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livar Chavez\Downloads\"/>
    </mc:Choice>
  </mc:AlternateContent>
  <xr:revisionPtr revIDLastSave="0" documentId="13_ncr:1_{6C2BAE23-B4D3-4225-9D8E-77DBB113DF87}" xr6:coauthVersionLast="47" xr6:coauthVersionMax="47" xr10:uidLastSave="{00000000-0000-0000-0000-000000000000}"/>
  <bookViews>
    <workbookView xWindow="-120" yWindow="-120" windowWidth="29040" windowHeight="15720" firstSheet="10" activeTab="13" xr2:uid="{00000000-000D-0000-FFFF-FFFF00000000}"/>
  </bookViews>
  <sheets>
    <sheet name="IK SOLES ANDREA ENERO 2021" sheetId="2" r:id="rId1"/>
    <sheet name="IK SOLES MAFER SEP-21" sheetId="1" r:id="rId2"/>
    <sheet name="IK SOLES T ROMERO 240122" sheetId="3" r:id="rId3"/>
    <sheet name="IK SOLES MAFER 24-01-22" sheetId="4" r:id="rId4"/>
    <sheet name="IK SOLES MAFER 15-03-22" sheetId="5" r:id="rId5"/>
    <sheet name="IK SOLES RC 28-03-22" sheetId="6" r:id="rId6"/>
    <sheet name="IK SOLES CHEQUES ALBA 21-06-22" sheetId="7" r:id="rId7"/>
    <sheet name="IK SOLES PAOLA 18-07-2022" sheetId="8" r:id="rId8"/>
    <sheet name="IK SOLES ROX AGOSTO 2022" sheetId="9" r:id="rId9"/>
    <sheet name="IK SOLES CHEQUE TALITA SEP 2022" sheetId="10" r:id="rId10"/>
    <sheet name="IK CHEQUE ROX - MAFER OCTU2022" sheetId="11" r:id="rId11"/>
    <sheet name="IK CHEQUES PAOLA NOV 2022" sheetId="12" r:id="rId12"/>
    <sheet name="IK CHEQUES MAFER ENERO 2023" sheetId="13" r:id="rId13"/>
    <sheet name="IK CHEQUES MAFER 130323" sheetId="14" r:id="rId14"/>
  </sheets>
  <definedNames>
    <definedName name="_xlnm._FilterDatabase" localSheetId="13" hidden="1">'IK CHEQUES MAFER 130323'!$A$2:$M$94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" l="1"/>
  <c r="M25" i="6"/>
  <c r="M23" i="6"/>
  <c r="M21" i="6"/>
  <c r="M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Admin</author>
    <author>Andrea Apaguay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K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5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1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1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1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1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1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2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5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6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cierre de noviembre</t>
        </r>
      </text>
    </comment>
    <comment ref="K27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28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2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0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2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3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4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36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47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48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49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0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1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2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5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6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7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8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5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60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6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62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K63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 25-dic</t>
        </r>
      </text>
    </comment>
    <comment ref="F117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Andrea Apaguay:</t>
        </r>
        <r>
          <rPr>
            <sz val="9"/>
            <color indexed="81"/>
            <rFont val="Tahoma"/>
            <family val="2"/>
          </rPr>
          <t xml:space="preserve">
INCLUYE 30.80 PERSONAL CESADO
</t>
        </r>
      </text>
    </comment>
    <comment ref="D192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Andrea Apaguay:</t>
        </r>
        <r>
          <rPr>
            <sz val="9"/>
            <color indexed="81"/>
            <rFont val="Tahoma"/>
            <family val="2"/>
          </rPr>
          <t xml:space="preserve">
PLANILLA REMUNERACIONES</t>
        </r>
      </text>
    </comment>
    <comment ref="F206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Andrea Apaguay:</t>
        </r>
        <r>
          <rPr>
            <sz val="9"/>
            <color indexed="81"/>
            <rFont val="Tahoma"/>
            <family val="2"/>
          </rPr>
          <t xml:space="preserve">
468.10 RECIBO DE HONORARIO Y 466.40 HONORARIOS MABR-21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Jorge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N3" authorId="1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COMPRAS DE EQUIPOS DE SISTEMAS, TARJETA GRAFICA,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Evelyn Alejo</author>
    <author>Jorge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F9" authorId="1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Evelyn Alejo:
</t>
        </r>
        <r>
          <rPr>
            <u/>
            <sz val="9"/>
            <color indexed="81"/>
            <rFont val="Tahoma"/>
            <family val="2"/>
          </rPr>
          <t xml:space="preserve">TC S/ 3.95  </t>
        </r>
        <r>
          <rPr>
            <b/>
            <u/>
            <sz val="9"/>
            <color indexed="81"/>
            <rFont val="Tahoma"/>
            <family val="2"/>
          </rPr>
          <t xml:space="preserve">          </t>
        </r>
        <r>
          <rPr>
            <u/>
            <sz val="9"/>
            <color indexed="81"/>
            <rFont val="Tahoma"/>
            <family val="2"/>
          </rPr>
          <t>$300.00</t>
        </r>
        <r>
          <rPr>
            <sz val="9"/>
            <color indexed="81"/>
            <rFont val="Tahoma"/>
            <family val="2"/>
          </rPr>
          <t xml:space="preserve">
MEMORY KING      $ 128.00
PC SOFT              $   59.00
DEPOSITO IBK      $ 113.00</t>
        </r>
      </text>
    </comment>
    <comment ref="L64" authorId="2" shapeId="0" xr:uid="{00000000-0006-0000-0B00-000003000000}">
      <text>
        <r>
          <rPr>
            <b/>
            <sz val="9"/>
            <color indexed="81"/>
            <rFont val="Tahoma"/>
            <family val="2"/>
          </rPr>
          <t>SE ESCANEO MONTO A GIRAR PLANILLA Y HONORARIOS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Erika Machacuay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D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SE INSISTIO 02 VECES REALIZAR EL PAGO POR TRANSFERENCIA PERO EL BANCO LOS RECHAZO, POR ELLO SE PROCEDIO PAGAR CON CHEQUE.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Erika Machacuay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D1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SE INSISTIO 02 VECES REALIZAR EL PAGO POR TRANSFERENCIA PERO EL BANCO LOS RECHAZO, POR ELLO SE PROCEDIO PAGAR CON CHEQUE.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Jorge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L3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COMPRAS
S/.198.59 METRO
S/.203.48 METRO
S/.10.00 MOVILIDAD 
S/.400.00 LIZ CONDOR DEL 07 AL 12 MARZ</t>
        </r>
      </text>
    </comment>
    <comment ref="L10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SE SACA COPIA DE UN CORREO ENVIADO A VANIA BAUTISTA, JHASMIN BALDEON, LIZ CONDOR, JOSE PAICO</t>
        </r>
      </text>
    </comment>
    <comment ref="L11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SE SACA COPIA DE UN CORREO ENVIADO A VANIA BAUTISTA, JHASMIN BALDEON, LIZ CONDOR, JOSE PAICO</t>
        </r>
      </text>
    </comment>
    <comment ref="L13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SE SACA COPIA DE UN CORREO ENVIADO A VANIA BAUTISTA, JHASMIN BALDEON, LIZ CONDOR, JOSE PAICO</t>
        </r>
      </text>
    </comment>
    <comment ref="L17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VALE DA CAJA FIRMADO POR STEFANY TORRES</t>
        </r>
      </text>
    </comment>
    <comment ref="M20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S/620.00
S/636.60
S/948.20
SE VALIDAD TRES VOUCHER DE DEPOSITOS</t>
        </r>
      </text>
    </comment>
    <comment ref="M2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S/.434.00
S/.941.80
S/.620.00
SE VALIDAD TRES VOUCHER DE DEPOSITOS
</t>
        </r>
      </text>
    </comment>
    <comment ref="M23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S/.310,00 
S/.936.60
S/.310.00
SE VALIDAN TRES VOUCHER DE DEPOSITOS</t>
        </r>
      </text>
    </comment>
    <comment ref="M25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 xml:space="preserve">se validan 2 voucher DE S/.911,40 - S/.567.40 DEPOSITOS y un vale de caja S/.653.60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Jorge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M12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AUDITADO POR 2DA OCACION 07/04/2022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Jorge</author>
  </authors>
  <commentList>
    <comment ref="B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  <comment ref="L6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POR ERROR SE SELLA AUDITADO ESTA PENDIENTE DE ENTREGAR 08/08/2022
</t>
        </r>
      </text>
    </comment>
    <comment ref="L2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  <comment ref="L25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  <comment ref="L26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  <comment ref="M26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 xml:space="preserve">S/. 704.90
S/. 507.10
S/. 690.70
S/. 180.80
S/. 92.50
S/. 64.50
 </t>
        </r>
      </text>
    </comment>
    <comment ref="L28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  <comment ref="L32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  <comment ref="L33" authorId="1" shapeId="0" xr:uid="{00000000-0006-0000-0800-000009000000}">
      <text>
        <r>
          <rPr>
            <b/>
            <sz val="9"/>
            <color indexed="81"/>
            <rFont val="Tahoma"/>
            <family val="2"/>
          </rPr>
          <t>ESCANEAR DOCUMENTO</t>
        </r>
      </text>
    </comment>
  </commentList>
</comments>
</file>

<file path=xl/sharedStrings.xml><?xml version="1.0" encoding="utf-8"?>
<sst xmlns="http://schemas.openxmlformats.org/spreadsheetml/2006/main" count="5780" uniqueCount="2487">
  <si>
    <t>ÍTEM</t>
  </si>
  <si>
    <t xml:space="preserve">No. COMPROBANTE </t>
  </si>
  <si>
    <t>FECHA DE PAGO</t>
  </si>
  <si>
    <t xml:space="preserve"> COMP. DE EGRESO N° </t>
  </si>
  <si>
    <t xml:space="preserve">BANCO </t>
  </si>
  <si>
    <t>CHEQUE N°</t>
  </si>
  <si>
    <t xml:space="preserve">TIPO CAMBIO </t>
  </si>
  <si>
    <t xml:space="preserve">TIPO DE PLANTILLA </t>
  </si>
  <si>
    <t xml:space="preserve">OBSERVACIÓN PRELIMINAR </t>
  </si>
  <si>
    <t xml:space="preserve">OBSERVACIÓN FINAL </t>
  </si>
  <si>
    <t>1</t>
  </si>
  <si>
    <t>39</t>
  </si>
  <si>
    <t>CHINININ SANTUR, ROSA IDALIA // A RENDIR</t>
  </si>
  <si>
    <t>28/09/2021</t>
  </si>
  <si>
    <t>08 0039</t>
  </si>
  <si>
    <t>IK</t>
  </si>
  <si>
    <t>OK, SE VALIDO VOUCHERS Y CH EMITIDO</t>
  </si>
  <si>
    <t>2</t>
  </si>
  <si>
    <t>GALLO ENCISO, VILMA HAYDEE // A RENDIR - REEMBOLSO AB. ROMERO</t>
  </si>
  <si>
    <t>08 0041</t>
  </si>
  <si>
    <t xml:space="preserve">OK, SE VALIDO CH EMITIDO, FACTURAS Y VALES DE VALORES ENTREGADOS POR REEMBOLSO </t>
  </si>
  <si>
    <t>3</t>
  </si>
  <si>
    <t>CHINININ SANTUR, ROSA IDALIA // A RENDIR - REEMBOLSO AB. ROMERO</t>
  </si>
  <si>
    <t>29/09/2021</t>
  </si>
  <si>
    <t>08 0050</t>
  </si>
  <si>
    <t>OK, SE VALIDO CH EMITIDO Y FACTURA DE COMPRA DE MEDICINAS GERENCIA</t>
  </si>
  <si>
    <t>4</t>
  </si>
  <si>
    <t>CONDOR CORREA LIZ // PAGO RH E001-0176  CONDOR CORREA LIZ</t>
  </si>
  <si>
    <t>30/09/2021</t>
  </si>
  <si>
    <t>08 0060</t>
  </si>
  <si>
    <t>OK, SE VALIDO RECIBOS DE HONORARIOS, CH EMITIDO Y BANCOS</t>
  </si>
  <si>
    <t>5</t>
  </si>
  <si>
    <t>CRUZ OLARTE JOHNY // PAGO RH E001-0033 CRUZ OLARTE JOHNY</t>
  </si>
  <si>
    <t>-</t>
  </si>
  <si>
    <t>08 0061</t>
  </si>
  <si>
    <t>6</t>
  </si>
  <si>
    <t>LEON REYES JACKELINE ROCIO // PAGO RH E001-0010  LEON REYES JACKELINE ROCIO</t>
  </si>
  <si>
    <t>E001-0032</t>
  </si>
  <si>
    <t>08 0062</t>
  </si>
  <si>
    <t>OK, SE VALIDO CH ANULADO</t>
  </si>
  <si>
    <t>7</t>
  </si>
  <si>
    <t>E001-0004</t>
  </si>
  <si>
    <t>08 0063</t>
  </si>
  <si>
    <t>8</t>
  </si>
  <si>
    <t>RAU ROMERO TERESA ELIZABETH // PAGO RH E001-0002  RAU ROMERO TERESA ELIZABETH</t>
  </si>
  <si>
    <t>E001-0002</t>
  </si>
  <si>
    <t>08 0064</t>
  </si>
  <si>
    <t>9</t>
  </si>
  <si>
    <t>PANDAL ROJAS MERCEDES // PAGO RH E001-0717  PANDAL ROJAS MERCEDES</t>
  </si>
  <si>
    <t>E001-0699</t>
  </si>
  <si>
    <t>08 0065</t>
  </si>
  <si>
    <t>10</t>
  </si>
  <si>
    <t>CHINININ SANTUR, ROSA IDALIA // A RENDIR - A CUENTA AB. ROMERO</t>
  </si>
  <si>
    <t>08 0066</t>
  </si>
  <si>
    <t>OK, SE VALIDO CH EMITIDO COMPRA DE MEDICINAS GERENCIA</t>
  </si>
  <si>
    <t>11</t>
  </si>
  <si>
    <t>CHINININ SANTUR, ROSA IDALIA // REEMBOLSO FFCC N° 009-2021</t>
  </si>
  <si>
    <t>FFCC 007-2021</t>
  </si>
  <si>
    <t>08 0067</t>
  </si>
  <si>
    <t>OK, SE VALIDO CH EMITIDO DE CAJA CHICA Y BANCO</t>
  </si>
  <si>
    <t>45</t>
  </si>
  <si>
    <t>MARTINEZ CHIU MARIO MARTIN//PAGO LBS MARTINEZ CHIU MARIO MARTIN</t>
  </si>
  <si>
    <t>02/11/2020</t>
  </si>
  <si>
    <t>08 0001</t>
  </si>
  <si>
    <t>86455731</t>
  </si>
  <si>
    <t xml:space="preserve">OK, SE VALIDO ACTA DE FINIQUITO </t>
  </si>
  <si>
    <t>REM OCT-2020</t>
  </si>
  <si>
    <t>PLAME</t>
  </si>
  <si>
    <t>HUANCA GOVEA, GIANELLA MIZZY//REEMBOLSO FFCC 016.2020</t>
  </si>
  <si>
    <t>FFCC 016-2020</t>
  </si>
  <si>
    <t>03/11/2020</t>
  </si>
  <si>
    <t>08 0002</t>
  </si>
  <si>
    <t>86455732</t>
  </si>
  <si>
    <t>PENDIENTE POR VALIDAR CAJA CHICA</t>
  </si>
  <si>
    <t>ANULADO</t>
  </si>
  <si>
    <t>04/11/2020</t>
  </si>
  <si>
    <t>08 0003</t>
  </si>
  <si>
    <t>86455733</t>
  </si>
  <si>
    <t>OK, SE VALIDO CHEQUE ANULADO</t>
  </si>
  <si>
    <t>CHAMAYA HUAMAN, JOSE LUIS//A RENDIR - BONO - COMPRA DE CARTERA INTERBANK OCTUBRE 2020 (RH TERCERO ANABEL CANO MEZA)</t>
  </si>
  <si>
    <t>E001-0046</t>
  </si>
  <si>
    <t>08 0004</t>
  </si>
  <si>
    <t>86455734</t>
  </si>
  <si>
    <t>OK, SE VALIDO RECIBO DE BONO ENTREGADO A JOSE CHAMAYA</t>
  </si>
  <si>
    <t>ESPINOZA CASTAÑEDA ANA CRISTINA//PAGO RH E001-9 ESPINOZA CASTAÑEDA ANA CRISTINA</t>
  </si>
  <si>
    <t>E001-0009</t>
  </si>
  <si>
    <t>05/11/2020</t>
  </si>
  <si>
    <t>08 0005</t>
  </si>
  <si>
    <t>86455735</t>
  </si>
  <si>
    <t>OK, SE VALIDO CONTRATO DE LOCACION JUNTO CON RECIBO DE HONORARIOS</t>
  </si>
  <si>
    <t>HON OCT-20</t>
  </si>
  <si>
    <t>PH</t>
  </si>
  <si>
    <t>GAMBOA MATURRANO ALEJANDRA MIREYA//PAGO DE DETRACCIONES</t>
  </si>
  <si>
    <t>OK, SE VALIDO  VOUCHERS DE PAGO</t>
  </si>
  <si>
    <t>BERNARDO BUENDIA, GIMENA//A RENDIR - PAGO DE RH</t>
  </si>
  <si>
    <t>E001-51</t>
  </si>
  <si>
    <t>08 0007</t>
  </si>
  <si>
    <t xml:space="preserve">OK, SE VALIDO PAGO DE VACACIONES YAHAIRA FOJI - PAULO HUAMONTE </t>
  </si>
  <si>
    <t>46</t>
  </si>
  <si>
    <t>GAMBOA MATURRANO ALEJANDRA MIREYA//PAGO AFP OCTUBRE 2020</t>
  </si>
  <si>
    <t>08 0008</t>
  </si>
  <si>
    <t>BERNARDO BUENDIA, GIMENA//PAGO MOVILIDAD CALL I</t>
  </si>
  <si>
    <t>11/11/2020</t>
  </si>
  <si>
    <t>08 0009</t>
  </si>
  <si>
    <t>86455739</t>
  </si>
  <si>
    <t>OK, SE VALIDO PLANILLLA DE COMISIONES</t>
  </si>
  <si>
    <t>INC SEP-2020</t>
  </si>
  <si>
    <t>PC</t>
  </si>
  <si>
    <t>MACHACUAY CHAVEZ, MARIELENA ERIKA//PAGO MOVILIDAD CALL II</t>
  </si>
  <si>
    <t>08 0010</t>
  </si>
  <si>
    <t>86455740</t>
  </si>
  <si>
    <t>HUANCA GOVEA, GIANELLA MIZZY//PAGO MOVILIDAD CALL III</t>
  </si>
  <si>
    <t>08 0011</t>
  </si>
  <si>
    <t>86455741</t>
  </si>
  <si>
    <t>12</t>
  </si>
  <si>
    <t>GAMBOA MATURRANO ALEJANDRA MIREYA//PAGO MOVILIDAD CALL IV</t>
  </si>
  <si>
    <t>08 0012</t>
  </si>
  <si>
    <t>86455742</t>
  </si>
  <si>
    <t>13</t>
  </si>
  <si>
    <t>GAMBOA MATURRANO ALEJANDRA MIREYA//A RENDIR - PAGO ARBITRIOS 2DO Y 3ER TRIMESTRE OFICINA CAMANA</t>
  </si>
  <si>
    <t>08 0013</t>
  </si>
  <si>
    <t>OK, SE VALIDO VOUCHERS DE PAGO</t>
  </si>
  <si>
    <t>14</t>
  </si>
  <si>
    <t>47</t>
  </si>
  <si>
    <t>CONDOR CORREA LIZ//PAGO RH E001-0129 CONDOR CORREA LIZ</t>
  </si>
  <si>
    <t>20/11/2020</t>
  </si>
  <si>
    <t>08 0035</t>
  </si>
  <si>
    <t>86455744</t>
  </si>
  <si>
    <t>15</t>
  </si>
  <si>
    <t>08 0036</t>
  </si>
  <si>
    <t>86455745</t>
  </si>
  <si>
    <t xml:space="preserve">OK, SE VALIDO PAGO DE CTS </t>
  </si>
  <si>
    <t>16</t>
  </si>
  <si>
    <t>GAMBOA MATURRANO ALEJANDRA MIREYA//PAGO RH E001-0015 GAMBOA MATURRANO ALEJANDRA MIREYA</t>
  </si>
  <si>
    <t>08 0037</t>
  </si>
  <si>
    <t>86455746</t>
  </si>
  <si>
    <t>SE VALIDO ANTICIPO DE HONORARIOS NOV-20</t>
  </si>
  <si>
    <t>17</t>
  </si>
  <si>
    <t>48</t>
  </si>
  <si>
    <t>GAMBOA MATURRANO ALEJANDRA MIREYA//A RENDIR</t>
  </si>
  <si>
    <t>FI34-000736</t>
  </si>
  <si>
    <t>27/11/2020</t>
  </si>
  <si>
    <t>86455747</t>
  </si>
  <si>
    <t>OK, SE VALIDO COMPRA DE DISCO DURO DE 2 TB</t>
  </si>
  <si>
    <t>18</t>
  </si>
  <si>
    <t>BERNARDO BUENDIA, GIMENA//PAGO LLQQ BERNARDO BUENDIA GIMENA</t>
  </si>
  <si>
    <t>23/11/2020</t>
  </si>
  <si>
    <t>08 0042</t>
  </si>
  <si>
    <t>86455748</t>
  </si>
  <si>
    <t>OK, SE VALIDO ACTA DE FINIQUITO</t>
  </si>
  <si>
    <t>19</t>
  </si>
  <si>
    <t>49</t>
  </si>
  <si>
    <t>MORI ALVARADO, MARIA DE LOS ANGELES//PRESTAMO A PERSONAL / 10 CUOTAS</t>
  </si>
  <si>
    <t>30/11/2020</t>
  </si>
  <si>
    <t>08 0043</t>
  </si>
  <si>
    <t>86455749</t>
  </si>
  <si>
    <t>OK, SE VALIDO SOLICITUD Y PRESTAMO OTORGADO A MARIA MORI</t>
  </si>
  <si>
    <t>20</t>
  </si>
  <si>
    <t>GAMBOA MATURRANO ALEJANDRA MIREYA//REEMBOLSO DE FFCC 017-2020</t>
  </si>
  <si>
    <t>08 0044</t>
  </si>
  <si>
    <t>86455750</t>
  </si>
  <si>
    <t>OK, VALIDADO RECIBOS Y FACTURAS POR ALBA GARAY, SIN NOVEDAD</t>
  </si>
  <si>
    <t>21</t>
  </si>
  <si>
    <t>MACHACUAY CHAVEZ, MARIELENA ERIKA//A RENDIR</t>
  </si>
  <si>
    <t>28/11/2020</t>
  </si>
  <si>
    <t>08 0045</t>
  </si>
  <si>
    <t>86455751</t>
  </si>
  <si>
    <t>OK, SE VALIDO PREMIO ENTREGADO JUNTO CON RECIBOS DE HONORARIOS E001-48 , E001-52 MES OCT-20</t>
  </si>
  <si>
    <t>22</t>
  </si>
  <si>
    <t>CONDOR CORREA LIZ//PAGO RH E001-131 CONDOR CORREA LIZ</t>
  </si>
  <si>
    <t>03/12/2020</t>
  </si>
  <si>
    <t>86455752</t>
  </si>
  <si>
    <t>23</t>
  </si>
  <si>
    <t>GAMBOA MATURRANO ALEJANDRA MIREYA//PAGO RH E001-0016 GAMBOA MATURRANO ALEJANDRA MIREYA</t>
  </si>
  <si>
    <t>86455753</t>
  </si>
  <si>
    <t xml:space="preserve">OK, SE VALIDO RECIBO DE HONORARIOS </t>
  </si>
  <si>
    <t>HON NOV-20</t>
  </si>
  <si>
    <t>24</t>
  </si>
  <si>
    <t>ROMERO LOZANO MARTHA//PAGO RH E001-0006 ROMERO LOZANO MARTHA</t>
  </si>
  <si>
    <t>86455754</t>
  </si>
  <si>
    <t>25</t>
  </si>
  <si>
    <t>CONDOR CORREA LIZ//PAGO RH E001-131   CONDOR CORREA LIZ</t>
  </si>
  <si>
    <t>86455755</t>
  </si>
  <si>
    <t>26</t>
  </si>
  <si>
    <t>GAMBOA MATURRANO ALEJANDRA MIREYA//A RENDIR PAGO VARIOS</t>
  </si>
  <si>
    <t>E001-15 // F001-4287</t>
  </si>
  <si>
    <t>OK, SE VALIDO FACTURAS TOMA DE PRUEBAS COVID</t>
  </si>
  <si>
    <t>27</t>
  </si>
  <si>
    <t>50</t>
  </si>
  <si>
    <t>HUANCA GOVEA, GIANELLA MIZZY//PAGO MOVILIDAD CALL I</t>
  </si>
  <si>
    <t>07/12/2020</t>
  </si>
  <si>
    <t>86455757</t>
  </si>
  <si>
    <t>OK, SE VALIDO PAGO PLANILLLA DE COMISIONES</t>
  </si>
  <si>
    <t>INC OCT-2020</t>
  </si>
  <si>
    <t>28</t>
  </si>
  <si>
    <t>GAMBOA MATURRANO ALEJANDRA MIREYA//PAGO MOVILIDAD CALL II</t>
  </si>
  <si>
    <t>86455758</t>
  </si>
  <si>
    <t>29</t>
  </si>
  <si>
    <t>CHINININ SANTUR, ROSA IDALIA//PAGO MOVILIDAD CALL III</t>
  </si>
  <si>
    <t>86455759</t>
  </si>
  <si>
    <t>30</t>
  </si>
  <si>
    <t>PAICO ANCAJIMA, JOSE NILTON//PAGO MOVILIDAD CALL IV</t>
  </si>
  <si>
    <t>86455760</t>
  </si>
  <si>
    <t>31</t>
  </si>
  <si>
    <t>GAMBOA MATURRANO ALEJANDRA MIREYA//PAGO DETRACCIONES</t>
  </si>
  <si>
    <t>32</t>
  </si>
  <si>
    <t>GOMEZ TUNQUE GHEFRYN STYN//ANULADO</t>
  </si>
  <si>
    <t>86455762</t>
  </si>
  <si>
    <t>33</t>
  </si>
  <si>
    <t>GOMEZ TUNQUE GHEFRYN STYN//PAGO RH E001-14 GOMEZ TUNQUE GHEFRYN STYN JACKSON</t>
  </si>
  <si>
    <t>86455763</t>
  </si>
  <si>
    <t>HON NOV-20 ELIZABETH CRUZ</t>
  </si>
  <si>
    <t>34</t>
  </si>
  <si>
    <t>PAICO ANCAJIMA, JOSE NILTON//PAGO AFP NOVIEMBRE 2020</t>
  </si>
  <si>
    <t>09/12/2020</t>
  </si>
  <si>
    <t>08 0014</t>
  </si>
  <si>
    <t>86455764</t>
  </si>
  <si>
    <t>35</t>
  </si>
  <si>
    <t>GAMBOA MATURRANO ALEJANDRA MIREYA//PAGO AFP NOVIEMBRE 2020</t>
  </si>
  <si>
    <t>08 0015</t>
  </si>
  <si>
    <t>36</t>
  </si>
  <si>
    <t>BARTOLOME ESPINOZA VICTOR JOELL//PAGO RH E001-0001 BARTOLOME ESPINOZA VICTOR JOELL</t>
  </si>
  <si>
    <t>08 0016</t>
  </si>
  <si>
    <t>86455766</t>
  </si>
  <si>
    <t>OK, SE VALIDO PAGO PLANILLAS HONORARIOS EN LA CUAL SE DESCONTO UNA MULTA DE 50.00 SOLES</t>
  </si>
  <si>
    <t>37</t>
  </si>
  <si>
    <t>LOZANO ORTEGA, LELIS//REGULARIZACION DE REMUNERACION ABRIL Y MAYO 2020</t>
  </si>
  <si>
    <t>10/12/2020</t>
  </si>
  <si>
    <t>08 0017</t>
  </si>
  <si>
    <t>86455767</t>
  </si>
  <si>
    <t>38</t>
  </si>
  <si>
    <t>LOZANO ORTEGA, LELIS//REGULARIZACION DE REMUNERACION ABRIL Y MAYO</t>
  </si>
  <si>
    <t>08 0018</t>
  </si>
  <si>
    <t>86455768</t>
  </si>
  <si>
    <t>08 0019</t>
  </si>
  <si>
    <t>86455769</t>
  </si>
  <si>
    <t>OK, SE VALIDO LIQUIDACION JUNTO CON VOUCHERS DE DEPOSITO</t>
  </si>
  <si>
    <t>REM DIC-2020</t>
  </si>
  <si>
    <t>40</t>
  </si>
  <si>
    <t>51</t>
  </si>
  <si>
    <t>RESERVA TLEGYO</t>
  </si>
  <si>
    <t>14/12/2020</t>
  </si>
  <si>
    <t>08 0020</t>
  </si>
  <si>
    <t>86455770</t>
  </si>
  <si>
    <t>OK, SE VALIDO VOUCHERS DE PAGO PASAJE AB ROMERO</t>
  </si>
  <si>
    <t>41</t>
  </si>
  <si>
    <t>GAMBOA MATURRANO ALEJANDRA MIREYA//PAGO DE DETRACCION F001-8139 STARSOFT</t>
  </si>
  <si>
    <t>15/12/2020</t>
  </si>
  <si>
    <t>08 0021</t>
  </si>
  <si>
    <t>86455771</t>
  </si>
  <si>
    <t>OK, SE VALIDO VOUCHERS DE PAGO DETRACCIÓN</t>
  </si>
  <si>
    <t>42</t>
  </si>
  <si>
    <t>INMOBILIARIA R.E.G.A.L SOCIEDAD ANONIMA CERRADA//PAGOS DE FACTURAS REGAL</t>
  </si>
  <si>
    <t>08 0022</t>
  </si>
  <si>
    <t>OK, SE PROCEDIO A CANCELAR FACTURAS REGAL JUL A SEP-20 INCLUIDO 30% DESCUENTO</t>
  </si>
  <si>
    <t>43</t>
  </si>
  <si>
    <t>CHAMAYA HUAMAN, JOSE LUIS//PAGO RH E001-49 CANO MEZA ANABEL</t>
  </si>
  <si>
    <t>08 0023</t>
  </si>
  <si>
    <t>86455773</t>
  </si>
  <si>
    <t>OK, SE VALIDO PAGO DE BONO COMPRA DECARTERA 17 BBVA JOSE CHAMAYA</t>
  </si>
  <si>
    <t>44</t>
  </si>
  <si>
    <t>CONDOR CORREA LIZ//PAGO RH E001-132 CONDOR CORREA LIZ</t>
  </si>
  <si>
    <t>16/12/2020</t>
  </si>
  <si>
    <t>08 0025</t>
  </si>
  <si>
    <t>86455774</t>
  </si>
  <si>
    <t>OK, SE VALIDO PAGO DE GRATIFICACIONES DIC-20</t>
  </si>
  <si>
    <t>VARIOS//CH ANULADO</t>
  </si>
  <si>
    <t>18/12/2020</t>
  </si>
  <si>
    <t>08 0026</t>
  </si>
  <si>
    <t>86455775</t>
  </si>
  <si>
    <t>GAMBOA MATURRANO ALEJANDRA MIREYA//PAGO DE ESSALUD,ONP,RTA 4TA,RTA 5TA,ITAN 11/2020</t>
  </si>
  <si>
    <t>08 0027</t>
  </si>
  <si>
    <t xml:space="preserve">OK, SE VALIDO VOUCHERS DE PAGO </t>
  </si>
  <si>
    <t>LOPEZ ABARCA CUADROS ALFONSO//PAGO DE RH E001-50 Y E001-51 LOPEZ ABARCA CUADROS ALFONSO</t>
  </si>
  <si>
    <t>E001-0050 / E001-0051</t>
  </si>
  <si>
    <t>08 0028</t>
  </si>
  <si>
    <t>OK, SE VALIDO RECIBOS POR HONORARIOS ASESORIA LEGAL</t>
  </si>
  <si>
    <t>52</t>
  </si>
  <si>
    <t>GAMBOA MATURRANO ALEJANDRA MIREYA//PAGO RH E001-17 GAMBOA MATURRANO ALEJANDRA MIREYA</t>
  </si>
  <si>
    <t>21/12/2020</t>
  </si>
  <si>
    <t>08 0031</t>
  </si>
  <si>
    <t>87115603</t>
  </si>
  <si>
    <t>OK, ANTICIPO DE HONORARIOS DIC-20</t>
  </si>
  <si>
    <t>E001-7 / E001-51 / E001-54</t>
  </si>
  <si>
    <t>22/12/2020</t>
  </si>
  <si>
    <t>87115604</t>
  </si>
  <si>
    <t>OK, SE VALIDO RECIBO DE PAGO DE PREMIOS MENSUALES NOV-20</t>
  </si>
  <si>
    <t>87115605</t>
  </si>
  <si>
    <t>CHINININ SANTUR, ROSA IDALIA//A RENDIR</t>
  </si>
  <si>
    <t>E001-2</t>
  </si>
  <si>
    <t>87115606</t>
  </si>
  <si>
    <t>OK, SE VALIDO RECIBO DE PAGO DE PREMIOS MENSUALES NOV-20 MARIA MORENO</t>
  </si>
  <si>
    <t>MACHACUAY CHAVEZ, MARIELENA ERIKA//A RENDIR - PAGO DE DETRACCION</t>
  </si>
  <si>
    <t>23/12/2020</t>
  </si>
  <si>
    <t>87115607</t>
  </si>
  <si>
    <t>53</t>
  </si>
  <si>
    <t>MACHACUAY CHAVEZ, MARIELENA ERIKA//A RENDIR / PAGO DE DETRACCION</t>
  </si>
  <si>
    <t>87115608</t>
  </si>
  <si>
    <t>OK, SE VALIDO VOUCHERS DE PAGO (EN TECH BOX SE ENVIO POR ERROR A EJR, LO CUAL DESPUES SE PROCEDIO  A PRESENTAR RECLAMO Y SE CORRIGIO).</t>
  </si>
  <si>
    <t>54</t>
  </si>
  <si>
    <t>08 0047</t>
  </si>
  <si>
    <t>87115609</t>
  </si>
  <si>
    <t>55</t>
  </si>
  <si>
    <t>ZAPATA ABAD JOSE VICENTE//A RENDIR</t>
  </si>
  <si>
    <t>08 0048</t>
  </si>
  <si>
    <t>87115610</t>
  </si>
  <si>
    <t>56</t>
  </si>
  <si>
    <t>E001-18</t>
  </si>
  <si>
    <t>08 0049</t>
  </si>
  <si>
    <t>87115611</t>
  </si>
  <si>
    <t>OK, SE VALIDO PAGO DE BONO NAVIDEÑO PERSONAL HONORARIOS</t>
  </si>
  <si>
    <t>57</t>
  </si>
  <si>
    <t>87115612</t>
  </si>
  <si>
    <t>OK, SE VALIDO PAGO BONO NAVIDEÑO</t>
  </si>
  <si>
    <t>58</t>
  </si>
  <si>
    <t>08 0055</t>
  </si>
  <si>
    <t>87115613</t>
  </si>
  <si>
    <t>OK, SE VALIDA COMPRA DE MATERIALES SORTEOS DE NAVIDAD</t>
  </si>
  <si>
    <t>59</t>
  </si>
  <si>
    <t>E001-19</t>
  </si>
  <si>
    <t>08 0056</t>
  </si>
  <si>
    <t>87115614</t>
  </si>
  <si>
    <t>OK, SE VALIDA COMPRA DE ELECTRODOMESTICOS SORTEOS DE NAVIDAD</t>
  </si>
  <si>
    <t>60</t>
  </si>
  <si>
    <t>ESTUDIO JURIDICO ROMERO DEC &amp; ASOCIADOS SAC//POR REGULARIZACION DE INGRESOS NO IDENTIFICADOS</t>
  </si>
  <si>
    <t>24/12/2020</t>
  </si>
  <si>
    <t>08 0057</t>
  </si>
  <si>
    <t>87115615</t>
  </si>
  <si>
    <t>OK, SE VALIDA VOUCHERS DEVOLUCION CLIENTES NO IDENTIFICADOS</t>
  </si>
  <si>
    <t>61</t>
  </si>
  <si>
    <t>08 0058</t>
  </si>
  <si>
    <t>87115616</t>
  </si>
  <si>
    <t>62</t>
  </si>
  <si>
    <t>E001-668</t>
  </si>
  <si>
    <t>08 0059</t>
  </si>
  <si>
    <t>87115617</t>
  </si>
  <si>
    <t>SE VALIDO PAGO DE COMISIONES POR RECLAMOS DE EJECUTIVOS, ESTA PENDIENTE VALOR DE 9.30 A MARIA ZAPATA</t>
  </si>
  <si>
    <t>63</t>
  </si>
  <si>
    <t>HURTADO DE MENDOZA ROMERO VDA. DE JARA, MARIA ALICIA / PAGO ALQUILER DPTO MIRAFLORES 12/2020</t>
  </si>
  <si>
    <t>12/2020</t>
  </si>
  <si>
    <t>08 0069</t>
  </si>
  <si>
    <t>87115618</t>
  </si>
  <si>
    <t>OK, SE VALIDO VOUCHERS PAGO ALQUILER MIRAFLORES</t>
  </si>
  <si>
    <t>64</t>
  </si>
  <si>
    <t>INMOBILIARIA R.E.G.A.L SOCIEDAD ANONIMA CERRADA/ PAGO FTs INMOBILIARIA R.E.G.A.L SOCIEDAD ANONIMA CERRADA</t>
  </si>
  <si>
    <t>VARIOS</t>
  </si>
  <si>
    <t>87115619</t>
  </si>
  <si>
    <t>OK, SE VALIDO VOUCHERS PAGO ALQUILER REGAL</t>
  </si>
  <si>
    <t>65</t>
  </si>
  <si>
    <t>RIVERA CALDERON GIANCARLO/ PAGO RH E001-000155 RIVERA CALDERON GIANCARLO</t>
  </si>
  <si>
    <t>E001-0155</t>
  </si>
  <si>
    <t>87115620</t>
  </si>
  <si>
    <t>OK, SE VALIDO RECIBO HONORARIOS Y VOUCHERS DE DEPOSITO</t>
  </si>
  <si>
    <t>66</t>
  </si>
  <si>
    <t>PANDAL ROJAS MERCEDES /PAGO RH E001-631 PANDAL ROJAS MERCEDES (ASESORIA CONTABLE).</t>
  </si>
  <si>
    <t>E001-0631</t>
  </si>
  <si>
    <t>87115621</t>
  </si>
  <si>
    <t>67</t>
  </si>
  <si>
    <t>CONDOR CORREA LIZ/ PAGO RH E001-0134 CONDOR CORREA LIZ (PLANILLA DE HONORARIOS 12/2020)</t>
  </si>
  <si>
    <t>E001-0134</t>
  </si>
  <si>
    <t>87115622</t>
  </si>
  <si>
    <t>68</t>
  </si>
  <si>
    <t>87115623</t>
  </si>
  <si>
    <t>69</t>
  </si>
  <si>
    <t>GAMBOA MATURRANO ALEJANDRA MIREYA/ PAGO RH E001-20 GAMBOA MATURRANO ALEJANDRA MIREYA (PLANILLA DE HONORARIOS 12/2020).</t>
  </si>
  <si>
    <t>E001-0020</t>
  </si>
  <si>
    <t>87115624</t>
  </si>
  <si>
    <t>70</t>
  </si>
  <si>
    <t>PEÑA GOMEZ ALICIA YENIFER/ PAGO RH E001-19 PEÑA GOMEZ ALICIA YENIFER  (PLANILLA DE HONORARIOS 12/2020).</t>
  </si>
  <si>
    <t>E001-0019</t>
  </si>
  <si>
    <t>87115625</t>
  </si>
  <si>
    <t>71</t>
  </si>
  <si>
    <t>ROMERO LOZANO MARTHA / PAGO RH E001-8 ROMERO LOZANO MARTHA   (PLANILLA DE HONORARIOS 12/2020).</t>
  </si>
  <si>
    <t>E001-0008</t>
  </si>
  <si>
    <t>87115626</t>
  </si>
  <si>
    <t>72</t>
  </si>
  <si>
    <t>ALMANDOZ LARA ROBERTO JAVIER / PAGO ALQUILER DICIEMBRE 2020</t>
  </si>
  <si>
    <t>87115627</t>
  </si>
  <si>
    <t>OK, SE VALIDO PAGO ALQUILER REGAL PISO 10</t>
  </si>
  <si>
    <t>73</t>
  </si>
  <si>
    <t>CHAMAYA HUAMAN, JOSE LUIS /  PAGO RH E001-52  ANABEL CANO (BONO ESPECIAL POR EL MES DE OCTUBRE, NOVIEMBRE Y DICIEMBRE)</t>
  </si>
  <si>
    <t>87115628</t>
  </si>
  <si>
    <t>OK, SE VALIDO ENTREGA DE BONO JOSE CHAMAYA</t>
  </si>
  <si>
    <t>74</t>
  </si>
  <si>
    <t>87115629</t>
  </si>
  <si>
    <t>75</t>
  </si>
  <si>
    <t>87115630</t>
  </si>
  <si>
    <t>76</t>
  </si>
  <si>
    <t>FOJI RUIZ, YAHAIRA GISSELLE / PRESTAMO A PERSONAL EN 04 CUOTAS</t>
  </si>
  <si>
    <t>87115631</t>
  </si>
  <si>
    <t>OK, SE VALIDO SOLICITUD DE PRESTAMO YAHAIRA FOJI</t>
  </si>
  <si>
    <t>77</t>
  </si>
  <si>
    <t>LINARES GOVEA, CAROLINA SOFIA / PAGO LBS  LINARES GOVEA, CAROLINA SOFIA</t>
  </si>
  <si>
    <t>87115632</t>
  </si>
  <si>
    <t xml:space="preserve">OK, SE VALIDO LIQUIDACION DE HABERES </t>
  </si>
  <si>
    <t>78</t>
  </si>
  <si>
    <t>CHINININ SANTUR  ROSA IDALIA / REEMBOLSO DE FFCC 018-2020</t>
  </si>
  <si>
    <t>87115633</t>
  </si>
  <si>
    <t>CH ANULADO</t>
  </si>
  <si>
    <t>87115634</t>
  </si>
  <si>
    <t>CHEQUE ANULADO</t>
  </si>
  <si>
    <t>87115635</t>
  </si>
  <si>
    <t>79</t>
  </si>
  <si>
    <t>CRUZ OLARTE, ELIZABETH / PAGO RH E001-17 TERCERO (BONO NAVIDEÑO PARA ELIZABETH CRUZ).</t>
  </si>
  <si>
    <t>E001-0017</t>
  </si>
  <si>
    <t>87115636</t>
  </si>
  <si>
    <t>OK, SE VALIDO BONO NAVIDEÑO ELIZABETH CRUZ</t>
  </si>
  <si>
    <t>80</t>
  </si>
  <si>
    <t>MACHACUAY CHAVEZ, MARIELENA ERIKA / PAGO MOVILIDAD CALL ENERO 2021 (COMISIONES NOVIEMBRE 2020)</t>
  </si>
  <si>
    <t>87115637</t>
  </si>
  <si>
    <t>OK, SE VALIDO PLANILLA INCENTIVOS NOV-20 E INFORME FECHA 15-02-21</t>
  </si>
  <si>
    <t>81</t>
  </si>
  <si>
    <t>HUANCA GOVEA GIANELLA MIZZY / PAGO MOVILIDAD CALL ENERO 2021 II (COMISIONES NOVIEMBRE 2020)</t>
  </si>
  <si>
    <t>87115638</t>
  </si>
  <si>
    <t>82</t>
  </si>
  <si>
    <t>PAICO ANCAJIMA, JOSE NILTON / PAGO MOVILIDAD CALL ENERO 2021 III (COMISIONES NOVIEMBRE 2020)</t>
  </si>
  <si>
    <t>87115639</t>
  </si>
  <si>
    <t>83</t>
  </si>
  <si>
    <t>CHINININ SANTUR ROSA IDALIA / PAGO MOVILIDAD CALL ENERO 2021 IV (COMISIONES NOVIEMBRE 2020)</t>
  </si>
  <si>
    <t>87115640</t>
  </si>
  <si>
    <t>84</t>
  </si>
  <si>
    <t>GAMBOA MATURRANO ALEJANDRA MIREYA / PAGO MOVILIDAD CALL ENERO 2021 V (COMISIONES NOVIEMBRE 2020)</t>
  </si>
  <si>
    <t>08 0006</t>
  </si>
  <si>
    <t>87115641</t>
  </si>
  <si>
    <t>85</t>
  </si>
  <si>
    <t xml:space="preserve">MACHACUAY CHAVEZ, MARIELENA ERIKA /PAGO DETRACCION </t>
  </si>
  <si>
    <t>87115642</t>
  </si>
  <si>
    <t>OK, SE VALIDA VOUCHERS DE PAGO DETRACCIONES</t>
  </si>
  <si>
    <t>86</t>
  </si>
  <si>
    <t>MACHACUAY CHAVEZ, MARIELENA ERIKA / PAGO DE ARBITRIOS 4TO TRIMESTRE 2020 OFICINA CAMANA</t>
  </si>
  <si>
    <t>87115643</t>
  </si>
  <si>
    <t xml:space="preserve">OK, SE VALIDO VOUCHERS PAGO ARBITRIOS </t>
  </si>
  <si>
    <t>87</t>
  </si>
  <si>
    <t>CHINININ SANTUR, ROSA IDALIA / PAGO DE AFP DICIEMBRE 2020</t>
  </si>
  <si>
    <t>87115644</t>
  </si>
  <si>
    <t>OK, SE VALIDO VOUCHERS DE PAGO DIC-20</t>
  </si>
  <si>
    <t>88</t>
  </si>
  <si>
    <t>87115645</t>
  </si>
  <si>
    <t>89</t>
  </si>
  <si>
    <t>GOMEZ TUNQUE GHEFRYN STYN / PAGO GOMEZ TUNQUE GHEFRYN STYN (PAGO  PLANILLA DE HONORARIOS DICIEMBRE 2020 - ELIZABETH CRUZ)</t>
  </si>
  <si>
    <t xml:space="preserve"> RH E001-0018 G</t>
  </si>
  <si>
    <t>87115646</t>
  </si>
  <si>
    <t>OK, SE VALIDO PAGO DE HONORARIOS DIC-20 E CRUZ</t>
  </si>
  <si>
    <t>90</t>
  </si>
  <si>
    <t>BURGOS SANCHEZ, GEORGE WILLIAMS / PAGO LBS BURGOS SANCHEZ, GEORGE WILLIAMS</t>
  </si>
  <si>
    <t>87115647</t>
  </si>
  <si>
    <t>91</t>
  </si>
  <si>
    <t>CHAMAYA HUAMAN, JOSE LUIS / PAGO CANO MEZA (BONO POR LA COMPRA DE CARTERA 18 Y 19 BBVA)</t>
  </si>
  <si>
    <t xml:space="preserve"> RH E001-0053</t>
  </si>
  <si>
    <t>87115648</t>
  </si>
  <si>
    <t>OK, SE VALIDO ENTREGA DE BONO DIC-20 COMPRA DE CARTERA 18-19 JOSE CHAMAYA</t>
  </si>
  <si>
    <t>92</t>
  </si>
  <si>
    <t>GAMBOA  MATURRANO ALEJANDRA MIREYA / A RENDIR - EVENTO ROMERO  16/01/2021</t>
  </si>
  <si>
    <t>87115649</t>
  </si>
  <si>
    <t>OK, SE VALIDO FCATURAS PREMIACION CALL MEJORES EJECUTIVOS 2020</t>
  </si>
  <si>
    <t>93</t>
  </si>
  <si>
    <t>GAMBOA  MATURRANO ALEJANDRA MIREYA / A RENDIR - PREMIOS FIN DE AÑO 2020</t>
  </si>
  <si>
    <t>87115650</t>
  </si>
  <si>
    <t>OK, SE VALIDO ENTREGA DE PREMIOS 2020</t>
  </si>
  <si>
    <t>94</t>
  </si>
  <si>
    <t>GAMBOA  MATURRANO ALEJANDRA MIREYA / A RENDIR - EVENTO 16/01/2021</t>
  </si>
  <si>
    <t>87115651</t>
  </si>
  <si>
    <t>95</t>
  </si>
  <si>
    <t>CONDOR CORREA LIZ / PAGO CONDOR CORREA LIZ (ANTICIPO PLANILLA DE HONORARIO 01/2021)</t>
  </si>
  <si>
    <t xml:space="preserve"> RH E001-135</t>
  </si>
  <si>
    <t>87115652</t>
  </si>
  <si>
    <t>OK, SE VALIDO RECIBO DE HONORARIOS L CONDOR</t>
  </si>
  <si>
    <t>96</t>
  </si>
  <si>
    <t>ALFARO BARRIENTOS CRISTOFER MICHELL / PAGO ALFARO BARRIENTOS CRISTOFER MICHELL (ANTICIPO PLANILLA DE HONORARIO 01/2021)</t>
  </si>
  <si>
    <t xml:space="preserve">RH E001-0002 </t>
  </si>
  <si>
    <t>87115653</t>
  </si>
  <si>
    <t>97</t>
  </si>
  <si>
    <t>MACHACUAY CHAVEZ, MARIELENA ERIKA / A RENDIR - PAGO RH (REGULARIZACION PLANILLA 12/2020 + GRATIFICACION).</t>
  </si>
  <si>
    <t>E001-54</t>
  </si>
  <si>
    <t>08 0024</t>
  </si>
  <si>
    <t>87115654</t>
  </si>
  <si>
    <t>OK, SE VALIDO RECIBO GRATIFICACION ERICKA MACHACUAY</t>
  </si>
  <si>
    <t>98</t>
  </si>
  <si>
    <t>87115655</t>
  </si>
  <si>
    <t>99</t>
  </si>
  <si>
    <t xml:space="preserve">INMOBILIARIA R.E.G.A.L SOCIEDAD ANONIMA CERRADA </t>
  </si>
  <si>
    <t>OK, SE VALIDO FACTURAS REGAL ENE-21</t>
  </si>
  <si>
    <t>100</t>
  </si>
  <si>
    <t>SUPERINTENDENCIA NACIONAL DE ADUANAS Y DE ADMINISTRACION TRIBUTARIA / PAGO A CUENTA IGV 10/2020.</t>
  </si>
  <si>
    <t>87115657</t>
  </si>
  <si>
    <t>101</t>
  </si>
  <si>
    <t>GOMEZ VERA GIAN  FRANCO</t>
  </si>
  <si>
    <t>RH E001-0003</t>
  </si>
  <si>
    <t>87115658</t>
  </si>
  <si>
    <t>OK, SE VALIDO PAGO DE VACACIONES ROSA CHINININ</t>
  </si>
  <si>
    <t>102</t>
  </si>
  <si>
    <t>GAMBOA  MATURRANO ALEJANDRA MIREYA</t>
  </si>
  <si>
    <t>OK, SE VALIDO FACTURAS CON VOUCHERS DE PAGO</t>
  </si>
  <si>
    <t>103</t>
  </si>
  <si>
    <t>CONDOR CORREA LIZ</t>
  </si>
  <si>
    <t>E001-0137</t>
  </si>
  <si>
    <t>87115660</t>
  </si>
  <si>
    <t>104</t>
  </si>
  <si>
    <t>GOMEZ TUNQUE GHEFRYN STYN</t>
  </si>
  <si>
    <t>87115661</t>
  </si>
  <si>
    <t>OK, SE VALIDO RECIBO DE HONORARIOS  E CRUZ</t>
  </si>
  <si>
    <t>105</t>
  </si>
  <si>
    <t>ALFARO BARRIENTOS CRISTOFER MICHELL</t>
  </si>
  <si>
    <t>E001-0003</t>
  </si>
  <si>
    <t>87115662</t>
  </si>
  <si>
    <t>106</t>
  </si>
  <si>
    <t>COLLANTES SALAS JEFFREI JULIAN</t>
  </si>
  <si>
    <t>87115663</t>
  </si>
  <si>
    <t>107</t>
  </si>
  <si>
    <t>PANDAL ROJAS MERCEDES</t>
  </si>
  <si>
    <t>E001-0641</t>
  </si>
  <si>
    <t>08 0051</t>
  </si>
  <si>
    <t>87115664</t>
  </si>
  <si>
    <t>108</t>
  </si>
  <si>
    <t>GAMBOA  MATURRANO ALEJANDRA MIREYA REEMBOLSO FFCC 001-2021</t>
  </si>
  <si>
    <t>08 0052</t>
  </si>
  <si>
    <t>87115665</t>
  </si>
  <si>
    <t>OK, SE VALIDO FACTURAS Y RECIBOS - ALBA GARAY</t>
  </si>
  <si>
    <t>109</t>
  </si>
  <si>
    <t>87115666</t>
  </si>
  <si>
    <t>OK, SE VALIDO VOUCHERS DE PAGO, JUNTO CONTANCIA DE PAGO SUNAT</t>
  </si>
  <si>
    <t>110</t>
  </si>
  <si>
    <t>PAICO ANCAJIMA, JOSE NILTON</t>
  </si>
  <si>
    <t>05/02/2021</t>
  </si>
  <si>
    <t>87115667</t>
  </si>
  <si>
    <t>OK, SE VALIDO VOUCHERS DE PAGO AFP ENE-21</t>
  </si>
  <si>
    <t>111</t>
  </si>
  <si>
    <t>PAICO ANCAJIMA, JOSE NILTON  - COMISIONES DICIEMBRE 2020</t>
  </si>
  <si>
    <t>06/02/2021</t>
  </si>
  <si>
    <t>87115668</t>
  </si>
  <si>
    <t>OK, SE VALIDO PAGO COMISIONES DIC-20 E INFORME DE COMISIONES FECHA 15-02-21</t>
  </si>
  <si>
    <t>112</t>
  </si>
  <si>
    <t>MACHACUAY CHAVEZ, MARIELENA ERIKA - COMISIONES DICIEMBRE 2020</t>
  </si>
  <si>
    <t>87115669</t>
  </si>
  <si>
    <t>113</t>
  </si>
  <si>
    <t>CHINININ SANTUR, ROSA IDALIA - COMISIONES DICIEMBRE 2020</t>
  </si>
  <si>
    <t>87115670</t>
  </si>
  <si>
    <t>114</t>
  </si>
  <si>
    <t>GAMBOA  MATURRANO ALEJANDRA MIREYA - COMISIONES DICIEMBRE 2020</t>
  </si>
  <si>
    <t>87115671</t>
  </si>
  <si>
    <t>115</t>
  </si>
  <si>
    <t>GAMBOA  MATURRANO ALEJANDRA MIREYA - POR INDICACIONES DEL AB. ROMERO SE REALIZO EL ABONO A LA CUENTA ISAAC SAAVEDRA.</t>
  </si>
  <si>
    <t>87115672</t>
  </si>
  <si>
    <t>OK, SE VALIDO VOUCHERS DE DEPOSITO - NO INDICA PARA QUE FUE EL GASTO</t>
  </si>
  <si>
    <t>116</t>
  </si>
  <si>
    <t>87115673</t>
  </si>
  <si>
    <t>117</t>
  </si>
  <si>
    <t>GAMBOA  MATURRANO ALEJANDRA MIREYA - A RENDIR - PAGO DE HORAS ADICIONALES</t>
  </si>
  <si>
    <t>87115674</t>
  </si>
  <si>
    <t>OK, SE VALIDO HORAS EXTRAS ENE-21</t>
  </si>
  <si>
    <t>118</t>
  </si>
  <si>
    <t>ESTUDIO JURIDICO ROMERO DEC &amp; ASOCIADOS SAC - POR REGULARIZACION DE INGRESOS NO IDENTIFICADOS  - SE REGULARIZA PAGOS DE CLIENTES DE LA CARTERA BBVA QUE DEPOSITARON EN LA CTA IBK.</t>
  </si>
  <si>
    <t>87115675</t>
  </si>
  <si>
    <t>OK, SE VALIDA DEPOSITO REGULARIZACION PAGOS C COMPRADA IK</t>
  </si>
  <si>
    <t>119</t>
  </si>
  <si>
    <t>ESTUDIO JURIDICO ROMERO DEC &amp; ASOCIADOS SAC - POR REGULARIZACION DE INGRESOS NO IDENTIFICADOS  - SE REGULARIZA PAGOS DE CLIENTES DE LA CARTERA BCP QUE DEPOSITARON EN LA CTA IBK.</t>
  </si>
  <si>
    <t>87115676</t>
  </si>
  <si>
    <t>120</t>
  </si>
  <si>
    <t>PAICO ANCAJIMA, JOSE NILTON - ANTICIPO PLANILLA DE HONORARIOS - RH TERCERO VARGAS AHUANARI RICARDO ERIK</t>
  </si>
  <si>
    <t>87115677</t>
  </si>
  <si>
    <t>OK, SE VALIDA ANTICIPO HONORARIOS FEB-21 (EDSON ALVAREZ, JEFRI COLLANTES, GIAN GOMEZ)</t>
  </si>
  <si>
    <t>121</t>
  </si>
  <si>
    <t>GAMBOA  MATURRANO ALEJANDRA MIREYA - COMISION POR RECUPERACION DICIEMBRE 2020 - BURGOS SANCHEZ GEORGE</t>
  </si>
  <si>
    <t>87115678</t>
  </si>
  <si>
    <t>OK, VALIDACION COMISIONES GEORGE BURGOS DIC-20</t>
  </si>
  <si>
    <t>122</t>
  </si>
  <si>
    <t>GAMBOA  MATURRANO ALEJANDRA MIREYA - PAGO DE ARBITRIOS OFICINA CAMANA CUOTA 1</t>
  </si>
  <si>
    <t>12107871540 / 12107871587</t>
  </si>
  <si>
    <t>08 0029</t>
  </si>
  <si>
    <t>87115679</t>
  </si>
  <si>
    <t>OK, SE VALIDA VOUCHERS DE PAGO ARBITRIOS</t>
  </si>
  <si>
    <t>123</t>
  </si>
  <si>
    <t>CONDOR CORREA LIZ - PAGO RH: E001-139 CONDOR CORREA LIZ</t>
  </si>
  <si>
    <t>E001-0139</t>
  </si>
  <si>
    <t>87115680</t>
  </si>
  <si>
    <t>OK, SE VALIDA RECIBO DE HONORARIOS L CONDOR</t>
  </si>
  <si>
    <t>124</t>
  </si>
  <si>
    <t>GOMEZ TUNQUE GHEFRYN STYN  - PAGO RH:E001-23 GOMEZ TUNQUE GHEFRYN STYN JACKSON</t>
  </si>
  <si>
    <t>E001-0023</t>
  </si>
  <si>
    <t>08 0032</t>
  </si>
  <si>
    <t>87115681</t>
  </si>
  <si>
    <t>OK, SE VALIDA RECIBO DE HONORARIOS E CRUZ</t>
  </si>
  <si>
    <t>125</t>
  </si>
  <si>
    <t>08 0033</t>
  </si>
  <si>
    <t>87115682</t>
  </si>
  <si>
    <t>126</t>
  </si>
  <si>
    <t>VARGAS AHUANARI RICARDO ERIK - PAGO RH: E001-21 VARGAS AHUANARI RICARDO ERIK</t>
  </si>
  <si>
    <t>E001-0021</t>
  </si>
  <si>
    <t>08 0034</t>
  </si>
  <si>
    <t>87115683</t>
  </si>
  <si>
    <t>OK, SE VALIDA RECIBO DE HONORARIOS</t>
  </si>
  <si>
    <t>127</t>
  </si>
  <si>
    <t>87115684</t>
  </si>
  <si>
    <t>128</t>
  </si>
  <si>
    <t>87115685</t>
  </si>
  <si>
    <t>129</t>
  </si>
  <si>
    <t>PANDAL ROJAS MERCEDES - PAGO RH: E001-653 PANDAL ROJAS MERCEDES</t>
  </si>
  <si>
    <t>E001-0653</t>
  </si>
  <si>
    <t>87115686</t>
  </si>
  <si>
    <t>130</t>
  </si>
  <si>
    <t>ALFARO BARRIENTOS CRISTOFER MICHELL - PAGO RH E001-0004 ALFARO BARRIENTOS CRISTOFER MICHELL</t>
  </si>
  <si>
    <t>08 0038</t>
  </si>
  <si>
    <t>87115687</t>
  </si>
  <si>
    <t>131</t>
  </si>
  <si>
    <t>PANDURO  INCIO PIERO MARCELO - PAGO RH E001-0001 PANDURO  INCIO PIERO MARCELO</t>
  </si>
  <si>
    <t>E001-0001</t>
  </si>
  <si>
    <t>87115688</t>
  </si>
  <si>
    <t>132</t>
  </si>
  <si>
    <t>ZAPATA CHIROQUE, MARIA JACKELINE / PAGO LBS ZAPATA CHIROQUE, MARIA JACKELINE</t>
  </si>
  <si>
    <t>87115689</t>
  </si>
  <si>
    <t>OK, SE VALIDA PAGO LIQUIDACION DE HABERES</t>
  </si>
  <si>
    <t>REM</t>
  </si>
  <si>
    <t>133</t>
  </si>
  <si>
    <t xml:space="preserve">GAMBOA  MATURRANO ALEJANDRA MIREYA - REEMBOLSO </t>
  </si>
  <si>
    <t>FFCC 002-2021</t>
  </si>
  <si>
    <t>87115690</t>
  </si>
  <si>
    <t>OK, SE VALIDA FACTURAS, PLANILLAS Y CORREOS DE APROBACION - ALBA GARAY</t>
  </si>
  <si>
    <t>134</t>
  </si>
  <si>
    <t xml:space="preserve">GAMBOA  MATURRANO ALEJANDRA MIREYA - PAGO DE DETRACCION </t>
  </si>
  <si>
    <t>87115691</t>
  </si>
  <si>
    <t>OK, SE VALIDA PAGO DETRACCIONES</t>
  </si>
  <si>
    <t>135</t>
  </si>
  <si>
    <t>08/03/2021</t>
  </si>
  <si>
    <t>87115692</t>
  </si>
  <si>
    <t>136</t>
  </si>
  <si>
    <t>CHINININ SANTUR, ROSA IDALIA - PAGO AFP FEBRERO 2021</t>
  </si>
  <si>
    <t>87115693</t>
  </si>
  <si>
    <t>OK, SE VALIDA PAGO AFP FEB-20</t>
  </si>
  <si>
    <t>137</t>
  </si>
  <si>
    <t>PAICO ANCAJIMA, JOSE NILTON / PAGO COMISIONES A PERSONAL  MES ENERO 2021</t>
  </si>
  <si>
    <t>87115694</t>
  </si>
  <si>
    <t>OK, SE VALIDA PAGO COMISIONES ENE-21 E INFORME FECHA 21-04-21</t>
  </si>
  <si>
    <t>138</t>
  </si>
  <si>
    <t>HUANCA GOVEA, GIANELLA MIZZY / PAGO COMISIONES A PERSONAL  MES ENERO 2021</t>
  </si>
  <si>
    <t>87115695</t>
  </si>
  <si>
    <t>139</t>
  </si>
  <si>
    <t>MACHACUAY CHAVEZ, MARIELENA ERIKA / PAGO COMISIONES A PERSONAL  MES ENERO 2021</t>
  </si>
  <si>
    <t>87115696</t>
  </si>
  <si>
    <t>140</t>
  </si>
  <si>
    <t>GAMBOA  MATURRANO ALEJANDRA MIREYA / PAGO COMISIONES A PERSONAL  MES ENERO 2021</t>
  </si>
  <si>
    <t>87115697</t>
  </si>
  <si>
    <t>141</t>
  </si>
  <si>
    <t>ESTUDIO JURIDICO ROMERO DEC &amp; ASOCIADOS SAC / POR REGULARIZACION DE INGRESOS NO IDENTIFICADOS  - SE REGULARIZA PAGOS DE CLIENTES DE LA CARTERA BBVA QUE DEPOSITARON EN LA CTA IBK.</t>
  </si>
  <si>
    <t>12/03/2021</t>
  </si>
  <si>
    <t>87115698</t>
  </si>
  <si>
    <t>142</t>
  </si>
  <si>
    <t>SAAVEDRA VILLANUEVA YANINA PATRICIA / PAGO LBS SAAVEDRA VILLANUEVA YANINA PATRICIA</t>
  </si>
  <si>
    <t>87115699</t>
  </si>
  <si>
    <t>OK, SE VALIDA LIQUIDACION YANINA SAAVEDRA</t>
  </si>
  <si>
    <t>143</t>
  </si>
  <si>
    <t>87115700</t>
  </si>
  <si>
    <t>144</t>
  </si>
  <si>
    <t>PANDURO  INCIO PIERO MARCELO /  PAGO RH E001-0002 (ANTICIPO PL HONORARIOS 03.2021).</t>
  </si>
  <si>
    <t>87115701</t>
  </si>
  <si>
    <t>SE VALIDO RECIBO Y DEPOSITOS ANTICIPOS HONORARIOS MAR-21 (EDSON, JEFRI, GIAN GOMEZ)</t>
  </si>
  <si>
    <t>145</t>
  </si>
  <si>
    <t>GALLO ENCISO, VILMA HAYDEE / PRESTAMO A PERSONAL (04 CUOTAS).</t>
  </si>
  <si>
    <t>87115702</t>
  </si>
  <si>
    <t xml:space="preserve">OK, SE VALIDO PRESTAMO VS CRONOGRAMA DE PAGO </t>
  </si>
  <si>
    <t>146</t>
  </si>
  <si>
    <t>GAMBOA  MATURRANO ALEJANDRA MIREYA / A RENDIR - SOLICITUD GASTOS LEGALES N° 05 Y 06</t>
  </si>
  <si>
    <t>87115703</t>
  </si>
  <si>
    <t>OK, SE VALIDO CONSTANCIAS DE PAGO DE TASAS</t>
  </si>
  <si>
    <t>147</t>
  </si>
  <si>
    <t>CONDOR CORREA LIZ / PAGO RH E001-141 CONDOR CORREA LIZ (PLANILLA DE HONORARIOS 03.2021)</t>
  </si>
  <si>
    <t>E001-0141</t>
  </si>
  <si>
    <t>080031</t>
  </si>
  <si>
    <t>OK, SE VALIDO RECIBO DE HONORARIOS L CONDOR MAR-21, E INFORME</t>
  </si>
  <si>
    <t>148</t>
  </si>
  <si>
    <t>GOMEZ TUNQUE GHEFRYN STYN /  PAGO RH E001-0024 GOMEZ TUNQUE GHEFRYN STYN (PLANILLA DE HONORARIOS 03.2021)</t>
  </si>
  <si>
    <t>E001-0024</t>
  </si>
  <si>
    <t>080032</t>
  </si>
  <si>
    <t>149</t>
  </si>
  <si>
    <t>PANDURO  INCIO PIERO MARCELO/ PAGO RH E001-3 PANDURO  INCIO PIERO MARCELO (PLANILLA DE HONORARIOS 03.2021)</t>
  </si>
  <si>
    <t>080033</t>
  </si>
  <si>
    <t>150</t>
  </si>
  <si>
    <t>ALFARO BARRIENTOS CRISTOFER MICHELL /  PAGO RH E001-5 ALFARO BARRIENTOS CRISTOFER MICHELL (PLANILLA DE HONORARIOS 03.2021)</t>
  </si>
  <si>
    <t>E001-0005</t>
  </si>
  <si>
    <t>151</t>
  </si>
  <si>
    <t>TANGOA MONCADA JEAN ALESI / PAGO RH E001-11 TANGOA MONCADA JEAN ALESI (PLANILLA DE HONORARIOS 03.2021)</t>
  </si>
  <si>
    <t>E001-0011</t>
  </si>
  <si>
    <t>152</t>
  </si>
  <si>
    <t>PANDAL ROJAS MERCEDES / PAGO RH E001-665 PANDAL ROJAS MERCEDES</t>
  </si>
  <si>
    <t>E001-0665</t>
  </si>
  <si>
    <t>OK, SE VALIDO RECIBO DE HONORARIOS</t>
  </si>
  <si>
    <t>153</t>
  </si>
  <si>
    <t>GAMBOA MATURRANO ALEJANDRA MIREYA /  PAGO RC S002-6514416 y S002-7714863 LUZ DEL SUR</t>
  </si>
  <si>
    <t>S002-6514416 /             S002-7714863</t>
  </si>
  <si>
    <t>OK, SE VALIDO FACTURA JUNTO A VOUCHERS DE PAGO</t>
  </si>
  <si>
    <t>154</t>
  </si>
  <si>
    <t>GAMBOA  MATURRANO ALEJANDRA MIREYA / PAGO DE UTILIDADES 2020 - PERSONAL CESADOS</t>
  </si>
  <si>
    <t>OK, SE VALIDO CONSTANCIA DE PAGO DE PERSONAL CESADO</t>
  </si>
  <si>
    <t>PENDIENTE INFORME DE PERSONAL CESADO QUE NO HA COBRADO</t>
  </si>
  <si>
    <t>155</t>
  </si>
  <si>
    <t>156</t>
  </si>
  <si>
    <t>157</t>
  </si>
  <si>
    <t>CHEQUE EN BLANCO / UTILIDADES PERSONAL EN PLANILLA DE HONORARIOS - LIZ CONDOR</t>
  </si>
  <si>
    <t>158</t>
  </si>
  <si>
    <t>GAMBOA  MATURRANO ALEJANDRA MIREYA / REEMBOLSO DE FFCC 003-2021</t>
  </si>
  <si>
    <t>080005</t>
  </si>
  <si>
    <t>OK, SE VALIDO EMISION DE CHEQUE Y DEPOSITO DE 29.20 SOLES POR VALOR SACADO EN EXCESO (SE OBSERVA UN VALOR DE $326.00 POR COMPRA DE DISPENSADOR DE JABON LIQUIDO SIN RECIBO) - REVISO ALBA GARAY</t>
  </si>
  <si>
    <t>159</t>
  </si>
  <si>
    <t>GAMBOA  MATURRANO ALEJANDRA MIREYA / PAGO AFP MARZO 2021</t>
  </si>
  <si>
    <t>6297638173 / 5297638645 / 3297638882 / 2297638416.</t>
  </si>
  <si>
    <t>080006</t>
  </si>
  <si>
    <t>OK, SE VALIDO PLANILLAS VS VOUCHERS DE PAGO AFP</t>
  </si>
  <si>
    <t>160</t>
  </si>
  <si>
    <t>GAMBOA  MATURRANO ALEJANDRA MIREYA / PAGO DE DETRACCIONES</t>
  </si>
  <si>
    <t>080007</t>
  </si>
  <si>
    <t>OK, SE VALIDO FACTURAS, VOUCHERS Y  CONSTANCIA DE PAGO DETRACCIONES</t>
  </si>
  <si>
    <t>161</t>
  </si>
  <si>
    <t>PAICO ANCAJIMA, JOSE NILTON /  PAGO COMISIONES A PERSONAL  MES FEBRERO 2021</t>
  </si>
  <si>
    <t>080008</t>
  </si>
  <si>
    <t>OK, SE VALIDO CH DE COMISIONES EMITIDOS CON PLANILLA E INFORME FECHA 21-04-21</t>
  </si>
  <si>
    <t>162</t>
  </si>
  <si>
    <t>MACHACUAY CHAVEZ, MARIELENA ERIKA / PAGO COMISIONES A PERSONAL  MES FEBRERO 2021</t>
  </si>
  <si>
    <t>080009</t>
  </si>
  <si>
    <t>163</t>
  </si>
  <si>
    <t>080010</t>
  </si>
  <si>
    <t>164</t>
  </si>
  <si>
    <t>GAMBOA  MATURRANO ALEJANDRA MIREYA / PAGO COMISIONES A PERSONAL  MES FEBRERO 2021</t>
  </si>
  <si>
    <t>080011</t>
  </si>
  <si>
    <t>165</t>
  </si>
  <si>
    <t>CHINININ SANTUR, ROSA IDALIA / PAGO COMISIONES A PERSONAL  MES FEBRERO 2021</t>
  </si>
  <si>
    <t>080012</t>
  </si>
  <si>
    <t>166</t>
  </si>
  <si>
    <t>GALLO ENCISO, VILMA HAYDEE / PREMIOS MENSUALES ENERO Y FEBRERO</t>
  </si>
  <si>
    <t>080013</t>
  </si>
  <si>
    <t>OK, SE VALIDO RECIBO DE HONORARIOS PREMIOS MENSUALES FEB-21</t>
  </si>
  <si>
    <t>167</t>
  </si>
  <si>
    <t>SUPERINTENDENCIA NACIONAL DE ADUANAS Y DE ADMINISTRACION TRIBUTARIA / CANCELACION SALDO IGV PERIODO 12.2020</t>
  </si>
  <si>
    <t>080014</t>
  </si>
  <si>
    <t>OK, SE VALIDO VOUCHERS PAGO TRIBUTO SUNAT</t>
  </si>
  <si>
    <t>168</t>
  </si>
  <si>
    <t>GAMBOA  MATURRANO ALEJANDRA MIREYA / BONO PARA EL PERSONAL MOTIVACION POR LOS RESULTADOS DURANTE  EL EJERCICIO 2020.</t>
  </si>
  <si>
    <t>E001-144 / E001-29 / E001-8</t>
  </si>
  <si>
    <t>OK, SE VALIDO RECIBOS, VOUCHERS DEPOSITO Y VALES BONO CIERRE DE AÑO (ELIZABETH, LIZ Y ERICKA)</t>
  </si>
  <si>
    <t>169</t>
  </si>
  <si>
    <t>PANDAL ROJAS MERCEDES /  BONO  MOTIVACION POR LOS RESULTADOS DURANTE  EL EJERCICIO 2020.</t>
  </si>
  <si>
    <t>OK, SE VALIDO RECIBOS, VOUCHERS DEPOSITO BONO CIERRE DE AÑO</t>
  </si>
  <si>
    <t>170</t>
  </si>
  <si>
    <t>E001-13  E001-55</t>
  </si>
  <si>
    <t>OK, SE VALIDO RECIBOS, VOUCHERS DEPOSITO BONO CIERRE DE AÑO (PENDIENTE DE PAGO YAHAIRA FOJI, LUIS SUXO, JOSE CHAMAYA)</t>
  </si>
  <si>
    <t xml:space="preserve"> (SE PROCEDIO A CANCELAR A YAHAIRA FOJI, LUIS SUXO Y JOSE CHAMAYA EL 14-06-21)</t>
  </si>
  <si>
    <t>171</t>
  </si>
  <si>
    <t>GAMBOA  MATURRANO ALEJANDRA MIREYA / ANTICIPÓ PLANILLA DE HONORARIO ABRIL</t>
  </si>
  <si>
    <t>E001-12</t>
  </si>
  <si>
    <t>080027</t>
  </si>
  <si>
    <t>OK, SE VALIDO RECIBO HONORARIOS Y VOUCHER DE PAGO JAROL HUAMAN</t>
  </si>
  <si>
    <t>172</t>
  </si>
  <si>
    <t>080028</t>
  </si>
  <si>
    <t>87115729</t>
  </si>
  <si>
    <t>OK, SE VALIDA CHEQUE ANULADO</t>
  </si>
  <si>
    <t>173</t>
  </si>
  <si>
    <t>080030</t>
  </si>
  <si>
    <t>87115730</t>
  </si>
  <si>
    <t>174</t>
  </si>
  <si>
    <t>87115731</t>
  </si>
  <si>
    <t>175</t>
  </si>
  <si>
    <t>87115732</t>
  </si>
  <si>
    <t>176</t>
  </si>
  <si>
    <t>GAMBOA  MATURRANO ALEJANDRA MIREYA / A RENDIR - PAGO DE TRIBUTOS (PERIODO 03.2021)</t>
  </si>
  <si>
    <t>OK, SE VALIDA PAGOS DE TRIBUTOS SUNAT MAR-21</t>
  </si>
  <si>
    <t>177</t>
  </si>
  <si>
    <t>GAMBOA  MATURRANO ALEJANDRA MIREYA / PAGO DE FT F001-3790 COMPRA DE PAPEL TOALLA ECOLOGICA SUMAC</t>
  </si>
  <si>
    <t>F001-3790</t>
  </si>
  <si>
    <t>080034</t>
  </si>
  <si>
    <t>OK, SE VALIDO FACTURA COMPRA DE SUMINISTRO DE LIMPIEZA</t>
  </si>
  <si>
    <t>178</t>
  </si>
  <si>
    <t>GAMBOA  MATURRANO ALEJANDRA MIREYA / PRUEBA MOLECULAR (PRESTAMO A PERSONAL PLANILLA - 14 PERSONAS).</t>
  </si>
  <si>
    <t>08 0040</t>
  </si>
  <si>
    <t>OK, SE VALIDO PAGO PRUEBAS MOLECULAR COVID</t>
  </si>
  <si>
    <t>PENDIENTE FACTURA ORIGINAL</t>
  </si>
  <si>
    <t>179</t>
  </si>
  <si>
    <t>CSALUD S.A. / PRUEBA MOLOCULAR  1ER GRUPO</t>
  </si>
  <si>
    <t>F154-001587</t>
  </si>
  <si>
    <r>
      <t xml:space="preserve">OK, SE VALIDO PAGO PRUEBAS COVID 2DO GRUPO ( </t>
    </r>
    <r>
      <rPr>
        <b/>
        <sz val="9"/>
        <color theme="4" tint="-0.249977111117893"/>
        <rFont val="Calibri Light"/>
        <family val="2"/>
        <scheme val="major"/>
      </rPr>
      <t>ADICIONAL EL DÍA 15-06-21 SE ENVIO POR PARTE DE GTH CARTAS DE AUTORIZACION DE DESCUENTO Y MACRO DE EMPLEADOS DE PRUEBAS)</t>
    </r>
  </si>
  <si>
    <t>180</t>
  </si>
  <si>
    <t>181</t>
  </si>
  <si>
    <t>CHINININ SANTUR, ROSA IDALIA / A RENDIR - PRESTAMO A PERSONAL ELIZABETH CRUZ OLARTE (04 CUOTAS)</t>
  </si>
  <si>
    <t>OK, SE VALIDO PRESTAMO OTORGADO ELIZABETH CRUZ (DESCOPNTAR DESDE ABRIL 21 HASTA JULIO 21)</t>
  </si>
  <si>
    <t>182</t>
  </si>
  <si>
    <t>GAMBOA  MATURRANO ALEJANDRA MIREYA / COMPRA DE VACACIONES 08 DIAS KAREN CARRASCO - SE SUSTENTO CON RH TERCERO</t>
  </si>
  <si>
    <t>OK, SE VALIDO PAGO VACACIONES KAREN CARRASCO DESDE 08-04-21 HASTA 15-04-21</t>
  </si>
  <si>
    <t>183</t>
  </si>
  <si>
    <t>GAMBOA  MATURRANO ALEJANDRA MIREYA / PAGO DETRACCIONES FACTURA REGAL  ABRIL 2021</t>
  </si>
  <si>
    <t>F001-663 / F001-664 / F001-665.</t>
  </si>
  <si>
    <t>08 0046</t>
  </si>
  <si>
    <t>OK, SE VALIDO FACTURAS , VOUCHERS Y CONSTANCIA DE PAGO DETARCCIONES REGAL ABRIL 21</t>
  </si>
  <si>
    <t>184</t>
  </si>
  <si>
    <t>CONDOR CORREA LIZ / PAGO RH E001-146 CONDOR CORREA LIZ (PLANILLA DE HONORARIOS ABRIL 2021).</t>
  </si>
  <si>
    <t>E001-0146</t>
  </si>
  <si>
    <t>OK, SE VALIDO RECIBO DE HONORARIOS Y PAGO</t>
  </si>
  <si>
    <t>185</t>
  </si>
  <si>
    <t>CRUZ OLARTE, ELIZABETH / A RENDIR - PAGO DE RHs  (PLANILLA DE HONORARIOS ABRIL 2021).</t>
  </si>
  <si>
    <t>E001-0030 / E001-0025</t>
  </si>
  <si>
    <t>OK, SE VALIDO RECIBOS DE HONORARIOS E CRUZ</t>
  </si>
  <si>
    <t>186</t>
  </si>
  <si>
    <t>PANDAL ROJAS MERCEDES / PAGO RH E001-673 PANDAL ROJAS MERCEDES (ASESORIA CONTABLE ABRIL 2021).</t>
  </si>
  <si>
    <t>E001-0673</t>
  </si>
  <si>
    <t>OK, SE VALIDO RECIBO DE HONORARIOS MERCEDES PANDAL</t>
  </si>
  <si>
    <t>187</t>
  </si>
  <si>
    <t>ALVAREZ JANAMPA INGRIT PAMELA / PAGO RH E001-006 ALVAREZ JANAMPA INGRIT PAMELA (PLANILLA DE HONORARIOS ABRIL 2021).</t>
  </si>
  <si>
    <t>E001-0006</t>
  </si>
  <si>
    <t>188</t>
  </si>
  <si>
    <t>PANDURO  INCIO PIERO MARCELO /  PAGO RH E001-4 PANDURO  INCIO PIERO MARCELO (PLANILLA DE HONORARIOS ABRIL 2021).</t>
  </si>
  <si>
    <t>080051</t>
  </si>
  <si>
    <t>OK, SE VALIDO RECIBO DE HONORARIOS, PLANILLA Y PAGO</t>
  </si>
  <si>
    <t>189</t>
  </si>
  <si>
    <t>CARRASCO LOPEZ, KAREN MILAGROS / PAGO LBS CARRASCO LOPEZ, KAREN MILAGROS</t>
  </si>
  <si>
    <t>080052</t>
  </si>
  <si>
    <t>190</t>
  </si>
  <si>
    <t>SUPERINTENDENCIA NACIONAL DE ADUANAS Y DE ADMINISTRACION TRIBUTARIA / CUOTA INICIAL DE FRACCIONAMIENTO IMPUESTO A LA RENTA 2020</t>
  </si>
  <si>
    <t>080001</t>
  </si>
  <si>
    <t>OK, SE VALIDO PAGO CUOTA INICIAL IMPUESTO A LA RENTA 2020</t>
  </si>
  <si>
    <t>191</t>
  </si>
  <si>
    <t>GAMBOA  MATURRANO ALEJANDRA MIREYA / A RENDIR -  GASTOS LEGALES</t>
  </si>
  <si>
    <t>080002</t>
  </si>
  <si>
    <t>OK, SE VALIDO RENDICION DE GASTOS LEGALES, FACTURAS Y VOUCHERS DE DEPOSITO</t>
  </si>
  <si>
    <t>192</t>
  </si>
  <si>
    <t>PAICO ANCAJIMA, JOSE NILTON / PAGO COMISIONES A PERSONAL  MES MARZO 2021</t>
  </si>
  <si>
    <t>080003</t>
  </si>
  <si>
    <t>OK, SE VALIDO PLANILLA DE HONORARIOS Y PAGO E INFORME FECHA 10-05-21</t>
  </si>
  <si>
    <t>193</t>
  </si>
  <si>
    <t>CORDOVA PAYCO, ESTER PILAR / PAGO COMISIONES A PERSONAL  MES MARZO 2021</t>
  </si>
  <si>
    <t>080004</t>
  </si>
  <si>
    <t>194</t>
  </si>
  <si>
    <t>MACHACUAY CHAVEZ, MARIELENA ERIKA / PAGO COMISIONES A PERSONAL  MES MARZO 2021</t>
  </si>
  <si>
    <t>195</t>
  </si>
  <si>
    <t>GAMBOA  MATURRANO ALEJANDRA MIREYA / PAGO COMISIONES A PERSONAL  MES MARZO 2021</t>
  </si>
  <si>
    <t>196</t>
  </si>
  <si>
    <t>HUANCA GOVEA, GIANELLA MIZZY / PAGO COMISIONES A PERSONAL  MES MARZO 2021</t>
  </si>
  <si>
    <t>197</t>
  </si>
  <si>
    <t>CHINININ SANTUR, ROSA IDALIA / PAGO MULTA SUNAFIL - RESOLUCION N° 0067-2021-SUNAFIL/ILM</t>
  </si>
  <si>
    <t>OK, SE VALIDO VOUCHERS DE PAGO MULTA POR DISCRIMINACIÓN PERSONAL 2015</t>
  </si>
  <si>
    <t>198</t>
  </si>
  <si>
    <t>CSALUD S.A. / PRUEBA MOLOCULAR  2DO GRUPO</t>
  </si>
  <si>
    <t>199</t>
  </si>
  <si>
    <t>ZAPATA ABAD JOSE VICENTE / PRUEBA MOLECULAR (PRESTAMO A PERSONAL PLANILLA - 13 PERSONAS).</t>
  </si>
  <si>
    <t>OK, SE VALIDO PAGO PRUEBAS COVID 2DO GRUPO</t>
  </si>
  <si>
    <t>200</t>
  </si>
  <si>
    <t>CHINININ SANTUR, ROSA IDALIA / PAGO POR TRABAJO REALIZADO EL 01 DE ABRIL( DIA FERIADO) - EL PAGO FUE CALCULADO A BASE DE HORAS TRABAJADAS - SE SUSTENTA PLANILLA DE MOVILIDADES</t>
  </si>
  <si>
    <t>080015</t>
  </si>
  <si>
    <t>OK, SE VALIDO PAGO DE HORAS EXTRAS, JUNTO CON PLANILLA DE MOVILIDAD FERIADO 01/04/21</t>
  </si>
  <si>
    <t>201</t>
  </si>
  <si>
    <t>ZAPATA ABAD JOSE VICENTE / PAGO AFP ABRIL 2021</t>
  </si>
  <si>
    <t>6300906303 / 2300906800 / 5300907008 / 3300907270.</t>
  </si>
  <si>
    <t>080016</t>
  </si>
  <si>
    <t>OK, SE VALIDO PAGO DE AFP ABRIL 2021, E INFORME AFPN ABR-21  ENTREGADO EL 18-06-21</t>
  </si>
  <si>
    <t>202</t>
  </si>
  <si>
    <t>MACHACUAY CHAVEZ, MARIELENA ERIKA / PAGO DE DETRACCION</t>
  </si>
  <si>
    <t>080017</t>
  </si>
  <si>
    <t>OK, SE VALIDO VOUCHERS Y CONSTANCIA  DE PAGO DETRACCIONES SUNAT</t>
  </si>
  <si>
    <t>203</t>
  </si>
  <si>
    <t>BUITRON  ROMERO  ESTHER  MARGARITA /  PAGO PLANILLA DE HONORARIOS ABRIL + COMISIONES MARZO - SUSTENTADO CON RxH TERCERO.</t>
  </si>
  <si>
    <t>E001-0038</t>
  </si>
  <si>
    <t>080018</t>
  </si>
  <si>
    <t>OK, SE VALIDO PAGO RECIBO DE HONORARIOS Y COMISIONES ESTHER BUITRON E INFORME MAYO-21</t>
  </si>
  <si>
    <t>PC - PH</t>
  </si>
  <si>
    <t>204</t>
  </si>
  <si>
    <t>GAMBOA MATURRANO, ALEJANDRA MIREYA / REEMBOLSO DE FFCC 004-2021</t>
  </si>
  <si>
    <t>080019</t>
  </si>
  <si>
    <t>87115761</t>
  </si>
  <si>
    <t>OK, SE VALIDO CAJA GARAY - SE ENCONTRO UN VALE DE 150.000 POR COMPRA DE SISPENSADORES DE PAPEL QUE NO TIENE FACTURA A LO CUAL SE INDICA QUE FUERON COMPRADOS A UNA CIA EN LIQUIDACION.</t>
  </si>
  <si>
    <t>205</t>
  </si>
  <si>
    <t>ESTUDIO JURIDICO ROMERO DEC &amp; ASOCIADOS SAC / POR REGULARIZACION DE PAGOS EN OTROS BANCOS  - SE REGULARIZA PAGOS DE CLIENTES DE LA CARTERA BBVA QUE DEPOSITARON EN LA CTA IBK.</t>
  </si>
  <si>
    <t>080023</t>
  </si>
  <si>
    <t>87115762</t>
  </si>
  <si>
    <t>206</t>
  </si>
  <si>
    <t>GAMBOA MATURRANO, ALEJANDRA MIREYA / PRUEBA MOLECULAR (PRESTAMO A PERSONAL PLANILLA - 16 PERSONAS).</t>
  </si>
  <si>
    <t>080025</t>
  </si>
  <si>
    <t>87115763</t>
  </si>
  <si>
    <r>
      <t xml:space="preserve">OK, SE VALIDO PAGO PRUEBAS COVID 3ER GRUPO ( </t>
    </r>
    <r>
      <rPr>
        <b/>
        <sz val="9"/>
        <color theme="4" tint="-0.249977111117893"/>
        <rFont val="Calibri Light"/>
        <family val="2"/>
        <scheme val="major"/>
      </rPr>
      <t>ADICIONAL EL DÍA 15-06-21 SE ENVIO POR PARTE DE GTH CARTAS DE AUTORIZACION DE DESCUENTO Y MACRO DE EMPLEADOS DE PRUEBAS)</t>
    </r>
  </si>
  <si>
    <t xml:space="preserve">PENDIENTE FACTURA ORIGINAL </t>
  </si>
  <si>
    <t>207</t>
  </si>
  <si>
    <t>DIAZ MENDO SARA NINOSKA / PAGO RH E001-14 DIAZ MENDO SARA NINOSKA</t>
  </si>
  <si>
    <t>E001-14</t>
  </si>
  <si>
    <t>87115764</t>
  </si>
  <si>
    <t>OK, SE VALIDO RECIBO Y PAGO DE HONORARIOS SARA DIAZ</t>
  </si>
  <si>
    <t>208</t>
  </si>
  <si>
    <t>CONDOR CORREA LIZ / PAGO RH E001-147 CONDOR CORREA LIZ</t>
  </si>
  <si>
    <t>17/05/2021</t>
  </si>
  <si>
    <t>87115765</t>
  </si>
  <si>
    <t>OK, SE VALIDO RECIBO DE HONORARIOS, PAGO CTS LIZ CONDOR</t>
  </si>
  <si>
    <t>209</t>
  </si>
  <si>
    <t>CONDOR CORREA LIZ / A RENDIR</t>
  </si>
  <si>
    <t>87115766</t>
  </si>
  <si>
    <t>210</t>
  </si>
  <si>
    <t>18/05/2021</t>
  </si>
  <si>
    <t>87115767</t>
  </si>
  <si>
    <t>OK, SE VALIDO PAGO UTILIDADES PERSONAL DE HONORARIOS - LIZ CONDOR</t>
  </si>
  <si>
    <t>211</t>
  </si>
  <si>
    <t>GAMBOA MATURRANO, ALEJANDRA MIREYA / A RENDIR - PAGO DE TRIBUTOS 04.2021</t>
  </si>
  <si>
    <t>19/05/2021</t>
  </si>
  <si>
    <t>87115768</t>
  </si>
  <si>
    <t>OK, SE VALIDO PAGO DE TRIBUTOS ABRI 2021 - SUNAT (ONP-RTA 4TA, RTA 5TA, ESSALUD, RTA 3ERA E ITAN), E INFORME DE TRIBUTOS ABR-21, FECHA TRIBUTO ENTREGADO 18-06/21</t>
  </si>
  <si>
    <t>212</t>
  </si>
  <si>
    <t>GAMBOA MATURRANO, ALEJANDRA MIREYA / PAGO DE IGV 03.2021</t>
  </si>
  <si>
    <t>87115769</t>
  </si>
  <si>
    <t>OK, SE VALIDO PAGO DE TRIBUTOS ABRI 2021 - SUNAT (ONP-RTA 4TA, RTA 5TA, ESSALUD, RTA 3ERA E ITAN)</t>
  </si>
  <si>
    <t>213</t>
  </si>
  <si>
    <t>BRONCANO TORANZO, MOISES AMILCAR / PAGO LBS BRONCANO TORANZO, MOISES AMILCAR</t>
  </si>
  <si>
    <t>20/05/2021</t>
  </si>
  <si>
    <t>87115770</t>
  </si>
  <si>
    <t>OK, SE VALIDO LIQ. HABERES MOISES BRONCANO</t>
  </si>
  <si>
    <t>214</t>
  </si>
  <si>
    <t>ANGLAS CUENCA RITA MILUSCA / PAGO RH E001-0002 ANGLAS CUENCA RITA MILUSCA</t>
  </si>
  <si>
    <t>87115771</t>
  </si>
  <si>
    <t>215</t>
  </si>
  <si>
    <t>CONDOR CORREA LIZ / PAGO RH E001-0150 CONDOR CORREA LIZ</t>
  </si>
  <si>
    <t>87115772</t>
  </si>
  <si>
    <t>216</t>
  </si>
  <si>
    <t>GONZALES BRICEÑO, DENISSE  ALEJANDRA / A RENDIR</t>
  </si>
  <si>
    <t>22/05/2021</t>
  </si>
  <si>
    <t>87115773</t>
  </si>
  <si>
    <t>OK, SE VALIDO RECIBO DE HONORARIOS - PREMIOS MENSUALES ABRIL 2021 DENISSE GONZALES</t>
  </si>
  <si>
    <t>217</t>
  </si>
  <si>
    <t>GAMBOA MATURRANO, ALEJANDRA MIREYA / PAGO DE DETRACCION REGAL MAYO</t>
  </si>
  <si>
    <t>26/05/2021</t>
  </si>
  <si>
    <t>87115774</t>
  </si>
  <si>
    <t>OK, SE VALIDO PAGO DETRACCIONES RAGAL SERVICIOS MAY-21</t>
  </si>
  <si>
    <t>218</t>
  </si>
  <si>
    <t>GAMBOA MATURRANO, ALEJANDRA MIREYA / PAGO DE ARBITRIOS OFICINA CAMANA CUOTA 2</t>
  </si>
  <si>
    <t>87115775</t>
  </si>
  <si>
    <t>NO SE ENCONTRO EN FOLDER</t>
  </si>
  <si>
    <t>219</t>
  </si>
  <si>
    <t>GAMBOA MATURRANO, ALEJANDRA MIREYA / PAGO IMPUESTO VEHICULAR 1RA Y 2DA CUOTA</t>
  </si>
  <si>
    <t>87115776</t>
  </si>
  <si>
    <t>OK, SE VALIDO RECIBOS Y VOUCHERS PAGO IMPUESTO VEHICULAR 1ERA Y 2DA CUOTA</t>
  </si>
  <si>
    <t>220</t>
  </si>
  <si>
    <t>CHINININ SANTUR, ROSA IDALIA / A RENDIR</t>
  </si>
  <si>
    <t>28/05/2021</t>
  </si>
  <si>
    <t>87115777</t>
  </si>
  <si>
    <t>OK, SE VALIDO FCATURAS Y VOUCHERS DE DEVOLUCION POR DIFERENCIA A LA CTA EJR</t>
  </si>
  <si>
    <t>221</t>
  </si>
  <si>
    <t>SUPERINTENDENCIA NACIONAL DE ADUANAS Y DE ADMINISTRACION TRIBUTARIA / PAGO SALDO IGV 04/2021</t>
  </si>
  <si>
    <t>31/05/2021</t>
  </si>
  <si>
    <t>87115778</t>
  </si>
  <si>
    <t>OK, SE VALIDO VOUCHERS DE SALDO PAGO, IGV ABRIL 2021,  E INFORME DE TRIBUTOS ABRIL-21, ENTREGADO ENTREGADO 18-06/21</t>
  </si>
  <si>
    <t>222</t>
  </si>
  <si>
    <t>GASTELU PECCALAICO, JESSICA JANETH / PRESTAMO A PERSONAL</t>
  </si>
  <si>
    <t>87115779</t>
  </si>
  <si>
    <t>OK, SE VALIDO AUTORIZACION DE PRESTAMO Y CRONOGRAMA DE PAGO JESSICA GASTELU</t>
  </si>
  <si>
    <t>223</t>
  </si>
  <si>
    <t>GAMBOA MATURRANO, ALEJANDRA MIREYA / REEMBOLSO DE FFCC 005-2021</t>
  </si>
  <si>
    <t>87115780</t>
  </si>
  <si>
    <t xml:space="preserve">OK, SE VALIDO CAJA CHICA, FACTURAS, CORREOS Y RECIBOS </t>
  </si>
  <si>
    <t>224</t>
  </si>
  <si>
    <t>CONDOR CORREA LIZ / PAGO RH: E001- 0153 CONDOR CORREA LIZ</t>
  </si>
  <si>
    <t>87115781</t>
  </si>
  <si>
    <t>OK, SE VALIDO RECIBO DE HONORARIOS LIZ CONDOR</t>
  </si>
  <si>
    <t>225</t>
  </si>
  <si>
    <t>CRUZ OLARTE, ELIZABETH / A RENDIR - PAGO DE RH</t>
  </si>
  <si>
    <t>87115782</t>
  </si>
  <si>
    <t>OK, SE VALIDO RECIBO DE HONORARIOS E CRUZ</t>
  </si>
  <si>
    <t>226</t>
  </si>
  <si>
    <t>ELLISCA TORRES CAROL ESPERANZA / PAGO DE RH E001-0001 ELLISCA TORRES CAROL ESPERANZA</t>
  </si>
  <si>
    <t>87115783</t>
  </si>
  <si>
    <t>OK, SE VALIDO RECIBO DE HONORARIOS CAROL ELLISCA</t>
  </si>
  <si>
    <t>227</t>
  </si>
  <si>
    <t>ALVAREZ JANAMPA INGRIT PAMELA / PAGO RH: E001- 0007 ALVAREZ JANAMPA INGRIT PAMELA</t>
  </si>
  <si>
    <t>87115784</t>
  </si>
  <si>
    <t>OK, SE VALIDO RECIBO DE HONORARIO</t>
  </si>
  <si>
    <t>228</t>
  </si>
  <si>
    <t>TANGOA MONCADA JEAN ALESI / PAGO RH: E001- 0014 TANGOA MONCADA JEAN ALESI</t>
  </si>
  <si>
    <t>87115785</t>
  </si>
  <si>
    <t>229</t>
  </si>
  <si>
    <t>PANDAL ROJAS MERCEDES / PAGO RH E001-683 PANDAL ROJAS MERCEDES</t>
  </si>
  <si>
    <t>87115786</t>
  </si>
  <si>
    <t>230</t>
  </si>
  <si>
    <t>VARGAS AHUANARI RICARDO ERIK - PAGO LBS VARGAS AHUANARI RICARDO ERIK</t>
  </si>
  <si>
    <t>08-0053</t>
  </si>
  <si>
    <t>87115787</t>
  </si>
  <si>
    <t>OK, SE VALIDO LIQ. HABERES RICARDO VARGAS</t>
  </si>
  <si>
    <t>231</t>
  </si>
  <si>
    <t>GAMBOA MATURRANO, ALEJANDRA MIREYA / A RENDIR - ESTADIA AB. ROMERO</t>
  </si>
  <si>
    <t>07/06/2021</t>
  </si>
  <si>
    <t>87115788</t>
  </si>
  <si>
    <t>OK, SE VALIDO GASTOS ESTADIA B. ROMERO S/.127.16 Y DEPOSITO DIFERENCIA S/.272.80</t>
  </si>
  <si>
    <t>232</t>
  </si>
  <si>
    <t>CORDOVA PAYCO, ESTER PILAR /  PAGO AFP MAYO 2021</t>
  </si>
  <si>
    <t>87115789</t>
  </si>
  <si>
    <t>OK, SE VALIDO PAGOS AFP MAY-21</t>
  </si>
  <si>
    <t>233</t>
  </si>
  <si>
    <t>GAMBOA MATURRANO, ALEJANDRA MIREYA /  PAGO DE DETRACCIONES MAYO 2021</t>
  </si>
  <si>
    <t>87115790</t>
  </si>
  <si>
    <t>OK, SE VALIDO PAGOS DETRACCIONES MAY-21</t>
  </si>
  <si>
    <t>234</t>
  </si>
  <si>
    <t>PAICO ANCAJIMA, JOSE NILTON /  A RENDIR</t>
  </si>
  <si>
    <t>87115791</t>
  </si>
  <si>
    <t>OK, SE VALIDO PAGO PLANILLA COMISIONES, E INFORME COMISIONES ABR-21 ENTREGADO EL 18-06-21</t>
  </si>
  <si>
    <t>235</t>
  </si>
  <si>
    <t>MACHACUAY CHAVEZ, MARIELENA ERIKA /  A RENDIR</t>
  </si>
  <si>
    <t>87115792</t>
  </si>
  <si>
    <t>236</t>
  </si>
  <si>
    <t>HUANCA GOVEA, GIANELLA MIZZY /  A RENDIR</t>
  </si>
  <si>
    <t>87115793</t>
  </si>
  <si>
    <t>237</t>
  </si>
  <si>
    <t>GAMBOA MATURRANO, ALEJANDRA MIREYA /  A RENDIR</t>
  </si>
  <si>
    <t>87115794</t>
  </si>
  <si>
    <t>238</t>
  </si>
  <si>
    <t>CORDOVA PAYCO, ESTER PILAR /  A RENDIR</t>
  </si>
  <si>
    <t>87115795</t>
  </si>
  <si>
    <t>239</t>
  </si>
  <si>
    <t>ARRIETA VILLAVICENCIO EILEEN KEIDENN /  PAGO RH: E001 - 0001 ARRIETA VILLAVICENCIO EILEEN KEIDENN</t>
  </si>
  <si>
    <t>09/06/2021</t>
  </si>
  <si>
    <t>87115796</t>
  </si>
  <si>
    <t xml:space="preserve">OK, SE VALIDO PAGO RECIBO DE HONORARIOS </t>
  </si>
  <si>
    <t>240</t>
  </si>
  <si>
    <t>10/06/2021</t>
  </si>
  <si>
    <t>87115797</t>
  </si>
  <si>
    <t>OK, SE VALIDO PAGO LLANTAS Y PARCHES CARRO AB ROMERO</t>
  </si>
  <si>
    <t>241</t>
  </si>
  <si>
    <t>87115798</t>
  </si>
  <si>
    <t>OK, SE VALIDO REEMBOLSO DE CORTINAS Y COMBUSTIBLE AB ROMERO</t>
  </si>
  <si>
    <t>242</t>
  </si>
  <si>
    <t>GAMBOA MATURRANO, ALEJANDRA MIREYA /  A RENDIR - COMPRA DE PASAJE AEREO</t>
  </si>
  <si>
    <t>16/06/2021</t>
  </si>
  <si>
    <t>87115799</t>
  </si>
  <si>
    <t>243</t>
  </si>
  <si>
    <t>87115800</t>
  </si>
  <si>
    <t>COMPRA DE PASAJE YAHAIRA FOJI, Cambiado a Dólares $685, vuelto de S/1.30, SE PAGO DE ESO S/0.50 Comisión bancaria por pago de pasaje, se confirma depósito en IK del sobrante de S/0.80</t>
  </si>
  <si>
    <t>PRUEBAS MOLECULARES PARA MARIA JUCA Y ALBA GARAY</t>
  </si>
  <si>
    <t>PAICO ANCAJIMA, JOSE NILTON//A RENDIR</t>
  </si>
  <si>
    <t>02/10/2021</t>
  </si>
  <si>
    <t>87115920</t>
  </si>
  <si>
    <t>OK, SE ENCUENTRAN LOS DOCUMENTOS INGRESADOS Y DADOS DE BAJA. SE REVISA COMPARA CON INFORME CONTABLE OCT/21.</t>
  </si>
  <si>
    <t>INCENTIVOS</t>
  </si>
  <si>
    <t>HUANCA GOVEA, GIANELLA MIZZY//A RENDIR</t>
  </si>
  <si>
    <t>87115921</t>
  </si>
  <si>
    <t xml:space="preserve">SE VERIFICA QUE SI SE HAN REGISTRADO LOS VALORES ACORDADO EN CHEQUE Y DOCUMENTOS. HAY CORRE DE RESPALDO Y FIRMA DE AUTORIZACION DE ADM. </t>
  </si>
  <si>
    <t>GAMBOA MATURRANO, ALEJANDRA MIREYA//REEMBOLSO FFCC N°010-2021</t>
  </si>
  <si>
    <t>13/10/2021</t>
  </si>
  <si>
    <t>87115922</t>
  </si>
  <si>
    <t>CAJA REVISADA POR MJUCA 20/10/2021</t>
  </si>
  <si>
    <t>CAJA CHICA</t>
  </si>
  <si>
    <t>87115923</t>
  </si>
  <si>
    <t>SE VERIFICA DOCUMENTOS APROBADOS + VALORES +COPIA DE CHEQUE</t>
  </si>
  <si>
    <t>NORABUENA ROJAS JESUS ISRAEL//A RENDIR</t>
  </si>
  <si>
    <t>18/10/2021</t>
  </si>
  <si>
    <t>87115924</t>
  </si>
  <si>
    <t>SE ADJUNTA DETALLE DE LIQUIDACION + COPIA DE CHEQUE +REGISTRO DEL SUNAT</t>
  </si>
  <si>
    <t>RETAMOZO FLORES JAIRO MANUEL//ANULADO</t>
  </si>
  <si>
    <t>87115925</t>
  </si>
  <si>
    <t>SE ADJUNTA CHEQUE CON SELLO DE ANULADO</t>
  </si>
  <si>
    <t>RETAMOZO FLORES JAIRO MANUEL//PAGO RH E001-0005 RETAMOZO FLORES JAIRO MANUEL</t>
  </si>
  <si>
    <t>87115926</t>
  </si>
  <si>
    <t>SE ADJUNTA LIQUIDACIÓN+CORREO APROBACION+REGISTRO SUNAT+COPIA DE CHEQUE/SE VERIFICAN LOS VALORES-OK</t>
  </si>
  <si>
    <t>GAMBOA MATURRANO, ALEJANDRA MIREYA//REEMBOLSO FFCC 10.1-2021</t>
  </si>
  <si>
    <t>87115927</t>
  </si>
  <si>
    <t>CONTRERAS ASENCIOS ERICK EDUARDO//PAGO RH E001-0019  CONTRERAS ASENCIOS ERICK EDUARDO</t>
  </si>
  <si>
    <t>20/10/2021</t>
  </si>
  <si>
    <t>87115928</t>
  </si>
  <si>
    <t>SE ADJUNTA DOCUMENTOS DE RESPALDO CON FIRMA DE AUTORIZACON Y RECIBIDO+ REGISTRO SUNAT</t>
  </si>
  <si>
    <t>JUAREZ ARAUJO SHIRLEY PATRICIA//PAGO RH E001-0028 JUAREZ ARAUJO SHIRLEY PATRICIA</t>
  </si>
  <si>
    <t>87115929</t>
  </si>
  <si>
    <t xml:space="preserve">SE ADJUNTA REGISTRO SUNAT+RECIBO POR HONRARIOS + FIRMA DE RECIBIDO </t>
  </si>
  <si>
    <t>87115930</t>
  </si>
  <si>
    <t>SE ADJUNTA DETALLE DE AUTORIZACION DE TRANSFRENCIAS CON FIRMAS DE APROBACION DE GERENCIA ADM+PAPELETA DEPOSITO +COPIA DE CHEQUE</t>
  </si>
  <si>
    <t>GAMBOA MATURRANO, ALEJANDRA MIREYA//A RENDIR - ESTADIA AB. ROMERO</t>
  </si>
  <si>
    <t>25/10/2021</t>
  </si>
  <si>
    <t>87115931</t>
  </si>
  <si>
    <t>SE REVISA DETALLE Y FACTURAS/SE ADJUNTA DEPOSITO POR SOBRANTE DE 7.5-OK</t>
  </si>
  <si>
    <t>GAMBOA MATURRANO, ALEJANDRA MIREYA//REEMBOLSO FFCC 10.2-2021</t>
  </si>
  <si>
    <t>28/10/2021</t>
  </si>
  <si>
    <t>87115932</t>
  </si>
  <si>
    <t>GAMBOA MATURRANO, ALEJANDRA MIREYA//A RENDIR</t>
  </si>
  <si>
    <t>87115933</t>
  </si>
  <si>
    <t>DOCUMENTACION OK, HAY FIRMAS DE AUTORIZACION Y DETALLE DE DESCUENTO</t>
  </si>
  <si>
    <t>CONTRERAS ASENCIOS ERICK EDUARDO//PAGO RH E001-0020 CONTRERAS ASENCIOS ERICK EDUARDO</t>
  </si>
  <si>
    <t>30/10/2021</t>
  </si>
  <si>
    <t>87115934</t>
  </si>
  <si>
    <t xml:space="preserve">SE ENCUENTRA REGISTRO SUNAT, SE REVISA PLANILLA NOMINA + RECIBO DE HONORARIOS </t>
  </si>
  <si>
    <t>GOMEZ TUNQUE GHEFRYN STYN//PAGO RH E001-0030 GOMEZ TUNQUE GHEFRYN STYN</t>
  </si>
  <si>
    <t>87115935</t>
  </si>
  <si>
    <t>PEREYRA FERNANDEZ DIANA TERESA//PAGO RH E001-0003 PEREYRA FERNANDEZ DIANA TERESA</t>
  </si>
  <si>
    <t>87115936</t>
  </si>
  <si>
    <t>PANDAL ROJAS MERCEDES//PAGO RH E001-0723  PANDAL ROJAS MERCEDES</t>
  </si>
  <si>
    <t>87115937</t>
  </si>
  <si>
    <t>RAVICHAHUA SOSA LUZ MARIA//PAGO RH E001-0001  RAVICHAHUA SOSA LUZ MARIA</t>
  </si>
  <si>
    <t>87115938</t>
  </si>
  <si>
    <t>CHINININ SANTUR, ROSA IDALIA//A RENDIR - A CUENTA AB. ROMERO</t>
  </si>
  <si>
    <t>02/11/2021</t>
  </si>
  <si>
    <t>87115939</t>
  </si>
  <si>
    <t>SE ADJUNTA FACTURA POR VALOR DE 1440.9, SE DEPOSITA DIFERENCIA A CUENTA EJ Y SE ADJUNTA COMPROBANTE 159.1</t>
  </si>
  <si>
    <t>GASTOS AB.ROMERO</t>
  </si>
  <si>
    <t>CHINININ SANTUR, ROSA IDALIA//REEMBOLSO FFCC 10.3-2021</t>
  </si>
  <si>
    <t>03/11/2021</t>
  </si>
  <si>
    <t>87115940</t>
  </si>
  <si>
    <t>CAJA REVISADA POR MJUCA 24/01/2022</t>
  </si>
  <si>
    <t>TANGOA MONCADA, JEAN ALESI//PAGO LBS  TANGOA MONCADA, JEAN ALESI</t>
  </si>
  <si>
    <t>87115941</t>
  </si>
  <si>
    <t>SE ADJUNTA LIQUIDACIÓN DE BENEFCIOS SOCAILES+ CHEQUE+FRIMA DE RECIBIDO+CORREO DE APROBACION</t>
  </si>
  <si>
    <t>04/11/2021</t>
  </si>
  <si>
    <t>87115942</t>
  </si>
  <si>
    <t>PENDIENTE FIRMA DE RECIBIDO</t>
  </si>
  <si>
    <t xml:space="preserve">SE ADJUNTA CORREO DE APROBACIÓN DE VLAORES </t>
  </si>
  <si>
    <t>06/11/2021</t>
  </si>
  <si>
    <t>87115943</t>
  </si>
  <si>
    <t>SE ADJUNTA CORREO DE APROBACIÓN DE VALORES Y DETALLE</t>
  </si>
  <si>
    <t>87115944</t>
  </si>
  <si>
    <t>FATA FIRMA RECIBIDO</t>
  </si>
  <si>
    <t>SE ADJUNTA DETALLE HONORARIOS + CORRE DE APROBACION</t>
  </si>
  <si>
    <t>CORDOVA PAYCO, ESTER PILAR//A RENDIR</t>
  </si>
  <si>
    <t>87115945</t>
  </si>
  <si>
    <t>87115946</t>
  </si>
  <si>
    <t>ELLISCA TORRES, CAROL ESPERANZA//A RENDIR</t>
  </si>
  <si>
    <t>87115947</t>
  </si>
  <si>
    <t>HUAMANI MACHACA VIRGINIA YNES//PAGO RH E001-0001  HUAMANI MACHACA VIRGINIA YNES</t>
  </si>
  <si>
    <t>08/11/2021</t>
  </si>
  <si>
    <t>87115948</t>
  </si>
  <si>
    <t xml:space="preserve">SE ADJUNTA RECIBIDO FIRMADO+CORREO DE APROBACION Y DETALLE DE ASISTENCIA + RECIBIDO DE HONORARIOS Y CHEQUE </t>
  </si>
  <si>
    <t>CHIPANA ROLDAN, SILVIA//PAGO LBS  CHIPANA ROLDAN, SILVIA</t>
  </si>
  <si>
    <t>87115949</t>
  </si>
  <si>
    <t>SE ADJUNTA LIQUIDACION FIRMADA POR EXEMPLEADO + VALE RECIBIDO POR DIFERENCIA + CORREO APROBACION VALORES//OK</t>
  </si>
  <si>
    <t>SUXO ESPINOZA, LUIS WILSON//A RENDIR</t>
  </si>
  <si>
    <t>87115950</t>
  </si>
  <si>
    <t>SE ADJUNTA CORREO DE APROBACION DE VALORES + DETALLE DE CALCULO, EL DOCUMENTO SI POSEE FIRMA DE RECIBIDO//OK + COPIA DE CH</t>
  </si>
  <si>
    <t>YUPANQUI TIPIANA PAOLA EUGENIA//PAGO RH: E001-0014  YUPANQUI TIPIANA PAOLA EUGENIA</t>
  </si>
  <si>
    <t>09/11/2021</t>
  </si>
  <si>
    <t>87115951</t>
  </si>
  <si>
    <t>CORDOVA PAYCO, ESTER PILAR//REEMBOLSO FFCC 0011-2021</t>
  </si>
  <si>
    <t>87115952</t>
  </si>
  <si>
    <t>CAJA REVISADA POR MJUCA EL 24/01/2022</t>
  </si>
  <si>
    <t>10/11/2021</t>
  </si>
  <si>
    <t>87115953</t>
  </si>
  <si>
    <t>SE ADJUNTA CORREO DE APORBACION + AUTORIZACION Y DETALE DE TRANSFERENCIA CON FIRMAS RESPECTIVAS + COMPROBANTE DE DEPOSITO Y CHEQUE// OK</t>
  </si>
  <si>
    <t>15/11/2021</t>
  </si>
  <si>
    <t>87115954</t>
  </si>
  <si>
    <t>SE ADJUNTA CHEQUE+FACTURAS+ COMP.DEPOSITO+ORDEN DE PAGO+CORREO APROBACION//OK</t>
  </si>
  <si>
    <t>GAMBOA MATURRANO, ALEJANDRA MIREYA//REEMBOLSO FFCC 011.1-2021</t>
  </si>
  <si>
    <t>08 0030</t>
  </si>
  <si>
    <t>18/11/2021</t>
  </si>
  <si>
    <t>87115955</t>
  </si>
  <si>
    <t>AUDITADO POR MJUCA 24/01/2022</t>
  </si>
  <si>
    <t>CONDOR CORREA LIZ//A RENDIR</t>
  </si>
  <si>
    <t>19/11/2021</t>
  </si>
  <si>
    <t>87115956</t>
  </si>
  <si>
    <t xml:space="preserve">SE ADJUNTA CHEQUE ANULADO </t>
  </si>
  <si>
    <t>20/11/2021</t>
  </si>
  <si>
    <t>87115957</t>
  </si>
  <si>
    <t>CONDOR CORREA LIZ//PAGO HONORARIO LIZ CONDOR</t>
  </si>
  <si>
    <t>87115958</t>
  </si>
  <si>
    <t>FALTA FIRMA EN LIQUIDACION</t>
  </si>
  <si>
    <t>CONDOR CORREA LIZ//PAGO RH E001-184 CONDOR CORREA LIZ</t>
  </si>
  <si>
    <t>87115959</t>
  </si>
  <si>
    <t>FALTA FIRMA RECIBIDO</t>
  </si>
  <si>
    <t>SE AJUNTA CORRE DE APROBACION+DETALLE DE VALORES Y PAP.DEPOSITO +REGISTRO SUNAT</t>
  </si>
  <si>
    <t>LEON REYES JACKELINE ROCIO//PAGO RH E001-11 LEON REYES JACKELINE ROCIO</t>
  </si>
  <si>
    <t>87115960</t>
  </si>
  <si>
    <t>SE ADJUNTA COPIA PLANILLA HONORARIOS+ RECIBO HONORARIOS+REGISTRO DE PAGOS+COPIA DE CHEQUE. EL DOC SI TIENE FIRMA DE RECIBIDO//OK</t>
  </si>
  <si>
    <t>CANAYO RIMACHI, CAROL ORIANA//PAGO LBS CANAYO RIMACHI, CAROL ORIANA</t>
  </si>
  <si>
    <t>87115961</t>
  </si>
  <si>
    <t>SE ADJUNTA LIQUIDACION CON TODAS LAS FIRMAS + COPIA DE CHEQUE+</t>
  </si>
  <si>
    <t>CORDOVA PAYCO, ESTER PILAR//REEMBOLSO FFCC 11.2-2021</t>
  </si>
  <si>
    <t>23/11/2021</t>
  </si>
  <si>
    <t>87115962</t>
  </si>
  <si>
    <t>GAMBOA MATURRANO, ALEJANDRA MIREYA//PAGO DE IMPUESTO VEHICULAR CUOTA 4</t>
  </si>
  <si>
    <t>30/11/2021</t>
  </si>
  <si>
    <t>87115963</t>
  </si>
  <si>
    <t>SE ADJUNTA CORREO DE APROBACION DE VALORES + DEPOSITO+ESTADO DE CUENTA SAT</t>
  </si>
  <si>
    <t>HUANCA GOVEA, GIANELLA MIZZY//PAGO LBS HUANCA GOVEA, GIANELLA MIZZY</t>
  </si>
  <si>
    <t>87115964</t>
  </si>
  <si>
    <t>SE ADJUNTA CHEQUE + LIQUIDACION CON FIRMAS RESPECTIVAS</t>
  </si>
  <si>
    <t>GAMBOA MATURRANO, ALEJANDRA MIREYA//PAGO LBS GAMBOA MATURRANO, ALEJANDRA MIREYA</t>
  </si>
  <si>
    <t>87115965</t>
  </si>
  <si>
    <t>CHINININ SANTUR, ROSA IDALIA//REEMBOLSO FFCC 11.3-2021</t>
  </si>
  <si>
    <t>87115966</t>
  </si>
  <si>
    <t>CONTRERAS ASENCIOS ERICK EDUARDO//PAGO RH E001-21 CONTRERAS ASENCIOS ERICK EDUARDO</t>
  </si>
  <si>
    <t>87115967</t>
  </si>
  <si>
    <t>SE REVISA PLANILLA HONORARIOS NOV21/TODO OK, LOS DOCUMENTOS ESTAN FIRMADOS, LOS REGISTROS ESTAN ADJUNTOS</t>
  </si>
  <si>
    <t>DE LA CRUZ CRUZ ANGIE BRIGHIT//PAGO RH E001-0001 DE LA CRUZ CRUZ ANGIE BRIGHIT</t>
  </si>
  <si>
    <t>08 0053</t>
  </si>
  <si>
    <t>87115968</t>
  </si>
  <si>
    <t>08 0054</t>
  </si>
  <si>
    <t>87115969</t>
  </si>
  <si>
    <t>LOS DOCUMENTOS TIENEN FIRMA DE RECIBIDO+ SE ADJUNTA COPIA PLANILLA HONORARIOS NOV-21+CORREO DE APORBACION DE VAORES + REGISTROS CORRESPONDIENTES</t>
  </si>
  <si>
    <t>JUAREZ ARAUJO SHIRLEY PATRICIA//PAGO RH E001-0029 JUAREZ ARAUJO SHIRLEY PATRICIA</t>
  </si>
  <si>
    <t>87115970</t>
  </si>
  <si>
    <t>PANDAL ROJAS MERCEDES//PAGO RH E001-733 PANDAL ROJAS MERCEDES</t>
  </si>
  <si>
    <t>87115971</t>
  </si>
  <si>
    <t>DOCUMENTOS CON FIRMA DE RECIBIDO+ SE ADJUNTA REGISTRO DE HONORARIOS +CHEQUE</t>
  </si>
  <si>
    <t>HUAMANI MACHACA VIRGINIA YNES//PAGO RH E001-0002 HUAMANI MACHACA VIRGINIA YNES</t>
  </si>
  <si>
    <t>87115972</t>
  </si>
  <si>
    <t>SE ADJUNTA CORRE DE APROBACION VALORES + RECIBO HONORARIOS + CHEQUE. SI HAY FIRMA DE RECIBIDO</t>
  </si>
  <si>
    <t>ROJAS ARELLANO, GIANCARLOS//PAGO LBS ROJAS ARELLANO, GIANCARLOS</t>
  </si>
  <si>
    <t>87115973</t>
  </si>
  <si>
    <t>SE ADJUNTA LIQUIDACION FIRMADA +COPIA DE CHEQUE</t>
  </si>
  <si>
    <t>VARIOS//ANULADO</t>
  </si>
  <si>
    <t>87115984</t>
  </si>
  <si>
    <t>GAMBOA MATURRANO, ALEJANDRA MIREYA//PAGO LBS ALEJANDRA MIREYA GAMBOA MATURRANO</t>
  </si>
  <si>
    <t>87115985</t>
  </si>
  <si>
    <t>SE ADJUNTA LIQIDACION FIRMADA + VALE RECIBIDO POR DIFERENCIA ENTRE VALOR DE CHEQUE Y LIQ//OK</t>
  </si>
  <si>
    <t>04/12/2021</t>
  </si>
  <si>
    <t>87115974</t>
  </si>
  <si>
    <t>SE VERIFICA DOCUMENTOS APROBADOS + INFORME CONTABILIDAD+VALORES + COPIA DE CHEQUE</t>
  </si>
  <si>
    <t>87115975</t>
  </si>
  <si>
    <t>87115976</t>
  </si>
  <si>
    <t>87115977</t>
  </si>
  <si>
    <t>DEXTRE ALFARO, JESSENIA ESTHEFANY//A RENDIR</t>
  </si>
  <si>
    <t>87115978</t>
  </si>
  <si>
    <t>LOPEZ MURILLO, MARIANA DE LOS ANGELES//PAGO LBS LOPEZ MURILLO, MARIANA DE LOS ANGLES</t>
  </si>
  <si>
    <t>87115979</t>
  </si>
  <si>
    <t>SE VERIFICA DOCUMENTOS APROBADOS + LIQ. BENEFICIOS + VALORES + COPIA DE CHEQUE</t>
  </si>
  <si>
    <t>PLANILLA</t>
  </si>
  <si>
    <t>LLERENA MUÑOZ, JOHANNA SHEYLA NICOLA//REEMBOLSO DE FFCC 0012-2021</t>
  </si>
  <si>
    <t>09/12/2021</t>
  </si>
  <si>
    <t>87115980</t>
  </si>
  <si>
    <t>SE VERIFICA DOCUMENTOS APROBADOS + CAJAS CHICAS CON DOC. FISICOS DE SOPORTE + VALORES + COPIA DE CHEQUE</t>
  </si>
  <si>
    <t>CAJAS</t>
  </si>
  <si>
    <t>PEREYRA FERNANDEZ DIANA TERESA//PAGO RH E001-0005 PEREYRA FERNANDEZ DIANA TERESA</t>
  </si>
  <si>
    <t>87115981</t>
  </si>
  <si>
    <t>SE VERIFICA DOCUMENTOS APROBADOS + INFORME CONTABILIDAD+VALORES + COPIA DE CHEQUE + RECIBO Y LIQ.</t>
  </si>
  <si>
    <t>FOJI RUIZ, YAHAIRA GISSELLE//A RENDIR</t>
  </si>
  <si>
    <t>10/12/2021</t>
  </si>
  <si>
    <t>87115982</t>
  </si>
  <si>
    <t>SE VERIFICA DOCUMENTO APROBADO + LIQ. VACACIONES+VALORES + COPIA DE CHEQUE + RECIBO HON.</t>
  </si>
  <si>
    <t>CHINININ SANTUR, ROSA IDALIA//PRESTAMO A PERSONAL</t>
  </si>
  <si>
    <t>13/12/2021</t>
  </si>
  <si>
    <t>87115983</t>
  </si>
  <si>
    <t>SE VERIFICA DOCUMENTO APROBADO + DETALLE PRESTAMO+VALORES + COPIA DE CHEQUE</t>
  </si>
  <si>
    <t>REVISADOS POR TALITA</t>
  </si>
  <si>
    <t>14/12/2021</t>
  </si>
  <si>
    <t>87115986</t>
  </si>
  <si>
    <t>SE VERIFICA DOCUMENTO APROBADO + DETALLE DE PAGOS+VALORES + COPIA DE CHEQUE</t>
  </si>
  <si>
    <t>ROJAS ARELLANO, GIANCARLOS//ENTREGA A RENDIR</t>
  </si>
  <si>
    <t>15/12/2021</t>
  </si>
  <si>
    <t>87115987</t>
  </si>
  <si>
    <t>SE VERIFICA CHEQUE FISICO ANULADO</t>
  </si>
  <si>
    <t>87115988</t>
  </si>
  <si>
    <t>SE VERIFICA DOCUMENTO APROBADO + RECIBO DE HON + VALORES + COPIA DE CHEQUE</t>
  </si>
  <si>
    <t>CHINININ SANTUR, ROSA IDALIA//ENTREGAS A RENDIR</t>
  </si>
  <si>
    <t>16/12/2021</t>
  </si>
  <si>
    <t>87115989</t>
  </si>
  <si>
    <t>SE VERIFICA DOCUMENTO APROBADO + FACTURA COMPRA + DETALLE DE ENTREGA A PERSONAL-VALORES + COPIA DE CHEQUE</t>
  </si>
  <si>
    <t>CHINININ SANTUR, ROSA IDALIA//A RENDIR - GASTOS LEGALES</t>
  </si>
  <si>
    <t>20/12/2021</t>
  </si>
  <si>
    <t>87115990</t>
  </si>
  <si>
    <t>SE VERIFICA DOCUMENTO APROBADO + RECIBOS BUSQUEDA SUNARP +VALORES + COPIA DE CHEQUE</t>
  </si>
  <si>
    <t>CHINININ SANTUR, ROSA IDALIA//A RENDIR - MOVILIDAD</t>
  </si>
  <si>
    <t>87115991</t>
  </si>
  <si>
    <t>SE VERIFICA CORREO APROBADO + RECIBOS HONORARIOS+ PLLA. ANT. HON +VALORES + COPIA DE CHEQUE</t>
  </si>
  <si>
    <t>MACHACUAY CHAVEZ, MARIELENA ERIKA//REEMBOLSO FFCC 12.1-2021</t>
  </si>
  <si>
    <t>21/12/2021</t>
  </si>
  <si>
    <t>87115992</t>
  </si>
  <si>
    <t>SE VERIFICA DOCUMENTOS APROBADOS + CAJA CHICA CON DOC. FISICOS DE SOPORTE + VALORES + COPIA DE CHEQUE</t>
  </si>
  <si>
    <t>MACHACUAY CHAVEZ, MARIELENA ERIKA//REEMBOLSO FFCC 12.2-2021</t>
  </si>
  <si>
    <t>87115993</t>
  </si>
  <si>
    <t>MACHACUAY CHAVEZ, MARIELENA ERIKA//ENTREGA A RENDIR</t>
  </si>
  <si>
    <t>22/12/2021</t>
  </si>
  <si>
    <t>87115994</t>
  </si>
  <si>
    <t>23/12/2021</t>
  </si>
  <si>
    <t>87115995</t>
  </si>
  <si>
    <t>PENDIENTE REUNION GERENCIA PARA HABLAR DEL TEMA</t>
  </si>
  <si>
    <t xml:space="preserve">SE VERIFICA VALOR DE CHEQUE MAYOR DE LO APROBADO + LOS LISTADOS DE FIRMA NO SE ENCUENTRAN CON LOS VALORES CANC AL PERSONAL. </t>
  </si>
  <si>
    <t>CHAMAYA HUAMAN, JOSE LUIS//A RENDIR</t>
  </si>
  <si>
    <t>87115996</t>
  </si>
  <si>
    <t>SE VERIFICA DOCUMENTOS APROBADOS + RECIBO HONORARIOS + VALORES + COPIA DE CHEQUE</t>
  </si>
  <si>
    <t>87115997</t>
  </si>
  <si>
    <t>SE VERIFICA DOCUMENTO APROBADO +  VALORES + COPIA DE CHEQUE - BONO VALIDACION DE FCATURACION 2019-2020</t>
  </si>
  <si>
    <t>28/12/2021</t>
  </si>
  <si>
    <t>87115998</t>
  </si>
  <si>
    <t>SE VERIFICA DOCUMENTO APROBADO +  VALORES + COPIA DE CHEQUE - VOUCHERS DE DEPOSITO+ DETALLE DE PAGOS POR REGULARIZAR</t>
  </si>
  <si>
    <t>30/12/2021</t>
  </si>
  <si>
    <t>87115999</t>
  </si>
  <si>
    <t>SE VERIFICA DOCUMENTO APROBADO +  VALORES DE VACACIONES+ COPIA DE CHEQUE + RECIBO HONORARIOS</t>
  </si>
  <si>
    <t>LLERENA MUÑOZ, JOHANNA SHEYLA NICOLA//PAGO LBS LLERENA MUÑOZ, JOHANNA SHEYLA NICOLA</t>
  </si>
  <si>
    <t>87116000</t>
  </si>
  <si>
    <t>SE VERIFICA DOCUMENTO APROBADO +  LIQ. BEN. SOC+ COPIA DE CHEQUE</t>
  </si>
  <si>
    <t>CONTRERAS ASENCIOS ERICK EDUARDO//PAGO RH E001-0023 CONTRERAS ASENCIOS ERICK EDUARDO</t>
  </si>
  <si>
    <t>87116001</t>
  </si>
  <si>
    <t>SE VERIFICA DOCUMENTO APROBADO + VALORES + COPIA DE CHEQUE + PLLA DIC-21 HON+RECIBO HONOR</t>
  </si>
  <si>
    <t>PAQUIYAURI CRUZ HESLLY DANITZA//PAGO RH E001-0004 PAQUIYAURI CRUZ HESLLY DANITZA</t>
  </si>
  <si>
    <t>87116002</t>
  </si>
  <si>
    <t>JUAREZ ARAUJO SHIRLEY PATRICIA//PAGO RH E001-0030 JUAREZ ARAUJO SHIRLEY PATRICIA</t>
  </si>
  <si>
    <t>87116003</t>
  </si>
  <si>
    <t>PANDAL ROJAS MERCEDES//PAGO RH E001-749 PANDAL ROJAS MERCEDES</t>
  </si>
  <si>
    <t>87116004</t>
  </si>
  <si>
    <t xml:space="preserve">SE VERIFICA DOCUMENTO APROBADO + VALORES + COPIA DE CHEQUE </t>
  </si>
  <si>
    <t>MACHACUAY CHAVEZ, MARIELENA ERIKA//REEMBOLSO DE FFCC 012.3-2021 Y 012.4-2021</t>
  </si>
  <si>
    <t>87116005</t>
  </si>
  <si>
    <t>87116006</t>
  </si>
  <si>
    <t>MACHACUAY CHAVEZ, MARIELENA ERIKA//A RENDIR - PAGO RC LUZ DEL SUR DPTO MIRAFLORES</t>
  </si>
  <si>
    <t>87116007</t>
  </si>
  <si>
    <t>SE VERIFICA FACTURAS + VALORES + COPIA DE CHEQUE</t>
  </si>
  <si>
    <t>05/01/2022</t>
  </si>
  <si>
    <t>87116008</t>
  </si>
  <si>
    <t>SE VERIFICA CORREO APROBACION + INFORME CONTABILIDAD + VALORES + COPIA DE CHEQUE</t>
  </si>
  <si>
    <t>87116009</t>
  </si>
  <si>
    <t>87116010</t>
  </si>
  <si>
    <t>87116011</t>
  </si>
  <si>
    <t>87116012</t>
  </si>
  <si>
    <t>87116013</t>
  </si>
  <si>
    <t>07/01/2022</t>
  </si>
  <si>
    <t>87116014</t>
  </si>
  <si>
    <t>SE VERIFICA CORREO APROBACION + LISTA FIRMADA POR EMPLEADOS+ VALORES + COPIA DE CHEQUE</t>
  </si>
  <si>
    <t>10/01/2022</t>
  </si>
  <si>
    <t>87116015</t>
  </si>
  <si>
    <t>SE VERIFICA CORREO APROBACION + RECIBO HONORARIOS+ DETALLE DE VACACIONES+ VALORES + COPIA DE CHEQUE</t>
  </si>
  <si>
    <t>11/01/2022</t>
  </si>
  <si>
    <t>87116016</t>
  </si>
  <si>
    <t>CHINININ SANTUR, ROSA IDALIA//REEMBOLSO DE FFCC 001-2022</t>
  </si>
  <si>
    <t>12/01/2022</t>
  </si>
  <si>
    <t>87116017</t>
  </si>
  <si>
    <t>003-22</t>
  </si>
  <si>
    <t>LEON REYES, JACKELINE ROCIO // PAGO LBS LEON REYES, JACKELINE ROCIO</t>
  </si>
  <si>
    <t>03/01/2022</t>
  </si>
  <si>
    <t>87116018</t>
  </si>
  <si>
    <t>SE VERIFICA LBS + VALORES + COPIA DE CHEQUE</t>
  </si>
  <si>
    <t>VARIOS // CH ANULADO</t>
  </si>
  <si>
    <t>87116019</t>
  </si>
  <si>
    <t>SE VERIFICA CHEQUE ANULADO</t>
  </si>
  <si>
    <t>004-22</t>
  </si>
  <si>
    <t>MACHACUAY CHAVEZ, MARIELENA ERIKA // A RENDIR</t>
  </si>
  <si>
    <t>24/01/2022</t>
  </si>
  <si>
    <t>87116020</t>
  </si>
  <si>
    <t>SE VERIFICA CORREO DE APROBACION + VALORES + COPIA DE CHEQUE + RECIBOS DE HONORARIOS</t>
  </si>
  <si>
    <t>BALDEON ALFARO, JHASMIN XIOMY // A RENDIR</t>
  </si>
  <si>
    <t>27/01/2022</t>
  </si>
  <si>
    <t>87116021</t>
  </si>
  <si>
    <t>SE VERIFICA CORREO DE APROBACION + VALORES + COPIA DE CHEQUE + FACTURAS</t>
  </si>
  <si>
    <t>BAUTISTA MAYHUA, VANIA LIZBETH // REEMBOLSO DE CAJA CHICA 001.1- 2022 Y 001.2 2022</t>
  </si>
  <si>
    <t>87116022</t>
  </si>
  <si>
    <t>SE VALIDO CAJAS CHICAS + FCATURAS + CORREOS + COPIAS DE CHEQUES, ETC. LAS CUALES SE ENCONTRABAN CORRECTAS</t>
  </si>
  <si>
    <t>87116023</t>
  </si>
  <si>
    <t>SE VERIFICA FACTURA + VALORES + COPIA DE CHEQUE + CORREO DE APROBACIÒN</t>
  </si>
  <si>
    <t>PALOMINO VALLADOLID, LIZBETH GABRIELA // PAGO LBS PALOMINO VALLADOLID, LIZBETH GABRIELA</t>
  </si>
  <si>
    <t>13/01/2022</t>
  </si>
  <si>
    <t>87116024</t>
  </si>
  <si>
    <t>87116025</t>
  </si>
  <si>
    <t>005-22</t>
  </si>
  <si>
    <t>PAQUIYAURI CRUZ HESLLY DANITZA // PAGO DE RECIBO POR HONORARIO E001-5</t>
  </si>
  <si>
    <t>31/01/2022</t>
  </si>
  <si>
    <t>87116026</t>
  </si>
  <si>
    <t>GUTIERREZ RAVELLO ANDY GIANLUCA // PAGO DE RECIBO POR HONORARIO E001-25</t>
  </si>
  <si>
    <t>87116027</t>
  </si>
  <si>
    <t>SE VERIFICA PLANILLA DE HONORARIOS + VALORES + COPIA DE CHEQUE + RECIBOS DE HONORARIOS</t>
  </si>
  <si>
    <t>PANDAL ROJAS MERCEDES // PAGO ASESORIA CONTABLE Y TRIBUTARIO ENERO 2022- RXH E001-758</t>
  </si>
  <si>
    <t>87116028</t>
  </si>
  <si>
    <t xml:space="preserve">SE VERIFICA RECIBO DE HONORARIOS + VALORES + COPIA DE CHEQUE </t>
  </si>
  <si>
    <t>MACHACUAY CHAVEZ, MARIELENA ERIKA // PAGO LIQ BBSS ERIKA MACHACUAY</t>
  </si>
  <si>
    <t>87116029</t>
  </si>
  <si>
    <t>PAQUIYAURI CRUZ HESLLY DANITZA // PAGO DE RECIBO POR HONORARIO E001-6</t>
  </si>
  <si>
    <t>05/02/2022</t>
  </si>
  <si>
    <t>87116030</t>
  </si>
  <si>
    <t>SE VERIFICA PLANILLA DE HONORARIOS + RECIBO HONORARIOS + VALORES + COPIA DE CHEQUE</t>
  </si>
  <si>
    <t>CORDOVA PAYCO, ESTER PILAR // A RENDIR</t>
  </si>
  <si>
    <t>87116031</t>
  </si>
  <si>
    <r>
      <t>SE VERIFICA PLANILLA DE COMISIONES +  COPIA DE CHEQUE +</t>
    </r>
    <r>
      <rPr>
        <b/>
        <sz val="10"/>
        <color rgb="FF00B050"/>
        <rFont val="Calibri"/>
        <family val="2"/>
        <scheme val="minor"/>
      </rPr>
      <t xml:space="preserve"> INFORME 12-21 CANC FEB-22</t>
    </r>
  </si>
  <si>
    <t>BAUTISTA MAYHUA, VANIA LIZBETH // A RENDIR</t>
  </si>
  <si>
    <t>87116032</t>
  </si>
  <si>
    <t>PAICO ANCAJIMA, JOSE NILTON // A RENDIR</t>
  </si>
  <si>
    <t>87116033</t>
  </si>
  <si>
    <t>ELLISCA TORRES, CAROL ESPERANZA // A RENDIR</t>
  </si>
  <si>
    <t>87116034</t>
  </si>
  <si>
    <t>87116035</t>
  </si>
  <si>
    <t>87116036</t>
  </si>
  <si>
    <t>006-22</t>
  </si>
  <si>
    <t>CHINININ SANTUR, ROSA IDALIA // ANULAD0</t>
  </si>
  <si>
    <t>07/02/2022</t>
  </si>
  <si>
    <t>87116037</t>
  </si>
  <si>
    <t>87116038</t>
  </si>
  <si>
    <t>87116039</t>
  </si>
  <si>
    <t>BAUTISTA MAYHUA, VANIA LIZBETH // REEMBOLSO DE CAJA CHICA 001.3 Y 002 2022</t>
  </si>
  <si>
    <t>09/02/2022</t>
  </si>
  <si>
    <t>87116040</t>
  </si>
  <si>
    <t>SE VALIDO CAJAS CHICAS + FACTURAS + CORREOS + COPIAS DE CHEQUES, ETC. LAS CUALES SE ENCONTRABAN CORRECTAS</t>
  </si>
  <si>
    <t>ESTUDIO JURIDICO ROMERO DEC. &amp; ASOCIADOS S.A.C // REGULARIZACION DE INGRESOS NO IDENTIFICADOS</t>
  </si>
  <si>
    <t>11/02/2022</t>
  </si>
  <si>
    <t>87116041</t>
  </si>
  <si>
    <t>SE VALIDA DETALLE REG. PAGOS + VALORES + CORREO DE APROBACIÒN + COPIA DE CHEQUE</t>
  </si>
  <si>
    <t>007-22</t>
  </si>
  <si>
    <t>CONTRERAS ASENCIOS, ERICK EDUARDO JHAIR // PAGO LIQUIDACION DE BBSS - ERICK CONTRERAS</t>
  </si>
  <si>
    <t>12/02/2022</t>
  </si>
  <si>
    <t>87116042</t>
  </si>
  <si>
    <t>BALDEON ALFARO, JHASMIN XIOMY // PAGO VACACIONES MARCO PEREZ Y MARIA MORI</t>
  </si>
  <si>
    <t>18/02/2022</t>
  </si>
  <si>
    <t>87116043</t>
  </si>
  <si>
    <t>SE VALIDA PLLA MOVILIDAD + VALORES + CORREO DE APROBACIÒN DE VACACIONES + COPIA DE CHEQUE</t>
  </si>
  <si>
    <t>BAUTISTA MAYHUA, VANIA LIZBETH // PAGO DHARSU-FUENTE PODER - FT F001-848</t>
  </si>
  <si>
    <t>87116044</t>
  </si>
  <si>
    <t>SE VALIDO CORREO DE APROBACION + VALORES + FACTURA DE COMPRA  + DEPOSITOS REALIZADOS PROVEEDOR + COPIA DE CHEQUE</t>
  </si>
  <si>
    <t>008-22</t>
  </si>
  <si>
    <t>BALDEON ALFARO, JHASMIN XIOMY // REEMBOLSO DE CAJA CHICA 002.1 Y 002.2 - 2022</t>
  </si>
  <si>
    <t>23/02/2022</t>
  </si>
  <si>
    <t>87116045</t>
  </si>
  <si>
    <t>CHINININ SANTUR, ROSA IDALIA // REEMBOLSO PAGO SERV. LUZ DEL SUR DPTO. MIRAFLORES ENERO 22</t>
  </si>
  <si>
    <t>87116046</t>
  </si>
  <si>
    <t>SE VALIDA FACTURA + COPIA DE CHEQUE + CORREO DE APROBACIÒN + VOUCHERS DE PAGO</t>
  </si>
  <si>
    <t>CHAMAYA HUAMAN, JOSE LUIS // A RENDIR</t>
  </si>
  <si>
    <t>26/02/2022</t>
  </si>
  <si>
    <t>87116047</t>
  </si>
  <si>
    <t>87116048</t>
  </si>
  <si>
    <t>SE VALIDA RECIBO DE HONORARIOS POR VACACIONES + CORREO APROBACIÒN + COPIA DE CHEQUE</t>
  </si>
  <si>
    <t>009-22</t>
  </si>
  <si>
    <t>HUANUCO AGUIRRE JHON EDWIN // SERVICIO DE INSTALACION DE SOFTWARE- RH E001-6</t>
  </si>
  <si>
    <t>28/02/2022</t>
  </si>
  <si>
    <t>87116049</t>
  </si>
  <si>
    <t>SE VALIDO PAGO PLANILLA DE HONORARIOS + RECIBO + COPIA DE CHEQUE</t>
  </si>
  <si>
    <t>GOMEZ TUNQUE GHEFRYN STYN // PAGO RECIBO POR HONORARIO E001-31</t>
  </si>
  <si>
    <t>87116050</t>
  </si>
  <si>
    <t>BAZAN BECERRA MARIA CELITA // PAGO RECIBO POR HONORARIO E001-1</t>
  </si>
  <si>
    <t>87116051</t>
  </si>
  <si>
    <t>ZUNIGA HUAMAN SOFIA // PAGO RECIBO POR HONORARIO E001-8</t>
  </si>
  <si>
    <t>87116052</t>
  </si>
  <si>
    <t>PANDAL ROJAS MERCEDES // PAGO RECIBO POR HONORARIO E001-772</t>
  </si>
  <si>
    <t>87116053</t>
  </si>
  <si>
    <t>SE VALIDO PAGO RECIBO DE HONORARIOS+ COPIA DE CHEQUE</t>
  </si>
  <si>
    <t>HUAMAN LEONARDO, JAROL EDILBERTO // ANULADO</t>
  </si>
  <si>
    <t>87116054</t>
  </si>
  <si>
    <t>BAUTISTA MAYHUA, VANIA LIZBETH // ANULADO</t>
  </si>
  <si>
    <t>87116055</t>
  </si>
  <si>
    <t>HUAMAN LEONARDO, JAROL EDILBERTO // LIQUIDACION DE BENEFICIOS SOCIALES</t>
  </si>
  <si>
    <t>87116056</t>
  </si>
  <si>
    <t>010-22</t>
  </si>
  <si>
    <t>ALFARO BARRIENTOS, CRISTOFER MICHELL // LIQUIDACION DE BENEFICIOS SOCIALES</t>
  </si>
  <si>
    <t>01/03/2022</t>
  </si>
  <si>
    <t>87116057</t>
  </si>
  <si>
    <t>BALDEON ALFARO, JHASMIN XIOMY // REEMBOLSO CAJA CHICA 002.3 Y 003-2022</t>
  </si>
  <si>
    <t>07/03/2022</t>
  </si>
  <si>
    <t>87116058</t>
  </si>
  <si>
    <t>BALDEON ALFARO, JHASMIN XIOMY // CAMBIO DE SOLES A DOLARES</t>
  </si>
  <si>
    <t>87116059</t>
  </si>
  <si>
    <t>SE VALIDA CORREO DE APROBACION + VALORES + VOUCHERS DE DEPOSITO + COPIA DE CHEQUE</t>
  </si>
  <si>
    <t>04/03/2022</t>
  </si>
  <si>
    <t>87116060</t>
  </si>
  <si>
    <r>
      <t>SE VERIFICA PLANILLA DE COMISIONES +  COPIA DE CHEQUE +</t>
    </r>
    <r>
      <rPr>
        <b/>
        <sz val="10"/>
        <color rgb="FF00B050"/>
        <rFont val="Calibri"/>
        <family val="2"/>
        <scheme val="minor"/>
      </rPr>
      <t xml:space="preserve"> INFORME ENE-22 CANC MAR-22</t>
    </r>
  </si>
  <si>
    <t>87116061</t>
  </si>
  <si>
    <t>87116062</t>
  </si>
  <si>
    <t>87116063</t>
  </si>
  <si>
    <t>BALDEON ALFARO, JHASMIN XIOMY // PAGO DE ESTANTE DE METAL-ANDAMIO</t>
  </si>
  <si>
    <t>87116064</t>
  </si>
  <si>
    <t>SE VALIDA FCATURA + CORREO DE APROBACION + VALORES + COPIA DE CHEQUE + VOUCHERS DE DEPOSITO</t>
  </si>
  <si>
    <t>WIÑAYTEL SECURITY S.A.C. // PAGO ANTICIPO SERV IMPLE IP-WIÑAYTEL SECURITY SAC F001-150</t>
  </si>
  <si>
    <t>12/03/2022</t>
  </si>
  <si>
    <t>87116065</t>
  </si>
  <si>
    <t>PENDIENTE CHEQUE ANULADO</t>
  </si>
  <si>
    <t>BAUTISTA MAYHUA, VANIA LIZBETH // PAGO DHARSU-PLACA IBM</t>
  </si>
  <si>
    <t>08/03/2022</t>
  </si>
  <si>
    <t>87116066</t>
  </si>
  <si>
    <t>SE VALIDA CORREO DE APROBACION + VAUCHERS DE DEPOSITO + VALORES + COPIA DE CHEQUE</t>
  </si>
  <si>
    <t>10/03/2022</t>
  </si>
  <si>
    <t>87116067</t>
  </si>
  <si>
    <t>SE VALIDO COPIA DE CHEQUE + VALORES + CORREO DE APROBACION</t>
  </si>
  <si>
    <t>WIÑAYTEL SECURITY S.A.C. // PAGO ANTICIPO FT F001-150-SERV. IMPLE IP</t>
  </si>
  <si>
    <t>87116068</t>
  </si>
  <si>
    <t>OK, SE VALIDA FACTURA + CORREO DE APROBACIÒN + COPIA DE CHEQUE</t>
  </si>
  <si>
    <t>BAUTISTA MAYHUA, VANIA LIZBETH//REEMBOLSO CAJA CHICA 003.1-2022</t>
  </si>
  <si>
    <t>COBRADO</t>
  </si>
  <si>
    <r>
      <t xml:space="preserve">SE ESCANEA </t>
    </r>
    <r>
      <rPr>
        <b/>
        <sz val="8"/>
        <color theme="1"/>
        <rFont val="Calibri"/>
        <family val="2"/>
        <scheme val="minor"/>
      </rPr>
      <t>CAJA CHICA N0. 003.1-2022</t>
    </r>
  </si>
  <si>
    <t>87116070</t>
  </si>
  <si>
    <t>SE EVIDENCIA VALE DE CAJA FIRMADO CON LA RENDICION DE GASTOS(SOPORTE DE FACTURAS RESPECTIVAS), SE REEMBOLSA S/.12,00 // PAGO DE SEMANA 8 LIZ CONDOR, SOLICITUD DE REEMBOLSO CAJA CHICA.</t>
  </si>
  <si>
    <t>SE EVIDENCIA FACTURAS Y VALE DE CAJA</t>
  </si>
  <si>
    <t>87116071</t>
  </si>
  <si>
    <t>SE ESCANEA CAJA CHICA N0. 003.2-2022</t>
  </si>
  <si>
    <t>87116072</t>
  </si>
  <si>
    <t>SE ESCANEA LIQUIDACION BENEFICIOS SOCIALES</t>
  </si>
  <si>
    <t>87116073</t>
  </si>
  <si>
    <r>
      <t>CORREO ENVIADO 23 DE MARZO /</t>
    </r>
    <r>
      <rPr>
        <b/>
        <sz val="8"/>
        <rFont val="Calibri"/>
        <family val="2"/>
        <scheme val="minor"/>
      </rPr>
      <t>REGULARIZACIONES PAGOS EN OTROS BANCOS / CARTERA COMPRADA CIERRE FEBRERO 2022</t>
    </r>
  </si>
  <si>
    <t xml:space="preserve">SE EVIDENCIA VOUCHER DEPOSITO </t>
  </si>
  <si>
    <t>28/03/2022</t>
  </si>
  <si>
    <t>87116074</t>
  </si>
  <si>
    <t>SE EVIDENCIA CHEQ. ANULADO</t>
  </si>
  <si>
    <t>PENDIENTE DE FIRMA /RECIBI CONFORME</t>
  </si>
  <si>
    <t>87116075</t>
  </si>
  <si>
    <t>87116076</t>
  </si>
  <si>
    <t>POR RENDIR NO EXISTE SOPORTE</t>
  </si>
  <si>
    <t>PENDIENTE DE FIRMA /RECIBI CONFORME, VALDAR EN LA SIGUIENTE AUDOTORIA</t>
  </si>
  <si>
    <t>87116077</t>
  </si>
  <si>
    <r>
      <t xml:space="preserve">CHEQUE EN CUSTODIA: </t>
    </r>
    <r>
      <rPr>
        <b/>
        <sz val="8"/>
        <color theme="1"/>
        <rFont val="Calibri"/>
        <family val="2"/>
        <scheme val="minor"/>
      </rPr>
      <t xml:space="preserve"> CHEQUE N0.1  S/.6560.40  //CHEQUE N0.2  S/.6.274.90  //CHEQUE N0.3  S/.5.761.70</t>
    </r>
  </si>
  <si>
    <t>PENDIENTE</t>
  </si>
  <si>
    <t>PENDIENTE DE AUDITORIA EN LA SIGUIENTE VISITA</t>
  </si>
  <si>
    <t>87116078</t>
  </si>
  <si>
    <t>87116079</t>
  </si>
  <si>
    <t>SE EVIDENCIA CHEQUE ANULADO</t>
  </si>
  <si>
    <t>CHQ. ORIGINAL</t>
  </si>
  <si>
    <t>NO HAY FIRMAS DE RESPONSABILIDAD</t>
  </si>
  <si>
    <t>87116080</t>
  </si>
  <si>
    <t>87116081</t>
  </si>
  <si>
    <t>87116082</t>
  </si>
  <si>
    <t>PAGO DE UTILIDADES A LIZ CONDOR CORREA</t>
  </si>
  <si>
    <t xml:space="preserve">IK </t>
  </si>
  <si>
    <t>87116083</t>
  </si>
  <si>
    <t>SE ESCANEA CAJA CHICA N0. 003-2022</t>
  </si>
  <si>
    <t>87116084</t>
  </si>
  <si>
    <t>A RENDIR NO HAY UNA HOJA DE CALCULO COMP. DE VACACIONES SE ESCANEA DOC.</t>
  </si>
  <si>
    <t>SE ESCANEA COMPRA DE VAC. STEFANY TORRES QUISPE</t>
  </si>
  <si>
    <t>87116085</t>
  </si>
  <si>
    <t>87116086</t>
  </si>
  <si>
    <t>PAGO PLANILLA HONORARIOS MARZO 2022 /RXH E001-3</t>
  </si>
  <si>
    <t>87116087</t>
  </si>
  <si>
    <t xml:space="preserve">CORREO ENVIADO 01 ABRIL /06:48 PM /PLL HONORARIOS MARZO2022 </t>
  </si>
  <si>
    <t>CHEQUES SE ENTREGARON EL VIERNES 01/04 EN ULTIMO MOMENTO Y LOS COMPROBANTES NO FUERON VALIDADOS NI FIRMADOS POR NINGUN RESPONZABLE EN EL AREA, COMPROBANTES SIN FIRMAR, LOS CHEQUES YA FUERON COBRADOS.</t>
  </si>
  <si>
    <t>A RENDIR /PLL FALTA AUDITAR POR ALBA GARAY</t>
  </si>
  <si>
    <t>PAGO PLANILLA HONORARIOS MARZO 2022/RXH E001-3</t>
  </si>
  <si>
    <t>87116088</t>
  </si>
  <si>
    <t>87116089</t>
  </si>
  <si>
    <t>PAGO PLANILLA HONORARIOS MARZO 2022/RXH E001-10</t>
  </si>
  <si>
    <t>87116090</t>
  </si>
  <si>
    <t>PAGO PLANILLA HONORARIOS MARZO 2022/RXH E001-7</t>
  </si>
  <si>
    <t>87116091</t>
  </si>
  <si>
    <t>PAGO PLANILLA HONORARIOS MARZO 2022/RXH E001 -1</t>
  </si>
  <si>
    <t>87116092</t>
  </si>
  <si>
    <t xml:space="preserve">CORREO ENVIADO 01 ABRIL /20:50 /PLL COMISION MES FEBRERO 2022 APROB ADM </t>
  </si>
  <si>
    <t>08 0070</t>
  </si>
  <si>
    <t>87116093</t>
  </si>
  <si>
    <t>SE ESCANEA LIQ. BSS /</t>
  </si>
  <si>
    <t>08  0071</t>
  </si>
  <si>
    <t>87116094</t>
  </si>
  <si>
    <t>EN CUSTODIA CHEQUE GIRADO</t>
  </si>
  <si>
    <r>
      <t xml:space="preserve">SE VALIDA C/E CON SUS CORRESPONDIENTES FIRMAS </t>
    </r>
    <r>
      <rPr>
        <b/>
        <i/>
        <sz val="8"/>
        <color rgb="FFFF0000"/>
        <rFont val="Calibri"/>
        <family val="2"/>
        <scheme val="minor"/>
      </rPr>
      <t>/PENDIENTE DE AUDITORIA EN LA SIGUIENTE VISITA</t>
    </r>
  </si>
  <si>
    <t>08 0072</t>
  </si>
  <si>
    <t>87116095</t>
  </si>
  <si>
    <t>08 0073</t>
  </si>
  <si>
    <t>87116096</t>
  </si>
  <si>
    <t>08 0074</t>
  </si>
  <si>
    <t>87116097</t>
  </si>
  <si>
    <t>PAGO PLANILLA HONORARIOS MARZO 2022</t>
  </si>
  <si>
    <t>08 0068</t>
  </si>
  <si>
    <t>87116098</t>
  </si>
  <si>
    <t>PENDIENTE POR AUDITAR HASTA PENDIENTE DE FIRMA GERENCIA ADM - LIMA</t>
  </si>
  <si>
    <t>ANULADOS</t>
  </si>
  <si>
    <t>08  0001</t>
  </si>
  <si>
    <t>87116099</t>
  </si>
  <si>
    <t>08  0002</t>
  </si>
  <si>
    <t>87116100</t>
  </si>
  <si>
    <t>PAGO PLANILLA COMISIONES FEBRERO 2022</t>
  </si>
  <si>
    <t xml:space="preserve">CORREO ENVIADO 01 ABRIL /08:59 AM /PLL COMISION MES FEBRERO 2022 APROB ADM </t>
  </si>
  <si>
    <t>ASESORIA CONTABLE Y TRIBUTARIA // PAGO PLANILLA HONORARIOS MARZO 2022</t>
  </si>
  <si>
    <t>31/04/2022</t>
  </si>
  <si>
    <t xml:space="preserve">SE AUDITA C/E FIRMADO  Y SE EVIDENCIA RXH </t>
  </si>
  <si>
    <t>SE VALIDA CHEQUE ANULADO</t>
  </si>
  <si>
    <t>SE VALIDA RECIBO POR HONORARIOS SOLICITAR COPIA DE LA LIQ.</t>
  </si>
  <si>
    <r>
      <t xml:space="preserve">COMPRA DE MEDICAMENTO(MYBERTRIC 50 MG) CANT. 100, SE VALIDA FACTURA POR </t>
    </r>
    <r>
      <rPr>
        <b/>
        <sz val="8"/>
        <color theme="1"/>
        <rFont val="Calibri"/>
        <family val="2"/>
        <scheme val="minor"/>
      </rPr>
      <t>EL VALOR DE S/.1.601,00 SE REALIZA UN DEPOSITO A LA CUENTA POR S/.319.00  VOUCHER CTA. IK</t>
    </r>
  </si>
  <si>
    <t>BAUTISTA MAYHUA, VANIA LIZBETH - REEMBOLSO FFCC 004-2022</t>
  </si>
  <si>
    <t xml:space="preserve">IK SOLES </t>
  </si>
  <si>
    <t>87542984</t>
  </si>
  <si>
    <t>REPOSICIÓN DE CAJA CHICA Nº 004-2022</t>
  </si>
  <si>
    <t>AUDITADO 20/06/2022
SE VERIFICO SOPORTES DE CAJA CHICA 
IMPRESO ASIENTO CONTABLE</t>
  </si>
  <si>
    <t>CHINININ SANTUR, ROSA IDALIA / COMPRA DE TERMA PARA DPTO. MIRAFLORES</t>
  </si>
  <si>
    <t>87542985</t>
  </si>
  <si>
    <t>CORREO ENVIADO 14 ABRIL 10:56 AM/INFORME REVISION DE TERMA DPTO MIRAFLORES MAIL ECUADOR 13 ABRIL 9:40AM</t>
  </si>
  <si>
    <t>AUDITADO 20/06/2022
FACTURA F446-4383 S/564
DEPOSITO S/ 20.90 CTA ESTUDIO 300077941-5
IMPRESO ASIENTO CONTABLE</t>
  </si>
  <si>
    <t>GUTIERREZ RAVELLO, ANDY GIANLUCA / LIQUIDACION BBSS ANDY GUTIERREZ</t>
  </si>
  <si>
    <t>87542986</t>
  </si>
  <si>
    <t>LIQUIDACION ADJUNTA FIRMADA</t>
  </si>
  <si>
    <t>AUDITADO 20/06/2022</t>
  </si>
  <si>
    <t>BALDEON ALFARO, JHASMIN XIOMY / REEMBOLSO FFCC 004.1 Y 004.2 2022</t>
  </si>
  <si>
    <t>87542987</t>
  </si>
  <si>
    <t>REPOSICIÓN DE CAJA CHICA Nº 004-1-2022 S/ 795.70  CAJA CHICA Nº 004-2-2022 S/543,10</t>
  </si>
  <si>
    <t>ESTUDIO JURIDICO ROMERO DEC. &amp; ASOCIADOS S.A.C / REGULARIZACIÓN DE INGRESOS NO IDENTIFICADOS CORTE MARZO 2022 ( DE LA CUENTA IBK SOLES A BBVA SOLES)</t>
  </si>
  <si>
    <t>87542988</t>
  </si>
  <si>
    <t>CHEQUE 87542988 ANULADO</t>
  </si>
  <si>
    <t>ESTUDIO JURIDICO ROMERO DEC. &amp; ASOCIADOS S.A.C / REGULARIZACIÓN DE INGRESOS NO IDENTIFICADOS CORTE MARZO 2022 ( DE LA CUENTA IBK SOLES A BBVA FINANC. CONFIANZA SOLES)</t>
  </si>
  <si>
    <t>87542989</t>
  </si>
  <si>
    <t>CHEQUE 87542989 ANULADO FUE RECHAZADO</t>
  </si>
  <si>
    <t>BAUTISTA MAYHUA, VANIA LIZBETH / REEMBOLSO CAJA CHICA NRO. 004.3-2022</t>
  </si>
  <si>
    <t>87542990</t>
  </si>
  <si>
    <t>REPOSICIÓN CAJA CHICA Nº004.3-2022</t>
  </si>
  <si>
    <t>AUDITADO 21/06/2022
SE VERIFICO SOPORTES DE CAJA CHICA 
IMPRESO ASIENTO CONTABLE</t>
  </si>
  <si>
    <t>87542991</t>
  </si>
  <si>
    <t>AUDITADO 21/06/2022
CHEQUE 87542991 ANULADO</t>
  </si>
  <si>
    <t>87542992</t>
  </si>
  <si>
    <t>AUDITADO 21/06/2022
CHEQUE 87542992 ANULADO</t>
  </si>
  <si>
    <t>BAUTISTA MAYHUA, VANIA LIZBETH / PAGO RXH E001-2 JESUS MARROQUIN</t>
  </si>
  <si>
    <t>87542993</t>
  </si>
  <si>
    <t>FACTURA HONORARIOS POR  SERVICIO GESTION CAMPO MES ABRIL</t>
  </si>
  <si>
    <t>PLANILLA HONORARIOS ABRIL</t>
  </si>
  <si>
    <t>AUDITADO 21/06/2022 ADJUNTO FACTURA
PENDIENTE REVISAR PLANILLA HONORARIOS NO ENVIADA
23/06/2022 SE VALIDO PLANILLA Y BOLETAS FIRMADAS</t>
  </si>
  <si>
    <t>CHAMAYA HUAMAN, JOSE LUIS /PRESTAMO AL PERSONAL-JOSE CHAMAYA</t>
  </si>
  <si>
    <t>87542994</t>
  </si>
  <si>
    <t>PRESTAMO PERSONAL JOSE CHAMAYA DSCTO 1 CUOTA</t>
  </si>
  <si>
    <t>AUDITADO 21/06/2022</t>
  </si>
  <si>
    <t>87542995</t>
  </si>
  <si>
    <t>AUDITADO 21/06/2022
CHEQUE 87542995 ANULADO</t>
  </si>
  <si>
    <t>ALVAREZ JANAMPA INGRIT PAMELA /PAGO LIQUIDACION DE BENEFICIOS SOCIALES</t>
  </si>
  <si>
    <t>87542996</t>
  </si>
  <si>
    <t>87542997</t>
  </si>
  <si>
    <t>AUDITADO 21/06/2022
CHEQUE 87542997 ANULADO</t>
  </si>
  <si>
    <t>HUANUCO AGUIRRE JHON EDWIN /PLANILLA DE HONORARIOS ABRIL 2022</t>
  </si>
  <si>
    <t>87542998</t>
  </si>
  <si>
    <t>FACTURA HONORARIOS POR  SERVICIO INSTALACIÓN SOFTWARE</t>
  </si>
  <si>
    <t>CHAVEZ VERGARAY GENESIS BELEN /PLANILLA DE HONORARIOS ABRIL 2022</t>
  </si>
  <si>
    <t>87542999</t>
  </si>
  <si>
    <t>FACTURA HONORARIOS POR SERVICIO GESTIÓN CAMPO ABRIL</t>
  </si>
  <si>
    <t>87543000</t>
  </si>
  <si>
    <t>AUDITADO 21/06/2022
CHEQUE 87543000 ANULADO</t>
  </si>
  <si>
    <t>ORTEGA NOVOA JOHNNY JOSE /PLANILLA DE HONORARIOS ABRIL 2022</t>
  </si>
  <si>
    <t>87543001</t>
  </si>
  <si>
    <t>HERRERA GARRO JENNIFER KATHIUSKA / PLANILLA DE HONORARIOS ABRIL 2022</t>
  </si>
  <si>
    <t>87543002</t>
  </si>
  <si>
    <t>87543003</t>
  </si>
  <si>
    <t>AUDITADO 21/06/2022
CHEQUE 87543003 ANULADO</t>
  </si>
  <si>
    <t>PANDAL ROJAS MERCEDES /PAGO ASESORIA CONTABLE ABRIL</t>
  </si>
  <si>
    <t>87543004</t>
  </si>
  <si>
    <t>FACTURA HONORARIOS E001-790 ASESORIA CONTABLE</t>
  </si>
  <si>
    <t xml:space="preserve">AUDITADO 21/06/2022
ADJUNTO FACTURA </t>
  </si>
  <si>
    <t>DE LA CRUZ CRUZ ANGIE BRIGHIT / PLANILLA DE HONORARIOS ABRIL 2022 (ELIZABETH CRUZ)</t>
  </si>
  <si>
    <t>87543005</t>
  </si>
  <si>
    <t xml:space="preserve">FACTURA HONORARIOS POR SERVICIO VOLANTEO </t>
  </si>
  <si>
    <t>STEPHANIE ROSALES / PAGO LIQUIDACION DE BENEFICIOS SOCIALES</t>
  </si>
  <si>
    <t>08 0075</t>
  </si>
  <si>
    <t>87543006</t>
  </si>
  <si>
    <t xml:space="preserve">CHEQUE EN BLANCO </t>
  </si>
  <si>
    <t>87543007</t>
  </si>
  <si>
    <t>AUDITADO 21/06/2022
CHEQUE 87543007 ANULADO</t>
  </si>
  <si>
    <t>PAICO ANCAJIMA, JOSE NILTON /PAGO DE COMISIONES PERSONAL CALL - MARZO 2022</t>
  </si>
  <si>
    <t>87543008</t>
  </si>
  <si>
    <t>SE REVISO PLANILLA COMISIONES Y BOLETAS CON VOUCHERS RESPECTIVOS</t>
  </si>
  <si>
    <t>PLANILLA COMISIONES MARZO</t>
  </si>
  <si>
    <t>BAUTISTA MAYHUA, VANIA LIZBETH / PAGO DE COMISIONES PERSONAL CALL - MARZO 2022</t>
  </si>
  <si>
    <t>87543009</t>
  </si>
  <si>
    <t>ELLISCA TORRES, CAROL ESPERANZA /PAGO DE COMISIONES PERSONAL CALL - MARZO 2022</t>
  </si>
  <si>
    <t>87543010</t>
  </si>
  <si>
    <t>BALDEON ALFARO, JHASMIN XIOMY /PAGO DE COMISIONES PERSONAL CALL - MARZO 2022</t>
  </si>
  <si>
    <t>87543011</t>
  </si>
  <si>
    <t>87543012</t>
  </si>
  <si>
    <t>CHINININ SANTUR, ROSA IDALIA /REEMBOLSO CAJA CHICA NRO.005-2022</t>
  </si>
  <si>
    <t>87543013</t>
  </si>
  <si>
    <t>REPOSICION CAJA CHICA 004-4-2022 DEL 25/04 AL 30/04</t>
  </si>
  <si>
    <t>ESTUDIO JURIDICO ROMERO DEC. &amp; ASOCIADOS S.A.C /REGULARIZACIÓN DE INGRESOS NO IDENTIFICADOS CORTE MARZO 2022 ( DE LA CUENTA IBK SOLES A BBVA SOLES)</t>
  </si>
  <si>
    <t>87543014</t>
  </si>
  <si>
    <t>ADJUNTO MAIL Y PAPELETA DE DEPOSITO</t>
  </si>
  <si>
    <t>AUDITADO 22/06/2022</t>
  </si>
  <si>
    <t>87543015</t>
  </si>
  <si>
    <t>AUDITADO 22/06/2022
CHEQUE 8743015 ANULADO</t>
  </si>
  <si>
    <t>ESTUDIO JURIDICO ROMERO DEC. &amp; ASOCIADOS S.A.C /REGULARIZACIÓN DE INGRESOS NO IDENTIFICADOS CORTE MARZO 2022 ( DE LA CUENTA IBK SOLES A BBVA FINANC. CONFIANZA SOLES)</t>
  </si>
  <si>
    <t>87543016</t>
  </si>
  <si>
    <t>ALFARO HUAMANI ANDERSON OSKAR /PAGO POR SERV. LIMPIEZA (MTTO.) DEL DPTO. MIRAFLORES DEL AB. ROMERO - ABRIL 2022</t>
  </si>
  <si>
    <t>87543017</t>
  </si>
  <si>
    <t>PAGO SRA INES FACT E001-7 SERVICIO MANTENIMIENTO DE MIRAFLORES</t>
  </si>
  <si>
    <t>BAUTISTA MAYHUA, VANIA LIZBETH /SE ENTREGÓ EN EFECTIVO A CAROL ELLISCA PARA ENTREGA DE PREMIACIÓN  - PERSONAL CALL MES MAYO</t>
  </si>
  <si>
    <t>87543018</t>
  </si>
  <si>
    <t>08-0012
RENDICION DE GASTOS POR S/1700, DEPOSITO CUENTA EJR S/1700</t>
  </si>
  <si>
    <t>ORTEGA NOVOA JOHNNY JOSE /PREMIACIÓN CARTERA INTERMEDIA JOSÉ ACHAMIZO, FERNAND MARTINEZ Y JOHNNY ORTEGA</t>
  </si>
  <si>
    <t>87543019</t>
  </si>
  <si>
    <t xml:space="preserve">08-0013
FACT E001-48 PREMIACION </t>
  </si>
  <si>
    <t>BALDEON ALFARO, JHASMIN XIOMY /REEMBOLSO FFCC 005-2022</t>
  </si>
  <si>
    <t>87543020</t>
  </si>
  <si>
    <t>08-0015
REPOSICION CAJA CHICA 005-2022</t>
  </si>
  <si>
    <t>FOJI RUIZ, YAHAIRA GISSELLE /PRESTAMO PERSONAL</t>
  </si>
  <si>
    <t>87543021</t>
  </si>
  <si>
    <t>08-0016
PRESTAMO DSCTO 9 CUOTAS DESDE MAYO</t>
  </si>
  <si>
    <t>PRESTAMO</t>
  </si>
  <si>
    <t>ESTUDIO JURIDICO ROMERO DEC. &amp; ASOCIADOS S.A.C /REGULARIZACIÓN DE INGRESOS NO IDENTIFICADOS CORTE ABRIL 2022 ( DE LA CUENTA IBK SOLES A BBVA SOLES)</t>
  </si>
  <si>
    <t>87543022</t>
  </si>
  <si>
    <t xml:space="preserve">
08-0017
ADJUNTO MAIL Y PAPELETA DE DEPOSITO</t>
  </si>
  <si>
    <t>BAUTISTA MAYHUA, VANIA LIZBETH /REEMBOLSO DE FFCC 005.1-2022</t>
  </si>
  <si>
    <t>87543023</t>
  </si>
  <si>
    <t>08-0024
REPOSICION CAJA CHICA 005.1-2022</t>
  </si>
  <si>
    <t>BAUTISTA MAYHUA, VANIA LIZBETH /REEMBOLSO GASTOS LEGALES NRO.16-2022</t>
  </si>
  <si>
    <t>87543024</t>
  </si>
  <si>
    <t>GASTOS LEGALES</t>
  </si>
  <si>
    <t>BAUTISTA MAYHUA, VANIA LIZBETH /POR ENCARGO DEL AB. ROMERO, SE DEPOSITÓ A LA CUENTA DEL SR. ISAC SAAVEDRA</t>
  </si>
  <si>
    <t>87543025</t>
  </si>
  <si>
    <t xml:space="preserve">DEPOSITO S/930 SR SAAVEDRA DEPOSITO S/1,20
SOLES 933,8 DOLARES 250
</t>
  </si>
  <si>
    <t>CHINININ SANTUR, ROSA IDALIA /PRESTAMO PERSONAL</t>
  </si>
  <si>
    <t>87543026</t>
  </si>
  <si>
    <t>PRESTAMO 5 CUOTAS DESDE MAYO</t>
  </si>
  <si>
    <t>CHINININ SANTUR, ROSA IDALIA /REEMBOLSO DE FFCC 005.2-2022</t>
  </si>
  <si>
    <t>87543027</t>
  </si>
  <si>
    <t>REPOSICION CAJA CHICA 005.2-2022</t>
  </si>
  <si>
    <t>BAUTISTA MAYHUA, VANIA LIZBETH /PAG TARJETA CMR SAGA FALABELLA- AB. ROMERO</t>
  </si>
  <si>
    <t>87543028</t>
  </si>
  <si>
    <t xml:space="preserve">PAGO TARJETA FALABELLA </t>
  </si>
  <si>
    <t>CERVANTES PELAEZ, LADY NICOLL /PAGO LIQUIDACION DE BBSS - LADY CERVANTES</t>
  </si>
  <si>
    <t>87543029</t>
  </si>
  <si>
    <t>ADJUNTA LIQUIDACION FIRMADA</t>
  </si>
  <si>
    <t>PAICO ANCAJIMA, JOSE NILTON /PAGO LIQUIDACION DE BBSS - JOSE PAICO</t>
  </si>
  <si>
    <t>87543030</t>
  </si>
  <si>
    <t>ESTUDIO JURIDICO ROMERO DEC. &amp; ASOCIADOS S.A.C /REGULARIZACION DE COMPRA DE SERVIDOR</t>
  </si>
  <si>
    <t>87543031</t>
  </si>
  <si>
    <t>ADJUNTO PAPELETA DEPOSITO</t>
  </si>
  <si>
    <t>PEÑA VELIZ JOSE MANUEL /PRESTAMO PERSONAL</t>
  </si>
  <si>
    <t>87543032</t>
  </si>
  <si>
    <t>PRESTAMO 3 CUOTAS DESDE JUNIO</t>
  </si>
  <si>
    <t>BAUTISTA MAYHUA, VANIA LIZBETH /REEMBOLSO DE FFCC 005.3-2022</t>
  </si>
  <si>
    <t>87543033</t>
  </si>
  <si>
    <t>REPOSICION CAJA CHICA Nº005.3-2022</t>
  </si>
  <si>
    <t>PEÑA VELIZ JOSE MANUEL /POR REEMBOLSO DE PRESTAMO A BANCO BBVA Y BCP</t>
  </si>
  <si>
    <t>87543034</t>
  </si>
  <si>
    <t>08 0071</t>
  </si>
  <si>
    <t>87543035</t>
  </si>
  <si>
    <t>ARQUIÑIGO HEREDIA, JAIME ENRIQUE /PAGO LIQUIDACION BBSS-JAIME ARQUIÑIGO</t>
  </si>
  <si>
    <t>08 0086</t>
  </si>
  <si>
    <t>87543036</t>
  </si>
  <si>
    <t>CHIPANA HUALLPA VICTOR JESUS RONALDO /PLANILLA DE HONORARIOS MAYO</t>
  </si>
  <si>
    <t>08 0076</t>
  </si>
  <si>
    <t>87543039</t>
  </si>
  <si>
    <t>FACTURA HONORARIOS POR SERVICIO GESTIÓN CAMPO MAYO</t>
  </si>
  <si>
    <t>PLANILLA HONORARIOS MAYO</t>
  </si>
  <si>
    <t>AUDITADO 21/06/2022 ADJUNTO FACTURA
PENDIENTE REVISAR PLANILLA HONORARIOS NO ENVIADA SE REVISO PLANILLA Y BOLETAS</t>
  </si>
  <si>
    <t>GARRIDO VERA KARINA /PLANILLA DE HONORARIOS MAYO</t>
  </si>
  <si>
    <t>08 0077</t>
  </si>
  <si>
    <t>87543040</t>
  </si>
  <si>
    <t>RAMIREZ CALMET KAREN MARIA /PLANILLA DE HONORARIOS MAYO</t>
  </si>
  <si>
    <t>08 0078</t>
  </si>
  <si>
    <t>87543041</t>
  </si>
  <si>
    <t>PAQUIYAURI CRUZ HESLLY DANITZA /PLANILLA DE HONORARIOS MAYO</t>
  </si>
  <si>
    <t>08 0079</t>
  </si>
  <si>
    <t>87543042</t>
  </si>
  <si>
    <t>08 0080</t>
  </si>
  <si>
    <t>87543043</t>
  </si>
  <si>
    <t>AUDITORIA 22/06/2022
CHEQUE 87543043</t>
  </si>
  <si>
    <t>PANDAL ROJAS MERCEDES /PAGO ASESORIA CONTABLE MAYO</t>
  </si>
  <si>
    <t>08 0083</t>
  </si>
  <si>
    <t>87543044</t>
  </si>
  <si>
    <t>FACT E001-801</t>
  </si>
  <si>
    <t>AUDITORIA 22/06/2022</t>
  </si>
  <si>
    <t>08 0081</t>
  </si>
  <si>
    <t>87543045</t>
  </si>
  <si>
    <t>AUDITORIA 22/06/2022
CHEQUE 87543045</t>
  </si>
  <si>
    <t>08 0082</t>
  </si>
  <si>
    <t>87543046</t>
  </si>
  <si>
    <t>AUDITORIA 22/06/2022
CHEQUE 87543046</t>
  </si>
  <si>
    <t>MASTERCOM SOLUTIONS S.A.C /PAGO DE FT E001-1151  COMPRA DE 07 CAJAS DE PAPEL BOND PARA LOS MESES DE JUNIO A DICIEMBRE</t>
  </si>
  <si>
    <t>87543047</t>
  </si>
  <si>
    <t>FACT E001-1151</t>
  </si>
  <si>
    <t>AUDITADO 23/06/2022</t>
  </si>
  <si>
    <t>DISTRIBUIDORA AYLIN &amp; NIKITO E.I.R.L. /PAGO FT F001-18167 COMPRAS DE MATERIALES DE LIMPIEZA PARA LOS MESES DE JUNIO A DICIEMBRE</t>
  </si>
  <si>
    <t>87543048</t>
  </si>
  <si>
    <t>FACT F001-018167</t>
  </si>
  <si>
    <t>INFANTE TUMBA, KARLA VANESSA /PAGO DE COMISIONES PERSONAL CALL - ABRIL 2022</t>
  </si>
  <si>
    <t>87543049</t>
  </si>
  <si>
    <t>PLANILLA COMISIONES ABRIL</t>
  </si>
  <si>
    <t>BALDEON ALFARO, JHASMIN XIOMY /PAGO DE COMISIONES PERSONAL CALL - ABRIL 2022</t>
  </si>
  <si>
    <t>87543050</t>
  </si>
  <si>
    <t>ELLISCA TORRES, CAROL ESPERANZA /PAGO DE COMISIONES PERSONAL CALL - ABRIL 2022</t>
  </si>
  <si>
    <t>87543051</t>
  </si>
  <si>
    <t>CHINININ SANTUR, ROSA IDALIA /PAGO DE COMISIONES PERSONAL CALL - ABRIL 2022</t>
  </si>
  <si>
    <t>87543052</t>
  </si>
  <si>
    <t>BAUTISTA MAYHUA, VANIA LIZBETH /LIQUIDACION BBSS VANIA BAUTISTA</t>
  </si>
  <si>
    <t>87543053</t>
  </si>
  <si>
    <t>HUAMANI VARGAS VIRGINIA YNES /PAGO DE SERVICIO DE LIMPIEZA MES MAYO DEP. ABOGADO</t>
  </si>
  <si>
    <t>87543054</t>
  </si>
  <si>
    <t>FACTNE001-4</t>
  </si>
  <si>
    <t>BALDEON ALFARO, JHASMIN XIOMY /REEMBOLSO FFCC 005.4-2022</t>
  </si>
  <si>
    <t>87543055</t>
  </si>
  <si>
    <t>REPOSICION CAJA CHICA Nº005.4-2022</t>
  </si>
  <si>
    <t>CHINININ SANTUR, ROSA IDALIA /ESTADIA AB. ROMERO JUNIO</t>
  </si>
  <si>
    <t>87543056</t>
  </si>
  <si>
    <t>GASTOS A RENDIR AB ROMERO</t>
  </si>
  <si>
    <t>FERNANDEZ VILLEGAS YAJAIRA JULISSA /PAGO HORAS ADICIONALES ABRIL 2022</t>
  </si>
  <si>
    <t>87543057</t>
  </si>
  <si>
    <t>HORAS ADICIONALES DE ABRIL CONFIRMAR PORQUE</t>
  </si>
  <si>
    <t>14/06/2022</t>
  </si>
  <si>
    <t>SE VALIDO CHEQUE, SOLICITUD DE PRESTAMO, START SOFT.</t>
  </si>
  <si>
    <t>15/06/2022</t>
  </si>
  <si>
    <t>SE VALIDO CHEQUE, VOUCHERS DEPOSITO/ LISTADO PREMIOS</t>
  </si>
  <si>
    <t>16/06/2022</t>
  </si>
  <si>
    <t>SE VALIDO CHEQUE, CORREO DE AUTORIZACIÓN, VOUCHER DEPOSITO, DETALLE DE PAGOS</t>
  </si>
  <si>
    <t>SE VALIDA CHEQUE, DETALLE  DE CAJA CHICA Y SOPORTES</t>
  </si>
  <si>
    <t>23/06/2022</t>
  </si>
  <si>
    <t>SE VALIDA CHEQUE, CONSTACIA DE PAGO DE TASAS</t>
  </si>
  <si>
    <t>SE VALIDA CHEQUE, DETALLE  DE CAJA CHICA/  SOPORTES</t>
  </si>
  <si>
    <t>30/06/2022</t>
  </si>
  <si>
    <t>SE VALIDA CORREO DE REQUERIMIENTO, ORDEN DE COMPRA, FACTURA RESPECTIVA</t>
  </si>
  <si>
    <t xml:space="preserve">SE VALIDA CHEQUE, RECIBO DE HONORARIOS, CORREO DE APROBACION/ PLANILLA </t>
  </si>
  <si>
    <t>SE VALIDA CHEQUE/ RECIBO DE HONORARIOS</t>
  </si>
  <si>
    <t>SE VALIDA CHEQUE/ RECIBO DE HONORARIOS /CORREO DE APROBACIÓN / VOUCHERS DE DEPSITOS</t>
  </si>
  <si>
    <t>01/07/2022</t>
  </si>
  <si>
    <t xml:space="preserve">SE VALIDA CHEQUE / CORREO DE APROBACIÓN / INFORME DE RENDICION DE CUENTA </t>
  </si>
  <si>
    <t>04/07/2022</t>
  </si>
  <si>
    <t>SE VALIDA CHEQUE, DETALLE DE CAJA CHICA / SOPORTES</t>
  </si>
  <si>
    <t>06/07/2022</t>
  </si>
  <si>
    <t xml:space="preserve"> </t>
  </si>
  <si>
    <t xml:space="preserve">SE VALIDA CHEQUE, LIQUIDACIÓPN DE BENEFICIOS SOCIALES </t>
  </si>
  <si>
    <t>07/07/2022</t>
  </si>
  <si>
    <t xml:space="preserve">SE VALIDA CHEQUES , VOLETA DE VENTA, CORREO DE APROBACIÓN </t>
  </si>
  <si>
    <t>SE VALIDA CHEQUES, CHEQUE DE APROBACIÓN</t>
  </si>
  <si>
    <t>08/07/2022</t>
  </si>
  <si>
    <t>15/07/2022</t>
  </si>
  <si>
    <t xml:space="preserve">SE VALIDA CHEQUE / DETALLE DE VALORES REGULARIZAR Y CORREO </t>
  </si>
  <si>
    <t>87543089</t>
  </si>
  <si>
    <t>87543090</t>
  </si>
  <si>
    <t>87543091</t>
  </si>
  <si>
    <t>SE ESCANEA LIQ. CAJA CHICA</t>
  </si>
  <si>
    <t>87543092</t>
  </si>
  <si>
    <t>SE ESCANEA LIQ. BENEFICIOS SOCIALES</t>
  </si>
  <si>
    <t>87543093</t>
  </si>
  <si>
    <t>SE EVIDENCIA RECIBO POR HONORARIOS N0. E001-822</t>
  </si>
  <si>
    <t xml:space="preserve">CHEQUE PENDIENTE DE AUDITAR EN LA SGTE AUDT, FALTA FIRMA CONT Y DE RECIBIDO </t>
  </si>
  <si>
    <t>87543094</t>
  </si>
  <si>
    <t>SE EVIDENCIA CRONOGRAMA DE OAGOS ( 5 CUOTAS C/U S/.100 A PARTIR DE Julio 2022)</t>
  </si>
  <si>
    <t>SE ESCANEA DOC. DEL PRESTAMO</t>
  </si>
  <si>
    <t>87543095</t>
  </si>
  <si>
    <t>SE ESCANEA DOC. DETALLE PLANILLA DE HONORARIOS JULIO 2022, R X H N0. E001-35 /FALTA SELLO DE AUDITADO</t>
  </si>
  <si>
    <t>CHEQUE PENDIENTE DE ENTREGA ESTA GIRADO, FALTA FIRMA CONT Y DE RECIBIDO</t>
  </si>
  <si>
    <t>87543096</t>
  </si>
  <si>
    <t>SE ESCANEA DOC. DETALLE PLANILLA DE HONORARIOS JULIO 2022,R X H N0. E001-2/ FALTA SELLO DE AUDITADO</t>
  </si>
  <si>
    <t>SE VALIDAN DOS VOUCHER DE PAGO S/. 1.046.40  -  S/.1.038.40 - S/.688.60 -</t>
  </si>
  <si>
    <t>87543097</t>
  </si>
  <si>
    <t>SE ESCANEA DOC. DETALLE PLANILLA DE HONORARIOS JULIO 2022, R X H N0. E001-1 /FALTA SELLO DE AUDITADO</t>
  </si>
  <si>
    <t>SE VALIDAN DOS VOUCHER DE PAGO S/. 1.007.00  -  S/.978.10 - S/.1.045.70 -</t>
  </si>
  <si>
    <t>87543098</t>
  </si>
  <si>
    <t>SE ESCANEA DOC. DETALLE PLANILLA DE HONORARIOS JULIO 2022, R X H N0. E001-3/ FALTA SELLO DE AUDITADO</t>
  </si>
  <si>
    <t>SE VALIDAN DOS VOUCHER DE PAGO S/. 859.50 Y S/.997.10</t>
  </si>
  <si>
    <t>87543099</t>
  </si>
  <si>
    <t xml:space="preserve">SE EVIDENCIA EN LA CHEQUERA, </t>
  </si>
  <si>
    <t>87543100</t>
  </si>
  <si>
    <t>87543101</t>
  </si>
  <si>
    <t>87543102</t>
  </si>
  <si>
    <t>PENDIENTE POR AUDITAR EN LA SGTE AUDITORIA (SE ESCANEA C/E)</t>
  </si>
  <si>
    <t>87543103</t>
  </si>
  <si>
    <t>87543104</t>
  </si>
  <si>
    <t>SE EVIDENCIA CHEQUE ANULADO, FALTA FIRMAS DE VALIDACION ADM. LIMA</t>
  </si>
  <si>
    <t>87543105</t>
  </si>
  <si>
    <t>87543106</t>
  </si>
  <si>
    <t>87543107</t>
  </si>
  <si>
    <t>87543108</t>
  </si>
  <si>
    <t>87543109</t>
  </si>
  <si>
    <t>87543110</t>
  </si>
  <si>
    <t xml:space="preserve">CHEQUE COBRADO, SE ESCANEA LIQ. CAJA  CHICA </t>
  </si>
  <si>
    <t>87543111</t>
  </si>
  <si>
    <t>CHEQUE COBRADO,SE ESCANEA EL DETALLE (MONTO A COMISIONAR PERSONAL DE PLANILLA Y HONORARIOS JUNIO 2022)</t>
  </si>
  <si>
    <t>87543112</t>
  </si>
  <si>
    <t>CHEQUE COBRADO, SE ESCANEA EL DETALLE (MONTO A COMISIONAR PERSONAL DE PLANILLA Y HONORARIOS JUNIO 2022)</t>
  </si>
  <si>
    <t>87543113</t>
  </si>
  <si>
    <t xml:space="preserve">SE VALIDAN VOUCHER DE DEPOSITOS </t>
  </si>
  <si>
    <t>87543114</t>
  </si>
  <si>
    <t>SE EVIDENCIA CHEQUE ANULADO, FALTA  FIRMAS DE VALIDACION AD. LIMA</t>
  </si>
  <si>
    <t>87543115</t>
  </si>
  <si>
    <t>CHEQUE COBRADO, SE ESCANEA EL DETALLE (MONTO A COMISIONAR PERSONAL DE PLANILLA Y HONORARIOS JUNIO 2022), FALTA FIRMA DE VALIDACION DE ADM</t>
  </si>
  <si>
    <t>87543116</t>
  </si>
  <si>
    <t xml:space="preserve">MOVILIDAD S/. 3.200.00   + SNACK S/. 1.600. /PLANILLA DE REMUNERACIONES AGOST.2022 </t>
  </si>
  <si>
    <t>ESCANEAR DETALLE</t>
  </si>
  <si>
    <t>87543117</t>
  </si>
  <si>
    <t>CHEQUE COBRADO, AUN NO CONSTA EL DETALLE FINAL DONDE SE RINDEN LOS GASTOS</t>
  </si>
  <si>
    <t>QUEDARA PENDIENTE EL DETALLE PARA LA PROXIMA SEMANA</t>
  </si>
  <si>
    <t>87543118</t>
  </si>
  <si>
    <t>CHEQUE COBRADO, ESTA ADJUNTA SOLICITUD DE GASTOS LEGALES N0. 31-2022, FALTA FIRMA DE LA ADM LIMA</t>
  </si>
  <si>
    <t>FALTAN SOPORTE DE GASTOS</t>
  </si>
  <si>
    <t>87543119</t>
  </si>
  <si>
    <t>CHEQUE COBRADO, AUN FALTA LAS FIRMAS DE VALIDACION Y APROBACION EN EL C/E, SE ESCANEA EL DETALLE (MONTO A COMISIONAR PERSONAL DE PLANILLA Y HONORARIOS JUNIO 2022)</t>
  </si>
  <si>
    <t>87543120</t>
  </si>
  <si>
    <t>87543121</t>
  </si>
  <si>
    <t xml:space="preserve">OK, SE ADJUNTA CH, FIRM RECIBIDO, CORREO DE APROBACION. </t>
  </si>
  <si>
    <t>87543122</t>
  </si>
  <si>
    <t>OK SE ADJUNTA CHEQUE ANULADO</t>
  </si>
  <si>
    <t>87543123</t>
  </si>
  <si>
    <t>ok. Caja revisada</t>
  </si>
  <si>
    <t>87543124</t>
  </si>
  <si>
    <t>No se ha entregado valores a personal cesado peña jose manuel,jesus  alexander orillo. Se espera a que se entregue o se reembolse a la cuenta el valor.</t>
  </si>
  <si>
    <t>87543125</t>
  </si>
  <si>
    <t>87543126</t>
  </si>
  <si>
    <t>EN PROCESO</t>
  </si>
  <si>
    <t xml:space="preserve">OK SE ADJUNTA DEPOSITO, DETALLE Y CORREO DE APORBACION </t>
  </si>
  <si>
    <t>87543127</t>
  </si>
  <si>
    <t>87543128</t>
  </si>
  <si>
    <t>87543129</t>
  </si>
  <si>
    <t>ok</t>
  </si>
  <si>
    <t>87543130</t>
  </si>
  <si>
    <t>OK</t>
  </si>
  <si>
    <t>87543131</t>
  </si>
  <si>
    <t>87543132</t>
  </si>
  <si>
    <t>87543133</t>
  </si>
  <si>
    <t>ok. Se revisa carpeta de honorarios y se confirma firma o deposito</t>
  </si>
  <si>
    <t>87543134</t>
  </si>
  <si>
    <t>87543135</t>
  </si>
  <si>
    <t>87543139</t>
  </si>
  <si>
    <t>Falta firma recibido  Neciosup Pasco Liliam.Se espera a que se entregue o se reembolse a la cuenta el valor.</t>
  </si>
  <si>
    <t>87543140</t>
  </si>
  <si>
    <t>ok, constan todas las firmas</t>
  </si>
  <si>
    <t>87543141</t>
  </si>
  <si>
    <t>87543142</t>
  </si>
  <si>
    <t>87543143</t>
  </si>
  <si>
    <t>87543144</t>
  </si>
  <si>
    <t xml:space="preserve">ok, firmas al dia </t>
  </si>
  <si>
    <t>87543145</t>
  </si>
  <si>
    <t>87543146</t>
  </si>
  <si>
    <t>87543147</t>
  </si>
  <si>
    <t>87543148</t>
  </si>
  <si>
    <t>ok, se confirma depositos en boletas</t>
  </si>
  <si>
    <t>87543149</t>
  </si>
  <si>
    <t>87543150</t>
  </si>
  <si>
    <t>87543151</t>
  </si>
  <si>
    <t>87543152</t>
  </si>
  <si>
    <t>se adjunta cheque anulado, ok</t>
  </si>
  <si>
    <t>87543153</t>
  </si>
  <si>
    <t>ok, se corrobora valor de pago 2 trimestres, el atraso de mayo habia colocado ese trimestre en coactiva lo cual genero un interes de 33.24</t>
  </si>
  <si>
    <t>87543154</t>
  </si>
  <si>
    <t>87543155</t>
  </si>
  <si>
    <t>87543156</t>
  </si>
  <si>
    <t>S/.20.000,00</t>
  </si>
  <si>
    <t>87543157</t>
  </si>
  <si>
    <t>FALTA EGRESO</t>
  </si>
  <si>
    <t>87543158</t>
  </si>
  <si>
    <t>ok, hay detalle de honorarios y firma de recibido</t>
  </si>
  <si>
    <t>87543159</t>
  </si>
  <si>
    <t>ok,se revisa caja</t>
  </si>
  <si>
    <t>87543160</t>
  </si>
  <si>
    <t>87543161</t>
  </si>
  <si>
    <t>S/.1.830,00</t>
  </si>
  <si>
    <t>87543162</t>
  </si>
  <si>
    <t>NO ENTIENDO PREGUNTAR BIEN DE QUE TRATA</t>
  </si>
  <si>
    <t>87543163</t>
  </si>
  <si>
    <t xml:space="preserve">ok,se revisa caja </t>
  </si>
  <si>
    <t xml:space="preserve">IBK </t>
  </si>
  <si>
    <t>87543164</t>
  </si>
  <si>
    <t>87543165</t>
  </si>
  <si>
    <t>CONTINGENCIA</t>
  </si>
  <si>
    <t>08 005</t>
  </si>
  <si>
    <t>87543185</t>
  </si>
  <si>
    <t>08 006</t>
  </si>
  <si>
    <t>87543186</t>
  </si>
  <si>
    <t>08 007</t>
  </si>
  <si>
    <t>87543187</t>
  </si>
  <si>
    <t>87543188</t>
  </si>
  <si>
    <t>87543189</t>
  </si>
  <si>
    <t>87543190</t>
  </si>
  <si>
    <t>87543191</t>
  </si>
  <si>
    <t>NO HAY OBSERVACIONES</t>
  </si>
  <si>
    <t>87543192</t>
  </si>
  <si>
    <t>87543193</t>
  </si>
  <si>
    <t>87543194</t>
  </si>
  <si>
    <t>87543195</t>
  </si>
  <si>
    <t>87543196</t>
  </si>
  <si>
    <t>87543197</t>
  </si>
  <si>
    <t>87543198</t>
  </si>
  <si>
    <t>87543199</t>
  </si>
  <si>
    <t>87543200</t>
  </si>
  <si>
    <t>87543201</t>
  </si>
  <si>
    <t>25/10/2022</t>
  </si>
  <si>
    <t>87543202</t>
  </si>
  <si>
    <t xml:space="preserve">QUEDA OBSERVADO. PENDIENTE ENVIAR UN CORREO A ROXANA </t>
  </si>
  <si>
    <t>27/10/2022</t>
  </si>
  <si>
    <t>87543203</t>
  </si>
  <si>
    <t>87543204</t>
  </si>
  <si>
    <t xml:space="preserve">NO HAY OBSERVACIONES - ELIZABETH CRUZ </t>
  </si>
  <si>
    <t>87543205</t>
  </si>
  <si>
    <t>87543206</t>
  </si>
  <si>
    <t>87543207</t>
  </si>
  <si>
    <t>87543208</t>
  </si>
  <si>
    <t>87543209</t>
  </si>
  <si>
    <t xml:space="preserve">NO HAY OBSERVACIÓN </t>
  </si>
  <si>
    <t>87543210</t>
  </si>
  <si>
    <t>87543211</t>
  </si>
  <si>
    <t>87543212</t>
  </si>
  <si>
    <t>87543213</t>
  </si>
  <si>
    <t>87543214</t>
  </si>
  <si>
    <t>87543215</t>
  </si>
  <si>
    <t>NO HAY OBSERVACION</t>
  </si>
  <si>
    <t>87543216</t>
  </si>
  <si>
    <t>87543217</t>
  </si>
  <si>
    <t>87543218</t>
  </si>
  <si>
    <t>87543219</t>
  </si>
  <si>
    <t>87543220</t>
  </si>
  <si>
    <t xml:space="preserve">EN EL ARCHIVO DE REQ. NO SE ENCONTRÓ INCLUIDO ESTE CHEQUE, SE LE INDICA A EVELYN PARA QUE ARREGLE EL ARCHIVO </t>
  </si>
  <si>
    <t>87543221</t>
  </si>
  <si>
    <t>87543222</t>
  </si>
  <si>
    <t>87543223</t>
  </si>
  <si>
    <t>87543224</t>
  </si>
  <si>
    <t>19/11/2022</t>
  </si>
  <si>
    <t>87543225</t>
  </si>
  <si>
    <t>87543226</t>
  </si>
  <si>
    <t xml:space="preserve">EN LA REVISIÓN DE CAJA CHICA, HAY UN RUBRO QUE SALE COMO CURSO DE COLABORADOR JOHN HUANUCO. </t>
  </si>
  <si>
    <t>87543227</t>
  </si>
  <si>
    <t>24/11/2022</t>
  </si>
  <si>
    <t>87543228</t>
  </si>
  <si>
    <t>87543230</t>
  </si>
  <si>
    <t>87543236</t>
  </si>
  <si>
    <t>87543237</t>
  </si>
  <si>
    <t>87543238</t>
  </si>
  <si>
    <t>87543239</t>
  </si>
  <si>
    <t>87543240</t>
  </si>
  <si>
    <t>87543241</t>
  </si>
  <si>
    <t>87543242</t>
  </si>
  <si>
    <t>87543243</t>
  </si>
  <si>
    <t>87543244</t>
  </si>
  <si>
    <t>87543245</t>
  </si>
  <si>
    <t>87543246</t>
  </si>
  <si>
    <t>87543247</t>
  </si>
  <si>
    <t>FALTO SELLO AUD PAOLA PADILLA</t>
  </si>
  <si>
    <t>87543248</t>
  </si>
  <si>
    <t>87543249</t>
  </si>
  <si>
    <t>048-22</t>
  </si>
  <si>
    <t>01/12/2022</t>
  </si>
  <si>
    <t xml:space="preserve">OK, SE ENCUENTRA CORRECTA </t>
  </si>
  <si>
    <t>OK, SE VALIDA LIQ. GASTOS AB. ROMERO</t>
  </si>
  <si>
    <t>PENDIENTE VALIDAR REG. EN PLANILLAS COMO BONO</t>
  </si>
  <si>
    <t>OK, SE VALIDO PLANILLA 17-01-23</t>
  </si>
  <si>
    <t>OK, SE VALIDO INFORME PLANILLA COMISION 15-12-2022</t>
  </si>
  <si>
    <t>049-22</t>
  </si>
  <si>
    <t>05/12/2022</t>
  </si>
  <si>
    <t>87543250</t>
  </si>
  <si>
    <t>87543251</t>
  </si>
  <si>
    <t>OK, SE VALIDO SOPORTES DE CHEQUE COMPARTIR NAVIDEÑO</t>
  </si>
  <si>
    <t>051-22</t>
  </si>
  <si>
    <t>21/12/2022</t>
  </si>
  <si>
    <t>87543252</t>
  </si>
  <si>
    <t>87543253</t>
  </si>
  <si>
    <t>OK, SE VALIDO CHEQUE Y VOUCHER DE DEPOSITO</t>
  </si>
  <si>
    <t>87543254</t>
  </si>
  <si>
    <t>87543255</t>
  </si>
  <si>
    <t>OK, SE VALIDA CH ANULADO</t>
  </si>
  <si>
    <t>87543256</t>
  </si>
  <si>
    <t>22/12/2022</t>
  </si>
  <si>
    <t>87543257</t>
  </si>
  <si>
    <t>PENDIENTE VALIDAR INGRESO STARSOFT Y DESC PLANILLA</t>
  </si>
  <si>
    <t>23/12/2022</t>
  </si>
  <si>
    <t>87543258</t>
  </si>
  <si>
    <t>OK, SE VALIDO LBS Y EMISION DE PAGO</t>
  </si>
  <si>
    <t>052-22</t>
  </si>
  <si>
    <t>26/12/2022</t>
  </si>
  <si>
    <t>87543259</t>
  </si>
  <si>
    <t>OK, SE VALIDO RECIBO DE HONORARIOS Y CORREO DE COMPRA DE VACACIONES</t>
  </si>
  <si>
    <t>28/12/2022</t>
  </si>
  <si>
    <t>87543260</t>
  </si>
  <si>
    <t>30/12/2022</t>
  </si>
  <si>
    <t>87543261</t>
  </si>
  <si>
    <t>OK, SE VALIDO PLANILLA REMUNERACIONES</t>
  </si>
  <si>
    <t>87543262</t>
  </si>
  <si>
    <t>OK, SE VALIDO CH/ Y RECIBO DE HONORARIOS</t>
  </si>
  <si>
    <t>87543263</t>
  </si>
  <si>
    <t>053-22</t>
  </si>
  <si>
    <t>03/01/2023</t>
  </si>
  <si>
    <t>87543273</t>
  </si>
  <si>
    <t>OK, SE VALIDO DEPOSITO PROVEEDORES</t>
  </si>
  <si>
    <t>04/01/2023</t>
  </si>
  <si>
    <t>87543274</t>
  </si>
  <si>
    <t>87543275</t>
  </si>
  <si>
    <t>OK, PENDIENTE VALIDAR PLANILLAS</t>
  </si>
  <si>
    <t>87543276</t>
  </si>
  <si>
    <t>87543277</t>
  </si>
  <si>
    <t>87543278</t>
  </si>
  <si>
    <t>87543279</t>
  </si>
  <si>
    <t>87543280</t>
  </si>
  <si>
    <t>11/01/2023</t>
  </si>
  <si>
    <t>87543281</t>
  </si>
  <si>
    <t>12/01/2023</t>
  </si>
  <si>
    <t>87543282</t>
  </si>
  <si>
    <t>OK, SE VALIDA FACTURA, PAGO E INGRESO STARSOFT</t>
  </si>
  <si>
    <t>13/01/2023</t>
  </si>
  <si>
    <t>87543283</t>
  </si>
  <si>
    <t>OK, SE VALIDA RECIBO DE HONORARIOS DIC-22</t>
  </si>
  <si>
    <t>87543284</t>
  </si>
  <si>
    <t>87543285</t>
  </si>
  <si>
    <t>OK, SE VALIDA FACTURA, CORREO E INGRESO STARSOFT</t>
  </si>
  <si>
    <t>14/01/2023</t>
  </si>
  <si>
    <t>87543286</t>
  </si>
  <si>
    <t>NO SE ENCUENTRA EN FOLDER</t>
  </si>
  <si>
    <t>87543287</t>
  </si>
  <si>
    <t>OK, SE VALIDA REC. HONORARIO, CORREO E INGRESO STARSOFT</t>
  </si>
  <si>
    <t>S/ 923.00</t>
  </si>
  <si>
    <t>AUD. MJ 18/10/22</t>
  </si>
  <si>
    <t>ESCANER LIQ.BS</t>
  </si>
  <si>
    <t>S/ 1,185.00</t>
  </si>
  <si>
    <t>AUD. RX 07/10/22</t>
  </si>
  <si>
    <t>SE EVIDENCIA ORDENES DE COMPRA DE LOS GASTOS POR RENDIR, VENTIDALOR COOLER</t>
  </si>
  <si>
    <t>S/ 0.00</t>
  </si>
  <si>
    <t>AUD. RX 10/10/22</t>
  </si>
  <si>
    <t>S/ 872.30</t>
  </si>
  <si>
    <t>SE ESCANEA CAJA CHICA N0. 009 - 2022</t>
  </si>
  <si>
    <t>S/ 5,890.40</t>
  </si>
  <si>
    <t xml:space="preserve">SE ESCANEAPLANILLA DE </t>
  </si>
  <si>
    <t>S/ 3,699.30</t>
  </si>
  <si>
    <t>S/ 763.70</t>
  </si>
  <si>
    <t>S/ 3,646.50</t>
  </si>
  <si>
    <t>S/ 2,516.60</t>
  </si>
  <si>
    <t>S/ 1,813.70</t>
  </si>
  <si>
    <t>S/ 6,000.00</t>
  </si>
  <si>
    <t>S/ 859.50</t>
  </si>
  <si>
    <t>SE ESCANEA PLANILLA DE HONORARIOS</t>
  </si>
  <si>
    <t xml:space="preserve">CONSTA RXH </t>
  </si>
  <si>
    <t>S/ 2,800.80</t>
  </si>
  <si>
    <t>S/ 2,200.00</t>
  </si>
  <si>
    <t>S/ 1,670.10</t>
  </si>
  <si>
    <t>S/ 1,901.40</t>
  </si>
  <si>
    <t>S/ 1,747.30</t>
  </si>
  <si>
    <t>08 0122</t>
  </si>
  <si>
    <t>AUD. RX 03/02/22</t>
  </si>
  <si>
    <t>08 0123</t>
  </si>
  <si>
    <t>S/ 726.40</t>
  </si>
  <si>
    <t>SE VALIDA CAJA N0. 009.1-2022, SE ESCANEA DETALLE</t>
  </si>
  <si>
    <t>S/ 200.00</t>
  </si>
  <si>
    <t>SE EVIDENCIA LOS VOUCHER DE LOS GASTOS A RENDIR</t>
  </si>
  <si>
    <t>S/ 600.00</t>
  </si>
  <si>
    <t>SE ESCANEA CRONOGRAMA PRESTAMO CAROL ELLISCA</t>
  </si>
  <si>
    <t>87543305</t>
  </si>
  <si>
    <t>87543307</t>
  </si>
  <si>
    <t>87543306</t>
  </si>
  <si>
    <t>87543300</t>
  </si>
  <si>
    <t>87543294</t>
  </si>
  <si>
    <t>87543288</t>
  </si>
  <si>
    <t>87543289</t>
  </si>
  <si>
    <t>87543301</t>
  </si>
  <si>
    <t>87543302</t>
  </si>
  <si>
    <t>87543272</t>
  </si>
  <si>
    <t>87543291</t>
  </si>
  <si>
    <t>87543293</t>
  </si>
  <si>
    <t>87543299</t>
  </si>
  <si>
    <t>87543303</t>
  </si>
  <si>
    <t>87543304</t>
  </si>
  <si>
    <t>87543296</t>
  </si>
  <si>
    <t>87543309</t>
  </si>
  <si>
    <t>87543290</t>
  </si>
  <si>
    <t>87543298</t>
  </si>
  <si>
    <t>87543312</t>
  </si>
  <si>
    <t>87543311</t>
  </si>
  <si>
    <t>87543310</t>
  </si>
  <si>
    <t>87543295</t>
  </si>
  <si>
    <t>87543308</t>
  </si>
  <si>
    <t>87543292</t>
  </si>
  <si>
    <t>87543297</t>
  </si>
  <si>
    <t>87543328</t>
  </si>
  <si>
    <t>87543317</t>
  </si>
  <si>
    <t>87543323</t>
  </si>
  <si>
    <t>87543321</t>
  </si>
  <si>
    <t>87543337</t>
  </si>
  <si>
    <t>87543340</t>
  </si>
  <si>
    <t>87543324</t>
  </si>
  <si>
    <t>87543339</t>
  </si>
  <si>
    <t>87543343</t>
  </si>
  <si>
    <t>87543341</t>
  </si>
  <si>
    <t>87543342</t>
  </si>
  <si>
    <t>87543322</t>
  </si>
  <si>
    <t>87543313</t>
  </si>
  <si>
    <t>87543316</t>
  </si>
  <si>
    <t>87543336</t>
  </si>
  <si>
    <t>87543331</t>
  </si>
  <si>
    <t>87543334</t>
  </si>
  <si>
    <t>87543330</t>
  </si>
  <si>
    <t>87543326</t>
  </si>
  <si>
    <t>87543319</t>
  </si>
  <si>
    <t>87543315</t>
  </si>
  <si>
    <t>87543327</t>
  </si>
  <si>
    <t>87543333</t>
  </si>
  <si>
    <t>87543314</t>
  </si>
  <si>
    <t>87543332</t>
  </si>
  <si>
    <t>87543345</t>
  </si>
  <si>
    <t>87543325</t>
  </si>
  <si>
    <t>87543329</t>
  </si>
  <si>
    <t>87543344</t>
  </si>
  <si>
    <t>87543338</t>
  </si>
  <si>
    <t>87543318</t>
  </si>
  <si>
    <t>87543320</t>
  </si>
  <si>
    <t>87543335</t>
  </si>
  <si>
    <t>87543352</t>
  </si>
  <si>
    <t>87543349</t>
  </si>
  <si>
    <t>87543358</t>
  </si>
  <si>
    <t>87543357</t>
  </si>
  <si>
    <t>87543359</t>
  </si>
  <si>
    <t>87543356</t>
  </si>
  <si>
    <t>87543355</t>
  </si>
  <si>
    <t>87543354</t>
  </si>
  <si>
    <t>87543347</t>
  </si>
  <si>
    <t>87543350</t>
  </si>
  <si>
    <t>87543348</t>
  </si>
  <si>
    <t>87543351</t>
  </si>
  <si>
    <t>87543346</t>
  </si>
  <si>
    <t>87543353</t>
  </si>
  <si>
    <t>31/01/2023</t>
  </si>
  <si>
    <t>27/01/2023</t>
  </si>
  <si>
    <t>02/01/2023</t>
  </si>
  <si>
    <t>20/01/2023</t>
  </si>
  <si>
    <t>26/01/2023</t>
  </si>
  <si>
    <t>30/01/2023</t>
  </si>
  <si>
    <t>17/01/2023</t>
  </si>
  <si>
    <t>14/02/2023</t>
  </si>
  <si>
    <t>03/02/2023</t>
  </si>
  <si>
    <t>04/02/2023</t>
  </si>
  <si>
    <t>28/02/2023</t>
  </si>
  <si>
    <t>23/02/2023</t>
  </si>
  <si>
    <t>24/02/2023</t>
  </si>
  <si>
    <t>11/02/2023</t>
  </si>
  <si>
    <t>13/02/2023</t>
  </si>
  <si>
    <t>18/02/2023</t>
  </si>
  <si>
    <t>17/02/2023</t>
  </si>
  <si>
    <t>06/03/2023</t>
  </si>
  <si>
    <t>02/03/2023</t>
  </si>
  <si>
    <t>08/03/2023</t>
  </si>
  <si>
    <t>09/03/2023</t>
  </si>
  <si>
    <t>07/03/2023</t>
  </si>
  <si>
    <t>Ok, se valida cheque anulado</t>
  </si>
  <si>
    <t>ok, se valida recibo de honorarios. Cheque  y correo de aprobación.</t>
  </si>
  <si>
    <t>Ok, se valida cheque anulado - Auditado Ing Roxana</t>
  </si>
  <si>
    <t>ok, se valida Cheque  y correo de aprobación. - Auditado Ing. Roxana Castro</t>
  </si>
  <si>
    <t>Auditado Ing. Roxana Castro</t>
  </si>
  <si>
    <t>Ok, se valida cheque, voucher de deposito y correo aprobación.</t>
  </si>
  <si>
    <t>Ok, se valida cheque y LBS</t>
  </si>
  <si>
    <t>ok, se valida cheque y recibo de honorarios</t>
  </si>
  <si>
    <t>Ok, se valida cheque y Boleta de remuneraciones</t>
  </si>
  <si>
    <t>Ok, se valida cheque y correo de aprobación pago planilla de remuneraciones</t>
  </si>
  <si>
    <t>001-2023</t>
  </si>
  <si>
    <t>002-2023</t>
  </si>
  <si>
    <t>005-2023</t>
  </si>
  <si>
    <t>006-2023</t>
  </si>
  <si>
    <t>003-2023</t>
  </si>
  <si>
    <t>004-2023</t>
  </si>
  <si>
    <t>007-2023</t>
  </si>
  <si>
    <t>008-2023</t>
  </si>
  <si>
    <t>009-2023</t>
  </si>
  <si>
    <t>Ok, se valida cheque y correo de aprobación pago planilla y honorarios</t>
  </si>
  <si>
    <t>ok, se valida ch anulado</t>
  </si>
  <si>
    <t>Ok, se valida cheque y correo de aprobación pago mant miraflores</t>
  </si>
  <si>
    <t>Ok, se valida cheque y correo de aprobación de préstamo</t>
  </si>
  <si>
    <t>Ok, se valida cheque y correo de aprobación bono</t>
  </si>
  <si>
    <t>Ok, se valida cheque y correo de aprobación pagos impuestos prediales y arbitrios</t>
  </si>
  <si>
    <t>ok, se valida cheque y cuadro de capacitación</t>
  </si>
  <si>
    <t>ok, se valida ch anulado - aun sale activo en req cheque</t>
  </si>
  <si>
    <t>Ok, se valida cheque y correo de aprobación pago planillaremuneración</t>
  </si>
  <si>
    <t>Ok, se valida cheque y recibo honorarios</t>
  </si>
  <si>
    <t>Ok, se valida cheque, recibo honorarios y correo aprobación</t>
  </si>
  <si>
    <t>oki, se valida cheque, Y CAJAS CHICAS</t>
  </si>
  <si>
    <t>SE SOLICITO LA ANULACIÓN EN EL SISTEMA START SOFT</t>
  </si>
  <si>
    <t>OK, CHEQUE Y CAJAS CHICAS AUDITADAS</t>
  </si>
  <si>
    <t>PENDIENTE REVISAR</t>
  </si>
  <si>
    <t xml:space="preserve">req. </t>
  </si>
  <si>
    <t xml:space="preserve">BENEFICIARIO </t>
  </si>
  <si>
    <t>IMPORTE MONTO  S/</t>
  </si>
  <si>
    <t xml:space="preserve">ESTADO </t>
  </si>
  <si>
    <t xml:space="preserve">CUENTAS </t>
  </si>
  <si>
    <t>TALONARIO</t>
  </si>
  <si>
    <t>REQ.</t>
  </si>
  <si>
    <t>CHINININ SANTUR, ROSA IDALIA/ F608-05312748 / F608-05312748 400 SOLES PARA REEMBOLSO CAJA CHICA ( PAGO LIZ CONDOR) Y 400 SE ENTREGÓ A SRTA. ALBA GARAY PARA COMPRA MATERIALES DPTO. MIRAFLORES (AB. ROMERO)</t>
  </si>
  <si>
    <t xml:space="preserve"> BAUTISTA MAYHUA, VANIA LIZBETH REEMBOLSO CAJA CHICA 003.2-2022</t>
  </si>
  <si>
    <t>GOMEZ NORIEGA, LUCILA VICTORIA 
PAGO LIQUIDACION DE BBSS-LUCILA GOMEZ</t>
  </si>
  <si>
    <t>ESTUDIO JURIDICO ROMERO DEC. &amp; ASOCIADOS S.A.C POR REGULARIZACION DE INGRESOS NO IDENTIFICADOS CORTE FEBRERO 2022 ( DE LA CTA IBK SOLES A LA CUENTA BBVA SOLES)</t>
  </si>
  <si>
    <t>BAUTISTA MAYHUA VANIA LIZBETH 
GASTOS ESTADIA AB. ROMERO (MARZO 2022)</t>
  </si>
  <si>
    <t>PAICO ANCAJIMA, JOSE NILTON
PAGO UTILIDADES 2021</t>
  </si>
  <si>
    <t>CONDOR CORREA LIZ
POR ASESORIA EN LA ELABORACION DE ESTADOS FINANCIEROS 2021</t>
  </si>
  <si>
    <t>REEMBOLSO DE CAJA CHICA FFCC 003.3-2022
BAUTISTA MAYHUA VANIA ELIZABETH</t>
  </si>
  <si>
    <t>CALCULO COMPRA DE VACACIONES /STEFANY TORRES  CHINININ SATUR ROSA IDALIA</t>
  </si>
  <si>
    <t>PAGO PLANILLA HONORARIOS MARZO 2022 /RXH E001-3
ORILLO LEON JESUS ALEXANDER</t>
  </si>
  <si>
    <t>PAGO PLANILLA HONORARIOS MARZO 2022/RXH E001-3
CERVANTES PELAEZ LADY NICOLL</t>
  </si>
  <si>
    <t>PAGO PLANILLA HONORARIOS MARZO 2022/RXH E001-10
SINARAHUA MORI MADELEYNE</t>
  </si>
  <si>
    <t>PAGO PLANILLA HONORARIOS MARZO 2022/RXH E001-7
JHON EDWIN HUANUCO AGUIRRE</t>
  </si>
  <si>
    <t>PAGO PLANILLA HONORARIOS MARZO 2022/RXH E001 -1
FERNANDEZ VILLEGAS YAJAIRA JULISSA</t>
  </si>
  <si>
    <t>CORDOVA PAYCO, ESTER PILAR
PAGO LIQUIDACION DE BBSS-ESTER CORDOVA</t>
  </si>
  <si>
    <t>LIQ. BENEFICIOS SOCIALES
GOMEZ VERA GIAN FRANCO</t>
  </si>
  <si>
    <t>PAGO LIQ. BBSS
MAGUIÑA ALIAGA EDISON VICTOR</t>
  </si>
  <si>
    <t>PAGO LIQ. BBSS
ANGLAS CUENCA -ANGLAS CUENCA</t>
  </si>
  <si>
    <t>PAGO LIQ. BBSS
JUAREZ ARAUJO SHIRLEY PATRICIA</t>
  </si>
  <si>
    <t>PAGO PLANILLA HONORARIOS MARZO 2022
CRUZ OLARTE JHONY//E001-34</t>
  </si>
  <si>
    <t>BAUTISTA MAYHUA, VANIA LIZBETH
PAGO PLANILLA COMISIONES FEBRERO 2022</t>
  </si>
  <si>
    <t>PAICO ANCAJIMA JOSE NILTON
PAGO PLANILLA COMISIONES FEBRERO 2022</t>
  </si>
  <si>
    <t>MERCEDES PANDAL ROJAS//E001-779
ASESORIA CONTABLE Y TRIBUTARIA // PAGO PLANILLA HONORARIOS MARZO 2022</t>
  </si>
  <si>
    <t>INFANTE KARLA
PAGO PLANILLA COMISIONES FEBRERO 2022</t>
  </si>
  <si>
    <t>HUAMANI MACHACA VIRGINIA YNES
RXH E001-3 / REPORTE DE ASISTENCIA DE MARZO/DPTO. MIRAFLORES</t>
  </si>
  <si>
    <t>CHINININ SATUR ROSA IDALIA
SOLICITUD DE COMPRA DE MEDICAMENTOS/FA17-00001317</t>
  </si>
  <si>
    <t>IK SOLES</t>
  </si>
  <si>
    <t>FOJI RUIZ, YAHAIRA GISSELLE
PRESTAMO PERSONAL A FOJI YAHAIRA</t>
  </si>
  <si>
    <t>BALDEON ALFARO, JHASMIN XIOMY
ENTREGA POR RENDIR</t>
  </si>
  <si>
    <t>ESTUDIO JURIDICO ROMERO DEC. &amp; ASOCIADOS S.A.C
REGULARIZACION DEPOSITOS NO IDENTIFICADOS IBK A BBVA</t>
  </si>
  <si>
    <t>ESTUDIO JURIDICO ROMERO DEC. &amp; ASOCIADOS S.A.C REGULARIZACION DEPOSITOS NO IDENTIFICADOS IBK A FINANC CONFI</t>
  </si>
  <si>
    <t>ESTUDIO JURIDICO ROMERO DEC. &amp; ASOCIADOS S.A.C
REGULARIZACION DEPOSITOS NO IDENTIFICADOS IBK A BCP</t>
  </si>
  <si>
    <t>BALDEON ALFARO, JHASMIN XIOMY
REEMBOLSO CAJA CHICA 006-2022</t>
  </si>
  <si>
    <t>BALDEON ALFARO, JHASMIN XIOMY
RENDICION DE GASTOS LEGALES 20-2022</t>
  </si>
  <si>
    <t>BALDEON ALFARO, JHASMIN XIOMY
REEMBOLSO DE CAJA CHICA N° 006-2022</t>
  </si>
  <si>
    <t>BALDEON ALFARO, JHASMIN XIOMY
REEMBOLSO CAJA CHICA 006.2-2022</t>
  </si>
  <si>
    <t>SANCHEZ ROMERO ELITA CARMEN
PAGO MASCARILLAS QUIRURGICAS-SANCHEZ ROMERO ELITA</t>
  </si>
  <si>
    <t>GOMEZ TUNQUE GHEFRYN STYN
PAGO HONORARIOS JUNIO</t>
  </si>
  <si>
    <t>HUERTA PADILLA KEVIN ANTHONY
PAGO HONORARIO JUNIO</t>
  </si>
  <si>
    <t>SIERRA MUÑOZ SERGIO LUIS
PAGO HONORARIOS JUNIO</t>
  </si>
  <si>
    <t>REYES MANAYAY GABY MERCEDES
PAGO HONORARIOS JUNIO</t>
  </si>
  <si>
    <t>SANTA CRUZ VARA BENJAMIN
PAGO HONORARIOS JUNIO</t>
  </si>
  <si>
    <t>PANDAL ROJAS MERCEDES
PAGO HONORARIOS E001-811 PANDAL ROJAS</t>
  </si>
  <si>
    <t>SINARAHUA MORI MADELYNE
PAGO POR SERVICIOS DE GESTION DE CAMPO</t>
  </si>
  <si>
    <t>INFANTE TUMBA, KARLA VANESSA
A RENDIR</t>
  </si>
  <si>
    <t>PEÑA VELIZ, JOSE MANUEL
A RENDIR</t>
  </si>
  <si>
    <t>ELLISCA TORRES, CAROL ESPERANZA
A RENDIR</t>
  </si>
  <si>
    <t>JORGE GARCIA, MARIELA LUZ
A RENDIR</t>
  </si>
  <si>
    <t>BALDEON ALFARO, JHASMIN XIOMY
REEMBOLSO CAJA CHICA FFCC 006.3-2022</t>
  </si>
  <si>
    <t>BALDEON ALFARO, JHASMIN XIOMY
PAGO DE BBSS JHASMIN BALDEON</t>
  </si>
  <si>
    <t>GOMEZ CALERO ISABEL ESTEFANI
ENTREGA A RENDIR AB. ROMERO</t>
  </si>
  <si>
    <t>CONDOR CORREA LIZ
LIZ CONDOR CORREA - PAGO SEMANA 23 Y 24 CAPACITACION</t>
  </si>
  <si>
    <t>CONDOR CORREA LIZ
LIZ CONDOR - PAGO SEMANA 25</t>
  </si>
  <si>
    <t>ESTUDIO JURIDICO ROMERO DEC. &amp;  ASOCIADOS S.A.C
REGULARIZACION DEPOSITOS NO IDENTIFICADOS BBVA CONTINENTAL</t>
  </si>
  <si>
    <t>ESTUDIO JURIDICO ROMERO DEC. &amp;  ASOCIADOS S.A.C
REGULARIZACION DEPOSITOS NO IDENTIFICADOS BBVA FINANCIERA CO</t>
  </si>
  <si>
    <t>ELLISCA TORRES, CAROL ESPERANZA
REEMBOLSO DE FF CC 006.04-2022</t>
  </si>
  <si>
    <t>CHINININ SANTUR ROSA IDALIA
REEMBOLSO FF CC 007-2022</t>
  </si>
  <si>
    <t>CHIPANA HUALLPA VICTOR JESUS
PAGO DE HONORARIOS MES JUNIO Y COMISIONES MAYO - PERSONAL CESADO</t>
  </si>
  <si>
    <t>JOSE MANUEL PEÑA VELIZ
LIQUIDACION BBSS</t>
  </si>
  <si>
    <t>PANDAL ROJAS MERCEDES
ASESORIA CONTABLE Y TRIBUTARIA</t>
  </si>
  <si>
    <t>GALLO ENCISO VILMA
PRESTAMO AL PERSONAL</t>
  </si>
  <si>
    <t>CRUZ OLARTE JHONY
PLANILLA DE HONORARIOS JULIO 2022 APROB. ADM</t>
  </si>
  <si>
    <t>URBANO MAYTA GABRIELA LIZBETH
PLANILLA DE HONORARIOS JULIO 2022 APROB. ADM</t>
  </si>
  <si>
    <t>SANTA CRUZ VARA BENJAMIN
PLANILLA DE HONORARIOS JULIO 2022 APROB. ADM</t>
  </si>
  <si>
    <t>MORENO CUNZA CLAUDIA VALERO
PLANILLA DE HONORARIOS JULIO 2022 APROB. ADM</t>
  </si>
  <si>
    <t>CHEQUE SIN GIRAR EN CUSTODIA
LIQUIDACION ORILLO / POR GIRAR</t>
  </si>
  <si>
    <t>CHEQUE SIN GIRAR EN CUSTODIA
LIQUIDACION MONTOYA / POR GIRAR</t>
  </si>
  <si>
    <t>CHEQUE SIN GIRAR EN CUSTODIA
CHEQ. CONTINGENCIAS POR SI SE EQUIVCAN AL GIRAR</t>
  </si>
  <si>
    <t xml:space="preserve">ORILLO LEON JESUS ALEXANDER
LIQ BENEF. SOCIALES </t>
  </si>
  <si>
    <t>MONTOYA ESPINOZA WILSON ALEXANDER
LIQ BENEF. SOCIALES</t>
  </si>
  <si>
    <t>CHINININ SATUR ROSA IDALIA, 
REEMBOLSO FF CC 007-2022</t>
  </si>
  <si>
    <t>ELLISCA TORRES CAROL ESPERANZA
HONORARIOS Y REMUNERACIONES JUNIO 2022 APROB. ADM PLANILLAS AGOSTO 2022</t>
  </si>
  <si>
    <t>INFANTE TUMBA KARLA VANESSA
HONORARIOS Y REMUNERACIONES JUNIO 2022 APROB. ADM PLANILLAS AGOSTO 2022</t>
  </si>
  <si>
    <t>ALEJO ESTELA EVELYN CELINDA
HONORARIOS Y REMUNERACIONES JUNIO 2022 APROB ADM - PLANILLAS AGOSTO 2022</t>
  </si>
  <si>
    <t>CHINININ SATUR ROSA IDALIA, 
HONORARIOS Y REMUNERACIONES JUNIO 2022 APROB ADM - PLANILLAS AGOSTO 2022</t>
  </si>
  <si>
    <t>ELLISCA TORRES CAROL ESPERANZA
GASTOS DE ESTADIA DEL ABOGADO ROMERO MES AGOSTO 2022</t>
  </si>
  <si>
    <t>SILVA MORANTE LOIS JONATHAN
GASTOS N0. 31 - 2022 ACTUALIZADO</t>
  </si>
  <si>
    <t>INFANTE TUMBA KARLA VANESSA
HONORARIOS Y REMUNERACIONES JUNIO 2022 APROB ADM - PLANILLAS AGOSTO 2022</t>
  </si>
  <si>
    <t>CHINININ SANTUR ROSA IDALIA
REEMBOLSO DE CAJA CHICA 007.3-2022</t>
  </si>
  <si>
    <t>GALLO ENCISO VILMA
PAGO DE PLANILLA HORAS ADICIONALES (29 JUNIO)</t>
  </si>
  <si>
    <t>CHINININ SANTUR ROSA IDALIA
REEMBOLSO CAJA CHICA 07.4-2022 Y 08-2022</t>
  </si>
  <si>
    <t>ESTUDIO JURIDICO ROMERO DEC &amp; ASOCIADOS SAC
REGULARIZACION DEPOSITOS NO IDENTIFICADOS CORTE JULIO IBK A BBVA</t>
  </si>
  <si>
    <t>ESTUDIO JURIDICO ROMERO DEC &amp; ASOCIADOS SAC
REGULARIZACION DEPOSITOS NO IDENTIFICADOS CORTE JULIO IBK A FINANCIERA CONFIANZA</t>
  </si>
  <si>
    <t>ESTUDIO JURIDICO ROMERO DEC &amp; ASOCIADOS SAC
REGULARIZACION DEPOSITOS NO IDENTIFICADOS CORTE JULIO IBK A BCP</t>
  </si>
  <si>
    <t xml:space="preserve">NELIDA OCHOA TAYPE
PAGO POR COMPRA DE VACACIONES / 6 DIAS </t>
  </si>
  <si>
    <t>SUXO ESPINOZA, LUIS WILSON
LIQUIDACION DE BBSS SUXO ESPINOZA LUIS WILSON</t>
  </si>
  <si>
    <t>NECIOSUP PASCO, LILIAM GORETHI DE MARIA
LIQUIDACION BBSS NECIOSUP PASCO LILIAM GORETHI DE MARIA</t>
  </si>
  <si>
    <t>SALVADOR ROJAS, SAHIRA YENIFER
LIQUIDACION BBSS SALVADOR ROJAS SAHIRA YENIFER</t>
  </si>
  <si>
    <t>TELLO ZARATE LUIS CARLOS
PAGO PLANILLA HONORARIO-AGOSTO 2022</t>
  </si>
  <si>
    <t>PEÑALOZA QUISPE BRYAN JESUS
PAGO PLANILLA HONORARIO-AGOSTO 2022</t>
  </si>
  <si>
    <t>DE LA CRUZ CRUZ ANGIE BRIGHIT
PAGO PLANILLA HONORARIO-AGOSTO 2022</t>
  </si>
  <si>
    <t>ALEJO ESTELA, EVELYN CELINDA
PAGO PLANILLA HORAS EXTRAS-JULIO 2022</t>
  </si>
  <si>
    <t>CHINININ SANTUR ROSA IDALIA
PAGO PLANILLA HORAS EXTRAS-AGOSTO 2022</t>
  </si>
  <si>
    <t>ALEJO ESTELA, EVELYN CELINDA
REEMBOLSO DE CAJA CHICA 008.1-2022</t>
  </si>
  <si>
    <t>ELLISCA TORRES, CAROL ESPERANZA
PAGO DE COMISIONES PERSONAL CALL - JULIO 2022</t>
  </si>
  <si>
    <t>INFANTE TUMBA, KARLA VANESSA
PAGO DE COMISIONES PERSONAL CALL - JULIO 2022</t>
  </si>
  <si>
    <t>ALEJO ESTELA, EVELYN CELINDA
PAGO DE COMISIONES PERSONAL CALL - JULIO 2022</t>
  </si>
  <si>
    <t>JORGE GARCIA, MARIELA LUZ
PAGO DE COMISIONES PERSONAL CALL - JULIO 2022</t>
  </si>
  <si>
    <t>GALLO ENCISO, VILMA HAYDEE
PAGO DE COMISIONES PERSONAL CALL - JULIO 2022</t>
  </si>
  <si>
    <t>REYES MANAYAY GABY MERCEDESLIQUIDACION DE BBSS REYES MANAYAY GABY MERCEDES</t>
  </si>
  <si>
    <t>RAMIREZ CALMET KAREN MARIA
LIQUIDACION DE BBSS RAMIREZ CALMET KAREN MARIA</t>
  </si>
  <si>
    <t>ALVAREZ EDSON
LIQUIDACION BBSS ALVAREZ EDSON</t>
  </si>
  <si>
    <t>ALEJO ESTELA, EVELYN CELINDA
PAGO ARBITRIOS OFICINA SAN ISIDRO, 
 (2DO Y 3ER TRIMESTRES 2022 )</t>
  </si>
  <si>
    <t>CHINININ SANTUR, ROSA IDALIA
REEMBOLSO : COMPRA DE TV 55" + SOPORTE TV (SAGA FALABELLA)  - CALL CENTER 3</t>
  </si>
  <si>
    <t>WIÑAYTEL SECURITY S.A.C.
IMPLEMENTACION CENTRAL TELEFONICA
60% DE OS 05-22 + 300.00 ADICIONAL</t>
  </si>
  <si>
    <t>CHINININ SANTUR, ROSA IDALIA
REEMBOLSO CAJA CHICA 008.2-2022</t>
  </si>
  <si>
    <t>CHAMAYA HUAMAN, JOSE LUIS
PRESTAMO A PERSONAL CHAMAYA HUAMAN, JOSE LUIS</t>
  </si>
  <si>
    <t>SUXO ESPINOZA LUIS WILSON
PAGO DE SERVICIO ( 01 - 09 SET.) SUXO ESPINOZA LUIS WILSON</t>
  </si>
  <si>
    <t>CHINININ SANTUR, ROSA IDALIA
REEMBOLSO CAJA CHICA 008.3-2022</t>
  </si>
  <si>
    <t>REYES ORMAECHE, JOSUE ISRAEL
PAGO DE REMUNERACION</t>
  </si>
  <si>
    <t xml:space="preserve">CHINININ SANTUR, ROSA IDALIA
PAGO PROVEEDOR SERIDEC </t>
  </si>
  <si>
    <t>CHINININ SANTUR, ROSA IDALIA
REEMBOLSO CAJA CHICA 008.4-2022</t>
  </si>
  <si>
    <t>CASTILLO RETAMOZO JEAN PIER
PLANILLA HONORARIO JULIO 2022 - +C5:C34CESE PERSONAL</t>
  </si>
  <si>
    <t>DE MARTY VILLANUEVA, SEBASTIAN RODRIGO
LIQUIDACION DE BBSS DE MARTY VILLANUEVA SEBASTIAN</t>
  </si>
  <si>
    <t xml:space="preserve">CHINININ SANTUR, ROSA IDALIA
CAMBIO DE SOLES A DOLARES PARA :
-PAGO A PROVEEDORES (MEMORY KING y PC SOFT )  
-DEPOSITO A LA CUENTA IBK DOLARES FI28-004938
FV01-002847 </t>
  </si>
  <si>
    <t>CHINININ SANTUR, ROSA IDALIA
REEMBOLSO CAJA CHICA 009-2022</t>
  </si>
  <si>
    <t>ELLISCA TORRES, CAROL ESPERANZA
PAGO DE COMISIONES PERSONAL CALL - AGOSTO 2022</t>
  </si>
  <si>
    <t>DEXTRE ALFARO, JESSENIA ESTHEFANY
PAGO DE COMISIONES PERSONAL CALL - AGOSTO 2022</t>
  </si>
  <si>
    <t>GALLO ENCISO, VILMA HAYDEE
PAGO DE COMISIONES PERSONAL CALL - AGOSTO 2022</t>
  </si>
  <si>
    <t>INFANTE TUMBA, KARLA VANESSA
PAGO DE COMISIONES PERSONAL CALL - AGOSTO 2022</t>
  </si>
  <si>
    <t>ALEJO ESTELA, EVELYN CELINDA
PAGO DE COMISIONES PERSONAL CALL - AGOSTO 2022</t>
  </si>
  <si>
    <t>CHINININ SANTUR, ROSA IDALIA
PAGO DE COMISIONES PERSONAL CALL - AGOSTO 2022</t>
  </si>
  <si>
    <t>CUEVA MARTINEZ MARIA DEL
PAGO PLANILLA HONORARIO-SETIEMBRE 2022</t>
  </si>
  <si>
    <t>ESPINOZA JULCA DIEGO ALEJANDRO
PAGO PLANILLA HONORARIO-SETIEMBRE 2022</t>
  </si>
  <si>
    <t>PAQUIYAURI CRUZ HESLLY DANITZA
PAGO PLANILLA HONORARIO-SETIEMBRE 2022</t>
  </si>
  <si>
    <t>ZAPATA ABAD JOSE VICENTE
LIQUIDACION DE BBSS ZAPATA ABAD JOSE VICENTE</t>
  </si>
  <si>
    <t>JORGE GARCIA, MARIELA LUZ
LIQUIDACION DE BBSS JORGE GARCIA MARIELA LUZ</t>
  </si>
  <si>
    <t>TORRES QUISPE, STEFANY ARACELY
LIQUIDACION DE BBSS TORRES QUISPE STEFANY ARACELY</t>
  </si>
  <si>
    <t>CHINININ SANTUR, ROSA IDALIA
REEMBOLSO CAJA CHICA 009.01-2022</t>
  </si>
  <si>
    <t>CHINININ SANTUR, ROSA IDALIA
A RENDIR - AB. ROMERO- GASTOS ESTADIA EN LIMA</t>
  </si>
  <si>
    <t>ELLISCA TORRES, CAROL ESPERANZA
PRESTAMO AL PERSONAL</t>
  </si>
  <si>
    <t>CHINININ SANTUR, ROSA IDALIA
REEMBOLSO CAJA CHICA 009.02-2022</t>
  </si>
  <si>
    <t>CHAMAYA HUAMAN, JOSE LUIS
PAGO DE BONIFICACION POR COMPRA DE CARTERA NRO 23 - FINANCIERA</t>
  </si>
  <si>
    <t>MORI ALVARADO, MARIA DE LOS ANGELES
PRESTAMO AL PERSONAL</t>
  </si>
  <si>
    <t>SILVA MORANTE, LOUIS JONATHAN
GASTOS LEGALES NRO. 46-2022 Y 47-2022
NOTARIA BANDA FT F004-22037</t>
  </si>
  <si>
    <t>FOJI RUIZ, YAHAIRA GISSELLE
LIQUIDACION DE BBSS FOJI RUIZ YAHAIRA GISSELLE</t>
  </si>
  <si>
    <t>CHINININ SANTUR, ROSA IDALIA
REEMBOLSO CAJA CHICA 009.3-2022</t>
  </si>
  <si>
    <t>ESTUDIO JURIDICO ROMERO DEC. &amp;  ASOCIADOS S.A.C
POR REGULARIZACION DE INGRESOS  CORTE AL 30 SETIEMBRE ( TRANSFERENCIA DE LA CTA IBK SOLES A LA CUENTA BBVA SOLES)</t>
  </si>
  <si>
    <t>ESTUDIO JURIDICO ROMERO DEC. &amp;  ASOCIADOS S.A.C
POR REGULARIZACION DE INGRESOS CORTE 30 SETIEMBRE ( TRANSFERENCIA DE LA CTA IBK SOLES A LA CUENTA BBVA-FINANCIERA CONFIANZA SOLES)</t>
  </si>
  <si>
    <t>INFANTE TUMBA, KARLA VANESSAV
LIQUIDACION DE BBSS INFANTE TUMBA KARLA VANESSA</t>
  </si>
  <si>
    <t>BANCO INTERNACIONAL DEL PERU-INTERBANK
ADJUDICACION DE LA CARTERA LOTE 7- LICITACION OCTUBRE 2022</t>
  </si>
  <si>
    <t>CHINININ SANTUR, ROSA IDALIA
PRESTAMO AL PERSONAL</t>
  </si>
  <si>
    <t>CUEVA MARTINEZ MARIA DEL
ANTICIPO PLL HONORARIOS - OCTUBRE 2022</t>
  </si>
  <si>
    <t>ORTEGA NOVOA ESTEFFANY EDITH
COMPRA DE VACACIONES -VELASQUEZ PEÑA GISELA MARISOL.  (8 DIAS)
PERIODO : SETIEMBRE 2022
SUSTENTADO CON RECIBO POR HONORARIO DE TERCERO</t>
  </si>
  <si>
    <t>CHINININ SANTUR, ROSA IDALIA
REEMBOLSO CAJA CHICA 009.4-2022</t>
  </si>
  <si>
    <t>ALMERCO CHINININ DAYANA DENNISSE
PAGO DE HORAS ADICIONALES 2020-2021-MARCO PEREZ DUEÑAS(40 HORAS) 
PERIODO : 2021-2022
SUSTENTADO CON RECIBO POR HONORARIO DE TERCERO</t>
  </si>
  <si>
    <t>GOMEZ TUNQUE GHEFRYN STYN
PAGO PLANILLA HONORARIO-OCTUBRE  2022</t>
  </si>
  <si>
    <t>CUEVA MARTINEZ MARIA DEL
PAGO PLANILLA HONORARIO-OCTUBRE  2022</t>
  </si>
  <si>
    <t>GUERRERO CUYA LUCIA CHRISTINA
PAGO PLANILLA HONORARIO-OCTUBRE  2022</t>
  </si>
  <si>
    <t>ROMERO CHAVEZ SHIRLEY LUCERO
PAGO PLANILLA HONORARIO-OCTUBRE  2022</t>
  </si>
  <si>
    <t>PANDAL ROJAS MERCEDES
PAGO RH E001-863 PANDAL ROJAS MERCEDES</t>
  </si>
  <si>
    <t>ALEJO ESTELA, EVELYN CELINDA
REEMBOLSO CAJA CHICA 010-2022 y 010.1-2022</t>
  </si>
  <si>
    <t>CHINININ SANTUR, ROSA IDALIA
PAGO DE COMISIONES PERSONAL CALL - SETIEMBRE 2022</t>
  </si>
  <si>
    <t>GALLO ENCISO, VILMA HAYDEE
PAGO DE COMISIONES PERSONAL CALL - SETIEMBRE 2022</t>
  </si>
  <si>
    <t>DEXTRE ALFARO, JESSENIA ESTHEFANY
PAGO DE COMISIONES PERSONAL CALL - SETIEMBRE 2022</t>
  </si>
  <si>
    <t>ALEJO ESTELA, EVELYN CELINDA
PAGO DE COMISIONES PERSONAL CALL - SETIEMBRE 2022</t>
  </si>
  <si>
    <t>ELLISCA TORRES, CAROL ESPERANZA
PAGO DE COMISIONES PERSONAL CALL - SETIEMBRE 2022</t>
  </si>
  <si>
    <t>CARUAJULCA GARCIA ROBERTO ALEJANDRO
PLANILLA HONORARIO OCTUBRE 2022 - CESE PERSONAL</t>
  </si>
  <si>
    <t>CHINININ SANTUR, ROSA IDALIA
REEMBOLSO CAJA CHICA 010.2-2022</t>
  </si>
  <si>
    <t>CHAMAYA HUAMAN, JOSE LUIS
PAGO DE BONIFICACION POR COMPRA DE CARTERA NRO 02- INTERBANK
SUSTENTADO CON RH DE TERCERO</t>
  </si>
  <si>
    <t>CHINININ SANTUR, ROSA IDALIA
REEMBOLSO CAJA CHICA 010.3-2022</t>
  </si>
  <si>
    <t>ESTUDIO JURIDICO ROMERO DEC. &amp;  ASOCIADOS S.A.C
POR REGULARIZACION DE INGRESOS  CORTE AL 31 OCTUBRE ( TRANSFERENCIA DE LA CTA IBK SOLES A LA CUENTA BBVA SOLES)</t>
  </si>
  <si>
    <t>ESTUDIO JURIDICO ROMERO DEC. &amp;  ASOCIADOS S.A.C
POR REGULARIZACION DE INGRESOS CORTE 31 OCTUBRE ( TRANSFERENCIA DE LA CTA IBK SOLES A LA CUENTA BBVA-FINANCIERA CONFIANZA SOLES)</t>
  </si>
  <si>
    <t>CHINININ SANTUR, ROSA IDALIA
REEMBOLSO CAJA CHICA 010.4-2022</t>
  </si>
  <si>
    <t>CRUZ OLARTE JOHNY 
PAGO HONORARIOS</t>
  </si>
  <si>
    <t xml:space="preserve">FIESTAS FLORES NADIA LUCERO 
PAGO HONORARIOS </t>
  </si>
  <si>
    <t xml:space="preserve">GIRIBALDI ESTEBAN FATHIMA 
PAGO HONORARIOS </t>
  </si>
  <si>
    <t>PANDAL ROJAS MERCEDES
PAGO HONORARIOS</t>
  </si>
  <si>
    <t>ESPINOZA JULCA DIEGO ALEJANDRO
PAGO REMUNERACION - NOVIEMBRE 2022
PERSONAL INGRESO Y CESO EN EL MISMO MES</t>
  </si>
  <si>
    <t>DEXTRE ALFARO, JESSENIA ESTHEFANY
PAGO DE COMISIONES PERSONAL CALL - OCTUBRE 2022</t>
  </si>
  <si>
    <t>CHINININ SANTUR, ROSA IDALIA
PAGO DE COMISIONES PERSONAL CALL - OCTUBRE 2022</t>
  </si>
  <si>
    <t>ELLISCA TORRES, CAROL ESPERANZA
PAGO DE COMISIONES PERSONAL CALL - OCTUBRE 2022</t>
  </si>
  <si>
    <t>ALEJO ESTELA, EVELYN CELINDA
PAGO DE COMISIONES PERSONAL CALL - OCTUBRE 2022</t>
  </si>
  <si>
    <t>GALLO ENCISO, VILMA HAYDEE
PAGO DE COMISIONES PERSONAL CALL - OCTUBRE 2022</t>
  </si>
  <si>
    <t>GOMEZ CALERO ISABEL
PAGO LAVA SECA - ENTREGA A RENDIR AB. ROMERO</t>
  </si>
  <si>
    <t>CHUGO LOPEZ, CARLOS ADAN
PAGO REMUNERACION - NOVIEMBRE 2022</t>
  </si>
  <si>
    <t>CHINININ SANTUR, ROSA IDALIA
REEMBOLSO CAJA CHICA 011-2022 Y 011.1-2022</t>
  </si>
  <si>
    <t>CHINININ SANTUR, ROSA IDALIA
A RENDIR - ESTADIA AB. ROMERO</t>
  </si>
  <si>
    <t>ALEJO ESTELA, EVELYN CELINDA
A RENDIR -  CANASTA PERSONAL PLL</t>
  </si>
  <si>
    <t>CHINININ SANTUR, ROSA IDALIA
A RENDIR - CANASTA RH</t>
  </si>
  <si>
    <t>GALLO ENCISO, VILMA HAYDEE
A RENDIR</t>
  </si>
  <si>
    <t>A RENDIR
ALEJO ESTELA, EVELYN CELINDA</t>
  </si>
  <si>
    <t>ALEJO ESTELA, EVELYN CELINDA
A RENDIR-COMPRA DE ELECTRODOMESTICOS-SORTEO 2023</t>
  </si>
  <si>
    <t>GALLO ENCISO, VILMA HAYDEE
A RENDIR- COMPRAS PARA COMPARTIR NAVIDEÑO Y AÑO NUEVO</t>
  </si>
  <si>
    <t>ESTUDIO JURIDICO ROMERO DEC. &amp;  ASOCIADOS S.A.C
REGULARIZACION DE DEPOSITOS N.I. - IBK - BBVA</t>
  </si>
  <si>
    <t>ESTUDIO JURIDICO ROMERO DEC. &amp;  ASOCIADOS S.A.C
REGULARIZACION DE DEPOSITOS NI. - IBK -  BBVA (FINANCIERA )</t>
  </si>
  <si>
    <t>ESTUDIO JURIDICO ROMERO DEC. &amp;  ASOCIADOS S.A.C
REGULARIZACION DE DEPOSITOS N.I. - IBK - BCP</t>
  </si>
  <si>
    <t>MORI ALVARADO, MARIA DE LOS ANGELES
PRESTAMO AL PERSONAL - MORI ALVARADO, MARIA DE LOS ANGELES</t>
  </si>
  <si>
    <t>VILLAFRANCA ROMERO, SMIT JONATAN
LIQUIDACION DE BENEFICIOS SOCIALES-VILLAFRANCA ROMERO, SMIT</t>
  </si>
  <si>
    <t>CHINININ SANTUR, ROSA IDALIA
A RENDIR - PAGO RH E001-17 ALMERCO CHINININ DAYANA</t>
  </si>
  <si>
    <t>CHINININ SANTUR, ROSA IDALIA
REEMBOLSO CAJA CHICA 011.2-2022 Y 011.3-2022</t>
  </si>
  <si>
    <t>DE LA CRUZ CRUZ ANGIE BRIGHIT
PAGO RH E001-4 DE LA CRUZ CRUZ ANGIE BRIGHIT</t>
  </si>
  <si>
    <t>GIRIBALDI ESTEBAN FATHIMA JUSSARA
PAGO RH E001-2 GIRIBALDI ESTEBAN FATHIMA JUSSARA</t>
  </si>
  <si>
    <t>PANDAL ROJAS MERCEDES
PAGO RH E001-889 PANDAL ROJAS MERCEDES</t>
  </si>
  <si>
    <t>ALEJO ESTELA, EVELYN CELINDA
A RENDIR - PAGO PROVEEDORES EVENTO FIN DE AÑO 2022</t>
  </si>
  <si>
    <t>CHINININ SANTUR, ROSA IDALIA
REEMBOLSO CAJA CHICA 11.4-2022</t>
  </si>
  <si>
    <t>ALEJO ESTELA, EVELYN CELINDA
A RENDIR - MOVILIDAD CALL 01.2023</t>
  </si>
  <si>
    <t>ELLISCA TORRES, CAROL ESPERANZA
A RENDIR - MOVILIDAD CALL 01.2023</t>
  </si>
  <si>
    <t>CHINININ SANTUR, ROSA IDALIA
A RENDIR - MOVILIDAD CALL 01.2023</t>
  </si>
  <si>
    <t>GALLO ENCISO, VILMA HAYDEE
A RENDIR - OTRAS CARGAS PERSONAL 01.2023</t>
  </si>
  <si>
    <t>ELLISCA TORRES, CAROL ESPERANZA
A RENDIR - SNACK + MOVILIDAD PERSONAL 01.2023</t>
  </si>
  <si>
    <t>FIESTAS FLORES NADIA LUCERO
PAGO RH E001-4 FIESTAS FLORES NADIA LUCERO</t>
  </si>
  <si>
    <t>GALLO ENCISO, VILMA HAYDEE
ENTREGA A RENDIR - PAGO DOLMER FT FFF1-1176</t>
  </si>
  <si>
    <t>GUERRERO CUYA LUCIA CHRISTINA
PAGO RH E001-2 -GUERRERO CUYA LUCIA CHRISTINA</t>
  </si>
  <si>
    <t>BANDA GONZALEZ FRANCISCO RAFAEL
PAGO NOTARIA BANDA- LEGALIZACION DE LIBROS CONTABLES</t>
  </si>
  <si>
    <t>HORNA RUIZ DE CASAS KAREN GIULIANA
PAGO FT E001-1 - HORNA RUIZ DE CASAS KAREN GIULIANA</t>
  </si>
  <si>
    <t>CHINININ SANTUR, ROSA IDALIA
A RENDIR - COMPRAS PARA EVENTO CIERRE 2022</t>
  </si>
  <si>
    <t>ALEJO ESTELA, EVELYN CELINDA
PAGOS A ARTISTAS - DJ - PREMIACION - EVENTO CIERRE 2022</t>
  </si>
  <si>
    <t>DOLMER E.I.R.L.
PAGO FT FFF1-1176 DOLMER EIRL</t>
  </si>
  <si>
    <t>VALECILLO DURAN LUIS GERARDO
PAGO RH E001-3 VALECILLO DURAN LUIS GERARDO</t>
  </si>
  <si>
    <t>ELLISCA TORRES, CAROL ESPERANZA
PREMIACION PERSONAL CALL - CIERRE 2022.</t>
  </si>
  <si>
    <t>CHINININ SANTUR, ROSA IDALIA
REEMBOLSO CAJA CHICA 001-2023 y 001.2-2023</t>
  </si>
  <si>
    <t>HUAMONTE DAVILA PAULO CESAR
PAGO LIQUIDACION DE BENEFICIOS SOCIALES-HUAMONTE DAVILA PAUL</t>
  </si>
  <si>
    <t>MORENO CUNZA, CLAUDIA VALERIA
PAGO DE LIQUIDACION DE BENEFICIOS SOCIALES-MORENO CUNZA, CLA</t>
  </si>
  <si>
    <t>HUAMONTE DAVILA, ROBERTO ANTONIO
PAGO DE LIQUIDACION DE BENEFICIOS SOCIALES-HUAMONTE DAVILA,</t>
  </si>
  <si>
    <t>PEREZ DUEÑAS, MARCO ANTONIO
LIQUIDACION DE BENEFICIOS SOCIALES-PEREZ DUEÑAS, MARCO ANTON</t>
  </si>
  <si>
    <t>CHINININ SANTUR, ROSA IDALIA
A RENDIR-PAGO HORAS ADICIONALES</t>
  </si>
  <si>
    <t>ALEJO ESTELA MARGARET ELENA
PAGO RH E001-47 ALEJO ESTELA MARGARET ELENA</t>
  </si>
  <si>
    <t>ESTUDIO JURIDICO ROMERO DEC. &amp;  ASOCIADOS S.A.C
REGULARIZACION DE DEPOSITOS - IBK _ BBVA</t>
  </si>
  <si>
    <t>ESTUDIO JURIDICO ROMERO DEC. &amp;  ASOCIADOS S.A.C
REGULARIZACION DEPOSITOS - IBK _ BBVA (FINANCIERA)</t>
  </si>
  <si>
    <t>CHUGO LOPEZ, CARLOS ADAN
PAGO LIQUIDACION BENEFICIOS SOCIALES -CHUGO LOPEZ, CARLOS AD</t>
  </si>
  <si>
    <t>BUITRON AQUINO, NORMA
PAGO DE LIQUIDACION DE BENEFICIOS SOCIALES-BUITRON AQUINO, N</t>
  </si>
  <si>
    <t>RAMOS TAIPE MAURO ADOLFO
PAGO RH E001-1 - RAMOS TAIPE MAURO ADOLFO</t>
  </si>
  <si>
    <t>GOMEZ TUNQUE GHEFRYN STYN
PAGO RH E001-34 -GOMEZ TUNQUE GHEFRYN STYN</t>
  </si>
  <si>
    <t>PANDAL ROJAS MERCEDES
PAGO RH E001-897 - PANDAL ROJAS MERCEDES</t>
  </si>
  <si>
    <t>URBANO UMAYTA, GABRIELA LIZBETH
PAGO LIQUIDACION DE BENEFICIOS SOCIALES-URBANO MAYTA, GABRIE</t>
  </si>
  <si>
    <t>GARRIDO VERA, KARINA
PAGO LIQUIDACION DE BENEFICIOS SOCIALES-GARRIDO VERA, KARINA</t>
  </si>
  <si>
    <t>FUENTES QUINTANA, GUADALUPE
PAGO DE REMUNERACION -012023 - FUENTES QUINTANA GUADALUPE</t>
  </si>
  <si>
    <t>JIMENEZ QUISPE, OLGA ALEJANDRA
PAGO DE REMUNERACION - 01.2023 -JIMENEZ QUISPE, OLGA ALEJAND</t>
  </si>
  <si>
    <t>ARENAS AÑANGA, MIGUEL ANGEL
PAGO REMUNERACION 12.2022</t>
  </si>
  <si>
    <t>CHINININ SANTUR, ROSA IDALIA
A RENDIR- MOVILIDAD CALL 02-2023</t>
  </si>
  <si>
    <t>ALEJO ESTELA, EVELYN CELINDA
A RENDIR- MOVILIDAD CALL 02-2023</t>
  </si>
  <si>
    <t>ELLISCA TORRES, CAROL ESPERANZA
A RENDIR-MOVILIDAD CALL 02-2023</t>
  </si>
  <si>
    <t>CHINININ SANTUR, ROSA IDALIA
A RENDIR- OTRAS CARGAS AL PERSONAL</t>
  </si>
  <si>
    <t>GALLO ENCISO, VILMA HAYDEE
A RENDIR- OTRAS CARGAS AL PERSONAL 02.2023</t>
  </si>
  <si>
    <t>ELLISCA TORRES, CAROL ESPERANZA
A RENDIR- MOVILIDAD + SNACK PERSONAL CALL 02-2023</t>
  </si>
  <si>
    <t>HUAMANI MACHACA VIRGINIA YNES
OF. MIRAFLORES  01.2022</t>
  </si>
  <si>
    <t>CHINININ SANTUR, ROSA IDALIA
REEMBOLSO CAJA CHICA 001.3 -2023 y 001.4-2023</t>
  </si>
  <si>
    <t>ESTELA ESTREMADOYRO GERARDA NINDA
PAGO RH E001-1 ESTELA ESTREMADOYRO GERARDA NINDA</t>
  </si>
  <si>
    <t>ESTELA TAPIA DANITZA ARACELI
PAGO RH E001-6 ESTELA TAPIA DANITZA ARACELI</t>
  </si>
  <si>
    <t>OCHOA TAYPE, NELIDA JANETH
PAGO LIQUIDACION DE BENEFICIOS SOCIALES-OCHOA TAYPE, NELIDA</t>
  </si>
  <si>
    <t>BOZA JURADO, YOVANA EVA
PAGO LIQUIDACION DE BENEFICIOS SOCIALES-BOZA JURADO, YOVANA</t>
  </si>
  <si>
    <t>CARRANZA LEON, DAVID GERSON
PRESTAMO AL PERSONAL-CARRANZA LEON, DAVID GERSON</t>
  </si>
  <si>
    <t>GALLO ENCISO, VILMA HAYDEE
REEMBOLSO DE CAJA CHICA 002-2023 Y 002.2-2023</t>
  </si>
  <si>
    <t>VELASQUEZ PEÑA, GISELA MARISOL
PRESTAMO AL PERSONAL - VELASQUEZ PEÑA, GISELA MARISOL</t>
  </si>
  <si>
    <t>MORI ALVARADO, MARIA DE LOS ANGELES
PAGO LIQUIDACION DE BENEFICIOS SOCIALES MORI ALVARADO, MARIA</t>
  </si>
  <si>
    <t>NAVES NACARINO, EDUARDO LUIS
A RENDIR - M.R. 027-2022</t>
  </si>
  <si>
    <t>QUIROZ FARFAN FIORELLA MELITA
PRESTAMO AL PERSONAL-QUIROZ FARFAN FIORELLA MELITA</t>
  </si>
  <si>
    <t>RODRIGUEZ MENDEZ, RENATO JAVIER
PAGO DE LIQUIDACION DE BENEFICIOS SOCIALES-RODRIGUEZ MENDEZ</t>
  </si>
  <si>
    <t>NAVES NACARINO, EDUARDO LUIS
PAGO DE LIQUIDACION DE BENEFICIOS SOCIALES-NAVES NACARINO</t>
  </si>
  <si>
    <t>CHINININ SANTUR, ROSA IDALIA
PAGO DE IMP. PREDIAL Y ARBITRIOS-SAN ISIDRO - 1ER TRIMESTRE</t>
  </si>
  <si>
    <t>CONDOR CORREA LIZ
PAGO CAPACITACION Y ASESORIA - FEBRERO 2023</t>
  </si>
  <si>
    <t>ZUNIGA HUAMAN, SOFIA
PAGO DE LIQUIDACION DE BENEFICIOS SOCIALES-ZUNIGA HUAMAN</t>
  </si>
  <si>
    <t>DE LA CRUZ CRUZ ANGIE BRIGHIT
PAGO RH E001-5 DE LA CRUZ CRUZ ANGIE BRIGHIT</t>
  </si>
  <si>
    <t>CANO MEZA ANABEL
PAGO RH E001-65 CANO MEZA ANABEL</t>
  </si>
  <si>
    <t>CARDEÑA PAUCAR BEATRIZ LEONOR
PAGO RH E001-10 CARDEÑA PAUCAR BEATRIZ LEONOR</t>
  </si>
  <si>
    <t>CARNERO RANGEL LIEVENZ JOSE DE JESUS
PAGO RH E001-56 CARNERO RANGEL LIEVENZ JOSE DE JESUS</t>
  </si>
  <si>
    <t>ALEJO ESTELA MARGARET ELENA
PAGO RH E001-48 ALEJO ESTELA MARGARET ELENA</t>
  </si>
  <si>
    <t>CASTILLO CARRASCO, CLEYDY
PAGO DE REMUNERACION 02.2023</t>
  </si>
  <si>
    <t>ALEJO ESTELA, EVELYN CELINDA
A RENDIR- MOVILIDAD CALL 03-2023</t>
  </si>
  <si>
    <t>CHINININ SANTUR, ROSA IDALIA
A RENDIR- MOVILIDAD CALL 03-2023</t>
  </si>
  <si>
    <t>ELLISCA TORRES, CAROL ESPERANZA
A RENDIR- MOVILIDAD CALL 03-2023</t>
  </si>
  <si>
    <t>GALLO ENCISO, VILMA HAYDEE
A RENDIR- MOVILIDAD CALL 03-2023</t>
  </si>
  <si>
    <t>ELLISCA TORRES, CAROL ESPERANZA
A RENDIR - OTRAS CARGAS PERSONAL 03.2023</t>
  </si>
  <si>
    <t>ELLISCA TORRES, CAROL ESPERANZA
A RENDIR - SNACK + MOVILIDAD PERSONAL 03.2023</t>
  </si>
  <si>
    <t>GALLO ENCISO, VILMA HAYDEE
A RENDIR - M.R. 003-ADM-2023</t>
  </si>
  <si>
    <t>CASTILLO CARRASCO, CLEYDY
PAGO REMUNERACION 02.2023 CASTILLO CARRASCO, CLEYDY</t>
  </si>
  <si>
    <t>CHINININ SANTUR, ROSA IDALIA
REEMBOLSO DE CAJA CHICA 002.2-2023, 002.3-2023 Y 002.4-2023</t>
  </si>
  <si>
    <t>PORROA ALVARO VALERIA FERNANDA
PAGO RH E001-1 PORROA ALVARO VALERIA FERNANDA</t>
  </si>
  <si>
    <t>CHIGNE NAVARRO KIARA ALESSANDRA
PAGO RH E001-1 CHIGNE NAVARRO KIARA ALESSANDRA</t>
  </si>
  <si>
    <t>CALLA COLOS SASKIA ISABELLA
PAGO RH E001-4 CALLA COLOS SASKIA ISABELLA</t>
  </si>
  <si>
    <t>SERRANO ROMERO JORGE CHARLY
PAGO RH E001-12  SERRANO ROMERO JORGE CHARLY</t>
  </si>
  <si>
    <t>BENDEZU AGUILAR BEATRIZ FIORELLA
PAGO RH E001-1 BENDEZU AGUILAR BEATRIZ FIORELLA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</si>
</sst>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_ &quot;S/.&quot;\ * #,##0.00_ ;_ &quot;S/.&quot;\ * \-#,##0.00_ ;_ &quot;S/.&quot;\ * &quot;-&quot;??_ ;_ @_ "/>
    <numFmt numFmtId="166" formatCode="0.000"/>
    <numFmt numFmtId="167" formatCode="0.0"/>
    <numFmt numFmtId="168" formatCode="_-* #,##0.00\ _P_t_s_-;\-* #,##0.00\ _P_t_s_-;_-* &quot;-&quot;??\ _P_t_s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1" tint="4.9989318521683403E-2"/>
      <name val="Calibri Light"/>
      <family val="2"/>
      <scheme val="major"/>
    </font>
    <font>
      <sz val="9"/>
      <color theme="8" tint="-0.249977111117893"/>
      <name val="Calibri Light"/>
      <family val="2"/>
      <scheme val="major"/>
    </font>
    <font>
      <sz val="9"/>
      <color rgb="FFFF0000"/>
      <name val="Calibri"/>
      <family val="2"/>
      <scheme val="minor"/>
    </font>
    <font>
      <sz val="8"/>
      <name val="Courier New"/>
      <family val="3"/>
    </font>
    <font>
      <b/>
      <sz val="9"/>
      <color theme="4" tint="-0.249977111117893"/>
      <name val="Calibri Light"/>
      <family val="2"/>
      <scheme val="maj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  <scheme val="minor"/>
    </font>
    <font>
      <sz val="10"/>
      <name val="Arial Narrow"/>
      <family val="2"/>
    </font>
    <font>
      <sz val="9"/>
      <name val="Courier New"/>
      <family val="3"/>
    </font>
    <font>
      <b/>
      <sz val="10"/>
      <name val="Arial Narrow"/>
      <family val="2"/>
    </font>
    <font>
      <u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42" fillId="0" borderId="0"/>
    <xf numFmtId="168" fontId="42" fillId="0" borderId="0" applyFont="0" applyFill="0" applyBorder="0" applyAlignment="0" applyProtection="0"/>
    <xf numFmtId="0" fontId="43" fillId="0" borderId="0"/>
  </cellStyleXfs>
  <cellXfs count="3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wrapText="1"/>
    </xf>
    <xf numFmtId="49" fontId="2" fillId="0" borderId="1" xfId="3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43" fontId="2" fillId="0" borderId="1" xfId="1" applyFont="1" applyFill="1" applyBorder="1" applyAlignment="1">
      <alignment horizontal="left"/>
    </xf>
    <xf numFmtId="49" fontId="2" fillId="0" borderId="1" xfId="4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4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43" fontId="2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/>
    <xf numFmtId="49" fontId="11" fillId="0" borderId="1" xfId="3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1" xfId="1" applyNumberFormat="1" applyFont="1" applyFill="1" applyBorder="1" applyAlignment="1">
      <alignment horizontal="right"/>
    </xf>
    <xf numFmtId="14" fontId="11" fillId="0" borderId="1" xfId="5" applyNumberFormat="1" applyFont="1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5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0" xfId="0" applyFont="1"/>
    <xf numFmtId="49" fontId="13" fillId="0" borderId="1" xfId="3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3" fillId="0" borderId="1" xfId="1" applyNumberFormat="1" applyFont="1" applyFill="1" applyBorder="1" applyAlignment="1">
      <alignment horizontal="right"/>
    </xf>
    <xf numFmtId="14" fontId="13" fillId="0" borderId="1" xfId="5" applyNumberFormat="1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43" fontId="14" fillId="0" borderId="1" xfId="6" applyFont="1" applyFill="1" applyBorder="1" applyAlignment="1">
      <alignment horizontal="right" vertical="center" wrapText="1"/>
    </xf>
    <xf numFmtId="14" fontId="12" fillId="0" borderId="1" xfId="0" applyNumberFormat="1" applyFont="1" applyBorder="1" applyAlignment="1">
      <alignment horizontal="left" vertical="center" wrapText="1"/>
    </xf>
    <xf numFmtId="49" fontId="15" fillId="0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1" applyNumberFormat="1" applyFont="1" applyFill="1" applyBorder="1" applyAlignment="1">
      <alignment horizontal="right"/>
    </xf>
    <xf numFmtId="14" fontId="15" fillId="0" borderId="1" xfId="5" applyNumberFormat="1" applyFont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49" fontId="15" fillId="0" borderId="1" xfId="5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/>
    <xf numFmtId="0" fontId="11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left" wrapText="1"/>
    </xf>
    <xf numFmtId="43" fontId="11" fillId="0" borderId="1" xfId="6" applyFont="1" applyFill="1" applyBorder="1" applyAlignment="1">
      <alignment horizontal="righ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16" fillId="3" borderId="1" xfId="0" applyFont="1" applyFill="1" applyBorder="1" applyAlignment="1">
      <alignment horizontal="left" wrapText="1"/>
    </xf>
    <xf numFmtId="49" fontId="11" fillId="0" borderId="1" xfId="0" applyNumberFormat="1" applyFont="1" applyBorder="1" applyAlignment="1">
      <alignment horizontal="center" vertical="center" wrapText="1"/>
    </xf>
    <xf numFmtId="43" fontId="11" fillId="0" borderId="1" xfId="6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49" fontId="17" fillId="0" borderId="1" xfId="5" applyNumberFormat="1" applyFont="1" applyBorder="1" applyAlignment="1">
      <alignment horizontal="left" wrapText="1"/>
    </xf>
    <xf numFmtId="49" fontId="17" fillId="0" borderId="1" xfId="5" applyNumberFormat="1" applyFont="1" applyBorder="1" applyAlignment="1">
      <alignment horizontal="center"/>
    </xf>
    <xf numFmtId="43" fontId="11" fillId="5" borderId="1" xfId="6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/>
    </xf>
    <xf numFmtId="43" fontId="11" fillId="0" borderId="1" xfId="6" applyFont="1" applyFill="1" applyBorder="1"/>
    <xf numFmtId="165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7" applyFont="1" applyBorder="1" applyAlignment="1">
      <alignment horizontal="left" wrapText="1"/>
    </xf>
    <xf numFmtId="49" fontId="11" fillId="0" borderId="1" xfId="7" applyNumberFormat="1" applyFont="1" applyBorder="1" applyAlignment="1">
      <alignment horizontal="center" vertical="center" wrapText="1"/>
    </xf>
    <xf numFmtId="43" fontId="11" fillId="5" borderId="1" xfId="6" applyFont="1" applyFill="1" applyBorder="1"/>
    <xf numFmtId="43" fontId="11" fillId="0" borderId="1" xfId="8" applyFont="1" applyFill="1" applyBorder="1" applyAlignment="1">
      <alignment horizontal="right" vertical="center" wrapText="1"/>
    </xf>
    <xf numFmtId="43" fontId="11" fillId="0" borderId="1" xfId="1" applyFont="1" applyFill="1" applyBorder="1" applyAlignment="1">
      <alignment horizontal="right"/>
    </xf>
    <xf numFmtId="43" fontId="11" fillId="5" borderId="1" xfId="8" applyFont="1" applyFill="1" applyBorder="1" applyAlignment="1">
      <alignment horizontal="right" vertical="center" wrapText="1"/>
    </xf>
    <xf numFmtId="43" fontId="11" fillId="5" borderId="1" xfId="1" applyFont="1" applyFill="1" applyBorder="1" applyAlignment="1">
      <alignment horizontal="right"/>
    </xf>
    <xf numFmtId="0" fontId="11" fillId="4" borderId="1" xfId="0" applyFont="1" applyFill="1" applyBorder="1" applyAlignment="1">
      <alignment horizontal="left" wrapText="1"/>
    </xf>
    <xf numFmtId="0" fontId="11" fillId="0" borderId="0" xfId="0" applyFont="1" applyAlignment="1">
      <alignment vertical="center"/>
    </xf>
    <xf numFmtId="0" fontId="15" fillId="0" borderId="1" xfId="0" applyFont="1" applyBorder="1" applyAlignment="1">
      <alignment horizontal="left" wrapText="1"/>
    </xf>
    <xf numFmtId="43" fontId="11" fillId="6" borderId="1" xfId="1" applyFont="1" applyFill="1" applyBorder="1" applyAlignment="1">
      <alignment horizontal="right"/>
    </xf>
    <xf numFmtId="43" fontId="17" fillId="0" borderId="1" xfId="1" applyFont="1" applyFill="1" applyBorder="1" applyAlignment="1">
      <alignment horizontal="lef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43" fontId="17" fillId="5" borderId="1" xfId="1" applyFont="1" applyFill="1" applyBorder="1" applyAlignment="1">
      <alignment horizontal="left"/>
    </xf>
    <xf numFmtId="0" fontId="8" fillId="4" borderId="1" xfId="0" applyFont="1" applyFill="1" applyBorder="1" applyAlignment="1">
      <alignment wrapText="1"/>
    </xf>
    <xf numFmtId="43" fontId="17" fillId="6" borderId="1" xfId="1" applyFont="1" applyFill="1" applyBorder="1" applyAlignment="1">
      <alignment horizontal="left"/>
    </xf>
    <xf numFmtId="43" fontId="8" fillId="0" borderId="0" xfId="1" applyFont="1" applyFill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/>
    <xf numFmtId="49" fontId="2" fillId="0" borderId="1" xfId="9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49" fontId="20" fillId="0" borderId="1" xfId="3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49" fontId="20" fillId="0" borderId="1" xfId="9" applyNumberFormat="1" applyFont="1" applyBorder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0" fontId="20" fillId="0" borderId="0" xfId="0" applyFont="1"/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43" fontId="23" fillId="0" borderId="1" xfId="1" applyFont="1" applyFill="1" applyBorder="1" applyAlignment="1">
      <alignment vertical="center"/>
    </xf>
    <xf numFmtId="14" fontId="25" fillId="0" borderId="1" xfId="11" applyNumberFormat="1" applyFont="1" applyBorder="1" applyAlignment="1">
      <alignment horizontal="center" vertical="center"/>
    </xf>
    <xf numFmtId="49" fontId="25" fillId="0" borderId="1" xfId="1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vertical="center" wrapText="1"/>
    </xf>
    <xf numFmtId="43" fontId="27" fillId="0" borderId="1" xfId="1" applyFont="1" applyFill="1" applyBorder="1" applyAlignment="1">
      <alignment horizontal="left"/>
    </xf>
    <xf numFmtId="49" fontId="27" fillId="0" borderId="1" xfId="10" applyNumberFormat="1" applyFont="1" applyBorder="1" applyAlignment="1">
      <alignment horizontal="left" vertical="center"/>
    </xf>
    <xf numFmtId="49" fontId="27" fillId="0" borderId="1" xfId="1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2" fillId="0" borderId="1" xfId="0" applyFont="1" applyBorder="1"/>
    <xf numFmtId="43" fontId="27" fillId="0" borderId="1" xfId="1" applyFont="1" applyFill="1" applyBorder="1" applyAlignment="1">
      <alignment horizontal="left"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5" borderId="1" xfId="5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43" fontId="24" fillId="5" borderId="1" xfId="1" applyFont="1" applyFill="1" applyBorder="1" applyAlignment="1">
      <alignment vertical="center"/>
    </xf>
    <xf numFmtId="14" fontId="25" fillId="5" borderId="1" xfId="11" applyNumberFormat="1" applyFont="1" applyFill="1" applyBorder="1" applyAlignment="1">
      <alignment horizontal="center" vertical="center"/>
    </xf>
    <xf numFmtId="49" fontId="25" fillId="5" borderId="1" xfId="11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25" fillId="0" borderId="1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14" fontId="27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/>
    </xf>
    <xf numFmtId="0" fontId="26" fillId="5" borderId="1" xfId="0" applyFont="1" applyFill="1" applyBorder="1" applyAlignment="1">
      <alignment vertical="center"/>
    </xf>
    <xf numFmtId="43" fontId="23" fillId="5" borderId="1" xfId="1" applyFont="1" applyFill="1" applyBorder="1" applyAlignment="1">
      <alignment vertical="center"/>
    </xf>
    <xf numFmtId="0" fontId="22" fillId="5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2" fillId="5" borderId="1" xfId="0" applyFont="1" applyFill="1" applyBorder="1"/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43" fontId="31" fillId="0" borderId="1" xfId="1" applyFont="1" applyFill="1" applyBorder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vertical="center" wrapText="1"/>
    </xf>
    <xf numFmtId="0" fontId="27" fillId="0" borderId="1" xfId="0" applyFont="1" applyBorder="1"/>
    <xf numFmtId="0" fontId="27" fillId="5" borderId="1" xfId="0" applyFont="1" applyFill="1" applyBorder="1" applyAlignment="1">
      <alignment vertical="center"/>
    </xf>
    <xf numFmtId="43" fontId="23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43" fontId="22" fillId="0" borderId="1" xfId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6" fillId="0" borderId="1" xfId="0" applyFont="1" applyBorder="1"/>
    <xf numFmtId="0" fontId="36" fillId="0" borderId="1" xfId="0" applyFont="1" applyBorder="1" applyAlignment="1">
      <alignment horizontal="left" vertical="center"/>
    </xf>
    <xf numFmtId="0" fontId="0" fillId="0" borderId="1" xfId="0" applyBorder="1"/>
    <xf numFmtId="0" fontId="7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6" fillId="0" borderId="1" xfId="5" applyFont="1" applyBorder="1" applyAlignment="1">
      <alignment horizontal="left" vertical="center" wrapText="1"/>
    </xf>
    <xf numFmtId="43" fontId="36" fillId="0" borderId="1" xfId="1" applyFont="1" applyFill="1" applyBorder="1" applyAlignment="1">
      <alignment horizontal="center" vertical="center"/>
    </xf>
    <xf numFmtId="14" fontId="36" fillId="0" borderId="1" xfId="5" applyNumberFormat="1" applyFont="1" applyBorder="1" applyAlignment="1">
      <alignment horizontal="center" vertical="center" wrapText="1"/>
    </xf>
    <xf numFmtId="49" fontId="36" fillId="0" borderId="1" xfId="11" applyNumberFormat="1" applyFont="1" applyBorder="1" applyAlignment="1">
      <alignment horizontal="center" vertical="center"/>
    </xf>
    <xf numFmtId="0" fontId="36" fillId="9" borderId="1" xfId="5" applyFont="1" applyFill="1" applyBorder="1" applyAlignment="1">
      <alignment horizontal="left" vertical="center" wrapText="1"/>
    </xf>
    <xf numFmtId="14" fontId="36" fillId="9" borderId="1" xfId="5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36" fillId="0" borderId="1" xfId="11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5" fillId="0" borderId="1" xfId="0" applyFont="1" applyBorder="1"/>
    <xf numFmtId="0" fontId="35" fillId="0" borderId="0" xfId="0" applyFont="1"/>
    <xf numFmtId="0" fontId="36" fillId="0" borderId="1" xfId="0" applyFont="1" applyBorder="1" applyAlignment="1">
      <alignment horizontal="left" vertical="center" wrapText="1"/>
    </xf>
    <xf numFmtId="43" fontId="36" fillId="0" borderId="1" xfId="1" applyFont="1" applyFill="1" applyBorder="1" applyAlignment="1">
      <alignment horizontal="right" vertical="center"/>
    </xf>
    <xf numFmtId="43" fontId="38" fillId="0" borderId="1" xfId="1" applyFont="1" applyFill="1" applyBorder="1" applyAlignment="1">
      <alignment horizontal="center" vertical="center"/>
    </xf>
    <xf numFmtId="49" fontId="36" fillId="0" borderId="1" xfId="5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0" xfId="2" applyNumberFormat="1" applyFont="1" applyAlignment="1">
      <alignment horizontal="right"/>
    </xf>
    <xf numFmtId="0" fontId="41" fillId="0" borderId="0" xfId="0" applyFont="1"/>
    <xf numFmtId="2" fontId="0" fillId="0" borderId="0" xfId="2" applyNumberFormat="1" applyFont="1" applyFill="1" applyAlignment="1">
      <alignment horizontal="right"/>
    </xf>
    <xf numFmtId="0" fontId="36" fillId="0" borderId="1" xfId="0" applyFont="1" applyBorder="1" applyAlignment="1">
      <alignment horizontal="right" vertical="center"/>
    </xf>
    <xf numFmtId="0" fontId="36" fillId="5" borderId="1" xfId="0" applyFont="1" applyFill="1" applyBorder="1" applyAlignment="1">
      <alignment horizontal="right" vertical="center"/>
    </xf>
    <xf numFmtId="43" fontId="0" fillId="0" borderId="0" xfId="1" applyFont="1" applyAlignment="1">
      <alignment horizontal="right"/>
    </xf>
    <xf numFmtId="0" fontId="9" fillId="0" borderId="3" xfId="0" applyFont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43" fontId="9" fillId="10" borderId="4" xfId="1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11" fillId="0" borderId="1" xfId="0" applyFont="1" applyBorder="1" applyAlignment="1">
      <alignment vertical="center"/>
    </xf>
    <xf numFmtId="0" fontId="8" fillId="0" borderId="1" xfId="0" applyFont="1" applyBorder="1"/>
    <xf numFmtId="0" fontId="9" fillId="10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3" fillId="0" borderId="2" xfId="0" applyFont="1" applyBorder="1"/>
    <xf numFmtId="49" fontId="2" fillId="0" borderId="2" xfId="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43" fontId="9" fillId="10" borderId="1" xfId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2" fillId="0" borderId="1" xfId="9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43" fontId="2" fillId="0" borderId="1" xfId="1" applyFont="1" applyFill="1" applyBorder="1" applyAlignment="1">
      <alignment horizontal="left" vertical="center"/>
    </xf>
    <xf numFmtId="49" fontId="2" fillId="0" borderId="1" xfId="9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49" fontId="2" fillId="0" borderId="2" xfId="9" applyNumberFormat="1" applyFont="1" applyBorder="1" applyAlignment="1">
      <alignment horizontal="left"/>
    </xf>
    <xf numFmtId="0" fontId="2" fillId="0" borderId="2" xfId="0" applyFont="1" applyBorder="1"/>
    <xf numFmtId="0" fontId="3" fillId="0" borderId="0" xfId="0" applyFont="1" applyAlignment="1">
      <alignment horizontal="center" wrapText="1"/>
    </xf>
    <xf numFmtId="49" fontId="2" fillId="0" borderId="1" xfId="3" applyNumberFormat="1" applyFont="1" applyBorder="1" applyAlignment="1">
      <alignment horizontal="center" vertical="center" wrapText="1"/>
    </xf>
    <xf numFmtId="49" fontId="2" fillId="0" borderId="1" xfId="9" applyNumberFormat="1" applyFont="1" applyBorder="1" applyAlignment="1">
      <alignment horizontal="left" wrapText="1"/>
    </xf>
    <xf numFmtId="43" fontId="2" fillId="0" borderId="1" xfId="1" applyFont="1" applyFill="1" applyBorder="1" applyAlignment="1">
      <alignment horizontal="left" wrapText="1"/>
    </xf>
    <xf numFmtId="49" fontId="2" fillId="0" borderId="1" xfId="10" applyNumberFormat="1" applyFont="1" applyBorder="1" applyAlignment="1">
      <alignment horizontal="left" wrapText="1"/>
    </xf>
    <xf numFmtId="0" fontId="20" fillId="0" borderId="0" xfId="0" applyFont="1" applyAlignment="1">
      <alignment wrapText="1"/>
    </xf>
    <xf numFmtId="43" fontId="2" fillId="7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22" fillId="0" borderId="1" xfId="0" applyFont="1" applyBorder="1" applyAlignment="1">
      <alignment wrapText="1"/>
    </xf>
    <xf numFmtId="0" fontId="28" fillId="0" borderId="1" xfId="0" applyFont="1" applyBorder="1"/>
    <xf numFmtId="0" fontId="9" fillId="0" borderId="1" xfId="0" applyFont="1" applyBorder="1" applyAlignment="1">
      <alignment vertical="center" wrapText="1"/>
    </xf>
    <xf numFmtId="49" fontId="23" fillId="0" borderId="1" xfId="3" applyNumberFormat="1" applyFont="1" applyBorder="1" applyAlignment="1">
      <alignment horizontal="center" vertical="center"/>
    </xf>
    <xf numFmtId="49" fontId="27" fillId="0" borderId="1" xfId="3" applyNumberFormat="1" applyFont="1" applyBorder="1" applyAlignment="1">
      <alignment horizontal="center" vertical="center"/>
    </xf>
    <xf numFmtId="49" fontId="23" fillId="5" borderId="1" xfId="3" applyNumberFormat="1" applyFont="1" applyFill="1" applyBorder="1" applyAlignment="1">
      <alignment horizontal="center" vertical="center"/>
    </xf>
    <xf numFmtId="49" fontId="24" fillId="0" borderId="1" xfId="3" applyNumberFormat="1" applyFont="1" applyBorder="1" applyAlignment="1">
      <alignment horizontal="center" vertical="center"/>
    </xf>
    <xf numFmtId="49" fontId="24" fillId="5" borderId="1" xfId="3" applyNumberFormat="1" applyFont="1" applyFill="1" applyBorder="1" applyAlignment="1">
      <alignment horizontal="center" vertical="center"/>
    </xf>
    <xf numFmtId="49" fontId="26" fillId="0" borderId="1" xfId="3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5" fillId="0" borderId="0" xfId="0" applyFont="1" applyAlignment="1">
      <alignment wrapText="1"/>
    </xf>
    <xf numFmtId="49" fontId="8" fillId="0" borderId="1" xfId="3" applyNumberFormat="1" applyFont="1" applyBorder="1" applyAlignment="1">
      <alignment vertical="center" wrapText="1"/>
    </xf>
    <xf numFmtId="0" fontId="33" fillId="0" borderId="0" xfId="0" applyFont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43" fontId="8" fillId="0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43" fontId="8" fillId="0" borderId="1" xfId="1" applyFont="1" applyFill="1" applyBorder="1" applyAlignment="1">
      <alignment vertical="center" wrapText="1"/>
    </xf>
    <xf numFmtId="0" fontId="34" fillId="0" borderId="1" xfId="5" applyFont="1" applyBorder="1" applyAlignment="1">
      <alignment horizontal="left" vertical="center" wrapText="1"/>
    </xf>
    <xf numFmtId="2" fontId="34" fillId="0" borderId="1" xfId="1" applyNumberFormat="1" applyFont="1" applyFill="1" applyBorder="1" applyAlignment="1">
      <alignment horizontal="right" vertical="center" wrapText="1"/>
    </xf>
    <xf numFmtId="14" fontId="34" fillId="0" borderId="1" xfId="11" applyNumberFormat="1" applyFont="1" applyBorder="1" applyAlignment="1">
      <alignment horizontal="center" vertical="center" wrapText="1"/>
    </xf>
    <xf numFmtId="49" fontId="34" fillId="0" borderId="1" xfId="11" applyNumberFormat="1" applyFont="1" applyBorder="1" applyAlignment="1">
      <alignment horizontal="center" vertical="center" wrapText="1"/>
    </xf>
    <xf numFmtId="43" fontId="34" fillId="0" borderId="1" xfId="1" applyFont="1" applyFill="1" applyBorder="1" applyAlignment="1">
      <alignment horizontal="right" vertical="center" wrapText="1"/>
    </xf>
    <xf numFmtId="49" fontId="37" fillId="0" borderId="1" xfId="11" applyNumberFormat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wrapText="1"/>
    </xf>
    <xf numFmtId="14" fontId="36" fillId="0" borderId="1" xfId="11" applyNumberFormat="1" applyFont="1" applyBorder="1" applyAlignment="1">
      <alignment horizontal="center" vertical="center" wrapText="1"/>
    </xf>
    <xf numFmtId="2" fontId="36" fillId="0" borderId="1" xfId="1" applyNumberFormat="1" applyFont="1" applyFill="1" applyBorder="1" applyAlignment="1">
      <alignment horizontal="right" vertical="center" wrapText="1"/>
    </xf>
    <xf numFmtId="49" fontId="36" fillId="0" borderId="1" xfId="11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14" fontId="8" fillId="0" borderId="1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43" fontId="36" fillId="0" borderId="1" xfId="1" applyFont="1" applyFill="1" applyBorder="1" applyAlignment="1">
      <alignment horizontal="center" vertical="center" wrapText="1"/>
    </xf>
    <xf numFmtId="49" fontId="36" fillId="8" borderId="1" xfId="11" applyNumberFormat="1" applyFont="1" applyFill="1" applyBorder="1" applyAlignment="1">
      <alignment horizontal="center" vertical="center" wrapText="1"/>
    </xf>
    <xf numFmtId="43" fontId="36" fillId="9" borderId="1" xfId="1" applyFont="1" applyFill="1" applyBorder="1" applyAlignment="1">
      <alignment horizontal="center" vertical="center" wrapText="1"/>
    </xf>
    <xf numFmtId="49" fontId="36" fillId="9" borderId="1" xfId="11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43" fontId="35" fillId="0" borderId="0" xfId="1" applyFont="1" applyAlignment="1">
      <alignment wrapText="1"/>
    </xf>
    <xf numFmtId="0" fontId="35" fillId="0" borderId="1" xfId="0" applyFont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 wrapText="1"/>
    </xf>
    <xf numFmtId="43" fontId="35" fillId="0" borderId="1" xfId="1" applyFont="1" applyBorder="1" applyAlignment="1">
      <alignment wrapText="1"/>
    </xf>
    <xf numFmtId="0" fontId="8" fillId="10" borderId="1" xfId="0" applyFont="1" applyFill="1" applyBorder="1" applyAlignment="1">
      <alignment horizontal="center" vertical="center" wrapText="1"/>
    </xf>
    <xf numFmtId="43" fontId="8" fillId="10" borderId="1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3" fontId="36" fillId="5" borderId="1" xfId="1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 wrapText="1"/>
    </xf>
    <xf numFmtId="164" fontId="36" fillId="0" borderId="1" xfId="1" applyNumberFormat="1" applyFont="1" applyFill="1" applyBorder="1" applyAlignment="1">
      <alignment horizontal="right" vertical="center" wrapText="1"/>
    </xf>
    <xf numFmtId="14" fontId="36" fillId="0" borderId="1" xfId="0" applyNumberFormat="1" applyFont="1" applyBorder="1" applyAlignment="1">
      <alignment horizontal="left" vertical="center" wrapText="1"/>
    </xf>
    <xf numFmtId="164" fontId="35" fillId="0" borderId="1" xfId="1" applyNumberFormat="1" applyFont="1" applyFill="1" applyBorder="1" applyAlignment="1">
      <alignment horizontal="right" wrapText="1"/>
    </xf>
    <xf numFmtId="0" fontId="44" fillId="0" borderId="0" xfId="0" applyFont="1" applyAlignment="1">
      <alignment horizontal="center" wrapText="1"/>
    </xf>
    <xf numFmtId="164" fontId="35" fillId="0" borderId="0" xfId="1" applyNumberFormat="1" applyFont="1" applyFill="1" applyAlignment="1">
      <alignment horizontal="right" wrapText="1"/>
    </xf>
    <xf numFmtId="14" fontId="35" fillId="0" borderId="0" xfId="0" applyNumberFormat="1" applyFont="1" applyAlignment="1">
      <alignment wrapText="1"/>
    </xf>
    <xf numFmtId="0" fontId="35" fillId="0" borderId="1" xfId="0" applyFont="1" applyBorder="1" applyAlignment="1">
      <alignment horizontal="center" vertical="center"/>
    </xf>
    <xf numFmtId="0" fontId="45" fillId="0" borderId="1" xfId="0" applyFont="1" applyBorder="1"/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14" fontId="35" fillId="0" borderId="1" xfId="0" applyNumberFormat="1" applyFont="1" applyBorder="1" applyAlignment="1">
      <alignment vertical="center"/>
    </xf>
    <xf numFmtId="43" fontId="45" fillId="0" borderId="1" xfId="12" applyFont="1" applyFill="1" applyBorder="1" applyAlignment="1">
      <alignment horizontal="center" vertical="center"/>
    </xf>
    <xf numFmtId="49" fontId="45" fillId="0" borderId="1" xfId="11" applyNumberFormat="1" applyFont="1" applyBorder="1" applyAlignment="1">
      <alignment horizontal="center" vertical="center"/>
    </xf>
    <xf numFmtId="0" fontId="45" fillId="0" borderId="1" xfId="0" applyFont="1" applyBorder="1" applyAlignment="1">
      <alignment wrapText="1"/>
    </xf>
    <xf numFmtId="0" fontId="4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0" fillId="0" borderId="1" xfId="0" applyNumberFormat="1" applyBorder="1" applyAlignment="1">
      <alignment horizontal="right"/>
    </xf>
    <xf numFmtId="14" fontId="0" fillId="0" borderId="1" xfId="0" applyNumberFormat="1" applyBorder="1"/>
    <xf numFmtId="49" fontId="17" fillId="0" borderId="1" xfId="4" applyNumberFormat="1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2" fontId="17" fillId="0" borderId="1" xfId="2" applyNumberFormat="1" applyFont="1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2" fontId="17" fillId="0" borderId="1" xfId="2" applyNumberFormat="1" applyFont="1" applyBorder="1" applyAlignment="1">
      <alignment horizontal="right" wrapText="1"/>
    </xf>
    <xf numFmtId="0" fontId="35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0" fillId="0" borderId="1" xfId="2" applyNumberFormat="1" applyFont="1" applyBorder="1" applyAlignment="1">
      <alignment horizontal="right" wrapText="1"/>
    </xf>
    <xf numFmtId="2" fontId="35" fillId="0" borderId="1" xfId="2" applyNumberFormat="1" applyFont="1" applyBorder="1" applyAlignment="1">
      <alignment horizontal="right" wrapText="1"/>
    </xf>
    <xf numFmtId="2" fontId="35" fillId="0" borderId="0" xfId="2" applyNumberFormat="1" applyFont="1" applyAlignment="1">
      <alignment horizontal="right" wrapText="1"/>
    </xf>
    <xf numFmtId="0" fontId="35" fillId="0" borderId="0" xfId="0" applyFont="1" applyAlignment="1">
      <alignment horizontal="right" wrapText="1"/>
    </xf>
    <xf numFmtId="49" fontId="17" fillId="0" borderId="1" xfId="4" applyNumberFormat="1" applyFont="1" applyBorder="1" applyAlignment="1">
      <alignment horizontal="center" wrapText="1"/>
    </xf>
    <xf numFmtId="49" fontId="17" fillId="0" borderId="1" xfId="5" applyNumberFormat="1" applyFont="1" applyBorder="1" applyAlignment="1">
      <alignment horizontal="center" wrapText="1"/>
    </xf>
    <xf numFmtId="49" fontId="17" fillId="0" borderId="1" xfId="13" applyNumberFormat="1" applyFont="1" applyBorder="1" applyAlignment="1">
      <alignment horizontal="left" wrapText="1"/>
    </xf>
    <xf numFmtId="43" fontId="17" fillId="0" borderId="1" xfId="1" applyFont="1" applyBorder="1" applyAlignment="1">
      <alignment horizontal="left" wrapText="1"/>
    </xf>
    <xf numFmtId="43" fontId="17" fillId="0" borderId="1" xfId="1" applyFont="1" applyFill="1" applyBorder="1" applyAlignment="1">
      <alignment horizontal="left" wrapText="1"/>
    </xf>
  </cellXfs>
  <cellStyles count="16">
    <cellStyle name="Millares" xfId="1" builtinId="3"/>
    <cellStyle name="Millares 19" xfId="6" xr:uid="{00000000-0005-0000-0000-000001000000}"/>
    <cellStyle name="Millares 2" xfId="8" xr:uid="{00000000-0005-0000-0000-000002000000}"/>
    <cellStyle name="Millares 2 2" xfId="12" xr:uid="{00000000-0005-0000-0000-000003000000}"/>
    <cellStyle name="Millares 3" xfId="14" xr:uid="{00000000-0005-0000-0000-000004000000}"/>
    <cellStyle name="Moneda" xfId="2" builtinId="4"/>
    <cellStyle name="Normal" xfId="0" builtinId="0"/>
    <cellStyle name="Normal 2" xfId="7" xr:uid="{00000000-0005-0000-0000-000007000000}"/>
    <cellStyle name="Normal 2 2" xfId="5" xr:uid="{00000000-0005-0000-0000-000008000000}"/>
    <cellStyle name="Normal 3" xfId="4" xr:uid="{00000000-0005-0000-0000-000009000000}"/>
    <cellStyle name="Normal 4" xfId="13" xr:uid="{00000000-0005-0000-0000-00000A000000}"/>
    <cellStyle name="Normal 5" xfId="15" xr:uid="{00000000-0005-0000-0000-00000B000000}"/>
    <cellStyle name="Normal 5 2" xfId="9" xr:uid="{00000000-0005-0000-0000-00000C000000}"/>
    <cellStyle name="Normal 68 2" xfId="11" xr:uid="{00000000-0005-0000-0000-00000D000000}"/>
    <cellStyle name="Normal 7" xfId="10" xr:uid="{00000000-0005-0000-0000-00000E000000}"/>
    <cellStyle name="Normal 78 2" xfId="3" xr:uid="{00000000-0005-0000-0000-00000F000000}"/>
  </cellStyles>
  <dxfs count="89"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6"/>
  <sheetViews>
    <sheetView workbookViewId="0">
      <selection activeCell="B7" sqref="B7"/>
    </sheetView>
  </sheetViews>
  <sheetFormatPr baseColWidth="10" defaultColWidth="11.42578125" defaultRowHeight="12" x14ac:dyDescent="0.2"/>
  <cols>
    <col min="1" max="1" width="4.5703125" style="23" bestFit="1" customWidth="1"/>
    <col min="2" max="2" width="9.140625" style="23" customWidth="1"/>
    <col min="3" max="3" width="7.28515625" style="23" customWidth="1"/>
    <col min="4" max="4" width="91.28515625" style="24" customWidth="1"/>
    <col min="5" max="5" width="15.42578125" style="23" customWidth="1"/>
    <col min="6" max="6" width="13.28515625" style="105" customWidth="1"/>
    <col min="7" max="7" width="12.140625" style="106" customWidth="1"/>
    <col min="8" max="8" width="12" style="23" customWidth="1"/>
    <col min="9" max="9" width="9.5703125" style="23" customWidth="1"/>
    <col min="10" max="10" width="12.5703125" style="23" customWidth="1"/>
    <col min="11" max="11" width="11.42578125" style="25" customWidth="1"/>
    <col min="12" max="12" width="45.85546875" style="24" customWidth="1"/>
    <col min="13" max="13" width="23.140625" style="26" customWidth="1"/>
    <col min="14" max="14" width="16.5703125" style="23" customWidth="1"/>
    <col min="15" max="16384" width="11.42578125" style="27"/>
  </cols>
  <sheetData>
    <row r="1" spans="1:16" ht="24.75" thickBot="1" x14ac:dyDescent="0.25">
      <c r="A1" s="212" t="s">
        <v>0</v>
      </c>
      <c r="B1" s="213" t="s">
        <v>2212</v>
      </c>
      <c r="C1" s="213" t="s">
        <v>2207</v>
      </c>
      <c r="D1" s="213" t="s">
        <v>2208</v>
      </c>
      <c r="E1" s="213" t="s">
        <v>1</v>
      </c>
      <c r="F1" s="214" t="s">
        <v>2209</v>
      </c>
      <c r="G1" s="213" t="s">
        <v>2</v>
      </c>
      <c r="H1" s="213" t="s">
        <v>3</v>
      </c>
      <c r="I1" s="215" t="s">
        <v>4</v>
      </c>
      <c r="J1" s="213" t="s">
        <v>5</v>
      </c>
      <c r="K1" s="213" t="s">
        <v>6</v>
      </c>
      <c r="L1" s="213" t="s">
        <v>8</v>
      </c>
      <c r="M1" s="213" t="s">
        <v>9</v>
      </c>
      <c r="N1" s="216" t="s">
        <v>2210</v>
      </c>
      <c r="O1" s="222" t="s">
        <v>7</v>
      </c>
      <c r="P1" s="223" t="s">
        <v>2211</v>
      </c>
    </row>
    <row r="2" spans="1:16" s="39" customFormat="1" x14ac:dyDescent="0.2">
      <c r="A2" s="28" t="s">
        <v>10</v>
      </c>
      <c r="B2" s="217"/>
      <c r="C2" s="28" t="s">
        <v>60</v>
      </c>
      <c r="D2" s="29" t="s">
        <v>61</v>
      </c>
      <c r="E2" s="30"/>
      <c r="F2" s="31">
        <v>4458.2</v>
      </c>
      <c r="G2" s="32" t="s">
        <v>62</v>
      </c>
      <c r="H2" s="33" t="s">
        <v>63</v>
      </c>
      <c r="I2" s="34" t="s">
        <v>15</v>
      </c>
      <c r="J2" s="35" t="s">
        <v>64</v>
      </c>
      <c r="K2" s="36">
        <v>3.601</v>
      </c>
      <c r="L2" s="29" t="s">
        <v>65</v>
      </c>
      <c r="M2" s="37" t="s">
        <v>66</v>
      </c>
      <c r="N2" s="217"/>
      <c r="O2" s="38" t="s">
        <v>67</v>
      </c>
      <c r="P2" s="217"/>
    </row>
    <row r="3" spans="1:16" s="50" customFormat="1" x14ac:dyDescent="0.2">
      <c r="A3" s="40" t="s">
        <v>17</v>
      </c>
      <c r="B3" s="218"/>
      <c r="C3" s="40" t="s">
        <v>60</v>
      </c>
      <c r="D3" s="41" t="s">
        <v>68</v>
      </c>
      <c r="E3" s="42" t="s">
        <v>69</v>
      </c>
      <c r="F3" s="43">
        <v>2213.5</v>
      </c>
      <c r="G3" s="44" t="s">
        <v>70</v>
      </c>
      <c r="H3" s="45" t="s">
        <v>71</v>
      </c>
      <c r="I3" s="46" t="s">
        <v>15</v>
      </c>
      <c r="J3" s="47" t="s">
        <v>72</v>
      </c>
      <c r="K3" s="48">
        <v>3.601</v>
      </c>
      <c r="L3" s="41" t="s">
        <v>73</v>
      </c>
      <c r="M3" s="49"/>
      <c r="N3" s="218"/>
      <c r="O3" s="48"/>
      <c r="P3" s="218"/>
    </row>
    <row r="4" spans="1:16" s="39" customFormat="1" x14ac:dyDescent="0.2">
      <c r="A4" s="28" t="s">
        <v>21</v>
      </c>
      <c r="B4" s="217"/>
      <c r="C4" s="28" t="s">
        <v>60</v>
      </c>
      <c r="D4" s="29" t="s">
        <v>74</v>
      </c>
      <c r="E4" s="30"/>
      <c r="F4" s="31">
        <v>0</v>
      </c>
      <c r="G4" s="32" t="s">
        <v>75</v>
      </c>
      <c r="H4" s="33" t="s">
        <v>76</v>
      </c>
      <c r="I4" s="34" t="s">
        <v>15</v>
      </c>
      <c r="J4" s="35" t="s">
        <v>77</v>
      </c>
      <c r="K4" s="36">
        <v>3.601</v>
      </c>
      <c r="L4" s="29" t="s">
        <v>78</v>
      </c>
      <c r="M4" s="51"/>
      <c r="N4" s="217"/>
      <c r="O4" s="38"/>
      <c r="P4" s="217"/>
    </row>
    <row r="5" spans="1:16" s="39" customFormat="1" ht="24" x14ac:dyDescent="0.2">
      <c r="A5" s="28" t="s">
        <v>26</v>
      </c>
      <c r="B5" s="217"/>
      <c r="C5" s="28" t="s">
        <v>60</v>
      </c>
      <c r="D5" s="29" t="s">
        <v>79</v>
      </c>
      <c r="E5" s="30" t="s">
        <v>80</v>
      </c>
      <c r="F5" s="31">
        <v>500</v>
      </c>
      <c r="G5" s="32" t="s">
        <v>75</v>
      </c>
      <c r="H5" s="33" t="s">
        <v>81</v>
      </c>
      <c r="I5" s="34" t="s">
        <v>15</v>
      </c>
      <c r="J5" s="35" t="s">
        <v>82</v>
      </c>
      <c r="K5" s="36">
        <v>3.601</v>
      </c>
      <c r="L5" s="29" t="s">
        <v>83</v>
      </c>
      <c r="M5" s="51"/>
      <c r="N5" s="217"/>
      <c r="O5" s="38"/>
      <c r="P5" s="217"/>
    </row>
    <row r="6" spans="1:16" s="39" customFormat="1" ht="24" x14ac:dyDescent="0.2">
      <c r="A6" s="28" t="s">
        <v>31</v>
      </c>
      <c r="B6" s="217"/>
      <c r="C6" s="28" t="s">
        <v>60</v>
      </c>
      <c r="D6" s="29" t="s">
        <v>84</v>
      </c>
      <c r="E6" s="30" t="s">
        <v>85</v>
      </c>
      <c r="F6" s="31">
        <v>817.2</v>
      </c>
      <c r="G6" s="32" t="s">
        <v>86</v>
      </c>
      <c r="H6" s="33" t="s">
        <v>87</v>
      </c>
      <c r="I6" s="34" t="s">
        <v>15</v>
      </c>
      <c r="J6" s="35" t="s">
        <v>88</v>
      </c>
      <c r="K6" s="36">
        <v>3.601</v>
      </c>
      <c r="L6" s="29" t="s">
        <v>89</v>
      </c>
      <c r="M6" s="37" t="s">
        <v>90</v>
      </c>
      <c r="N6" s="217"/>
      <c r="O6" s="38" t="s">
        <v>91</v>
      </c>
      <c r="P6" s="217"/>
    </row>
    <row r="7" spans="1:16" s="39" customFormat="1" x14ac:dyDescent="0.2">
      <c r="A7" s="28" t="s">
        <v>35</v>
      </c>
      <c r="B7" s="217"/>
      <c r="C7" s="28" t="s">
        <v>60</v>
      </c>
      <c r="D7" s="29" t="s">
        <v>92</v>
      </c>
      <c r="E7" s="52"/>
      <c r="F7" s="31">
        <v>2932</v>
      </c>
      <c r="G7" s="32">
        <v>44140</v>
      </c>
      <c r="H7" s="33">
        <v>80006</v>
      </c>
      <c r="I7" s="34" t="s">
        <v>15</v>
      </c>
      <c r="J7" s="53">
        <v>86455736</v>
      </c>
      <c r="K7" s="36">
        <v>3.601</v>
      </c>
      <c r="L7" s="29" t="s">
        <v>93</v>
      </c>
      <c r="M7" s="51"/>
      <c r="N7" s="217"/>
      <c r="O7" s="38"/>
      <c r="P7" s="217"/>
    </row>
    <row r="8" spans="1:16" s="39" customFormat="1" ht="24" x14ac:dyDescent="0.2">
      <c r="A8" s="28" t="s">
        <v>40</v>
      </c>
      <c r="B8" s="217"/>
      <c r="C8" s="28" t="s">
        <v>60</v>
      </c>
      <c r="D8" s="29" t="s">
        <v>94</v>
      </c>
      <c r="E8" s="52" t="s">
        <v>95</v>
      </c>
      <c r="F8" s="31">
        <v>1479</v>
      </c>
      <c r="G8" s="32">
        <v>44141</v>
      </c>
      <c r="H8" s="53" t="s">
        <v>96</v>
      </c>
      <c r="I8" s="34" t="s">
        <v>15</v>
      </c>
      <c r="J8" s="53">
        <v>86455737</v>
      </c>
      <c r="K8" s="36">
        <v>3.601</v>
      </c>
      <c r="L8" s="29" t="s">
        <v>97</v>
      </c>
      <c r="M8" s="51"/>
      <c r="N8" s="217"/>
      <c r="O8" s="38" t="s">
        <v>91</v>
      </c>
      <c r="P8" s="217"/>
    </row>
    <row r="9" spans="1:16" s="39" customFormat="1" x14ac:dyDescent="0.2">
      <c r="A9" s="28" t="s">
        <v>43</v>
      </c>
      <c r="B9" s="217"/>
      <c r="C9" s="28" t="s">
        <v>98</v>
      </c>
      <c r="D9" s="29" t="s">
        <v>99</v>
      </c>
      <c r="E9" s="52"/>
      <c r="F9" s="54">
        <v>4842.3</v>
      </c>
      <c r="G9" s="55">
        <v>44144</v>
      </c>
      <c r="H9" s="53" t="s">
        <v>100</v>
      </c>
      <c r="I9" s="38" t="s">
        <v>15</v>
      </c>
      <c r="J9" s="53">
        <v>86455738</v>
      </c>
      <c r="K9" s="36">
        <v>3.6459999999999999</v>
      </c>
      <c r="L9" s="29" t="s">
        <v>93</v>
      </c>
      <c r="M9" s="51"/>
      <c r="N9" s="217"/>
      <c r="O9" s="38"/>
      <c r="P9" s="217"/>
    </row>
    <row r="10" spans="1:16" s="39" customFormat="1" x14ac:dyDescent="0.2">
      <c r="A10" s="28" t="s">
        <v>47</v>
      </c>
      <c r="B10" s="217"/>
      <c r="C10" s="28" t="s">
        <v>98</v>
      </c>
      <c r="D10" s="29" t="s">
        <v>101</v>
      </c>
      <c r="E10" s="52"/>
      <c r="F10" s="31">
        <v>18580.599999999999</v>
      </c>
      <c r="G10" s="32" t="s">
        <v>102</v>
      </c>
      <c r="H10" s="33" t="s">
        <v>103</v>
      </c>
      <c r="I10" s="34" t="s">
        <v>15</v>
      </c>
      <c r="J10" s="35" t="s">
        <v>104</v>
      </c>
      <c r="K10" s="36">
        <v>3.6459999999999999</v>
      </c>
      <c r="L10" s="29" t="s">
        <v>105</v>
      </c>
      <c r="M10" s="37" t="s">
        <v>106</v>
      </c>
      <c r="N10" s="217"/>
      <c r="O10" s="38" t="s">
        <v>107</v>
      </c>
      <c r="P10" s="217"/>
    </row>
    <row r="11" spans="1:16" s="39" customFormat="1" x14ac:dyDescent="0.2">
      <c r="A11" s="28" t="s">
        <v>51</v>
      </c>
      <c r="B11" s="217"/>
      <c r="C11" s="28" t="s">
        <v>98</v>
      </c>
      <c r="D11" s="29" t="s">
        <v>108</v>
      </c>
      <c r="E11" s="52"/>
      <c r="F11" s="31">
        <v>13826.1</v>
      </c>
      <c r="G11" s="32" t="s">
        <v>102</v>
      </c>
      <c r="H11" s="33" t="s">
        <v>109</v>
      </c>
      <c r="I11" s="34" t="s">
        <v>15</v>
      </c>
      <c r="J11" s="35" t="s">
        <v>110</v>
      </c>
      <c r="K11" s="36">
        <v>3.6459999999999999</v>
      </c>
      <c r="L11" s="29" t="s">
        <v>105</v>
      </c>
      <c r="M11" s="37" t="s">
        <v>106</v>
      </c>
      <c r="N11" s="217"/>
      <c r="O11" s="38" t="s">
        <v>107</v>
      </c>
      <c r="P11" s="217"/>
    </row>
    <row r="12" spans="1:16" s="39" customFormat="1" x14ac:dyDescent="0.2">
      <c r="A12" s="28" t="s">
        <v>55</v>
      </c>
      <c r="B12" s="217"/>
      <c r="C12" s="28" t="s">
        <v>98</v>
      </c>
      <c r="D12" s="29" t="s">
        <v>111</v>
      </c>
      <c r="E12" s="52"/>
      <c r="F12" s="31">
        <v>9431.2999999999993</v>
      </c>
      <c r="G12" s="32" t="s">
        <v>102</v>
      </c>
      <c r="H12" s="33" t="s">
        <v>112</v>
      </c>
      <c r="I12" s="34" t="s">
        <v>15</v>
      </c>
      <c r="J12" s="35" t="s">
        <v>113</v>
      </c>
      <c r="K12" s="36">
        <v>3.6459999999999999</v>
      </c>
      <c r="L12" s="29" t="s">
        <v>105</v>
      </c>
      <c r="M12" s="37" t="s">
        <v>106</v>
      </c>
      <c r="N12" s="217"/>
      <c r="O12" s="38" t="s">
        <v>107</v>
      </c>
      <c r="P12" s="217"/>
    </row>
    <row r="13" spans="1:16" s="39" customFormat="1" x14ac:dyDescent="0.2">
      <c r="A13" s="28" t="s">
        <v>114</v>
      </c>
      <c r="B13" s="217"/>
      <c r="C13" s="28" t="s">
        <v>98</v>
      </c>
      <c r="D13" s="29" t="s">
        <v>115</v>
      </c>
      <c r="E13" s="52"/>
      <c r="F13" s="31">
        <v>5037.1000000000004</v>
      </c>
      <c r="G13" s="32" t="s">
        <v>102</v>
      </c>
      <c r="H13" s="33" t="s">
        <v>116</v>
      </c>
      <c r="I13" s="34" t="s">
        <v>15</v>
      </c>
      <c r="J13" s="35" t="s">
        <v>117</v>
      </c>
      <c r="K13" s="36">
        <v>3.6459999999999999</v>
      </c>
      <c r="L13" s="29" t="s">
        <v>105</v>
      </c>
      <c r="M13" s="37" t="s">
        <v>106</v>
      </c>
      <c r="N13" s="217"/>
      <c r="O13" s="38" t="s">
        <v>107</v>
      </c>
      <c r="P13" s="217"/>
    </row>
    <row r="14" spans="1:16" s="39" customFormat="1" x14ac:dyDescent="0.2">
      <c r="A14" s="28" t="s">
        <v>118</v>
      </c>
      <c r="B14" s="217"/>
      <c r="C14" s="28" t="s">
        <v>98</v>
      </c>
      <c r="D14" s="29" t="s">
        <v>119</v>
      </c>
      <c r="E14" s="52"/>
      <c r="F14" s="54">
        <v>1847.4</v>
      </c>
      <c r="G14" s="55">
        <v>44148</v>
      </c>
      <c r="H14" s="53" t="s">
        <v>120</v>
      </c>
      <c r="I14" s="34" t="s">
        <v>15</v>
      </c>
      <c r="J14" s="53">
        <v>86455743</v>
      </c>
      <c r="K14" s="36">
        <v>3.6459999999999999</v>
      </c>
      <c r="L14" s="29" t="s">
        <v>121</v>
      </c>
      <c r="M14" s="51"/>
      <c r="N14" s="217"/>
      <c r="O14" s="38"/>
      <c r="P14" s="217"/>
    </row>
    <row r="15" spans="1:16" s="39" customFormat="1" x14ac:dyDescent="0.2">
      <c r="A15" s="28" t="s">
        <v>122</v>
      </c>
      <c r="B15" s="217"/>
      <c r="C15" s="28" t="s">
        <v>123</v>
      </c>
      <c r="D15" s="29" t="s">
        <v>124</v>
      </c>
      <c r="E15" s="52"/>
      <c r="F15" s="31">
        <v>0</v>
      </c>
      <c r="G15" s="32" t="s">
        <v>125</v>
      </c>
      <c r="H15" s="33" t="s">
        <v>126</v>
      </c>
      <c r="I15" s="34" t="s">
        <v>15</v>
      </c>
      <c r="J15" s="35" t="s">
        <v>127</v>
      </c>
      <c r="K15" s="36">
        <v>3.5870000000000002</v>
      </c>
      <c r="L15" s="29" t="s">
        <v>78</v>
      </c>
      <c r="M15" s="51"/>
      <c r="N15" s="217"/>
      <c r="O15" s="38"/>
      <c r="P15" s="217"/>
    </row>
    <row r="16" spans="1:16" s="39" customFormat="1" x14ac:dyDescent="0.2">
      <c r="A16" s="28" t="s">
        <v>128</v>
      </c>
      <c r="B16" s="217"/>
      <c r="C16" s="28" t="s">
        <v>123</v>
      </c>
      <c r="D16" s="29" t="s">
        <v>124</v>
      </c>
      <c r="E16" s="52"/>
      <c r="F16" s="31">
        <v>676.3</v>
      </c>
      <c r="G16" s="32" t="s">
        <v>125</v>
      </c>
      <c r="H16" s="33" t="s">
        <v>129</v>
      </c>
      <c r="I16" s="34" t="s">
        <v>15</v>
      </c>
      <c r="J16" s="35" t="s">
        <v>130</v>
      </c>
      <c r="K16" s="36">
        <v>3.5870000000000002</v>
      </c>
      <c r="L16" s="29" t="s">
        <v>131</v>
      </c>
      <c r="M16" s="51"/>
      <c r="N16" s="217"/>
      <c r="O16" s="38"/>
      <c r="P16" s="217"/>
    </row>
    <row r="17" spans="1:16" s="39" customFormat="1" x14ac:dyDescent="0.2">
      <c r="A17" s="28" t="s">
        <v>132</v>
      </c>
      <c r="B17" s="217"/>
      <c r="C17" s="28" t="s">
        <v>123</v>
      </c>
      <c r="D17" s="29" t="s">
        <v>133</v>
      </c>
      <c r="E17" s="52"/>
      <c r="F17" s="31">
        <v>1430</v>
      </c>
      <c r="G17" s="32" t="s">
        <v>125</v>
      </c>
      <c r="H17" s="33" t="s">
        <v>134</v>
      </c>
      <c r="I17" s="34" t="s">
        <v>15</v>
      </c>
      <c r="J17" s="35" t="s">
        <v>135</v>
      </c>
      <c r="K17" s="36">
        <v>3.5870000000000002</v>
      </c>
      <c r="L17" s="29" t="s">
        <v>136</v>
      </c>
      <c r="M17" s="51"/>
      <c r="N17" s="217"/>
      <c r="O17" s="38" t="s">
        <v>91</v>
      </c>
      <c r="P17" s="217"/>
    </row>
    <row r="18" spans="1:16" s="39" customFormat="1" x14ac:dyDescent="0.2">
      <c r="A18" s="28" t="s">
        <v>137</v>
      </c>
      <c r="B18" s="217"/>
      <c r="C18" s="28" t="s">
        <v>138</v>
      </c>
      <c r="D18" s="29" t="s">
        <v>139</v>
      </c>
      <c r="E18" s="52" t="s">
        <v>140</v>
      </c>
      <c r="F18" s="31">
        <v>531</v>
      </c>
      <c r="G18" s="32" t="s">
        <v>141</v>
      </c>
      <c r="H18" s="33" t="s">
        <v>19</v>
      </c>
      <c r="I18" s="34" t="s">
        <v>15</v>
      </c>
      <c r="J18" s="35" t="s">
        <v>142</v>
      </c>
      <c r="K18" s="36">
        <v>3.609</v>
      </c>
      <c r="L18" s="29" t="s">
        <v>143</v>
      </c>
      <c r="M18" s="51"/>
      <c r="N18" s="217"/>
      <c r="O18" s="38"/>
      <c r="P18" s="217"/>
    </row>
    <row r="19" spans="1:16" s="39" customFormat="1" x14ac:dyDescent="0.2">
      <c r="A19" s="28" t="s">
        <v>144</v>
      </c>
      <c r="B19" s="217"/>
      <c r="C19" s="28" t="s">
        <v>138</v>
      </c>
      <c r="D19" s="29" t="s">
        <v>145</v>
      </c>
      <c r="E19" s="52"/>
      <c r="F19" s="31">
        <v>2543.6</v>
      </c>
      <c r="G19" s="32" t="s">
        <v>146</v>
      </c>
      <c r="H19" s="33" t="s">
        <v>147</v>
      </c>
      <c r="I19" s="34" t="s">
        <v>15</v>
      </c>
      <c r="J19" s="35" t="s">
        <v>148</v>
      </c>
      <c r="K19" s="36">
        <v>3.609</v>
      </c>
      <c r="L19" s="29" t="s">
        <v>149</v>
      </c>
      <c r="M19" s="51"/>
      <c r="N19" s="217"/>
      <c r="O19" s="38"/>
      <c r="P19" s="217"/>
    </row>
    <row r="20" spans="1:16" s="39" customFormat="1" ht="24" x14ac:dyDescent="0.2">
      <c r="A20" s="28" t="s">
        <v>150</v>
      </c>
      <c r="B20" s="217"/>
      <c r="C20" s="28" t="s">
        <v>151</v>
      </c>
      <c r="D20" s="29" t="s">
        <v>152</v>
      </c>
      <c r="E20" s="52"/>
      <c r="F20" s="31">
        <v>2000</v>
      </c>
      <c r="G20" s="32" t="s">
        <v>153</v>
      </c>
      <c r="H20" s="33" t="s">
        <v>154</v>
      </c>
      <c r="I20" s="34" t="s">
        <v>15</v>
      </c>
      <c r="J20" s="35" t="s">
        <v>155</v>
      </c>
      <c r="K20" s="36">
        <v>3.5960000000000001</v>
      </c>
      <c r="L20" s="29" t="s">
        <v>156</v>
      </c>
      <c r="M20" s="51"/>
      <c r="N20" s="217"/>
      <c r="O20" s="38"/>
      <c r="P20" s="217"/>
    </row>
    <row r="21" spans="1:16" s="66" customFormat="1" ht="24" x14ac:dyDescent="0.2">
      <c r="A21" s="56" t="s">
        <v>157</v>
      </c>
      <c r="B21" s="219"/>
      <c r="C21" s="56" t="s">
        <v>151</v>
      </c>
      <c r="D21" s="57" t="s">
        <v>158</v>
      </c>
      <c r="E21" s="58"/>
      <c r="F21" s="59">
        <v>2252</v>
      </c>
      <c r="G21" s="60" t="s">
        <v>153</v>
      </c>
      <c r="H21" s="61" t="s">
        <v>159</v>
      </c>
      <c r="I21" s="62" t="s">
        <v>15</v>
      </c>
      <c r="J21" s="63" t="s">
        <v>160</v>
      </c>
      <c r="K21" s="64">
        <v>3.5960000000000001</v>
      </c>
      <c r="L21" s="65" t="s">
        <v>161</v>
      </c>
      <c r="M21" s="65"/>
      <c r="N21" s="219"/>
      <c r="O21" s="64"/>
      <c r="P21" s="219"/>
    </row>
    <row r="22" spans="1:16" s="39" customFormat="1" ht="24" x14ac:dyDescent="0.2">
      <c r="A22" s="28" t="s">
        <v>162</v>
      </c>
      <c r="B22" s="217"/>
      <c r="C22" s="28" t="s">
        <v>151</v>
      </c>
      <c r="D22" s="29" t="s">
        <v>163</v>
      </c>
      <c r="E22" s="67"/>
      <c r="F22" s="31">
        <v>500</v>
      </c>
      <c r="G22" s="32" t="s">
        <v>164</v>
      </c>
      <c r="H22" s="33" t="s">
        <v>165</v>
      </c>
      <c r="I22" s="34" t="s">
        <v>15</v>
      </c>
      <c r="J22" s="35" t="s">
        <v>166</v>
      </c>
      <c r="K22" s="38">
        <v>3.5960000000000001</v>
      </c>
      <c r="L22" s="29" t="s">
        <v>167</v>
      </c>
      <c r="M22" s="51"/>
      <c r="N22" s="217"/>
      <c r="O22" s="38"/>
      <c r="P22" s="217"/>
    </row>
    <row r="23" spans="1:16" s="39" customFormat="1" x14ac:dyDescent="0.2">
      <c r="A23" s="28" t="s">
        <v>168</v>
      </c>
      <c r="B23" s="217"/>
      <c r="C23" s="28" t="s">
        <v>151</v>
      </c>
      <c r="D23" s="29" t="s">
        <v>169</v>
      </c>
      <c r="E23" s="67"/>
      <c r="F23" s="31">
        <v>0</v>
      </c>
      <c r="G23" s="32" t="s">
        <v>170</v>
      </c>
      <c r="H23" s="33" t="s">
        <v>63</v>
      </c>
      <c r="I23" s="34" t="s">
        <v>15</v>
      </c>
      <c r="J23" s="35" t="s">
        <v>171</v>
      </c>
      <c r="K23" s="38">
        <v>3.5960000000000001</v>
      </c>
      <c r="L23" s="29" t="s">
        <v>78</v>
      </c>
      <c r="M23" s="51"/>
      <c r="N23" s="217"/>
      <c r="O23" s="38"/>
      <c r="P23" s="217"/>
    </row>
    <row r="24" spans="1:16" s="39" customFormat="1" x14ac:dyDescent="0.2">
      <c r="A24" s="28" t="s">
        <v>172</v>
      </c>
      <c r="B24" s="217"/>
      <c r="C24" s="28" t="s">
        <v>151</v>
      </c>
      <c r="D24" s="29" t="s">
        <v>173</v>
      </c>
      <c r="E24" s="67"/>
      <c r="F24" s="31">
        <v>932.2</v>
      </c>
      <c r="G24" s="32" t="s">
        <v>170</v>
      </c>
      <c r="H24" s="33" t="s">
        <v>71</v>
      </c>
      <c r="I24" s="34" t="s">
        <v>15</v>
      </c>
      <c r="J24" s="35" t="s">
        <v>174</v>
      </c>
      <c r="K24" s="38">
        <v>3.5960000000000001</v>
      </c>
      <c r="L24" s="29" t="s">
        <v>175</v>
      </c>
      <c r="M24" s="68" t="s">
        <v>176</v>
      </c>
      <c r="N24" s="217"/>
      <c r="O24" s="38" t="s">
        <v>91</v>
      </c>
      <c r="P24" s="217"/>
    </row>
    <row r="25" spans="1:16" s="39" customFormat="1" x14ac:dyDescent="0.2">
      <c r="A25" s="28" t="s">
        <v>177</v>
      </c>
      <c r="B25" s="217"/>
      <c r="C25" s="28" t="s">
        <v>151</v>
      </c>
      <c r="D25" s="29" t="s">
        <v>178</v>
      </c>
      <c r="E25" s="67"/>
      <c r="F25" s="31">
        <v>3364.2</v>
      </c>
      <c r="G25" s="32" t="s">
        <v>170</v>
      </c>
      <c r="H25" s="33" t="s">
        <v>76</v>
      </c>
      <c r="I25" s="34" t="s">
        <v>15</v>
      </c>
      <c r="J25" s="35" t="s">
        <v>179</v>
      </c>
      <c r="K25" s="38">
        <v>3.5960000000000001</v>
      </c>
      <c r="L25" s="29" t="s">
        <v>175</v>
      </c>
      <c r="M25" s="68" t="s">
        <v>176</v>
      </c>
      <c r="N25" s="217"/>
      <c r="O25" s="38" t="s">
        <v>91</v>
      </c>
      <c r="P25" s="217"/>
    </row>
    <row r="26" spans="1:16" s="39" customFormat="1" x14ac:dyDescent="0.2">
      <c r="A26" s="28" t="s">
        <v>180</v>
      </c>
      <c r="B26" s="217"/>
      <c r="C26" s="28" t="s">
        <v>151</v>
      </c>
      <c r="D26" s="29" t="s">
        <v>181</v>
      </c>
      <c r="E26" s="67"/>
      <c r="F26" s="31">
        <v>2169.3000000000002</v>
      </c>
      <c r="G26" s="32" t="s">
        <v>170</v>
      </c>
      <c r="H26" s="33" t="s">
        <v>81</v>
      </c>
      <c r="I26" s="34" t="s">
        <v>15</v>
      </c>
      <c r="J26" s="35" t="s">
        <v>182</v>
      </c>
      <c r="K26" s="38">
        <v>3.5960000000000001</v>
      </c>
      <c r="L26" s="29" t="s">
        <v>175</v>
      </c>
      <c r="M26" s="68" t="s">
        <v>176</v>
      </c>
      <c r="N26" s="217"/>
      <c r="O26" s="38"/>
      <c r="P26" s="217"/>
    </row>
    <row r="27" spans="1:16" s="50" customFormat="1" x14ac:dyDescent="0.2">
      <c r="A27" s="40" t="s">
        <v>183</v>
      </c>
      <c r="B27" s="218"/>
      <c r="C27" s="40" t="s">
        <v>151</v>
      </c>
      <c r="D27" s="41" t="s">
        <v>184</v>
      </c>
      <c r="E27" s="69" t="s">
        <v>185</v>
      </c>
      <c r="F27" s="43">
        <v>900</v>
      </c>
      <c r="G27" s="44">
        <v>44169</v>
      </c>
      <c r="H27" s="45">
        <v>8006</v>
      </c>
      <c r="I27" s="46" t="s">
        <v>15</v>
      </c>
      <c r="J27" s="46">
        <v>86455756</v>
      </c>
      <c r="K27" s="48">
        <v>3.5960000000000001</v>
      </c>
      <c r="L27" s="41" t="s">
        <v>186</v>
      </c>
      <c r="M27" s="49"/>
      <c r="N27" s="218"/>
      <c r="O27" s="48"/>
      <c r="P27" s="218"/>
    </row>
    <row r="28" spans="1:16" s="39" customFormat="1" x14ac:dyDescent="0.2">
      <c r="A28" s="28" t="s">
        <v>187</v>
      </c>
      <c r="B28" s="217"/>
      <c r="C28" s="28" t="s">
        <v>188</v>
      </c>
      <c r="D28" s="70" t="s">
        <v>189</v>
      </c>
      <c r="E28" s="67"/>
      <c r="F28" s="31">
        <v>14973.3</v>
      </c>
      <c r="G28" s="71" t="s">
        <v>190</v>
      </c>
      <c r="H28" s="72" t="s">
        <v>96</v>
      </c>
      <c r="I28" s="34" t="s">
        <v>15</v>
      </c>
      <c r="J28" s="35" t="s">
        <v>191</v>
      </c>
      <c r="K28" s="38">
        <v>3.6019999999999999</v>
      </c>
      <c r="L28" s="29" t="s">
        <v>192</v>
      </c>
      <c r="M28" s="73" t="s">
        <v>193</v>
      </c>
      <c r="N28" s="217"/>
      <c r="O28" s="38" t="s">
        <v>107</v>
      </c>
      <c r="P28" s="217"/>
    </row>
    <row r="29" spans="1:16" s="39" customFormat="1" x14ac:dyDescent="0.2">
      <c r="A29" s="28" t="s">
        <v>194</v>
      </c>
      <c r="B29" s="217"/>
      <c r="C29" s="28" t="s">
        <v>188</v>
      </c>
      <c r="D29" s="29" t="s">
        <v>195</v>
      </c>
      <c r="E29" s="67"/>
      <c r="F29" s="31">
        <v>7807.7</v>
      </c>
      <c r="G29" s="32" t="s">
        <v>190</v>
      </c>
      <c r="H29" s="33" t="s">
        <v>100</v>
      </c>
      <c r="I29" s="34" t="s">
        <v>15</v>
      </c>
      <c r="J29" s="35" t="s">
        <v>196</v>
      </c>
      <c r="K29" s="38">
        <v>3.6019999999999999</v>
      </c>
      <c r="L29" s="29" t="s">
        <v>192</v>
      </c>
      <c r="M29" s="73" t="s">
        <v>193</v>
      </c>
      <c r="N29" s="217"/>
      <c r="O29" s="38" t="s">
        <v>107</v>
      </c>
      <c r="P29" s="217"/>
    </row>
    <row r="30" spans="1:16" s="39" customFormat="1" x14ac:dyDescent="0.2">
      <c r="A30" s="28" t="s">
        <v>197</v>
      </c>
      <c r="B30" s="217"/>
      <c r="C30" s="28" t="s">
        <v>188</v>
      </c>
      <c r="D30" s="29" t="s">
        <v>198</v>
      </c>
      <c r="E30" s="67"/>
      <c r="F30" s="31">
        <v>6281.2</v>
      </c>
      <c r="G30" s="32" t="s">
        <v>190</v>
      </c>
      <c r="H30" s="33" t="s">
        <v>103</v>
      </c>
      <c r="I30" s="34" t="s">
        <v>15</v>
      </c>
      <c r="J30" s="35" t="s">
        <v>199</v>
      </c>
      <c r="K30" s="38">
        <v>3.6019999999999999</v>
      </c>
      <c r="L30" s="29" t="s">
        <v>192</v>
      </c>
      <c r="M30" s="73" t="s">
        <v>193</v>
      </c>
      <c r="N30" s="217"/>
      <c r="O30" s="38" t="s">
        <v>107</v>
      </c>
      <c r="P30" s="217"/>
    </row>
    <row r="31" spans="1:16" s="39" customFormat="1" x14ac:dyDescent="0.2">
      <c r="A31" s="28" t="s">
        <v>200</v>
      </c>
      <c r="B31" s="217"/>
      <c r="C31" s="28" t="s">
        <v>188</v>
      </c>
      <c r="D31" s="70" t="s">
        <v>201</v>
      </c>
      <c r="E31" s="67"/>
      <c r="F31" s="31">
        <v>5224.1000000000004</v>
      </c>
      <c r="G31" s="71" t="s">
        <v>190</v>
      </c>
      <c r="H31" s="33" t="s">
        <v>109</v>
      </c>
      <c r="I31" s="34" t="s">
        <v>15</v>
      </c>
      <c r="J31" s="72" t="s">
        <v>202</v>
      </c>
      <c r="K31" s="38">
        <v>3.6019999999999999</v>
      </c>
      <c r="L31" s="29" t="s">
        <v>192</v>
      </c>
      <c r="M31" s="73" t="s">
        <v>193</v>
      </c>
      <c r="N31" s="217"/>
      <c r="O31" s="38" t="s">
        <v>107</v>
      </c>
      <c r="P31" s="217"/>
    </row>
    <row r="32" spans="1:16" s="39" customFormat="1" x14ac:dyDescent="0.2">
      <c r="A32" s="28" t="s">
        <v>203</v>
      </c>
      <c r="B32" s="217"/>
      <c r="C32" s="28" t="s">
        <v>188</v>
      </c>
      <c r="D32" s="29" t="s">
        <v>204</v>
      </c>
      <c r="E32" s="67"/>
      <c r="F32" s="74">
        <v>1012</v>
      </c>
      <c r="G32" s="75">
        <v>44172</v>
      </c>
      <c r="H32" s="34" t="s">
        <v>112</v>
      </c>
      <c r="I32" s="38" t="s">
        <v>15</v>
      </c>
      <c r="J32" s="34">
        <v>86455761</v>
      </c>
      <c r="K32" s="38">
        <v>3.6019999999999999</v>
      </c>
      <c r="L32" s="29" t="s">
        <v>121</v>
      </c>
      <c r="M32" s="51"/>
      <c r="N32" s="217"/>
      <c r="O32" s="38"/>
      <c r="P32" s="217"/>
    </row>
    <row r="33" spans="1:16" s="39" customFormat="1" x14ac:dyDescent="0.2">
      <c r="A33" s="28" t="s">
        <v>205</v>
      </c>
      <c r="B33" s="217"/>
      <c r="C33" s="28" t="s">
        <v>188</v>
      </c>
      <c r="D33" s="29" t="s">
        <v>206</v>
      </c>
      <c r="E33" s="67"/>
      <c r="F33" s="31">
        <v>0</v>
      </c>
      <c r="G33" s="32" t="s">
        <v>190</v>
      </c>
      <c r="H33" s="33" t="s">
        <v>116</v>
      </c>
      <c r="I33" s="34" t="s">
        <v>15</v>
      </c>
      <c r="J33" s="35" t="s">
        <v>207</v>
      </c>
      <c r="K33" s="38">
        <v>3.6019999999999999</v>
      </c>
      <c r="L33" s="29" t="s">
        <v>78</v>
      </c>
      <c r="M33" s="51"/>
      <c r="N33" s="217"/>
      <c r="O33" s="38"/>
      <c r="P33" s="217"/>
    </row>
    <row r="34" spans="1:16" s="39" customFormat="1" x14ac:dyDescent="0.2">
      <c r="A34" s="28" t="s">
        <v>208</v>
      </c>
      <c r="B34" s="217"/>
      <c r="C34" s="28" t="s">
        <v>188</v>
      </c>
      <c r="D34" s="29" t="s">
        <v>209</v>
      </c>
      <c r="E34" s="67"/>
      <c r="F34" s="31">
        <v>4000</v>
      </c>
      <c r="G34" s="32" t="s">
        <v>190</v>
      </c>
      <c r="H34" s="33" t="s">
        <v>120</v>
      </c>
      <c r="I34" s="34" t="s">
        <v>15</v>
      </c>
      <c r="J34" s="35" t="s">
        <v>210</v>
      </c>
      <c r="K34" s="38">
        <v>3.6019999999999999</v>
      </c>
      <c r="L34" s="29" t="s">
        <v>175</v>
      </c>
      <c r="M34" s="68" t="s">
        <v>211</v>
      </c>
      <c r="N34" s="217"/>
      <c r="O34" s="38" t="s">
        <v>91</v>
      </c>
      <c r="P34" s="217"/>
    </row>
    <row r="35" spans="1:16" s="39" customFormat="1" x14ac:dyDescent="0.2">
      <c r="A35" s="28" t="s">
        <v>212</v>
      </c>
      <c r="B35" s="217"/>
      <c r="C35" s="28" t="s">
        <v>188</v>
      </c>
      <c r="D35" s="70" t="s">
        <v>213</v>
      </c>
      <c r="E35" s="67"/>
      <c r="F35" s="31">
        <v>0</v>
      </c>
      <c r="G35" s="71" t="s">
        <v>214</v>
      </c>
      <c r="H35" s="33" t="s">
        <v>215</v>
      </c>
      <c r="I35" s="34" t="s">
        <v>15</v>
      </c>
      <c r="J35" s="72" t="s">
        <v>216</v>
      </c>
      <c r="K35" s="38">
        <v>3.6019999999999999</v>
      </c>
      <c r="L35" s="29" t="s">
        <v>78</v>
      </c>
      <c r="M35" s="76"/>
      <c r="N35" s="217"/>
      <c r="O35" s="38" t="s">
        <v>91</v>
      </c>
      <c r="P35" s="217"/>
    </row>
    <row r="36" spans="1:16" s="39" customFormat="1" x14ac:dyDescent="0.2">
      <c r="A36" s="28" t="s">
        <v>217</v>
      </c>
      <c r="B36" s="217"/>
      <c r="C36" s="28" t="s">
        <v>188</v>
      </c>
      <c r="D36" s="29" t="s">
        <v>218</v>
      </c>
      <c r="E36" s="67"/>
      <c r="F36" s="31">
        <v>5055.7</v>
      </c>
      <c r="G36" s="75">
        <v>44174</v>
      </c>
      <c r="H36" s="34" t="s">
        <v>219</v>
      </c>
      <c r="I36" s="38" t="s">
        <v>15</v>
      </c>
      <c r="J36" s="34">
        <v>86455765</v>
      </c>
      <c r="K36" s="38">
        <v>3.6019999999999999</v>
      </c>
      <c r="L36" s="29" t="s">
        <v>121</v>
      </c>
      <c r="M36" s="76"/>
      <c r="N36" s="217"/>
      <c r="O36" s="38"/>
      <c r="P36" s="217"/>
    </row>
    <row r="37" spans="1:16" s="39" customFormat="1" ht="24" x14ac:dyDescent="0.2">
      <c r="A37" s="28" t="s">
        <v>220</v>
      </c>
      <c r="B37" s="217"/>
      <c r="C37" s="28" t="s">
        <v>188</v>
      </c>
      <c r="D37" s="29" t="s">
        <v>221</v>
      </c>
      <c r="E37" s="67"/>
      <c r="F37" s="31">
        <v>790.7</v>
      </c>
      <c r="G37" s="32" t="s">
        <v>214</v>
      </c>
      <c r="H37" s="33" t="s">
        <v>222</v>
      </c>
      <c r="I37" s="34" t="s">
        <v>15</v>
      </c>
      <c r="J37" s="35" t="s">
        <v>223</v>
      </c>
      <c r="K37" s="38">
        <v>3.6019999999999999</v>
      </c>
      <c r="L37" s="29" t="s">
        <v>224</v>
      </c>
      <c r="M37" s="68" t="s">
        <v>176</v>
      </c>
      <c r="N37" s="217"/>
      <c r="O37" s="38" t="s">
        <v>91</v>
      </c>
      <c r="P37" s="217"/>
    </row>
    <row r="38" spans="1:16" s="39" customFormat="1" x14ac:dyDescent="0.2">
      <c r="A38" s="28" t="s">
        <v>225</v>
      </c>
      <c r="B38" s="217"/>
      <c r="C38" s="28" t="s">
        <v>188</v>
      </c>
      <c r="D38" s="70" t="s">
        <v>226</v>
      </c>
      <c r="E38" s="67"/>
      <c r="F38" s="31">
        <v>0</v>
      </c>
      <c r="G38" s="71" t="s">
        <v>227</v>
      </c>
      <c r="H38" s="72" t="s">
        <v>228</v>
      </c>
      <c r="I38" s="34" t="s">
        <v>15</v>
      </c>
      <c r="J38" s="35" t="s">
        <v>229</v>
      </c>
      <c r="K38" s="38">
        <v>3.6019999999999999</v>
      </c>
      <c r="L38" s="29" t="s">
        <v>78</v>
      </c>
      <c r="M38" s="51"/>
      <c r="N38" s="217"/>
      <c r="O38" s="38"/>
      <c r="P38" s="217"/>
    </row>
    <row r="39" spans="1:16" s="39" customFormat="1" x14ac:dyDescent="0.2">
      <c r="A39" s="28" t="s">
        <v>230</v>
      </c>
      <c r="B39" s="217"/>
      <c r="C39" s="28" t="s">
        <v>188</v>
      </c>
      <c r="D39" s="70" t="s">
        <v>231</v>
      </c>
      <c r="E39" s="67"/>
      <c r="F39" s="31">
        <v>0</v>
      </c>
      <c r="G39" s="71" t="s">
        <v>227</v>
      </c>
      <c r="H39" s="72" t="s">
        <v>232</v>
      </c>
      <c r="I39" s="34" t="s">
        <v>15</v>
      </c>
      <c r="J39" s="35" t="s">
        <v>233</v>
      </c>
      <c r="K39" s="38">
        <v>3.6019999999999999</v>
      </c>
      <c r="L39" s="29" t="s">
        <v>78</v>
      </c>
      <c r="M39" s="51"/>
      <c r="N39" s="217"/>
      <c r="O39" s="38"/>
      <c r="P39" s="217"/>
    </row>
    <row r="40" spans="1:16" s="39" customFormat="1" ht="24" x14ac:dyDescent="0.2">
      <c r="A40" s="28" t="s">
        <v>11</v>
      </c>
      <c r="B40" s="217"/>
      <c r="C40" s="28" t="s">
        <v>188</v>
      </c>
      <c r="D40" s="70" t="s">
        <v>231</v>
      </c>
      <c r="E40" s="67"/>
      <c r="F40" s="31">
        <v>757.7</v>
      </c>
      <c r="G40" s="71" t="s">
        <v>227</v>
      </c>
      <c r="H40" s="72" t="s">
        <v>234</v>
      </c>
      <c r="I40" s="34" t="s">
        <v>15</v>
      </c>
      <c r="J40" s="35" t="s">
        <v>235</v>
      </c>
      <c r="K40" s="38">
        <v>3.6019999999999999</v>
      </c>
      <c r="L40" s="29" t="s">
        <v>236</v>
      </c>
      <c r="M40" s="77" t="s">
        <v>237</v>
      </c>
      <c r="N40" s="217"/>
      <c r="O40" s="38"/>
      <c r="P40" s="217"/>
    </row>
    <row r="41" spans="1:16" s="39" customFormat="1" x14ac:dyDescent="0.2">
      <c r="A41" s="28" t="s">
        <v>238</v>
      </c>
      <c r="B41" s="217"/>
      <c r="C41" s="28" t="s">
        <v>239</v>
      </c>
      <c r="D41" s="29" t="s">
        <v>139</v>
      </c>
      <c r="E41" s="67" t="s">
        <v>240</v>
      </c>
      <c r="F41" s="31">
        <v>1812.5</v>
      </c>
      <c r="G41" s="32" t="s">
        <v>241</v>
      </c>
      <c r="H41" s="33" t="s">
        <v>242</v>
      </c>
      <c r="I41" s="34" t="s">
        <v>15</v>
      </c>
      <c r="J41" s="35" t="s">
        <v>243</v>
      </c>
      <c r="K41" s="38">
        <v>3.597</v>
      </c>
      <c r="L41" s="29" t="s">
        <v>244</v>
      </c>
      <c r="M41" s="51"/>
      <c r="N41" s="217"/>
      <c r="O41" s="38"/>
      <c r="P41" s="217"/>
    </row>
    <row r="42" spans="1:16" s="39" customFormat="1" x14ac:dyDescent="0.2">
      <c r="A42" s="28" t="s">
        <v>245</v>
      </c>
      <c r="B42" s="217"/>
      <c r="C42" s="28" t="s">
        <v>239</v>
      </c>
      <c r="D42" s="29" t="s">
        <v>246</v>
      </c>
      <c r="E42" s="67"/>
      <c r="F42" s="31">
        <v>240</v>
      </c>
      <c r="G42" s="32" t="s">
        <v>247</v>
      </c>
      <c r="H42" s="33" t="s">
        <v>248</v>
      </c>
      <c r="I42" s="34" t="s">
        <v>15</v>
      </c>
      <c r="J42" s="35" t="s">
        <v>249</v>
      </c>
      <c r="K42" s="38">
        <v>3.597</v>
      </c>
      <c r="L42" s="29" t="s">
        <v>250</v>
      </c>
      <c r="M42" s="51"/>
      <c r="N42" s="217"/>
      <c r="O42" s="38"/>
      <c r="P42" s="217"/>
    </row>
    <row r="43" spans="1:16" s="39" customFormat="1" ht="24" x14ac:dyDescent="0.2">
      <c r="A43" s="28" t="s">
        <v>251</v>
      </c>
      <c r="B43" s="217"/>
      <c r="C43" s="28" t="s">
        <v>239</v>
      </c>
      <c r="D43" s="29" t="s">
        <v>252</v>
      </c>
      <c r="E43" s="67"/>
      <c r="F43" s="31">
        <v>21928.07</v>
      </c>
      <c r="G43" s="75">
        <v>44180</v>
      </c>
      <c r="H43" s="34" t="s">
        <v>253</v>
      </c>
      <c r="I43" s="38" t="s">
        <v>15</v>
      </c>
      <c r="J43" s="78">
        <v>86455772</v>
      </c>
      <c r="K43" s="38">
        <v>3.597</v>
      </c>
      <c r="L43" s="29" t="s">
        <v>254</v>
      </c>
      <c r="M43" s="51"/>
      <c r="N43" s="217"/>
      <c r="O43" s="38"/>
      <c r="P43" s="217"/>
    </row>
    <row r="44" spans="1:16" s="39" customFormat="1" ht="24" x14ac:dyDescent="0.2">
      <c r="A44" s="28" t="s">
        <v>255</v>
      </c>
      <c r="B44" s="217"/>
      <c r="C44" s="28" t="s">
        <v>239</v>
      </c>
      <c r="D44" s="70" t="s">
        <v>256</v>
      </c>
      <c r="E44" s="67"/>
      <c r="F44" s="31">
        <v>350</v>
      </c>
      <c r="G44" s="71" t="s">
        <v>247</v>
      </c>
      <c r="H44" s="33" t="s">
        <v>257</v>
      </c>
      <c r="I44" s="34" t="s">
        <v>15</v>
      </c>
      <c r="J44" s="72" t="s">
        <v>258</v>
      </c>
      <c r="K44" s="38">
        <v>3.597</v>
      </c>
      <c r="L44" s="29" t="s">
        <v>259</v>
      </c>
      <c r="M44" s="51"/>
      <c r="N44" s="217"/>
      <c r="O44" s="38"/>
      <c r="P44" s="217"/>
    </row>
    <row r="45" spans="1:16" s="39" customFormat="1" x14ac:dyDescent="0.2">
      <c r="A45" s="28" t="s">
        <v>260</v>
      </c>
      <c r="B45" s="217"/>
      <c r="C45" s="28" t="s">
        <v>239</v>
      </c>
      <c r="D45" s="29" t="s">
        <v>261</v>
      </c>
      <c r="E45" s="67"/>
      <c r="F45" s="31">
        <v>1261.9000000000001</v>
      </c>
      <c r="G45" s="32" t="s">
        <v>262</v>
      </c>
      <c r="H45" s="33" t="s">
        <v>263</v>
      </c>
      <c r="I45" s="34" t="s">
        <v>15</v>
      </c>
      <c r="J45" s="35" t="s">
        <v>264</v>
      </c>
      <c r="K45" s="38">
        <v>3.597</v>
      </c>
      <c r="L45" s="29" t="s">
        <v>265</v>
      </c>
      <c r="M45" s="51"/>
      <c r="N45" s="217"/>
      <c r="O45" s="38" t="s">
        <v>91</v>
      </c>
      <c r="P45" s="217"/>
    </row>
    <row r="46" spans="1:16" s="39" customFormat="1" x14ac:dyDescent="0.2">
      <c r="A46" s="28" t="s">
        <v>60</v>
      </c>
      <c r="B46" s="217"/>
      <c r="C46" s="28" t="s">
        <v>239</v>
      </c>
      <c r="D46" s="70" t="s">
        <v>266</v>
      </c>
      <c r="E46" s="67"/>
      <c r="F46" s="31">
        <v>0</v>
      </c>
      <c r="G46" s="71" t="s">
        <v>267</v>
      </c>
      <c r="H46" s="72" t="s">
        <v>268</v>
      </c>
      <c r="I46" s="34" t="s">
        <v>15</v>
      </c>
      <c r="J46" s="35" t="s">
        <v>269</v>
      </c>
      <c r="K46" s="38">
        <v>3.597</v>
      </c>
      <c r="L46" s="29" t="s">
        <v>78</v>
      </c>
      <c r="M46" s="51"/>
      <c r="N46" s="217"/>
      <c r="O46" s="38"/>
      <c r="P46" s="217"/>
    </row>
    <row r="47" spans="1:16" s="39" customFormat="1" x14ac:dyDescent="0.2">
      <c r="A47" s="28" t="s">
        <v>98</v>
      </c>
      <c r="B47" s="217"/>
      <c r="C47" s="28" t="s">
        <v>239</v>
      </c>
      <c r="D47" s="29" t="s">
        <v>270</v>
      </c>
      <c r="E47" s="67"/>
      <c r="F47" s="31">
        <v>8941</v>
      </c>
      <c r="G47" s="75">
        <v>44183</v>
      </c>
      <c r="H47" s="34" t="s">
        <v>271</v>
      </c>
      <c r="I47" s="38" t="s">
        <v>15</v>
      </c>
      <c r="J47" s="78">
        <v>87115601</v>
      </c>
      <c r="K47" s="38">
        <v>3.597</v>
      </c>
      <c r="L47" s="29" t="s">
        <v>272</v>
      </c>
      <c r="M47" s="51"/>
      <c r="N47" s="217"/>
      <c r="O47" s="38"/>
      <c r="P47" s="217"/>
    </row>
    <row r="48" spans="1:16" s="39" customFormat="1" ht="24" x14ac:dyDescent="0.2">
      <c r="A48" s="28" t="s">
        <v>123</v>
      </c>
      <c r="B48" s="217"/>
      <c r="C48" s="28" t="s">
        <v>239</v>
      </c>
      <c r="D48" s="29" t="s">
        <v>273</v>
      </c>
      <c r="E48" s="79" t="s">
        <v>274</v>
      </c>
      <c r="F48" s="31">
        <v>4261.3999999999996</v>
      </c>
      <c r="G48" s="75">
        <v>44183</v>
      </c>
      <c r="H48" s="34" t="s">
        <v>275</v>
      </c>
      <c r="I48" s="78" t="s">
        <v>15</v>
      </c>
      <c r="J48" s="78">
        <v>87115602</v>
      </c>
      <c r="K48" s="38">
        <v>3.597</v>
      </c>
      <c r="L48" s="29" t="s">
        <v>276</v>
      </c>
      <c r="M48" s="51"/>
      <c r="N48" s="217"/>
      <c r="O48" s="38" t="s">
        <v>91</v>
      </c>
      <c r="P48" s="217"/>
    </row>
    <row r="49" spans="1:16" s="39" customFormat="1" x14ac:dyDescent="0.2">
      <c r="A49" s="28" t="s">
        <v>138</v>
      </c>
      <c r="B49" s="217"/>
      <c r="C49" s="28" t="s">
        <v>277</v>
      </c>
      <c r="D49" s="29" t="s">
        <v>278</v>
      </c>
      <c r="E49" s="67"/>
      <c r="F49" s="31">
        <v>1058</v>
      </c>
      <c r="G49" s="32" t="s">
        <v>279</v>
      </c>
      <c r="H49" s="33" t="s">
        <v>280</v>
      </c>
      <c r="I49" s="34" t="s">
        <v>15</v>
      </c>
      <c r="J49" s="35" t="s">
        <v>281</v>
      </c>
      <c r="K49" s="38">
        <v>3.6150000000000002</v>
      </c>
      <c r="L49" s="29" t="s">
        <v>282</v>
      </c>
      <c r="M49" s="51"/>
      <c r="N49" s="217"/>
      <c r="O49" s="38" t="s">
        <v>91</v>
      </c>
      <c r="P49" s="217"/>
    </row>
    <row r="50" spans="1:16" s="39" customFormat="1" ht="24" x14ac:dyDescent="0.2">
      <c r="A50" s="28" t="s">
        <v>151</v>
      </c>
      <c r="B50" s="217"/>
      <c r="C50" s="28" t="s">
        <v>277</v>
      </c>
      <c r="D50" s="29" t="s">
        <v>139</v>
      </c>
      <c r="E50" s="67" t="s">
        <v>283</v>
      </c>
      <c r="F50" s="31">
        <v>1330</v>
      </c>
      <c r="G50" s="32" t="s">
        <v>284</v>
      </c>
      <c r="H50" s="33" t="s">
        <v>19</v>
      </c>
      <c r="I50" s="34" t="s">
        <v>15</v>
      </c>
      <c r="J50" s="35" t="s">
        <v>285</v>
      </c>
      <c r="K50" s="38">
        <v>3.6150000000000002</v>
      </c>
      <c r="L50" s="29" t="s">
        <v>286</v>
      </c>
      <c r="M50" s="51"/>
      <c r="N50" s="217"/>
      <c r="O50" s="38"/>
      <c r="P50" s="217"/>
    </row>
    <row r="51" spans="1:16" s="39" customFormat="1" x14ac:dyDescent="0.2">
      <c r="A51" s="28" t="s">
        <v>188</v>
      </c>
      <c r="B51" s="217"/>
      <c r="C51" s="28" t="s">
        <v>277</v>
      </c>
      <c r="D51" s="29" t="s">
        <v>139</v>
      </c>
      <c r="E51" s="67"/>
      <c r="F51" s="31">
        <v>0</v>
      </c>
      <c r="G51" s="32" t="s">
        <v>284</v>
      </c>
      <c r="H51" s="33" t="s">
        <v>147</v>
      </c>
      <c r="I51" s="34" t="s">
        <v>15</v>
      </c>
      <c r="J51" s="35" t="s">
        <v>287</v>
      </c>
      <c r="K51" s="38">
        <v>3.6150000000000002</v>
      </c>
      <c r="L51" s="29" t="s">
        <v>78</v>
      </c>
      <c r="M51" s="51"/>
      <c r="N51" s="217"/>
      <c r="O51" s="38"/>
      <c r="P51" s="217"/>
    </row>
    <row r="52" spans="1:16" s="39" customFormat="1" ht="24" x14ac:dyDescent="0.2">
      <c r="A52" s="28" t="s">
        <v>239</v>
      </c>
      <c r="B52" s="217"/>
      <c r="C52" s="28" t="s">
        <v>277</v>
      </c>
      <c r="D52" s="29" t="s">
        <v>288</v>
      </c>
      <c r="E52" s="67" t="s">
        <v>289</v>
      </c>
      <c r="F52" s="31">
        <v>800</v>
      </c>
      <c r="G52" s="32" t="s">
        <v>284</v>
      </c>
      <c r="H52" s="33" t="s">
        <v>154</v>
      </c>
      <c r="I52" s="34" t="s">
        <v>15</v>
      </c>
      <c r="J52" s="35" t="s">
        <v>290</v>
      </c>
      <c r="K52" s="38">
        <v>3.6150000000000002</v>
      </c>
      <c r="L52" s="29" t="s">
        <v>291</v>
      </c>
      <c r="M52" s="51"/>
      <c r="N52" s="217"/>
      <c r="O52" s="38"/>
      <c r="P52" s="217"/>
    </row>
    <row r="53" spans="1:16" s="39" customFormat="1" x14ac:dyDescent="0.2">
      <c r="A53" s="28" t="s">
        <v>277</v>
      </c>
      <c r="B53" s="217"/>
      <c r="C53" s="28" t="s">
        <v>277</v>
      </c>
      <c r="D53" s="70" t="s">
        <v>292</v>
      </c>
      <c r="E53" s="67"/>
      <c r="F53" s="31">
        <v>0</v>
      </c>
      <c r="G53" s="71" t="s">
        <v>293</v>
      </c>
      <c r="H53" s="72" t="s">
        <v>159</v>
      </c>
      <c r="I53" s="34" t="s">
        <v>15</v>
      </c>
      <c r="J53" s="35" t="s">
        <v>294</v>
      </c>
      <c r="K53" s="38">
        <v>3.6150000000000002</v>
      </c>
      <c r="L53" s="29" t="s">
        <v>78</v>
      </c>
      <c r="M53" s="51"/>
      <c r="N53" s="217"/>
      <c r="O53" s="38"/>
      <c r="P53" s="217"/>
    </row>
    <row r="54" spans="1:16" s="39" customFormat="1" ht="36" x14ac:dyDescent="0.2">
      <c r="A54" s="28" t="s">
        <v>295</v>
      </c>
      <c r="B54" s="217"/>
      <c r="C54" s="28" t="s">
        <v>277</v>
      </c>
      <c r="D54" s="70" t="s">
        <v>296</v>
      </c>
      <c r="E54" s="67"/>
      <c r="F54" s="31">
        <v>1605</v>
      </c>
      <c r="G54" s="75">
        <v>44188</v>
      </c>
      <c r="H54" s="34" t="s">
        <v>165</v>
      </c>
      <c r="I54" s="34" t="s">
        <v>15</v>
      </c>
      <c r="J54" s="78" t="s">
        <v>297</v>
      </c>
      <c r="K54" s="38">
        <v>3.6150000000000002</v>
      </c>
      <c r="L54" s="29" t="s">
        <v>298</v>
      </c>
      <c r="M54" s="51"/>
      <c r="N54" s="217"/>
      <c r="O54" s="38"/>
      <c r="P54" s="217"/>
    </row>
    <row r="55" spans="1:16" s="39" customFormat="1" x14ac:dyDescent="0.2">
      <c r="A55" s="28" t="s">
        <v>299</v>
      </c>
      <c r="B55" s="217"/>
      <c r="C55" s="28" t="s">
        <v>277</v>
      </c>
      <c r="D55" s="70" t="s">
        <v>288</v>
      </c>
      <c r="E55" s="67"/>
      <c r="F55" s="31">
        <v>0</v>
      </c>
      <c r="G55" s="71" t="s">
        <v>293</v>
      </c>
      <c r="H55" s="33" t="s">
        <v>300</v>
      </c>
      <c r="I55" s="34" t="s">
        <v>15</v>
      </c>
      <c r="J55" s="72" t="s">
        <v>301</v>
      </c>
      <c r="K55" s="38">
        <v>3.6150000000000002</v>
      </c>
      <c r="L55" s="29" t="s">
        <v>78</v>
      </c>
      <c r="M55" s="51"/>
      <c r="N55" s="217"/>
      <c r="O55" s="38"/>
      <c r="P55" s="217"/>
    </row>
    <row r="56" spans="1:16" s="39" customFormat="1" x14ac:dyDescent="0.2">
      <c r="A56" s="28" t="s">
        <v>302</v>
      </c>
      <c r="B56" s="217"/>
      <c r="C56" s="28" t="s">
        <v>277</v>
      </c>
      <c r="D56" s="29" t="s">
        <v>303</v>
      </c>
      <c r="E56" s="67"/>
      <c r="F56" s="31">
        <v>0</v>
      </c>
      <c r="G56" s="32" t="s">
        <v>293</v>
      </c>
      <c r="H56" s="33" t="s">
        <v>304</v>
      </c>
      <c r="I56" s="34" t="s">
        <v>15</v>
      </c>
      <c r="J56" s="35" t="s">
        <v>305</v>
      </c>
      <c r="K56" s="38">
        <v>3.6150000000000002</v>
      </c>
      <c r="L56" s="29" t="s">
        <v>78</v>
      </c>
      <c r="M56" s="51"/>
      <c r="N56" s="217"/>
      <c r="O56" s="38"/>
      <c r="P56" s="217"/>
    </row>
    <row r="57" spans="1:16" s="39" customFormat="1" ht="24" x14ac:dyDescent="0.2">
      <c r="A57" s="28" t="s">
        <v>306</v>
      </c>
      <c r="B57" s="217"/>
      <c r="C57" s="28" t="s">
        <v>277</v>
      </c>
      <c r="D57" s="70" t="s">
        <v>163</v>
      </c>
      <c r="E57" s="67" t="s">
        <v>307</v>
      </c>
      <c r="F57" s="31">
        <v>650</v>
      </c>
      <c r="G57" s="71" t="s">
        <v>293</v>
      </c>
      <c r="H57" s="72" t="s">
        <v>308</v>
      </c>
      <c r="I57" s="34" t="s">
        <v>15</v>
      </c>
      <c r="J57" s="35" t="s">
        <v>309</v>
      </c>
      <c r="K57" s="38">
        <v>3.6150000000000002</v>
      </c>
      <c r="L57" s="29" t="s">
        <v>310</v>
      </c>
      <c r="M57" s="51"/>
      <c r="N57" s="217"/>
      <c r="O57" s="38"/>
      <c r="P57" s="217"/>
    </row>
    <row r="58" spans="1:16" s="39" customFormat="1" x14ac:dyDescent="0.2">
      <c r="A58" s="28" t="s">
        <v>311</v>
      </c>
      <c r="B58" s="217"/>
      <c r="C58" s="28" t="s">
        <v>277</v>
      </c>
      <c r="D58" s="70" t="s">
        <v>163</v>
      </c>
      <c r="E58" s="67"/>
      <c r="F58" s="31">
        <v>4333.3999999999996</v>
      </c>
      <c r="G58" s="71" t="s">
        <v>293</v>
      </c>
      <c r="H58" s="72" t="s">
        <v>24</v>
      </c>
      <c r="I58" s="34" t="s">
        <v>15</v>
      </c>
      <c r="J58" s="35" t="s">
        <v>312</v>
      </c>
      <c r="K58" s="38">
        <v>3.6150000000000002</v>
      </c>
      <c r="L58" s="29" t="s">
        <v>313</v>
      </c>
      <c r="M58" s="51"/>
      <c r="N58" s="217"/>
      <c r="O58" s="38"/>
      <c r="P58" s="217"/>
    </row>
    <row r="59" spans="1:16" s="39" customFormat="1" x14ac:dyDescent="0.2">
      <c r="A59" s="28" t="s">
        <v>314</v>
      </c>
      <c r="B59" s="217"/>
      <c r="C59" s="28" t="s">
        <v>277</v>
      </c>
      <c r="D59" s="70" t="s">
        <v>288</v>
      </c>
      <c r="E59" s="67"/>
      <c r="F59" s="31">
        <v>800</v>
      </c>
      <c r="G59" s="71" t="s">
        <v>293</v>
      </c>
      <c r="H59" s="33" t="s">
        <v>315</v>
      </c>
      <c r="I59" s="34" t="s">
        <v>15</v>
      </c>
      <c r="J59" s="72" t="s">
        <v>316</v>
      </c>
      <c r="K59" s="38">
        <v>3.6150000000000002</v>
      </c>
      <c r="L59" s="29" t="s">
        <v>317</v>
      </c>
      <c r="M59" s="51"/>
      <c r="N59" s="217"/>
      <c r="O59" s="38"/>
      <c r="P59" s="217"/>
    </row>
    <row r="60" spans="1:16" s="39" customFormat="1" ht="24" x14ac:dyDescent="0.2">
      <c r="A60" s="28" t="s">
        <v>318</v>
      </c>
      <c r="B60" s="217"/>
      <c r="C60" s="28" t="s">
        <v>277</v>
      </c>
      <c r="D60" s="29" t="s">
        <v>303</v>
      </c>
      <c r="E60" s="67" t="s">
        <v>319</v>
      </c>
      <c r="F60" s="31">
        <v>800</v>
      </c>
      <c r="G60" s="32" t="s">
        <v>293</v>
      </c>
      <c r="H60" s="33" t="s">
        <v>320</v>
      </c>
      <c r="I60" s="34" t="s">
        <v>15</v>
      </c>
      <c r="J60" s="35" t="s">
        <v>321</v>
      </c>
      <c r="K60" s="38">
        <v>3.6150000000000002</v>
      </c>
      <c r="L60" s="29" t="s">
        <v>322</v>
      </c>
      <c r="M60" s="51"/>
      <c r="N60" s="217"/>
      <c r="O60" s="38"/>
      <c r="P60" s="217"/>
    </row>
    <row r="61" spans="1:16" s="39" customFormat="1" ht="24" x14ac:dyDescent="0.2">
      <c r="A61" s="28" t="s">
        <v>323</v>
      </c>
      <c r="B61" s="217"/>
      <c r="C61" s="28" t="s">
        <v>277</v>
      </c>
      <c r="D61" s="29" t="s">
        <v>324</v>
      </c>
      <c r="E61" s="67"/>
      <c r="F61" s="31">
        <v>7118.72</v>
      </c>
      <c r="G61" s="32" t="s">
        <v>325</v>
      </c>
      <c r="H61" s="33" t="s">
        <v>326</v>
      </c>
      <c r="I61" s="34" t="s">
        <v>15</v>
      </c>
      <c r="J61" s="35" t="s">
        <v>327</v>
      </c>
      <c r="K61" s="38">
        <v>3.6150000000000002</v>
      </c>
      <c r="L61" s="29" t="s">
        <v>328</v>
      </c>
      <c r="M61" s="51"/>
      <c r="N61" s="217"/>
      <c r="O61" s="38"/>
      <c r="P61" s="217"/>
    </row>
    <row r="62" spans="1:16" s="39" customFormat="1" ht="24" x14ac:dyDescent="0.2">
      <c r="A62" s="28" t="s">
        <v>329</v>
      </c>
      <c r="B62" s="217"/>
      <c r="C62" s="28" t="s">
        <v>277</v>
      </c>
      <c r="D62" s="29" t="s">
        <v>324</v>
      </c>
      <c r="E62" s="67"/>
      <c r="F62" s="31">
        <v>1522</v>
      </c>
      <c r="G62" s="32" t="s">
        <v>293</v>
      </c>
      <c r="H62" s="33" t="s">
        <v>330</v>
      </c>
      <c r="I62" s="34" t="s">
        <v>15</v>
      </c>
      <c r="J62" s="35" t="s">
        <v>331</v>
      </c>
      <c r="K62" s="38">
        <v>3.6150000000000002</v>
      </c>
      <c r="L62" s="29" t="s">
        <v>328</v>
      </c>
      <c r="M62" s="51"/>
      <c r="N62" s="217"/>
      <c r="O62" s="38"/>
      <c r="P62" s="217"/>
    </row>
    <row r="63" spans="1:16" s="39" customFormat="1" ht="36" x14ac:dyDescent="0.2">
      <c r="A63" s="28" t="s">
        <v>332</v>
      </c>
      <c r="B63" s="217"/>
      <c r="C63" s="28" t="s">
        <v>277</v>
      </c>
      <c r="D63" s="70" t="s">
        <v>163</v>
      </c>
      <c r="E63" s="67" t="s">
        <v>333</v>
      </c>
      <c r="F63" s="31">
        <v>1625.8</v>
      </c>
      <c r="G63" s="71" t="s">
        <v>325</v>
      </c>
      <c r="H63" s="72" t="s">
        <v>334</v>
      </c>
      <c r="I63" s="34" t="s">
        <v>15</v>
      </c>
      <c r="J63" s="35" t="s">
        <v>335</v>
      </c>
      <c r="K63" s="38">
        <v>3.6150000000000002</v>
      </c>
      <c r="L63" s="29" t="s">
        <v>336</v>
      </c>
      <c r="M63" s="51"/>
      <c r="N63" s="217"/>
      <c r="O63" s="38"/>
      <c r="P63" s="217"/>
    </row>
    <row r="64" spans="1:16" s="39" customFormat="1" x14ac:dyDescent="0.2">
      <c r="A64" s="28" t="s">
        <v>337</v>
      </c>
      <c r="B64" s="217"/>
      <c r="C64" s="28" t="s">
        <v>295</v>
      </c>
      <c r="D64" s="51" t="s">
        <v>338</v>
      </c>
      <c r="E64" s="67" t="s">
        <v>339</v>
      </c>
      <c r="F64" s="31">
        <v>4000</v>
      </c>
      <c r="G64" s="75">
        <v>44193</v>
      </c>
      <c r="H64" s="72" t="s">
        <v>340</v>
      </c>
      <c r="I64" s="34" t="s">
        <v>15</v>
      </c>
      <c r="J64" s="35" t="s">
        <v>341</v>
      </c>
      <c r="K64" s="38">
        <v>3.6240000000000001</v>
      </c>
      <c r="L64" s="29" t="s">
        <v>342</v>
      </c>
      <c r="M64" s="51"/>
      <c r="N64" s="217"/>
      <c r="O64" s="38"/>
      <c r="P64" s="217"/>
    </row>
    <row r="65" spans="1:16" s="39" customFormat="1" x14ac:dyDescent="0.2">
      <c r="A65" s="28" t="s">
        <v>343</v>
      </c>
      <c r="B65" s="217"/>
      <c r="C65" s="28" t="s">
        <v>295</v>
      </c>
      <c r="D65" s="51" t="s">
        <v>344</v>
      </c>
      <c r="E65" s="67" t="s">
        <v>345</v>
      </c>
      <c r="F65" s="74">
        <v>16938.740000000002</v>
      </c>
      <c r="G65" s="75">
        <v>44194</v>
      </c>
      <c r="H65" s="34">
        <v>80070</v>
      </c>
      <c r="I65" s="34" t="s">
        <v>15</v>
      </c>
      <c r="J65" s="78" t="s">
        <v>346</v>
      </c>
      <c r="K65" s="38">
        <v>3.6240000000000001</v>
      </c>
      <c r="L65" s="29" t="s">
        <v>347</v>
      </c>
      <c r="M65" s="51"/>
      <c r="N65" s="217"/>
      <c r="O65" s="38"/>
      <c r="P65" s="217"/>
    </row>
    <row r="66" spans="1:16" s="39" customFormat="1" ht="24" x14ac:dyDescent="0.2">
      <c r="A66" s="28" t="s">
        <v>348</v>
      </c>
      <c r="B66" s="217"/>
      <c r="C66" s="28" t="s">
        <v>295</v>
      </c>
      <c r="D66" s="51" t="s">
        <v>349</v>
      </c>
      <c r="E66" s="67" t="s">
        <v>350</v>
      </c>
      <c r="F66" s="31">
        <v>1500</v>
      </c>
      <c r="G66" s="75">
        <v>44194</v>
      </c>
      <c r="H66" s="34">
        <v>80071</v>
      </c>
      <c r="I66" s="34" t="s">
        <v>15</v>
      </c>
      <c r="J66" s="78" t="s">
        <v>351</v>
      </c>
      <c r="K66" s="38">
        <v>3.6240000000000001</v>
      </c>
      <c r="L66" s="29" t="s">
        <v>352</v>
      </c>
      <c r="M66" s="51"/>
      <c r="N66" s="217"/>
      <c r="O66" s="38"/>
      <c r="P66" s="217"/>
    </row>
    <row r="67" spans="1:16" s="39" customFormat="1" x14ac:dyDescent="0.2">
      <c r="A67" s="28" t="s">
        <v>353</v>
      </c>
      <c r="B67" s="217"/>
      <c r="C67" s="28" t="s">
        <v>295</v>
      </c>
      <c r="D67" s="51" t="s">
        <v>354</v>
      </c>
      <c r="E67" s="67" t="s">
        <v>355</v>
      </c>
      <c r="F67" s="31">
        <v>1533.3</v>
      </c>
      <c r="G67" s="75">
        <v>44194</v>
      </c>
      <c r="H67" s="34">
        <v>80072</v>
      </c>
      <c r="I67" s="34" t="s">
        <v>15</v>
      </c>
      <c r="J67" s="78" t="s">
        <v>356</v>
      </c>
      <c r="K67" s="38">
        <v>3.6240000000000001</v>
      </c>
      <c r="L67" s="29" t="s">
        <v>175</v>
      </c>
      <c r="M67" s="51"/>
      <c r="N67" s="217"/>
      <c r="O67" s="38"/>
      <c r="P67" s="217"/>
    </row>
    <row r="68" spans="1:16" s="39" customFormat="1" x14ac:dyDescent="0.2">
      <c r="A68" s="28" t="s">
        <v>357</v>
      </c>
      <c r="B68" s="217"/>
      <c r="C68" s="28" t="s">
        <v>295</v>
      </c>
      <c r="D68" s="51" t="s">
        <v>358</v>
      </c>
      <c r="E68" s="67" t="s">
        <v>359</v>
      </c>
      <c r="F68" s="31">
        <v>2128.1</v>
      </c>
      <c r="G68" s="75">
        <v>44196</v>
      </c>
      <c r="H68" s="34">
        <v>80073</v>
      </c>
      <c r="I68" s="34" t="s">
        <v>15</v>
      </c>
      <c r="J68" s="78" t="s">
        <v>360</v>
      </c>
      <c r="K68" s="38">
        <v>3.6240000000000001</v>
      </c>
      <c r="L68" s="29" t="s">
        <v>175</v>
      </c>
      <c r="M68" s="51"/>
      <c r="N68" s="217"/>
      <c r="O68" s="38"/>
      <c r="P68" s="217"/>
    </row>
    <row r="69" spans="1:16" s="39" customFormat="1" x14ac:dyDescent="0.2">
      <c r="A69" s="28" t="s">
        <v>361</v>
      </c>
      <c r="B69" s="217"/>
      <c r="C69" s="28" t="s">
        <v>295</v>
      </c>
      <c r="D69" s="51" t="s">
        <v>74</v>
      </c>
      <c r="E69" s="67"/>
      <c r="F69" s="31">
        <v>0</v>
      </c>
      <c r="G69" s="75">
        <v>44195</v>
      </c>
      <c r="H69" s="34">
        <v>80074</v>
      </c>
      <c r="I69" s="34" t="s">
        <v>15</v>
      </c>
      <c r="J69" s="78" t="s">
        <v>362</v>
      </c>
      <c r="K69" s="38">
        <v>3.6240000000000001</v>
      </c>
      <c r="L69" s="29" t="s">
        <v>78</v>
      </c>
      <c r="M69" s="51"/>
      <c r="N69" s="217"/>
      <c r="O69" s="38"/>
      <c r="P69" s="217"/>
    </row>
    <row r="70" spans="1:16" s="39" customFormat="1" ht="24" x14ac:dyDescent="0.2">
      <c r="A70" s="28" t="s">
        <v>363</v>
      </c>
      <c r="B70" s="217"/>
      <c r="C70" s="28" t="s">
        <v>295</v>
      </c>
      <c r="D70" s="51" t="s">
        <v>364</v>
      </c>
      <c r="E70" s="67" t="s">
        <v>365</v>
      </c>
      <c r="F70" s="31">
        <v>927.9</v>
      </c>
      <c r="G70" s="75">
        <v>44195</v>
      </c>
      <c r="H70" s="34">
        <v>80075</v>
      </c>
      <c r="I70" s="34" t="s">
        <v>15</v>
      </c>
      <c r="J70" s="78" t="s">
        <v>366</v>
      </c>
      <c r="K70" s="38">
        <v>3.6240000000000001</v>
      </c>
      <c r="L70" s="29" t="s">
        <v>175</v>
      </c>
      <c r="M70" s="51"/>
      <c r="N70" s="217"/>
      <c r="O70" s="38"/>
      <c r="P70" s="217"/>
    </row>
    <row r="71" spans="1:16" s="39" customFormat="1" x14ac:dyDescent="0.2">
      <c r="A71" s="28" t="s">
        <v>367</v>
      </c>
      <c r="B71" s="217"/>
      <c r="C71" s="28" t="s">
        <v>295</v>
      </c>
      <c r="D71" s="51" t="s">
        <v>368</v>
      </c>
      <c r="E71" s="67" t="s">
        <v>369</v>
      </c>
      <c r="F71" s="31">
        <v>2719.1</v>
      </c>
      <c r="G71" s="75">
        <v>44195</v>
      </c>
      <c r="H71" s="34">
        <v>80076</v>
      </c>
      <c r="I71" s="34" t="s">
        <v>15</v>
      </c>
      <c r="J71" s="78" t="s">
        <v>370</v>
      </c>
      <c r="K71" s="38">
        <v>3.6240000000000001</v>
      </c>
      <c r="L71" s="29" t="s">
        <v>175</v>
      </c>
      <c r="M71" s="80"/>
      <c r="N71" s="217"/>
      <c r="O71" s="38"/>
      <c r="P71" s="217"/>
    </row>
    <row r="72" spans="1:16" s="39" customFormat="1" x14ac:dyDescent="0.2">
      <c r="A72" s="28" t="s">
        <v>371</v>
      </c>
      <c r="B72" s="217"/>
      <c r="C72" s="28" t="s">
        <v>295</v>
      </c>
      <c r="D72" s="51" t="s">
        <v>372</v>
      </c>
      <c r="E72" s="67" t="s">
        <v>373</v>
      </c>
      <c r="F72" s="31">
        <v>2687.4</v>
      </c>
      <c r="G72" s="75">
        <v>44195</v>
      </c>
      <c r="H72" s="34">
        <v>80077</v>
      </c>
      <c r="I72" s="34" t="s">
        <v>15</v>
      </c>
      <c r="J72" s="78" t="s">
        <v>374</v>
      </c>
      <c r="K72" s="38">
        <v>3.6240000000000001</v>
      </c>
      <c r="L72" s="29" t="s">
        <v>175</v>
      </c>
      <c r="M72" s="80"/>
      <c r="N72" s="217"/>
      <c r="O72" s="38"/>
      <c r="P72" s="217"/>
    </row>
    <row r="73" spans="1:16" s="39" customFormat="1" x14ac:dyDescent="0.2">
      <c r="A73" s="28" t="s">
        <v>375</v>
      </c>
      <c r="B73" s="217"/>
      <c r="C73" s="28" t="s">
        <v>295</v>
      </c>
      <c r="D73" s="51" t="s">
        <v>376</v>
      </c>
      <c r="E73" s="67" t="s">
        <v>339</v>
      </c>
      <c r="F73" s="31">
        <v>3033</v>
      </c>
      <c r="G73" s="75">
        <v>44195</v>
      </c>
      <c r="H73" s="34">
        <v>80078</v>
      </c>
      <c r="I73" s="34" t="s">
        <v>15</v>
      </c>
      <c r="J73" s="78" t="s">
        <v>377</v>
      </c>
      <c r="K73" s="38">
        <v>3.6240000000000001</v>
      </c>
      <c r="L73" s="30" t="s">
        <v>378</v>
      </c>
      <c r="M73" s="80"/>
      <c r="N73" s="217"/>
      <c r="O73" s="38"/>
      <c r="P73" s="217"/>
    </row>
    <row r="74" spans="1:16" s="39" customFormat="1" ht="24" x14ac:dyDescent="0.2">
      <c r="A74" s="28" t="s">
        <v>379</v>
      </c>
      <c r="B74" s="217"/>
      <c r="C74" s="28" t="s">
        <v>295</v>
      </c>
      <c r="D74" s="51" t="s">
        <v>380</v>
      </c>
      <c r="E74" s="67" t="s">
        <v>339</v>
      </c>
      <c r="F74" s="31">
        <v>300</v>
      </c>
      <c r="G74" s="75">
        <v>44196</v>
      </c>
      <c r="H74" s="34">
        <v>80079</v>
      </c>
      <c r="I74" s="34" t="s">
        <v>15</v>
      </c>
      <c r="J74" s="78" t="s">
        <v>381</v>
      </c>
      <c r="K74" s="38">
        <v>3.6240000000000001</v>
      </c>
      <c r="L74" s="30" t="s">
        <v>382</v>
      </c>
      <c r="M74" s="80"/>
      <c r="N74" s="217"/>
      <c r="O74" s="38"/>
      <c r="P74" s="217"/>
    </row>
    <row r="75" spans="1:16" s="39" customFormat="1" x14ac:dyDescent="0.2">
      <c r="A75" s="28" t="s">
        <v>383</v>
      </c>
      <c r="B75" s="217"/>
      <c r="C75" s="28" t="s">
        <v>295</v>
      </c>
      <c r="D75" s="51" t="s">
        <v>74</v>
      </c>
      <c r="E75" s="67"/>
      <c r="F75" s="31">
        <v>0</v>
      </c>
      <c r="G75" s="75">
        <v>44196</v>
      </c>
      <c r="H75" s="34">
        <v>80080</v>
      </c>
      <c r="I75" s="34" t="s">
        <v>15</v>
      </c>
      <c r="J75" s="78" t="s">
        <v>384</v>
      </c>
      <c r="K75" s="38">
        <v>3.6240000000000001</v>
      </c>
      <c r="L75" s="29" t="s">
        <v>78</v>
      </c>
      <c r="M75" s="80"/>
      <c r="N75" s="217"/>
      <c r="O75" s="38"/>
      <c r="P75" s="217"/>
    </row>
    <row r="76" spans="1:16" s="39" customFormat="1" x14ac:dyDescent="0.2">
      <c r="A76" s="28" t="s">
        <v>385</v>
      </c>
      <c r="B76" s="217"/>
      <c r="C76" s="28" t="s">
        <v>295</v>
      </c>
      <c r="D76" s="51" t="s">
        <v>74</v>
      </c>
      <c r="E76" s="67"/>
      <c r="F76" s="31">
        <v>0</v>
      </c>
      <c r="G76" s="75">
        <v>44196</v>
      </c>
      <c r="H76" s="34">
        <v>80081</v>
      </c>
      <c r="I76" s="34" t="s">
        <v>15</v>
      </c>
      <c r="J76" s="78" t="s">
        <v>386</v>
      </c>
      <c r="K76" s="38">
        <v>3.6240000000000001</v>
      </c>
      <c r="L76" s="29" t="s">
        <v>78</v>
      </c>
      <c r="M76" s="80"/>
      <c r="N76" s="217"/>
      <c r="O76" s="38"/>
      <c r="P76" s="217"/>
    </row>
    <row r="77" spans="1:16" s="39" customFormat="1" x14ac:dyDescent="0.2">
      <c r="A77" s="28" t="s">
        <v>387</v>
      </c>
      <c r="B77" s="217"/>
      <c r="C77" s="28" t="s">
        <v>295</v>
      </c>
      <c r="D77" s="51" t="s">
        <v>388</v>
      </c>
      <c r="E77" s="67"/>
      <c r="F77" s="31">
        <v>400</v>
      </c>
      <c r="G77" s="75">
        <v>44196</v>
      </c>
      <c r="H77" s="34">
        <v>80082</v>
      </c>
      <c r="I77" s="34" t="s">
        <v>15</v>
      </c>
      <c r="J77" s="78" t="s">
        <v>389</v>
      </c>
      <c r="K77" s="38">
        <v>3.6240000000000001</v>
      </c>
      <c r="L77" s="30" t="s">
        <v>390</v>
      </c>
      <c r="M77" s="80"/>
      <c r="N77" s="217"/>
      <c r="O77" s="38"/>
      <c r="P77" s="217"/>
    </row>
    <row r="78" spans="1:16" s="39" customFormat="1" x14ac:dyDescent="0.2">
      <c r="A78" s="28" t="s">
        <v>391</v>
      </c>
      <c r="B78" s="217"/>
      <c r="C78" s="28" t="s">
        <v>295</v>
      </c>
      <c r="D78" s="51" t="s">
        <v>392</v>
      </c>
      <c r="E78" s="67"/>
      <c r="F78" s="31">
        <v>1608.6</v>
      </c>
      <c r="G78" s="75">
        <v>44196</v>
      </c>
      <c r="H78" s="34">
        <v>80083</v>
      </c>
      <c r="I78" s="34" t="s">
        <v>15</v>
      </c>
      <c r="J78" s="78" t="s">
        <v>393</v>
      </c>
      <c r="K78" s="38">
        <v>3.6240000000000001</v>
      </c>
      <c r="L78" s="30" t="s">
        <v>394</v>
      </c>
      <c r="M78" s="80"/>
      <c r="N78" s="217"/>
      <c r="O78" s="38"/>
      <c r="P78" s="217"/>
    </row>
    <row r="79" spans="1:16" s="39" customFormat="1" ht="24" x14ac:dyDescent="0.2">
      <c r="A79" s="28" t="s">
        <v>395</v>
      </c>
      <c r="B79" s="217"/>
      <c r="C79" s="28" t="s">
        <v>295</v>
      </c>
      <c r="D79" s="51" t="s">
        <v>396</v>
      </c>
      <c r="E79" s="67"/>
      <c r="F79" s="74">
        <v>2379.8000000000002</v>
      </c>
      <c r="G79" s="75">
        <v>44196</v>
      </c>
      <c r="H79" s="34">
        <v>80084</v>
      </c>
      <c r="I79" s="34"/>
      <c r="J79" s="78" t="s">
        <v>397</v>
      </c>
      <c r="K79" s="38">
        <v>3.6240000000000001</v>
      </c>
      <c r="L79" s="65" t="s">
        <v>161</v>
      </c>
      <c r="M79" s="65"/>
      <c r="N79" s="217"/>
      <c r="O79" s="38"/>
      <c r="P79" s="217"/>
    </row>
    <row r="80" spans="1:16" s="39" customFormat="1" x14ac:dyDescent="0.2">
      <c r="A80" s="28"/>
      <c r="B80" s="28"/>
      <c r="C80" s="28"/>
      <c r="D80" s="81" t="s">
        <v>398</v>
      </c>
      <c r="E80" s="67"/>
      <c r="F80" s="74">
        <v>0</v>
      </c>
      <c r="G80" s="75">
        <v>44196</v>
      </c>
      <c r="H80" s="34">
        <v>80085</v>
      </c>
      <c r="I80" s="34" t="s">
        <v>15</v>
      </c>
      <c r="J80" s="82" t="s">
        <v>399</v>
      </c>
      <c r="K80" s="38">
        <v>3.6240000000000001</v>
      </c>
      <c r="L80" s="29" t="s">
        <v>78</v>
      </c>
      <c r="M80" s="80"/>
      <c r="N80" s="217"/>
      <c r="O80" s="38"/>
      <c r="P80" s="217"/>
    </row>
    <row r="81" spans="1:16" s="39" customFormat="1" x14ac:dyDescent="0.2">
      <c r="A81" s="28"/>
      <c r="B81" s="28"/>
      <c r="C81" s="28"/>
      <c r="D81" s="81" t="s">
        <v>400</v>
      </c>
      <c r="E81" s="67"/>
      <c r="F81" s="74">
        <v>0</v>
      </c>
      <c r="G81" s="75">
        <v>44196</v>
      </c>
      <c r="H81" s="34">
        <v>80086</v>
      </c>
      <c r="I81" s="34" t="s">
        <v>15</v>
      </c>
      <c r="J81" s="82" t="s">
        <v>401</v>
      </c>
      <c r="K81" s="38">
        <v>3.6240000000000001</v>
      </c>
      <c r="L81" s="29" t="s">
        <v>78</v>
      </c>
      <c r="M81" s="80"/>
      <c r="N81" s="217"/>
      <c r="O81" s="38"/>
      <c r="P81" s="217"/>
    </row>
    <row r="82" spans="1:16" s="39" customFormat="1" x14ac:dyDescent="0.2">
      <c r="A82" s="28" t="s">
        <v>402</v>
      </c>
      <c r="B82" s="217"/>
      <c r="C82" s="38">
        <v>1</v>
      </c>
      <c r="D82" s="51" t="s">
        <v>403</v>
      </c>
      <c r="E82" s="67" t="s">
        <v>404</v>
      </c>
      <c r="F82" s="74">
        <v>300</v>
      </c>
      <c r="G82" s="75">
        <v>44201</v>
      </c>
      <c r="H82" s="34" t="s">
        <v>63</v>
      </c>
      <c r="I82" s="34" t="s">
        <v>15</v>
      </c>
      <c r="J82" s="78" t="s">
        <v>405</v>
      </c>
      <c r="K82" s="38">
        <v>3.6150000000000002</v>
      </c>
      <c r="L82" s="30" t="s">
        <v>406</v>
      </c>
      <c r="M82" s="80"/>
      <c r="N82" s="217"/>
      <c r="O82" s="38"/>
      <c r="P82" s="217"/>
    </row>
    <row r="83" spans="1:16" s="39" customFormat="1" ht="24" x14ac:dyDescent="0.2">
      <c r="A83" s="28" t="s">
        <v>407</v>
      </c>
      <c r="B83" s="217"/>
      <c r="C83" s="38">
        <v>1</v>
      </c>
      <c r="D83" s="51" t="s">
        <v>408</v>
      </c>
      <c r="E83" s="67"/>
      <c r="F83" s="83">
        <v>9303.6</v>
      </c>
      <c r="G83" s="75">
        <v>44202</v>
      </c>
      <c r="H83" s="34" t="s">
        <v>71</v>
      </c>
      <c r="I83" s="34" t="s">
        <v>15</v>
      </c>
      <c r="J83" s="78" t="s">
        <v>409</v>
      </c>
      <c r="K83" s="38">
        <v>3.6150000000000002</v>
      </c>
      <c r="L83" s="30" t="s">
        <v>410</v>
      </c>
      <c r="M83" s="80"/>
      <c r="N83" s="217"/>
      <c r="O83" s="38"/>
      <c r="P83" s="217"/>
    </row>
    <row r="84" spans="1:16" s="39" customFormat="1" ht="24" x14ac:dyDescent="0.2">
      <c r="A84" s="28" t="s">
        <v>411</v>
      </c>
      <c r="B84" s="217"/>
      <c r="C84" s="38">
        <v>1</v>
      </c>
      <c r="D84" s="51" t="s">
        <v>412</v>
      </c>
      <c r="E84" s="67"/>
      <c r="F84" s="83">
        <v>9409</v>
      </c>
      <c r="G84" s="75">
        <v>44202</v>
      </c>
      <c r="H84" s="34" t="s">
        <v>76</v>
      </c>
      <c r="I84" s="34" t="s">
        <v>15</v>
      </c>
      <c r="J84" s="78" t="s">
        <v>413</v>
      </c>
      <c r="K84" s="38">
        <v>3.6150000000000002</v>
      </c>
      <c r="L84" s="30" t="s">
        <v>410</v>
      </c>
      <c r="M84" s="80"/>
      <c r="N84" s="217"/>
      <c r="O84" s="38"/>
      <c r="P84" s="217"/>
    </row>
    <row r="85" spans="1:16" s="39" customFormat="1" ht="24" x14ac:dyDescent="0.2">
      <c r="A85" s="28" t="s">
        <v>414</v>
      </c>
      <c r="B85" s="217"/>
      <c r="C85" s="38">
        <v>1</v>
      </c>
      <c r="D85" s="51" t="s">
        <v>415</v>
      </c>
      <c r="E85" s="67"/>
      <c r="F85" s="83">
        <v>11312.8</v>
      </c>
      <c r="G85" s="75">
        <v>44202</v>
      </c>
      <c r="H85" s="34" t="s">
        <v>81</v>
      </c>
      <c r="I85" s="34" t="s">
        <v>15</v>
      </c>
      <c r="J85" s="78" t="s">
        <v>416</v>
      </c>
      <c r="K85" s="38">
        <v>3.6150000000000002</v>
      </c>
      <c r="L85" s="30" t="s">
        <v>410</v>
      </c>
      <c r="M85" s="80"/>
      <c r="N85" s="217"/>
      <c r="O85" s="38"/>
      <c r="P85" s="217"/>
    </row>
    <row r="86" spans="1:16" s="39" customFormat="1" ht="24" x14ac:dyDescent="0.2">
      <c r="A86" s="28" t="s">
        <v>417</v>
      </c>
      <c r="B86" s="217"/>
      <c r="C86" s="38">
        <v>1</v>
      </c>
      <c r="D86" s="51" t="s">
        <v>418</v>
      </c>
      <c r="E86" s="67"/>
      <c r="F86" s="83">
        <v>8764.1</v>
      </c>
      <c r="G86" s="75">
        <v>44202</v>
      </c>
      <c r="H86" s="34" t="s">
        <v>87</v>
      </c>
      <c r="I86" s="34" t="s">
        <v>15</v>
      </c>
      <c r="J86" s="78" t="s">
        <v>419</v>
      </c>
      <c r="K86" s="38">
        <v>3.6150000000000002</v>
      </c>
      <c r="L86" s="30" t="s">
        <v>410</v>
      </c>
      <c r="M86" s="80"/>
      <c r="N86" s="217"/>
      <c r="O86" s="38"/>
      <c r="P86" s="217"/>
    </row>
    <row r="87" spans="1:16" s="39" customFormat="1" ht="24" x14ac:dyDescent="0.2">
      <c r="A87" s="28" t="s">
        <v>420</v>
      </c>
      <c r="B87" s="217"/>
      <c r="C87" s="38">
        <v>1</v>
      </c>
      <c r="D87" s="51" t="s">
        <v>421</v>
      </c>
      <c r="E87" s="67"/>
      <c r="F87" s="83">
        <v>4645.5</v>
      </c>
      <c r="G87" s="75">
        <v>44202</v>
      </c>
      <c r="H87" s="34" t="s">
        <v>422</v>
      </c>
      <c r="I87" s="34" t="s">
        <v>15</v>
      </c>
      <c r="J87" s="78" t="s">
        <v>423</v>
      </c>
      <c r="K87" s="38">
        <v>3.6150000000000002</v>
      </c>
      <c r="L87" s="30" t="s">
        <v>410</v>
      </c>
      <c r="M87" s="80"/>
      <c r="N87" s="217"/>
      <c r="O87" s="38"/>
      <c r="P87" s="217"/>
    </row>
    <row r="88" spans="1:16" s="39" customFormat="1" x14ac:dyDescent="0.2">
      <c r="A88" s="28" t="s">
        <v>424</v>
      </c>
      <c r="B88" s="217"/>
      <c r="C88" s="38">
        <v>1</v>
      </c>
      <c r="D88" s="51" t="s">
        <v>425</v>
      </c>
      <c r="E88" s="67"/>
      <c r="F88" s="74">
        <v>1338</v>
      </c>
      <c r="G88" s="75">
        <v>44204</v>
      </c>
      <c r="H88" s="34" t="s">
        <v>109</v>
      </c>
      <c r="I88" s="34" t="s">
        <v>15</v>
      </c>
      <c r="J88" s="78" t="s">
        <v>426</v>
      </c>
      <c r="K88" s="38">
        <v>3.6150000000000002</v>
      </c>
      <c r="L88" s="30" t="s">
        <v>427</v>
      </c>
      <c r="M88" s="80"/>
      <c r="N88" s="217"/>
      <c r="O88" s="38"/>
      <c r="P88" s="217"/>
    </row>
    <row r="89" spans="1:16" s="39" customFormat="1" x14ac:dyDescent="0.2">
      <c r="A89" s="28" t="s">
        <v>428</v>
      </c>
      <c r="B89" s="217"/>
      <c r="C89" s="38">
        <v>1</v>
      </c>
      <c r="D89" s="51" t="s">
        <v>429</v>
      </c>
      <c r="E89" s="67"/>
      <c r="F89" s="74">
        <v>969.4</v>
      </c>
      <c r="G89" s="75">
        <v>44204</v>
      </c>
      <c r="H89" s="34">
        <v>80011</v>
      </c>
      <c r="I89" s="34" t="s">
        <v>15</v>
      </c>
      <c r="J89" s="78" t="s">
        <v>430</v>
      </c>
      <c r="K89" s="38">
        <v>3.6150000000000002</v>
      </c>
      <c r="L89" s="30" t="s">
        <v>431</v>
      </c>
      <c r="M89" s="80"/>
      <c r="N89" s="217"/>
      <c r="O89" s="38"/>
      <c r="P89" s="217"/>
    </row>
    <row r="90" spans="1:16" s="39" customFormat="1" x14ac:dyDescent="0.2">
      <c r="A90" s="28" t="s">
        <v>432</v>
      </c>
      <c r="B90" s="217"/>
      <c r="C90" s="38">
        <v>1</v>
      </c>
      <c r="D90" s="51" t="s">
        <v>433</v>
      </c>
      <c r="E90" s="67"/>
      <c r="F90" s="74">
        <v>5195</v>
      </c>
      <c r="G90" s="75">
        <v>44204</v>
      </c>
      <c r="H90" s="34">
        <v>80012</v>
      </c>
      <c r="I90" s="34" t="s">
        <v>15</v>
      </c>
      <c r="J90" s="78" t="s">
        <v>434</v>
      </c>
      <c r="K90" s="38">
        <v>3.6150000000000002</v>
      </c>
      <c r="L90" s="30" t="s">
        <v>435</v>
      </c>
      <c r="M90" s="80"/>
      <c r="N90" s="217"/>
      <c r="O90" s="38"/>
      <c r="P90" s="217"/>
    </row>
    <row r="91" spans="1:16" s="39" customFormat="1" x14ac:dyDescent="0.2">
      <c r="A91" s="28" t="s">
        <v>436</v>
      </c>
      <c r="B91" s="217"/>
      <c r="C91" s="38">
        <v>2</v>
      </c>
      <c r="D91" s="51" t="s">
        <v>74</v>
      </c>
      <c r="E91" s="67"/>
      <c r="F91" s="74">
        <v>0</v>
      </c>
      <c r="G91" s="75">
        <v>44207</v>
      </c>
      <c r="H91" s="34" t="s">
        <v>120</v>
      </c>
      <c r="I91" s="34" t="s">
        <v>15</v>
      </c>
      <c r="J91" s="84" t="s">
        <v>437</v>
      </c>
      <c r="K91" s="38">
        <v>3.6139999999999999</v>
      </c>
      <c r="L91" s="29" t="s">
        <v>78</v>
      </c>
      <c r="M91" s="51"/>
      <c r="N91" s="217"/>
      <c r="O91" s="84"/>
      <c r="P91" s="217"/>
    </row>
    <row r="92" spans="1:16" s="39" customFormat="1" ht="24" x14ac:dyDescent="0.2">
      <c r="A92" s="28" t="s">
        <v>438</v>
      </c>
      <c r="B92" s="217"/>
      <c r="C92" s="38">
        <v>2</v>
      </c>
      <c r="D92" s="51" t="s">
        <v>439</v>
      </c>
      <c r="E92" s="67" t="s">
        <v>440</v>
      </c>
      <c r="F92" s="74">
        <v>3500</v>
      </c>
      <c r="G92" s="75">
        <v>44207</v>
      </c>
      <c r="H92" s="34" t="s">
        <v>215</v>
      </c>
      <c r="I92" s="34" t="s">
        <v>15</v>
      </c>
      <c r="J92" s="84" t="s">
        <v>441</v>
      </c>
      <c r="K92" s="38">
        <v>3.6139999999999999</v>
      </c>
      <c r="L92" s="51" t="s">
        <v>442</v>
      </c>
      <c r="M92" s="51"/>
      <c r="N92" s="217"/>
      <c r="O92" s="84"/>
      <c r="P92" s="217"/>
    </row>
    <row r="93" spans="1:16" s="39" customFormat="1" x14ac:dyDescent="0.2">
      <c r="A93" s="28" t="s">
        <v>443</v>
      </c>
      <c r="B93" s="217"/>
      <c r="C93" s="38">
        <v>2</v>
      </c>
      <c r="D93" s="51" t="s">
        <v>444</v>
      </c>
      <c r="E93" s="67"/>
      <c r="F93" s="74">
        <v>770.8</v>
      </c>
      <c r="G93" s="75">
        <v>44207</v>
      </c>
      <c r="H93" s="34" t="s">
        <v>219</v>
      </c>
      <c r="I93" s="34" t="s">
        <v>15</v>
      </c>
      <c r="J93" s="84" t="s">
        <v>445</v>
      </c>
      <c r="K93" s="38">
        <v>3.6139999999999999</v>
      </c>
      <c r="L93" s="51" t="s">
        <v>394</v>
      </c>
      <c r="M93" s="51"/>
      <c r="N93" s="217"/>
      <c r="O93" s="84"/>
      <c r="P93" s="217"/>
    </row>
    <row r="94" spans="1:16" s="39" customFormat="1" ht="24" x14ac:dyDescent="0.2">
      <c r="A94" s="28" t="s">
        <v>446</v>
      </c>
      <c r="B94" s="217"/>
      <c r="C94" s="38">
        <v>2</v>
      </c>
      <c r="D94" s="51" t="s">
        <v>447</v>
      </c>
      <c r="E94" s="67" t="s">
        <v>448</v>
      </c>
      <c r="F94" s="74">
        <v>300</v>
      </c>
      <c r="G94" s="75">
        <v>44211</v>
      </c>
      <c r="H94" s="34" t="s">
        <v>222</v>
      </c>
      <c r="I94" s="34" t="s">
        <v>15</v>
      </c>
      <c r="J94" s="84" t="s">
        <v>449</v>
      </c>
      <c r="K94" s="38">
        <v>3.6139999999999999</v>
      </c>
      <c r="L94" s="51" t="s">
        <v>450</v>
      </c>
      <c r="M94" s="51"/>
      <c r="N94" s="217"/>
      <c r="O94" s="84"/>
      <c r="P94" s="217"/>
    </row>
    <row r="95" spans="1:16" s="39" customFormat="1" ht="24" x14ac:dyDescent="0.2">
      <c r="A95" s="28" t="s">
        <v>451</v>
      </c>
      <c r="B95" s="217"/>
      <c r="C95" s="38">
        <v>2</v>
      </c>
      <c r="D95" s="51" t="s">
        <v>452</v>
      </c>
      <c r="E95" s="67"/>
      <c r="F95" s="74">
        <v>2000</v>
      </c>
      <c r="G95" s="75">
        <v>44212</v>
      </c>
      <c r="H95" s="34" t="s">
        <v>228</v>
      </c>
      <c r="I95" s="34" t="s">
        <v>15</v>
      </c>
      <c r="J95" s="84" t="s">
        <v>453</v>
      </c>
      <c r="K95" s="38">
        <v>3.6139999999999999</v>
      </c>
      <c r="L95" s="51" t="s">
        <v>454</v>
      </c>
      <c r="M95" s="51"/>
      <c r="N95" s="217"/>
      <c r="O95" s="84"/>
      <c r="P95" s="217"/>
    </row>
    <row r="96" spans="1:16" s="39" customFormat="1" x14ac:dyDescent="0.2">
      <c r="A96" s="28" t="s">
        <v>455</v>
      </c>
      <c r="B96" s="217"/>
      <c r="C96" s="38">
        <v>3</v>
      </c>
      <c r="D96" s="51" t="s">
        <v>456</v>
      </c>
      <c r="E96" s="67"/>
      <c r="F96" s="74">
        <v>5832.5</v>
      </c>
      <c r="G96" s="75">
        <v>44215</v>
      </c>
      <c r="H96" s="34" t="s">
        <v>242</v>
      </c>
      <c r="I96" s="34" t="s">
        <v>15</v>
      </c>
      <c r="J96" s="84" t="s">
        <v>457</v>
      </c>
      <c r="K96" s="38">
        <v>3.6339999999999999</v>
      </c>
      <c r="L96" s="30" t="s">
        <v>458</v>
      </c>
      <c r="M96" s="80"/>
      <c r="N96" s="217"/>
      <c r="O96" s="38"/>
      <c r="P96" s="217"/>
    </row>
    <row r="97" spans="1:16" s="39" customFormat="1" x14ac:dyDescent="0.2">
      <c r="A97" s="28" t="s">
        <v>459</v>
      </c>
      <c r="B97" s="217"/>
      <c r="C97" s="38">
        <v>3</v>
      </c>
      <c r="D97" s="51" t="s">
        <v>460</v>
      </c>
      <c r="E97" s="67"/>
      <c r="F97" s="74">
        <v>1175</v>
      </c>
      <c r="G97" s="75">
        <v>44215</v>
      </c>
      <c r="H97" s="34" t="s">
        <v>248</v>
      </c>
      <c r="I97" s="34" t="s">
        <v>15</v>
      </c>
      <c r="J97" s="84" t="s">
        <v>461</v>
      </c>
      <c r="K97" s="38">
        <v>3.6339999999999999</v>
      </c>
      <c r="L97" s="30" t="s">
        <v>458</v>
      </c>
      <c r="M97" s="80"/>
      <c r="N97" s="217"/>
      <c r="O97" s="38"/>
      <c r="P97" s="217"/>
    </row>
    <row r="98" spans="1:16" s="39" customFormat="1" x14ac:dyDescent="0.2">
      <c r="A98" s="28" t="s">
        <v>462</v>
      </c>
      <c r="B98" s="217"/>
      <c r="C98" s="38">
        <v>3</v>
      </c>
      <c r="D98" s="51" t="s">
        <v>463</v>
      </c>
      <c r="E98" s="67" t="s">
        <v>464</v>
      </c>
      <c r="F98" s="74">
        <v>600</v>
      </c>
      <c r="G98" s="75">
        <v>44216</v>
      </c>
      <c r="H98" s="34" t="s">
        <v>253</v>
      </c>
      <c r="I98" s="34" t="s">
        <v>15</v>
      </c>
      <c r="J98" s="84" t="s">
        <v>465</v>
      </c>
      <c r="K98" s="38">
        <v>3.6339999999999999</v>
      </c>
      <c r="L98" s="30" t="s">
        <v>466</v>
      </c>
      <c r="M98" s="80"/>
      <c r="N98" s="217"/>
      <c r="O98" s="38"/>
      <c r="P98" s="217"/>
    </row>
    <row r="99" spans="1:16" s="39" customFormat="1" ht="24" x14ac:dyDescent="0.2">
      <c r="A99" s="28" t="s">
        <v>467</v>
      </c>
      <c r="B99" s="217"/>
      <c r="C99" s="38">
        <v>3</v>
      </c>
      <c r="D99" s="51" t="s">
        <v>468</v>
      </c>
      <c r="E99" s="67" t="s">
        <v>469</v>
      </c>
      <c r="F99" s="74">
        <v>558</v>
      </c>
      <c r="G99" s="75">
        <v>44216</v>
      </c>
      <c r="H99" s="34" t="s">
        <v>257</v>
      </c>
      <c r="I99" s="34" t="s">
        <v>15</v>
      </c>
      <c r="J99" s="84" t="s">
        <v>470</v>
      </c>
      <c r="K99" s="38">
        <v>3.6339999999999999</v>
      </c>
      <c r="L99" s="30" t="s">
        <v>352</v>
      </c>
      <c r="M99" s="80"/>
      <c r="N99" s="217"/>
      <c r="O99" s="38"/>
      <c r="P99" s="217"/>
    </row>
    <row r="100" spans="1:16" s="39" customFormat="1" x14ac:dyDescent="0.2">
      <c r="A100" s="28" t="s">
        <v>471</v>
      </c>
      <c r="B100" s="217"/>
      <c r="C100" s="38">
        <v>3</v>
      </c>
      <c r="D100" s="51" t="s">
        <v>472</v>
      </c>
      <c r="E100" s="67" t="s">
        <v>473</v>
      </c>
      <c r="F100" s="74">
        <v>231.8</v>
      </c>
      <c r="G100" s="75">
        <v>44216</v>
      </c>
      <c r="H100" s="34" t="s">
        <v>474</v>
      </c>
      <c r="I100" s="34" t="s">
        <v>15</v>
      </c>
      <c r="J100" s="84" t="s">
        <v>475</v>
      </c>
      <c r="K100" s="38">
        <v>3.6339999999999999</v>
      </c>
      <c r="L100" s="30" t="s">
        <v>476</v>
      </c>
      <c r="M100" s="80"/>
      <c r="N100" s="217"/>
      <c r="O100" s="38"/>
      <c r="P100" s="217"/>
    </row>
    <row r="101" spans="1:16" s="39" customFormat="1" x14ac:dyDescent="0.2">
      <c r="A101" s="28" t="s">
        <v>477</v>
      </c>
      <c r="B101" s="217"/>
      <c r="C101" s="38">
        <v>3</v>
      </c>
      <c r="D101" s="51" t="s">
        <v>74</v>
      </c>
      <c r="E101" s="67"/>
      <c r="F101" s="74">
        <v>0</v>
      </c>
      <c r="G101" s="75">
        <v>44217</v>
      </c>
      <c r="H101" s="34" t="s">
        <v>263</v>
      </c>
      <c r="I101" s="34" t="s">
        <v>15</v>
      </c>
      <c r="J101" s="84" t="s">
        <v>478</v>
      </c>
      <c r="K101" s="38">
        <v>3.6339999999999999</v>
      </c>
      <c r="L101" s="29" t="s">
        <v>78</v>
      </c>
      <c r="M101" s="80"/>
      <c r="N101" s="217"/>
      <c r="O101" s="38"/>
      <c r="P101" s="217"/>
    </row>
    <row r="102" spans="1:16" s="39" customFormat="1" x14ac:dyDescent="0.2">
      <c r="A102" s="28" t="s">
        <v>479</v>
      </c>
      <c r="B102" s="217"/>
      <c r="C102" s="38">
        <v>3</v>
      </c>
      <c r="D102" s="51" t="s">
        <v>480</v>
      </c>
      <c r="E102" s="67"/>
      <c r="F102" s="74">
        <v>9172.0400000000009</v>
      </c>
      <c r="G102" s="75">
        <v>44217</v>
      </c>
      <c r="H102" s="34">
        <v>80026</v>
      </c>
      <c r="I102" s="34" t="s">
        <v>15</v>
      </c>
      <c r="J102" s="84">
        <v>87115656</v>
      </c>
      <c r="K102" s="38">
        <v>3.6339999999999999</v>
      </c>
      <c r="L102" s="30" t="s">
        <v>481</v>
      </c>
      <c r="M102" s="80"/>
      <c r="N102" s="217"/>
      <c r="O102" s="38"/>
      <c r="P102" s="217"/>
    </row>
    <row r="103" spans="1:16" s="39" customFormat="1" x14ac:dyDescent="0.2">
      <c r="A103" s="28" t="s">
        <v>482</v>
      </c>
      <c r="B103" s="217"/>
      <c r="C103" s="38">
        <v>3</v>
      </c>
      <c r="D103" s="51" t="s">
        <v>483</v>
      </c>
      <c r="E103" s="67"/>
      <c r="F103" s="74">
        <v>10087</v>
      </c>
      <c r="G103" s="75">
        <v>44218</v>
      </c>
      <c r="H103" s="34" t="s">
        <v>271</v>
      </c>
      <c r="I103" s="34" t="s">
        <v>15</v>
      </c>
      <c r="J103" s="84" t="s">
        <v>484</v>
      </c>
      <c r="K103" s="38">
        <v>3.6339999999999999</v>
      </c>
      <c r="L103" s="30" t="s">
        <v>121</v>
      </c>
      <c r="M103" s="80"/>
      <c r="N103" s="217"/>
      <c r="O103" s="38"/>
      <c r="P103" s="217"/>
    </row>
    <row r="104" spans="1:16" s="39" customFormat="1" x14ac:dyDescent="0.2">
      <c r="A104" s="28" t="s">
        <v>485</v>
      </c>
      <c r="B104" s="217"/>
      <c r="C104" s="38">
        <v>4</v>
      </c>
      <c r="D104" s="51" t="s">
        <v>486</v>
      </c>
      <c r="E104" s="67" t="s">
        <v>487</v>
      </c>
      <c r="F104" s="74">
        <v>550</v>
      </c>
      <c r="G104" s="75">
        <v>44225</v>
      </c>
      <c r="H104" s="34" t="s">
        <v>159</v>
      </c>
      <c r="I104" s="34" t="s">
        <v>15</v>
      </c>
      <c r="J104" s="84" t="s">
        <v>488</v>
      </c>
      <c r="K104" s="38">
        <v>3.6419999999999999</v>
      </c>
      <c r="L104" s="30" t="s">
        <v>489</v>
      </c>
      <c r="M104" s="80"/>
      <c r="N104" s="217"/>
      <c r="O104" s="38"/>
      <c r="P104" s="217"/>
    </row>
    <row r="105" spans="1:16" s="39" customFormat="1" x14ac:dyDescent="0.2">
      <c r="A105" s="28" t="s">
        <v>490</v>
      </c>
      <c r="B105" s="217"/>
      <c r="C105" s="38">
        <v>4</v>
      </c>
      <c r="D105" s="51" t="s">
        <v>491</v>
      </c>
      <c r="E105" s="67"/>
      <c r="F105" s="74">
        <v>603</v>
      </c>
      <c r="G105" s="75">
        <v>44225</v>
      </c>
      <c r="H105" s="34">
        <v>80045</v>
      </c>
      <c r="I105" s="34" t="s">
        <v>15</v>
      </c>
      <c r="J105" s="84">
        <v>87115659</v>
      </c>
      <c r="K105" s="38">
        <v>3.6419999999999999</v>
      </c>
      <c r="L105" s="30" t="s">
        <v>492</v>
      </c>
      <c r="M105" s="80"/>
      <c r="N105" s="217"/>
      <c r="O105" s="38"/>
      <c r="P105" s="217"/>
    </row>
    <row r="106" spans="1:16" s="39" customFormat="1" x14ac:dyDescent="0.2">
      <c r="A106" s="28" t="s">
        <v>493</v>
      </c>
      <c r="B106" s="217"/>
      <c r="C106" s="38">
        <v>4</v>
      </c>
      <c r="D106" s="51" t="s">
        <v>494</v>
      </c>
      <c r="E106" s="67" t="s">
        <v>495</v>
      </c>
      <c r="F106" s="74">
        <v>2743.2</v>
      </c>
      <c r="G106" s="75">
        <v>44226</v>
      </c>
      <c r="H106" s="34" t="s">
        <v>300</v>
      </c>
      <c r="I106" s="34" t="s">
        <v>15</v>
      </c>
      <c r="J106" s="84" t="s">
        <v>496</v>
      </c>
      <c r="K106" s="38">
        <v>3.6419999999999999</v>
      </c>
      <c r="L106" s="30" t="s">
        <v>175</v>
      </c>
      <c r="M106" s="80"/>
      <c r="N106" s="217"/>
      <c r="O106" s="38"/>
      <c r="P106" s="217"/>
    </row>
    <row r="107" spans="1:16" s="39" customFormat="1" x14ac:dyDescent="0.2">
      <c r="A107" s="28" t="s">
        <v>497</v>
      </c>
      <c r="B107" s="217"/>
      <c r="C107" s="38">
        <v>4</v>
      </c>
      <c r="D107" s="51" t="s">
        <v>498</v>
      </c>
      <c r="E107" s="67" t="s">
        <v>365</v>
      </c>
      <c r="F107" s="74">
        <v>4000</v>
      </c>
      <c r="G107" s="75">
        <v>44226</v>
      </c>
      <c r="H107" s="34" t="s">
        <v>304</v>
      </c>
      <c r="I107" s="34" t="s">
        <v>15</v>
      </c>
      <c r="J107" s="84" t="s">
        <v>499</v>
      </c>
      <c r="K107" s="38">
        <v>3.6419999999999999</v>
      </c>
      <c r="L107" s="30" t="s">
        <v>500</v>
      </c>
      <c r="M107" s="80"/>
      <c r="N107" s="217"/>
      <c r="O107" s="38"/>
      <c r="P107" s="217"/>
    </row>
    <row r="108" spans="1:16" s="39" customFormat="1" x14ac:dyDescent="0.2">
      <c r="A108" s="28" t="s">
        <v>501</v>
      </c>
      <c r="B108" s="217"/>
      <c r="C108" s="38">
        <v>4</v>
      </c>
      <c r="D108" s="51" t="s">
        <v>502</v>
      </c>
      <c r="E108" s="67" t="s">
        <v>503</v>
      </c>
      <c r="F108" s="74">
        <v>3025.2</v>
      </c>
      <c r="G108" s="75">
        <v>44226</v>
      </c>
      <c r="H108" s="34" t="s">
        <v>308</v>
      </c>
      <c r="I108" s="34" t="s">
        <v>15</v>
      </c>
      <c r="J108" s="84" t="s">
        <v>504</v>
      </c>
      <c r="K108" s="38">
        <v>3.6419999999999999</v>
      </c>
      <c r="L108" s="30" t="s">
        <v>175</v>
      </c>
      <c r="M108" s="80"/>
      <c r="N108" s="217"/>
      <c r="O108" s="38"/>
      <c r="P108" s="217"/>
    </row>
    <row r="109" spans="1:16" s="39" customFormat="1" x14ac:dyDescent="0.2">
      <c r="A109" s="28" t="s">
        <v>505</v>
      </c>
      <c r="B109" s="217"/>
      <c r="C109" s="38">
        <v>4</v>
      </c>
      <c r="D109" s="51" t="s">
        <v>506</v>
      </c>
      <c r="E109" s="67" t="s">
        <v>85</v>
      </c>
      <c r="F109" s="74">
        <v>3147.3</v>
      </c>
      <c r="G109" s="75">
        <v>44226</v>
      </c>
      <c r="H109" s="34" t="s">
        <v>24</v>
      </c>
      <c r="I109" s="34" t="s">
        <v>15</v>
      </c>
      <c r="J109" s="84" t="s">
        <v>507</v>
      </c>
      <c r="K109" s="38">
        <v>3.6419999999999999</v>
      </c>
      <c r="L109" s="30" t="s">
        <v>175</v>
      </c>
      <c r="M109" s="80"/>
      <c r="N109" s="217"/>
      <c r="O109" s="38"/>
      <c r="P109" s="217"/>
    </row>
    <row r="110" spans="1:16" s="39" customFormat="1" x14ac:dyDescent="0.2">
      <c r="A110" s="28" t="s">
        <v>508</v>
      </c>
      <c r="B110" s="217"/>
      <c r="C110" s="38">
        <v>4</v>
      </c>
      <c r="D110" s="51" t="s">
        <v>509</v>
      </c>
      <c r="E110" s="67" t="s">
        <v>510</v>
      </c>
      <c r="F110" s="74">
        <v>1533.3</v>
      </c>
      <c r="G110" s="75">
        <v>44226</v>
      </c>
      <c r="H110" s="34" t="s">
        <v>511</v>
      </c>
      <c r="I110" s="34" t="s">
        <v>15</v>
      </c>
      <c r="J110" s="84" t="s">
        <v>512</v>
      </c>
      <c r="K110" s="38">
        <v>3.6419999999999999</v>
      </c>
      <c r="L110" s="30" t="s">
        <v>175</v>
      </c>
      <c r="M110" s="80"/>
      <c r="N110" s="217"/>
      <c r="O110" s="38"/>
      <c r="P110" s="217"/>
    </row>
    <row r="111" spans="1:16" s="39" customFormat="1" x14ac:dyDescent="0.2">
      <c r="A111" s="28" t="s">
        <v>513</v>
      </c>
      <c r="B111" s="217"/>
      <c r="C111" s="38">
        <v>4</v>
      </c>
      <c r="D111" s="51" t="s">
        <v>514</v>
      </c>
      <c r="E111" s="67"/>
      <c r="F111" s="74">
        <v>2459.6999999999998</v>
      </c>
      <c r="G111" s="75">
        <v>44226</v>
      </c>
      <c r="H111" s="34" t="s">
        <v>515</v>
      </c>
      <c r="I111" s="34" t="s">
        <v>15</v>
      </c>
      <c r="J111" s="84" t="s">
        <v>516</v>
      </c>
      <c r="K111" s="38">
        <v>3.6419999999999999</v>
      </c>
      <c r="L111" s="30" t="s">
        <v>517</v>
      </c>
      <c r="M111" s="80"/>
      <c r="N111" s="217"/>
      <c r="O111" s="38"/>
      <c r="P111" s="217"/>
    </row>
    <row r="112" spans="1:16" s="39" customFormat="1" ht="24" x14ac:dyDescent="0.2">
      <c r="A112" s="28" t="s">
        <v>518</v>
      </c>
      <c r="B112" s="217"/>
      <c r="C112" s="38">
        <v>5</v>
      </c>
      <c r="D112" s="51" t="s">
        <v>491</v>
      </c>
      <c r="E112" s="38"/>
      <c r="F112" s="85">
        <v>2977</v>
      </c>
      <c r="G112" s="75">
        <v>44230</v>
      </c>
      <c r="H112" s="34">
        <v>80001</v>
      </c>
      <c r="I112" s="34" t="s">
        <v>15</v>
      </c>
      <c r="J112" s="86" t="s">
        <v>519</v>
      </c>
      <c r="K112" s="87">
        <v>3.64</v>
      </c>
      <c r="L112" s="30" t="s">
        <v>520</v>
      </c>
      <c r="M112" s="80"/>
      <c r="N112" s="217"/>
      <c r="O112" s="38"/>
      <c r="P112" s="217"/>
    </row>
    <row r="113" spans="1:16" s="39" customFormat="1" x14ac:dyDescent="0.2">
      <c r="A113" s="28" t="s">
        <v>521</v>
      </c>
      <c r="B113" s="217"/>
      <c r="C113" s="38">
        <v>5</v>
      </c>
      <c r="D113" s="51" t="s">
        <v>522</v>
      </c>
      <c r="E113" s="38"/>
      <c r="F113" s="85">
        <v>5407.7</v>
      </c>
      <c r="G113" s="75" t="s">
        <v>523</v>
      </c>
      <c r="H113" s="34" t="s">
        <v>71</v>
      </c>
      <c r="I113" s="34" t="s">
        <v>15</v>
      </c>
      <c r="J113" s="86" t="s">
        <v>524</v>
      </c>
      <c r="K113" s="87">
        <v>3.64</v>
      </c>
      <c r="L113" s="30" t="s">
        <v>525</v>
      </c>
      <c r="M113" s="80"/>
      <c r="N113" s="217"/>
      <c r="O113" s="38"/>
      <c r="P113" s="217"/>
    </row>
    <row r="114" spans="1:16" s="39" customFormat="1" ht="24" x14ac:dyDescent="0.2">
      <c r="A114" s="28" t="s">
        <v>526</v>
      </c>
      <c r="B114" s="217"/>
      <c r="C114" s="38">
        <v>5</v>
      </c>
      <c r="D114" s="51" t="s">
        <v>527</v>
      </c>
      <c r="E114" s="38"/>
      <c r="F114" s="83">
        <v>15331.3</v>
      </c>
      <c r="G114" s="75" t="s">
        <v>528</v>
      </c>
      <c r="H114" s="34" t="s">
        <v>76</v>
      </c>
      <c r="I114" s="34" t="s">
        <v>15</v>
      </c>
      <c r="J114" s="78" t="s">
        <v>529</v>
      </c>
      <c r="K114" s="87">
        <v>3.64</v>
      </c>
      <c r="L114" s="30" t="s">
        <v>530</v>
      </c>
      <c r="M114" s="80"/>
      <c r="N114" s="217"/>
      <c r="O114" s="38"/>
      <c r="P114" s="217"/>
    </row>
    <row r="115" spans="1:16" s="39" customFormat="1" ht="24" x14ac:dyDescent="0.2">
      <c r="A115" s="28" t="s">
        <v>531</v>
      </c>
      <c r="B115" s="217"/>
      <c r="C115" s="38">
        <v>5</v>
      </c>
      <c r="D115" s="51" t="s">
        <v>532</v>
      </c>
      <c r="E115" s="38"/>
      <c r="F115" s="83">
        <v>13420.3</v>
      </c>
      <c r="G115" s="75" t="s">
        <v>528</v>
      </c>
      <c r="H115" s="34" t="s">
        <v>81</v>
      </c>
      <c r="I115" s="34" t="s">
        <v>15</v>
      </c>
      <c r="J115" s="78" t="s">
        <v>533</v>
      </c>
      <c r="K115" s="87">
        <v>3.64</v>
      </c>
      <c r="L115" s="30" t="s">
        <v>530</v>
      </c>
      <c r="M115" s="80"/>
      <c r="N115" s="217"/>
      <c r="O115" s="38"/>
      <c r="P115" s="217"/>
    </row>
    <row r="116" spans="1:16" s="39" customFormat="1" ht="24" x14ac:dyDescent="0.2">
      <c r="A116" s="28" t="s">
        <v>534</v>
      </c>
      <c r="B116" s="217"/>
      <c r="C116" s="38">
        <v>5</v>
      </c>
      <c r="D116" s="51" t="s">
        <v>535</v>
      </c>
      <c r="E116" s="38"/>
      <c r="F116" s="83">
        <v>8693.5</v>
      </c>
      <c r="G116" s="75" t="s">
        <v>528</v>
      </c>
      <c r="H116" s="34" t="s">
        <v>87</v>
      </c>
      <c r="I116" s="34" t="s">
        <v>15</v>
      </c>
      <c r="J116" s="78" t="s">
        <v>536</v>
      </c>
      <c r="K116" s="87">
        <v>3.64</v>
      </c>
      <c r="L116" s="30" t="s">
        <v>530</v>
      </c>
      <c r="M116" s="80"/>
      <c r="N116" s="217"/>
      <c r="O116" s="38"/>
      <c r="P116" s="217"/>
    </row>
    <row r="117" spans="1:16" s="39" customFormat="1" ht="24" x14ac:dyDescent="0.2">
      <c r="A117" s="28" t="s">
        <v>537</v>
      </c>
      <c r="B117" s="217"/>
      <c r="C117" s="38">
        <v>5</v>
      </c>
      <c r="D117" s="51" t="s">
        <v>538</v>
      </c>
      <c r="E117" s="38"/>
      <c r="F117" s="83">
        <v>4330.7</v>
      </c>
      <c r="G117" s="75" t="s">
        <v>528</v>
      </c>
      <c r="H117" s="34" t="s">
        <v>422</v>
      </c>
      <c r="I117" s="34" t="s">
        <v>15</v>
      </c>
      <c r="J117" s="78" t="s">
        <v>539</v>
      </c>
      <c r="K117" s="87">
        <v>3.64</v>
      </c>
      <c r="L117" s="30" t="s">
        <v>530</v>
      </c>
      <c r="M117" s="80"/>
      <c r="N117" s="217"/>
      <c r="O117" s="38"/>
      <c r="P117" s="217"/>
    </row>
    <row r="118" spans="1:16" s="39" customFormat="1" ht="24" x14ac:dyDescent="0.2">
      <c r="A118" s="28" t="s">
        <v>540</v>
      </c>
      <c r="B118" s="217"/>
      <c r="C118" s="38">
        <v>6</v>
      </c>
      <c r="D118" s="51" t="s">
        <v>541</v>
      </c>
      <c r="E118" s="38"/>
      <c r="F118" s="74">
        <v>912</v>
      </c>
      <c r="G118" s="75">
        <v>44237</v>
      </c>
      <c r="H118" s="34" t="s">
        <v>96</v>
      </c>
      <c r="I118" s="34" t="s">
        <v>15</v>
      </c>
      <c r="J118" s="78" t="s">
        <v>542</v>
      </c>
      <c r="K118" s="87">
        <v>3.64</v>
      </c>
      <c r="L118" s="30" t="s">
        <v>543</v>
      </c>
      <c r="M118" s="80"/>
      <c r="N118" s="217"/>
      <c r="O118" s="38"/>
      <c r="P118" s="217"/>
    </row>
    <row r="119" spans="1:16" s="39" customFormat="1" x14ac:dyDescent="0.2">
      <c r="A119" s="28" t="s">
        <v>544</v>
      </c>
      <c r="B119" s="217"/>
      <c r="C119" s="38">
        <v>6</v>
      </c>
      <c r="D119" s="51" t="s">
        <v>74</v>
      </c>
      <c r="E119" s="38"/>
      <c r="F119" s="74">
        <v>0</v>
      </c>
      <c r="G119" s="75">
        <v>44239</v>
      </c>
      <c r="H119" s="34" t="s">
        <v>100</v>
      </c>
      <c r="I119" s="34" t="s">
        <v>15</v>
      </c>
      <c r="J119" s="78" t="s">
        <v>545</v>
      </c>
      <c r="K119" s="87">
        <v>3.64</v>
      </c>
      <c r="L119" s="29" t="s">
        <v>78</v>
      </c>
      <c r="M119" s="80"/>
      <c r="N119" s="217"/>
      <c r="O119" s="38"/>
      <c r="P119" s="217"/>
    </row>
    <row r="120" spans="1:16" s="39" customFormat="1" x14ac:dyDescent="0.2">
      <c r="A120" s="28" t="s">
        <v>546</v>
      </c>
      <c r="B120" s="217"/>
      <c r="C120" s="38">
        <v>6</v>
      </c>
      <c r="D120" s="51" t="s">
        <v>547</v>
      </c>
      <c r="E120" s="38"/>
      <c r="F120" s="74">
        <v>1808.7</v>
      </c>
      <c r="G120" s="75">
        <v>44240</v>
      </c>
      <c r="H120" s="34" t="s">
        <v>103</v>
      </c>
      <c r="I120" s="34" t="s">
        <v>15</v>
      </c>
      <c r="J120" s="78" t="s">
        <v>548</v>
      </c>
      <c r="K120" s="87">
        <v>3.64</v>
      </c>
      <c r="L120" s="30" t="s">
        <v>549</v>
      </c>
      <c r="M120" s="80"/>
      <c r="N120" s="217"/>
      <c r="O120" s="38"/>
      <c r="P120" s="217"/>
    </row>
    <row r="121" spans="1:16" s="39" customFormat="1" ht="24" x14ac:dyDescent="0.2">
      <c r="A121" s="28" t="s">
        <v>550</v>
      </c>
      <c r="B121" s="217"/>
      <c r="C121" s="38">
        <v>7</v>
      </c>
      <c r="D121" s="51" t="s">
        <v>551</v>
      </c>
      <c r="E121" s="38"/>
      <c r="F121" s="74">
        <v>10664</v>
      </c>
      <c r="G121" s="75">
        <v>44243</v>
      </c>
      <c r="H121" s="34" t="s">
        <v>234</v>
      </c>
      <c r="I121" s="34" t="s">
        <v>15</v>
      </c>
      <c r="J121" s="78" t="s">
        <v>552</v>
      </c>
      <c r="K121" s="87">
        <v>3.6549999999999998</v>
      </c>
      <c r="L121" s="30" t="s">
        <v>553</v>
      </c>
      <c r="M121" s="80"/>
      <c r="N121" s="217"/>
      <c r="O121" s="38"/>
      <c r="P121" s="217"/>
    </row>
    <row r="122" spans="1:16" s="39" customFormat="1" ht="24" x14ac:dyDescent="0.2">
      <c r="A122" s="28" t="s">
        <v>554</v>
      </c>
      <c r="B122" s="217"/>
      <c r="C122" s="38">
        <v>7</v>
      </c>
      <c r="D122" s="51" t="s">
        <v>555</v>
      </c>
      <c r="E122" s="38"/>
      <c r="F122" s="74">
        <v>1404.2</v>
      </c>
      <c r="G122" s="75">
        <v>44243</v>
      </c>
      <c r="H122" s="34" t="s">
        <v>242</v>
      </c>
      <c r="I122" s="34" t="s">
        <v>15</v>
      </c>
      <c r="J122" s="78" t="s">
        <v>556</v>
      </c>
      <c r="K122" s="87">
        <v>3.6549999999999998</v>
      </c>
      <c r="L122" s="30" t="s">
        <v>553</v>
      </c>
      <c r="M122" s="80"/>
      <c r="N122" s="217"/>
      <c r="O122" s="38"/>
      <c r="P122" s="217"/>
    </row>
    <row r="123" spans="1:16" s="39" customFormat="1" ht="24" x14ac:dyDescent="0.2">
      <c r="A123" s="28" t="s">
        <v>557</v>
      </c>
      <c r="B123" s="217"/>
      <c r="C123" s="38">
        <v>7</v>
      </c>
      <c r="D123" s="51" t="s">
        <v>558</v>
      </c>
      <c r="E123" s="38" t="s">
        <v>365</v>
      </c>
      <c r="F123" s="74">
        <v>558</v>
      </c>
      <c r="G123" s="75">
        <v>44247</v>
      </c>
      <c r="H123" s="34" t="s">
        <v>253</v>
      </c>
      <c r="I123" s="34" t="s">
        <v>15</v>
      </c>
      <c r="J123" s="78" t="s">
        <v>559</v>
      </c>
      <c r="K123" s="87">
        <v>3.6549999999999998</v>
      </c>
      <c r="L123" s="30" t="s">
        <v>560</v>
      </c>
      <c r="M123" s="80"/>
      <c r="N123" s="217"/>
      <c r="O123" s="38"/>
      <c r="P123" s="217"/>
    </row>
    <row r="124" spans="1:16" s="39" customFormat="1" x14ac:dyDescent="0.2">
      <c r="A124" s="28" t="s">
        <v>561</v>
      </c>
      <c r="B124" s="217"/>
      <c r="C124" s="38">
        <v>8</v>
      </c>
      <c r="D124" s="51" t="s">
        <v>562</v>
      </c>
      <c r="E124" s="38" t="s">
        <v>33</v>
      </c>
      <c r="F124" s="74">
        <v>3375</v>
      </c>
      <c r="G124" s="75">
        <v>44249</v>
      </c>
      <c r="H124" s="34" t="s">
        <v>257</v>
      </c>
      <c r="I124" s="34" t="s">
        <v>15</v>
      </c>
      <c r="J124" s="78" t="s">
        <v>563</v>
      </c>
      <c r="K124" s="87">
        <v>3.6509999999999998</v>
      </c>
      <c r="L124" s="30" t="s">
        <v>564</v>
      </c>
      <c r="M124" s="80"/>
      <c r="N124" s="217"/>
      <c r="O124" s="38"/>
      <c r="P124" s="217"/>
    </row>
    <row r="125" spans="1:16" s="39" customFormat="1" x14ac:dyDescent="0.2">
      <c r="A125" s="28" t="s">
        <v>565</v>
      </c>
      <c r="B125" s="217"/>
      <c r="C125" s="38">
        <v>8</v>
      </c>
      <c r="D125" s="51" t="s">
        <v>566</v>
      </c>
      <c r="E125" s="38" t="s">
        <v>567</v>
      </c>
      <c r="F125" s="74">
        <v>1029.8</v>
      </c>
      <c r="G125" s="75">
        <v>44253</v>
      </c>
      <c r="H125" s="34" t="s">
        <v>568</v>
      </c>
      <c r="I125" s="34" t="s">
        <v>15</v>
      </c>
      <c r="J125" s="78" t="s">
        <v>569</v>
      </c>
      <c r="K125" s="87">
        <v>3.6509999999999998</v>
      </c>
      <c r="L125" s="30" t="s">
        <v>570</v>
      </c>
      <c r="M125" s="80"/>
      <c r="N125" s="217"/>
      <c r="O125" s="38"/>
      <c r="P125" s="217"/>
    </row>
    <row r="126" spans="1:16" s="39" customFormat="1" x14ac:dyDescent="0.2">
      <c r="A126" s="28" t="s">
        <v>571</v>
      </c>
      <c r="B126" s="217"/>
      <c r="C126" s="38">
        <v>8</v>
      </c>
      <c r="D126" s="51" t="s">
        <v>572</v>
      </c>
      <c r="E126" s="38" t="s">
        <v>573</v>
      </c>
      <c r="F126" s="74">
        <v>3395.3</v>
      </c>
      <c r="G126" s="75">
        <v>44254</v>
      </c>
      <c r="H126" s="34" t="s">
        <v>280</v>
      </c>
      <c r="I126" s="34" t="s">
        <v>15</v>
      </c>
      <c r="J126" s="78" t="s">
        <v>574</v>
      </c>
      <c r="K126" s="87">
        <v>3.6509999999999998</v>
      </c>
      <c r="L126" s="30" t="s">
        <v>575</v>
      </c>
      <c r="M126" s="80"/>
      <c r="N126" s="217"/>
      <c r="O126" s="38"/>
      <c r="P126" s="217"/>
    </row>
    <row r="127" spans="1:16" s="39" customFormat="1" x14ac:dyDescent="0.2">
      <c r="A127" s="28" t="s">
        <v>576</v>
      </c>
      <c r="B127" s="217"/>
      <c r="C127" s="38">
        <v>8</v>
      </c>
      <c r="D127" s="51" t="s">
        <v>577</v>
      </c>
      <c r="E127" s="38" t="s">
        <v>578</v>
      </c>
      <c r="F127" s="74">
        <v>3500</v>
      </c>
      <c r="G127" s="75">
        <v>44254</v>
      </c>
      <c r="H127" s="34" t="s">
        <v>579</v>
      </c>
      <c r="I127" s="34" t="s">
        <v>15</v>
      </c>
      <c r="J127" s="78" t="s">
        <v>580</v>
      </c>
      <c r="K127" s="87">
        <v>3.6509999999999998</v>
      </c>
      <c r="L127" s="30" t="s">
        <v>581</v>
      </c>
      <c r="M127" s="80"/>
      <c r="N127" s="217"/>
      <c r="O127" s="38"/>
      <c r="P127" s="217"/>
    </row>
    <row r="128" spans="1:16" s="39" customFormat="1" x14ac:dyDescent="0.2">
      <c r="A128" s="28" t="s">
        <v>582</v>
      </c>
      <c r="B128" s="217"/>
      <c r="C128" s="38">
        <v>8</v>
      </c>
      <c r="D128" s="51" t="s">
        <v>74</v>
      </c>
      <c r="E128" s="38" t="s">
        <v>33</v>
      </c>
      <c r="F128" s="74">
        <v>0</v>
      </c>
      <c r="G128" s="75">
        <v>44254</v>
      </c>
      <c r="H128" s="34" t="s">
        <v>583</v>
      </c>
      <c r="I128" s="34" t="s">
        <v>15</v>
      </c>
      <c r="J128" s="78" t="s">
        <v>584</v>
      </c>
      <c r="K128" s="87">
        <v>3.6509999999999998</v>
      </c>
      <c r="L128" s="29" t="s">
        <v>78</v>
      </c>
      <c r="M128" s="80"/>
      <c r="N128" s="217"/>
      <c r="O128" s="38"/>
      <c r="P128" s="217"/>
    </row>
    <row r="129" spans="1:16" s="39" customFormat="1" x14ac:dyDescent="0.2">
      <c r="A129" s="28" t="s">
        <v>585</v>
      </c>
      <c r="B129" s="217"/>
      <c r="C129" s="38">
        <v>8</v>
      </c>
      <c r="D129" s="51" t="s">
        <v>586</v>
      </c>
      <c r="E129" s="38" t="s">
        <v>587</v>
      </c>
      <c r="F129" s="74">
        <v>2481</v>
      </c>
      <c r="G129" s="75">
        <v>44254</v>
      </c>
      <c r="H129" s="34" t="s">
        <v>588</v>
      </c>
      <c r="I129" s="34" t="s">
        <v>15</v>
      </c>
      <c r="J129" s="78" t="s">
        <v>589</v>
      </c>
      <c r="K129" s="87">
        <v>3.6509999999999998</v>
      </c>
      <c r="L129" s="30" t="s">
        <v>590</v>
      </c>
      <c r="M129" s="80"/>
      <c r="N129" s="217"/>
      <c r="O129" s="38"/>
      <c r="P129" s="217"/>
    </row>
    <row r="130" spans="1:16" s="39" customFormat="1" x14ac:dyDescent="0.2">
      <c r="A130" s="28" t="s">
        <v>591</v>
      </c>
      <c r="B130" s="217"/>
      <c r="C130" s="38">
        <v>8</v>
      </c>
      <c r="D130" s="51" t="s">
        <v>74</v>
      </c>
      <c r="E130" s="38" t="s">
        <v>33</v>
      </c>
      <c r="F130" s="74">
        <v>0</v>
      </c>
      <c r="G130" s="75">
        <v>44254</v>
      </c>
      <c r="H130" s="34" t="s">
        <v>126</v>
      </c>
      <c r="I130" s="34" t="s">
        <v>15</v>
      </c>
      <c r="J130" s="78" t="s">
        <v>592</v>
      </c>
      <c r="K130" s="87">
        <v>3.6509999999999998</v>
      </c>
      <c r="L130" s="29" t="s">
        <v>78</v>
      </c>
      <c r="M130" s="80"/>
      <c r="N130" s="217"/>
      <c r="O130" s="38"/>
      <c r="P130" s="217"/>
    </row>
    <row r="131" spans="1:16" s="39" customFormat="1" x14ac:dyDescent="0.2">
      <c r="A131" s="28" t="s">
        <v>593</v>
      </c>
      <c r="B131" s="217"/>
      <c r="C131" s="38">
        <v>8</v>
      </c>
      <c r="D131" s="51" t="s">
        <v>74</v>
      </c>
      <c r="E131" s="38" t="s">
        <v>33</v>
      </c>
      <c r="F131" s="74">
        <v>0</v>
      </c>
      <c r="G131" s="75">
        <v>44254</v>
      </c>
      <c r="H131" s="34" t="s">
        <v>129</v>
      </c>
      <c r="I131" s="34" t="s">
        <v>15</v>
      </c>
      <c r="J131" s="78" t="s">
        <v>594</v>
      </c>
      <c r="K131" s="87">
        <v>3.6509999999999998</v>
      </c>
      <c r="L131" s="29" t="s">
        <v>78</v>
      </c>
      <c r="M131" s="80"/>
      <c r="N131" s="217"/>
      <c r="O131" s="38"/>
      <c r="P131" s="217"/>
    </row>
    <row r="132" spans="1:16" s="39" customFormat="1" x14ac:dyDescent="0.2">
      <c r="A132" s="28" t="s">
        <v>595</v>
      </c>
      <c r="B132" s="217"/>
      <c r="C132" s="38">
        <v>8</v>
      </c>
      <c r="D132" s="51" t="s">
        <v>596</v>
      </c>
      <c r="E132" s="38" t="s">
        <v>597</v>
      </c>
      <c r="F132" s="74">
        <v>1533.34</v>
      </c>
      <c r="G132" s="75">
        <v>44254</v>
      </c>
      <c r="H132" s="34" t="s">
        <v>134</v>
      </c>
      <c r="I132" s="34" t="s">
        <v>15</v>
      </c>
      <c r="J132" s="78" t="s">
        <v>598</v>
      </c>
      <c r="K132" s="87">
        <v>3.6509999999999998</v>
      </c>
      <c r="L132" s="30" t="s">
        <v>590</v>
      </c>
      <c r="M132" s="80"/>
      <c r="N132" s="217"/>
      <c r="O132" s="38"/>
      <c r="P132" s="217"/>
    </row>
    <row r="133" spans="1:16" s="39" customFormat="1" x14ac:dyDescent="0.2">
      <c r="A133" s="28" t="s">
        <v>599</v>
      </c>
      <c r="B133" s="217"/>
      <c r="C133" s="38">
        <v>8</v>
      </c>
      <c r="D133" s="51" t="s">
        <v>600</v>
      </c>
      <c r="E133" s="38" t="s">
        <v>41</v>
      </c>
      <c r="F133" s="74">
        <v>3055.9</v>
      </c>
      <c r="G133" s="75">
        <v>44254</v>
      </c>
      <c r="H133" s="34" t="s">
        <v>601</v>
      </c>
      <c r="I133" s="34" t="s">
        <v>15</v>
      </c>
      <c r="J133" s="78" t="s">
        <v>602</v>
      </c>
      <c r="K133" s="87">
        <v>3.6509999999999998</v>
      </c>
      <c r="L133" s="30" t="s">
        <v>590</v>
      </c>
      <c r="M133" s="80"/>
      <c r="N133" s="217"/>
      <c r="O133" s="38"/>
      <c r="P133" s="217"/>
    </row>
    <row r="134" spans="1:16" s="39" customFormat="1" x14ac:dyDescent="0.2">
      <c r="A134" s="28" t="s">
        <v>603</v>
      </c>
      <c r="B134" s="217"/>
      <c r="C134" s="38">
        <v>8</v>
      </c>
      <c r="D134" s="51" t="s">
        <v>604</v>
      </c>
      <c r="E134" s="38" t="s">
        <v>605</v>
      </c>
      <c r="F134" s="74">
        <v>2936.4</v>
      </c>
      <c r="G134" s="75">
        <v>44254</v>
      </c>
      <c r="H134" s="34" t="s">
        <v>14</v>
      </c>
      <c r="I134" s="34" t="s">
        <v>15</v>
      </c>
      <c r="J134" s="78" t="s">
        <v>606</v>
      </c>
      <c r="K134" s="87">
        <v>3.6509999999999998</v>
      </c>
      <c r="L134" s="30" t="s">
        <v>590</v>
      </c>
      <c r="M134" s="80"/>
      <c r="N134" s="217"/>
      <c r="O134" s="38"/>
      <c r="P134" s="217"/>
    </row>
    <row r="135" spans="1:16" s="39" customFormat="1" x14ac:dyDescent="0.2">
      <c r="A135" s="28" t="s">
        <v>607</v>
      </c>
      <c r="B135" s="217"/>
      <c r="C135" s="38">
        <v>8</v>
      </c>
      <c r="D135" s="51" t="s">
        <v>608</v>
      </c>
      <c r="E135" s="38"/>
      <c r="F135" s="74">
        <v>599.70000000000005</v>
      </c>
      <c r="G135" s="75">
        <v>44254</v>
      </c>
      <c r="H135" s="34">
        <v>80040</v>
      </c>
      <c r="I135" s="34" t="s">
        <v>15</v>
      </c>
      <c r="J135" s="34" t="s">
        <v>609</v>
      </c>
      <c r="K135" s="87">
        <v>3.6509999999999998</v>
      </c>
      <c r="L135" s="30" t="s">
        <v>610</v>
      </c>
      <c r="M135" s="80"/>
      <c r="N135" s="217"/>
      <c r="O135" s="38" t="s">
        <v>611</v>
      </c>
      <c r="P135" s="217"/>
    </row>
    <row r="136" spans="1:16" s="39" customFormat="1" ht="24" x14ac:dyDescent="0.2">
      <c r="A136" s="28" t="s">
        <v>612</v>
      </c>
      <c r="B136" s="217"/>
      <c r="C136" s="38">
        <v>9</v>
      </c>
      <c r="D136" s="51" t="s">
        <v>613</v>
      </c>
      <c r="E136" s="38" t="s">
        <v>614</v>
      </c>
      <c r="F136" s="74">
        <v>1838.2</v>
      </c>
      <c r="G136" s="75">
        <v>44258</v>
      </c>
      <c r="H136" s="34" t="s">
        <v>63</v>
      </c>
      <c r="I136" s="34" t="s">
        <v>15</v>
      </c>
      <c r="J136" s="34" t="s">
        <v>615</v>
      </c>
      <c r="K136" s="87">
        <v>3.6930000000000001</v>
      </c>
      <c r="L136" s="30" t="s">
        <v>616</v>
      </c>
      <c r="M136" s="80"/>
      <c r="N136" s="217"/>
      <c r="O136" s="38"/>
      <c r="P136" s="217"/>
    </row>
    <row r="137" spans="1:16" s="39" customFormat="1" x14ac:dyDescent="0.2">
      <c r="A137" s="28" t="s">
        <v>617</v>
      </c>
      <c r="B137" s="217"/>
      <c r="C137" s="38">
        <v>9</v>
      </c>
      <c r="D137" s="51" t="s">
        <v>618</v>
      </c>
      <c r="E137" s="38"/>
      <c r="F137" s="74">
        <v>1631</v>
      </c>
      <c r="G137" s="75">
        <v>44260</v>
      </c>
      <c r="H137" s="34" t="s">
        <v>71</v>
      </c>
      <c r="I137" s="34" t="s">
        <v>15</v>
      </c>
      <c r="J137" s="34" t="s">
        <v>619</v>
      </c>
      <c r="K137" s="87">
        <v>3.6930000000000001</v>
      </c>
      <c r="L137" s="30" t="s">
        <v>620</v>
      </c>
      <c r="M137" s="80"/>
      <c r="N137" s="217"/>
      <c r="O137" s="38"/>
      <c r="P137" s="217"/>
    </row>
    <row r="138" spans="1:16" s="39" customFormat="1" x14ac:dyDescent="0.2">
      <c r="A138" s="28" t="s">
        <v>621</v>
      </c>
      <c r="B138" s="217"/>
      <c r="C138" s="38">
        <v>10</v>
      </c>
      <c r="D138" s="88" t="s">
        <v>74</v>
      </c>
      <c r="E138" s="38"/>
      <c r="F138" s="85"/>
      <c r="G138" s="75" t="s">
        <v>622</v>
      </c>
      <c r="H138" s="34" t="s">
        <v>81</v>
      </c>
      <c r="I138" s="38"/>
      <c r="J138" s="89" t="s">
        <v>623</v>
      </c>
      <c r="K138" s="38">
        <v>3.7050000000000001</v>
      </c>
      <c r="L138" s="29" t="s">
        <v>78</v>
      </c>
      <c r="M138" s="80"/>
      <c r="N138" s="217"/>
      <c r="O138" s="38"/>
      <c r="P138" s="217"/>
    </row>
    <row r="139" spans="1:16" s="39" customFormat="1" x14ac:dyDescent="0.2">
      <c r="A139" s="28" t="s">
        <v>624</v>
      </c>
      <c r="B139" s="217"/>
      <c r="C139" s="38">
        <v>10</v>
      </c>
      <c r="D139" s="88" t="s">
        <v>625</v>
      </c>
      <c r="E139" s="38"/>
      <c r="F139" s="85">
        <v>5498.7</v>
      </c>
      <c r="G139" s="75" t="s">
        <v>622</v>
      </c>
      <c r="H139" s="34" t="s">
        <v>87</v>
      </c>
      <c r="I139" s="38"/>
      <c r="J139" s="89" t="s">
        <v>626</v>
      </c>
      <c r="K139" s="38">
        <v>3.7050000000000001</v>
      </c>
      <c r="L139" s="30" t="s">
        <v>627</v>
      </c>
      <c r="M139" s="80"/>
      <c r="N139" s="217"/>
      <c r="O139" s="38"/>
      <c r="P139" s="217"/>
    </row>
    <row r="140" spans="1:16" s="39" customFormat="1" ht="24" x14ac:dyDescent="0.2">
      <c r="A140" s="28" t="s">
        <v>628</v>
      </c>
      <c r="B140" s="217"/>
      <c r="C140" s="38">
        <v>10</v>
      </c>
      <c r="D140" s="88" t="s">
        <v>629</v>
      </c>
      <c r="E140" s="38"/>
      <c r="F140" s="90">
        <v>19038.900000000001</v>
      </c>
      <c r="G140" s="75" t="s">
        <v>622</v>
      </c>
      <c r="H140" s="34" t="s">
        <v>422</v>
      </c>
      <c r="I140" s="38"/>
      <c r="J140" s="34" t="s">
        <v>630</v>
      </c>
      <c r="K140" s="38">
        <v>3.7050000000000001</v>
      </c>
      <c r="L140" s="30" t="s">
        <v>631</v>
      </c>
      <c r="M140" s="80"/>
      <c r="N140" s="217"/>
      <c r="O140" s="38" t="s">
        <v>107</v>
      </c>
      <c r="P140" s="217"/>
    </row>
    <row r="141" spans="1:16" s="39" customFormat="1" ht="24" x14ac:dyDescent="0.2">
      <c r="A141" s="28" t="s">
        <v>632</v>
      </c>
      <c r="B141" s="217"/>
      <c r="C141" s="38">
        <v>10</v>
      </c>
      <c r="D141" s="88" t="s">
        <v>633</v>
      </c>
      <c r="E141" s="38"/>
      <c r="F141" s="90">
        <v>16053.4</v>
      </c>
      <c r="G141" s="75" t="s">
        <v>622</v>
      </c>
      <c r="H141" s="34" t="s">
        <v>96</v>
      </c>
      <c r="I141" s="38"/>
      <c r="J141" s="34" t="s">
        <v>634</v>
      </c>
      <c r="K141" s="38">
        <v>3.7050000000000001</v>
      </c>
      <c r="L141" s="30" t="s">
        <v>631</v>
      </c>
      <c r="M141" s="80"/>
      <c r="N141" s="217"/>
      <c r="O141" s="38" t="s">
        <v>107</v>
      </c>
      <c r="P141" s="217"/>
    </row>
    <row r="142" spans="1:16" s="39" customFormat="1" ht="24" x14ac:dyDescent="0.2">
      <c r="A142" s="28" t="s">
        <v>635</v>
      </c>
      <c r="B142" s="217"/>
      <c r="C142" s="38">
        <v>10</v>
      </c>
      <c r="D142" s="88" t="s">
        <v>636</v>
      </c>
      <c r="E142" s="38"/>
      <c r="F142" s="90">
        <v>11387.1</v>
      </c>
      <c r="G142" s="75" t="s">
        <v>622</v>
      </c>
      <c r="H142" s="34" t="s">
        <v>100</v>
      </c>
      <c r="I142" s="38"/>
      <c r="J142" s="34" t="s">
        <v>637</v>
      </c>
      <c r="K142" s="38">
        <v>3.7050000000000001</v>
      </c>
      <c r="L142" s="30" t="s">
        <v>631</v>
      </c>
      <c r="M142" s="80"/>
      <c r="N142" s="217"/>
      <c r="O142" s="38" t="s">
        <v>107</v>
      </c>
      <c r="P142" s="217"/>
    </row>
    <row r="143" spans="1:16" s="39" customFormat="1" ht="24" x14ac:dyDescent="0.2">
      <c r="A143" s="28" t="s">
        <v>638</v>
      </c>
      <c r="B143" s="217"/>
      <c r="C143" s="38">
        <v>10</v>
      </c>
      <c r="D143" s="88" t="s">
        <v>639</v>
      </c>
      <c r="E143" s="38"/>
      <c r="F143" s="90">
        <v>6212.3</v>
      </c>
      <c r="G143" s="75" t="s">
        <v>622</v>
      </c>
      <c r="H143" s="34" t="s">
        <v>103</v>
      </c>
      <c r="I143" s="38"/>
      <c r="J143" s="34" t="s">
        <v>640</v>
      </c>
      <c r="K143" s="38">
        <v>3.7050000000000001</v>
      </c>
      <c r="L143" s="30" t="s">
        <v>631</v>
      </c>
      <c r="M143" s="80"/>
      <c r="N143" s="217"/>
      <c r="O143" s="38" t="s">
        <v>107</v>
      </c>
      <c r="P143" s="217"/>
    </row>
    <row r="144" spans="1:16" s="39" customFormat="1" ht="24" x14ac:dyDescent="0.2">
      <c r="A144" s="28" t="s">
        <v>641</v>
      </c>
      <c r="B144" s="217"/>
      <c r="C144" s="38">
        <v>10</v>
      </c>
      <c r="D144" s="88" t="s">
        <v>642</v>
      </c>
      <c r="E144" s="38"/>
      <c r="F144" s="85">
        <v>1000</v>
      </c>
      <c r="G144" s="75" t="s">
        <v>643</v>
      </c>
      <c r="H144" s="34" t="s">
        <v>219</v>
      </c>
      <c r="I144" s="38"/>
      <c r="J144" s="34" t="s">
        <v>644</v>
      </c>
      <c r="K144" s="38">
        <v>3.7050000000000001</v>
      </c>
      <c r="L144" s="30" t="s">
        <v>553</v>
      </c>
      <c r="M144" s="80"/>
      <c r="N144" s="217"/>
      <c r="O144" s="38"/>
      <c r="P144" s="217"/>
    </row>
    <row r="145" spans="1:16" s="39" customFormat="1" x14ac:dyDescent="0.2">
      <c r="A145" s="28" t="s">
        <v>645</v>
      </c>
      <c r="B145" s="217"/>
      <c r="C145" s="38">
        <v>11</v>
      </c>
      <c r="D145" s="88" t="s">
        <v>646</v>
      </c>
      <c r="E145" s="38"/>
      <c r="F145" s="91">
        <v>267.8</v>
      </c>
      <c r="G145" s="75">
        <v>44275</v>
      </c>
      <c r="H145" s="34" t="s">
        <v>222</v>
      </c>
      <c r="I145" s="38"/>
      <c r="J145" s="34" t="s">
        <v>647</v>
      </c>
      <c r="K145" s="38">
        <v>3.7149999999999999</v>
      </c>
      <c r="L145" s="30" t="s">
        <v>648</v>
      </c>
      <c r="M145" s="80"/>
      <c r="N145" s="217"/>
      <c r="O145" s="38"/>
      <c r="P145" s="217"/>
    </row>
    <row r="146" spans="1:16" s="39" customFormat="1" x14ac:dyDescent="0.2">
      <c r="A146" s="28" t="s">
        <v>649</v>
      </c>
      <c r="B146" s="217"/>
      <c r="C146" s="38">
        <v>11</v>
      </c>
      <c r="D146" s="88" t="s">
        <v>74</v>
      </c>
      <c r="E146" s="38"/>
      <c r="F146" s="92"/>
      <c r="G146" s="75">
        <v>44275</v>
      </c>
      <c r="H146" s="34" t="s">
        <v>228</v>
      </c>
      <c r="I146" s="38"/>
      <c r="J146" s="34" t="s">
        <v>650</v>
      </c>
      <c r="K146" s="38">
        <v>3.7149999999999999</v>
      </c>
      <c r="L146" s="29" t="s">
        <v>78</v>
      </c>
      <c r="M146" s="80"/>
      <c r="N146" s="217"/>
      <c r="O146" s="38"/>
      <c r="P146" s="217"/>
    </row>
    <row r="147" spans="1:16" s="39" customFormat="1" ht="24" x14ac:dyDescent="0.2">
      <c r="A147" s="28" t="s">
        <v>651</v>
      </c>
      <c r="B147" s="217"/>
      <c r="C147" s="38">
        <v>11</v>
      </c>
      <c r="D147" s="88" t="s">
        <v>652</v>
      </c>
      <c r="E147" s="38"/>
      <c r="F147" s="92">
        <v>558</v>
      </c>
      <c r="G147" s="75">
        <v>44275</v>
      </c>
      <c r="H147" s="34" t="s">
        <v>232</v>
      </c>
      <c r="I147" s="38"/>
      <c r="J147" s="34" t="s">
        <v>653</v>
      </c>
      <c r="K147" s="38">
        <v>3.7149999999999999</v>
      </c>
      <c r="L147" s="30" t="s">
        <v>654</v>
      </c>
      <c r="M147" s="80"/>
      <c r="N147" s="217"/>
      <c r="O147" s="38"/>
      <c r="P147" s="217"/>
    </row>
    <row r="148" spans="1:16" s="39" customFormat="1" x14ac:dyDescent="0.2">
      <c r="A148" s="28" t="s">
        <v>655</v>
      </c>
      <c r="B148" s="217"/>
      <c r="C148" s="38">
        <v>11</v>
      </c>
      <c r="D148" s="88" t="s">
        <v>656</v>
      </c>
      <c r="E148" s="38"/>
      <c r="F148" s="92">
        <v>600</v>
      </c>
      <c r="G148" s="75">
        <v>44275</v>
      </c>
      <c r="H148" s="34" t="s">
        <v>234</v>
      </c>
      <c r="I148" s="38"/>
      <c r="J148" s="34" t="s">
        <v>657</v>
      </c>
      <c r="K148" s="38">
        <v>3.7149999999999999</v>
      </c>
      <c r="L148" s="30" t="s">
        <v>658</v>
      </c>
      <c r="M148" s="80"/>
      <c r="N148" s="217"/>
      <c r="O148" s="38"/>
      <c r="P148" s="217"/>
    </row>
    <row r="149" spans="1:16" s="39" customFormat="1" x14ac:dyDescent="0.2">
      <c r="A149" s="28" t="s">
        <v>659</v>
      </c>
      <c r="B149" s="217"/>
      <c r="C149" s="38">
        <v>11</v>
      </c>
      <c r="D149" s="88" t="s">
        <v>660</v>
      </c>
      <c r="E149" s="38"/>
      <c r="F149" s="92">
        <v>1353</v>
      </c>
      <c r="G149" s="75">
        <v>44275</v>
      </c>
      <c r="H149" s="34" t="s">
        <v>242</v>
      </c>
      <c r="I149" s="38"/>
      <c r="J149" s="34" t="s">
        <v>661</v>
      </c>
      <c r="K149" s="38">
        <v>3.7149999999999999</v>
      </c>
      <c r="L149" s="30" t="s">
        <v>662</v>
      </c>
      <c r="M149" s="80"/>
      <c r="N149" s="217"/>
      <c r="O149" s="38"/>
      <c r="P149" s="217"/>
    </row>
    <row r="150" spans="1:16" s="39" customFormat="1" ht="24" x14ac:dyDescent="0.2">
      <c r="A150" s="28" t="s">
        <v>663</v>
      </c>
      <c r="B150" s="217"/>
      <c r="C150" s="38">
        <v>13</v>
      </c>
      <c r="D150" s="88" t="s">
        <v>664</v>
      </c>
      <c r="E150" s="38" t="s">
        <v>665</v>
      </c>
      <c r="F150" s="93">
        <v>3300.5</v>
      </c>
      <c r="G150" s="75">
        <v>44286</v>
      </c>
      <c r="H150" s="78" t="s">
        <v>666</v>
      </c>
      <c r="I150" s="38"/>
      <c r="J150" s="34">
        <v>87115704</v>
      </c>
      <c r="K150" s="38">
        <v>3.758</v>
      </c>
      <c r="L150" s="30" t="s">
        <v>667</v>
      </c>
      <c r="M150" s="80"/>
      <c r="N150" s="217"/>
      <c r="O150" s="38"/>
      <c r="P150" s="217"/>
    </row>
    <row r="151" spans="1:16" s="39" customFormat="1" ht="24" x14ac:dyDescent="0.2">
      <c r="A151" s="28" t="s">
        <v>668</v>
      </c>
      <c r="B151" s="217"/>
      <c r="C151" s="38">
        <v>13</v>
      </c>
      <c r="D151" s="88" t="s">
        <v>669</v>
      </c>
      <c r="E151" s="38" t="s">
        <v>670</v>
      </c>
      <c r="F151" s="94">
        <v>4000</v>
      </c>
      <c r="G151" s="75">
        <v>44286</v>
      </c>
      <c r="H151" s="78" t="s">
        <v>671</v>
      </c>
      <c r="I151" s="38"/>
      <c r="J151" s="34">
        <v>87115705</v>
      </c>
      <c r="K151" s="38">
        <v>3.758</v>
      </c>
      <c r="L151" s="30" t="s">
        <v>667</v>
      </c>
      <c r="M151" s="80"/>
      <c r="N151" s="217"/>
      <c r="O151" s="38"/>
      <c r="P151" s="217"/>
    </row>
    <row r="152" spans="1:16" s="39" customFormat="1" ht="24" x14ac:dyDescent="0.2">
      <c r="A152" s="28" t="s">
        <v>672</v>
      </c>
      <c r="B152" s="217"/>
      <c r="C152" s="38">
        <v>13</v>
      </c>
      <c r="D152" s="30" t="s">
        <v>673</v>
      </c>
      <c r="E152" s="38" t="s">
        <v>503</v>
      </c>
      <c r="F152" s="94">
        <v>2641.1</v>
      </c>
      <c r="G152" s="75">
        <v>44286</v>
      </c>
      <c r="H152" s="78" t="s">
        <v>674</v>
      </c>
      <c r="I152" s="38"/>
      <c r="J152" s="34">
        <v>87115706</v>
      </c>
      <c r="K152" s="38">
        <v>3.758</v>
      </c>
      <c r="L152" s="30" t="s">
        <v>667</v>
      </c>
      <c r="M152" s="80"/>
      <c r="N152" s="217"/>
      <c r="O152" s="38"/>
      <c r="P152" s="217"/>
    </row>
    <row r="153" spans="1:16" s="39" customFormat="1" ht="24" x14ac:dyDescent="0.2">
      <c r="A153" s="28" t="s">
        <v>675</v>
      </c>
      <c r="B153" s="217"/>
      <c r="C153" s="38">
        <v>13</v>
      </c>
      <c r="D153" s="30" t="s">
        <v>676</v>
      </c>
      <c r="E153" s="38" t="s">
        <v>677</v>
      </c>
      <c r="F153" s="94">
        <v>2652.3</v>
      </c>
      <c r="G153" s="75">
        <v>44286</v>
      </c>
      <c r="H153" s="78" t="s">
        <v>588</v>
      </c>
      <c r="I153" s="38"/>
      <c r="J153" s="34">
        <v>87115707</v>
      </c>
      <c r="K153" s="38">
        <v>3.758</v>
      </c>
      <c r="L153" s="30" t="s">
        <v>667</v>
      </c>
      <c r="M153" s="80"/>
      <c r="N153" s="217"/>
      <c r="O153" s="38"/>
      <c r="P153" s="217"/>
    </row>
    <row r="154" spans="1:16" s="39" customFormat="1" ht="24" x14ac:dyDescent="0.2">
      <c r="A154" s="28" t="s">
        <v>678</v>
      </c>
      <c r="B154" s="217"/>
      <c r="C154" s="38">
        <v>13</v>
      </c>
      <c r="D154" s="30" t="s">
        <v>679</v>
      </c>
      <c r="E154" s="38" t="s">
        <v>680</v>
      </c>
      <c r="F154" s="94">
        <v>3034.1</v>
      </c>
      <c r="G154" s="75">
        <v>44286</v>
      </c>
      <c r="H154" s="78" t="s">
        <v>126</v>
      </c>
      <c r="I154" s="38"/>
      <c r="J154" s="34">
        <v>87115708</v>
      </c>
      <c r="K154" s="38">
        <v>3.758</v>
      </c>
      <c r="L154" s="30" t="s">
        <v>667</v>
      </c>
      <c r="M154" s="80"/>
      <c r="N154" s="217"/>
      <c r="O154" s="38"/>
      <c r="P154" s="217"/>
    </row>
    <row r="155" spans="1:16" s="39" customFormat="1" x14ac:dyDescent="0.2">
      <c r="A155" s="28" t="s">
        <v>681</v>
      </c>
      <c r="B155" s="217"/>
      <c r="C155" s="38">
        <v>13</v>
      </c>
      <c r="D155" s="30" t="s">
        <v>682</v>
      </c>
      <c r="E155" s="38" t="s">
        <v>683</v>
      </c>
      <c r="F155" s="92">
        <v>1533.3</v>
      </c>
      <c r="G155" s="75">
        <v>44286</v>
      </c>
      <c r="H155" s="78" t="s">
        <v>129</v>
      </c>
      <c r="I155" s="38"/>
      <c r="J155" s="34">
        <v>87115709</v>
      </c>
      <c r="K155" s="38">
        <v>3.758</v>
      </c>
      <c r="L155" s="30" t="s">
        <v>684</v>
      </c>
      <c r="M155" s="80"/>
      <c r="N155" s="217"/>
      <c r="O155" s="38"/>
      <c r="P155" s="217"/>
    </row>
    <row r="156" spans="1:16" s="39" customFormat="1" ht="24" x14ac:dyDescent="0.2">
      <c r="A156" s="28" t="s">
        <v>685</v>
      </c>
      <c r="B156" s="217"/>
      <c r="C156" s="38">
        <v>13</v>
      </c>
      <c r="D156" s="30" t="s">
        <v>686</v>
      </c>
      <c r="E156" s="33" t="s">
        <v>687</v>
      </c>
      <c r="F156" s="92">
        <v>372.1</v>
      </c>
      <c r="G156" s="75">
        <v>44286</v>
      </c>
      <c r="H156" s="78" t="s">
        <v>134</v>
      </c>
      <c r="I156" s="38"/>
      <c r="J156" s="34">
        <v>87115710</v>
      </c>
      <c r="K156" s="38">
        <v>3.758</v>
      </c>
      <c r="L156" s="30" t="s">
        <v>688</v>
      </c>
      <c r="M156" s="80"/>
      <c r="N156" s="217"/>
      <c r="O156" s="38"/>
      <c r="P156" s="217"/>
    </row>
    <row r="157" spans="1:16" s="39" customFormat="1" ht="36" x14ac:dyDescent="0.2">
      <c r="A157" s="28" t="s">
        <v>689</v>
      </c>
      <c r="B157" s="217"/>
      <c r="C157" s="38">
        <v>13</v>
      </c>
      <c r="D157" s="30" t="s">
        <v>690</v>
      </c>
      <c r="E157" s="38"/>
      <c r="F157" s="92">
        <v>3051.9</v>
      </c>
      <c r="G157" s="75">
        <v>44289</v>
      </c>
      <c r="H157" s="78" t="s">
        <v>63</v>
      </c>
      <c r="I157" s="38"/>
      <c r="J157" s="34">
        <v>87115711</v>
      </c>
      <c r="K157" s="38">
        <v>3.758</v>
      </c>
      <c r="L157" s="30" t="s">
        <v>691</v>
      </c>
      <c r="M157" s="95" t="s">
        <v>692</v>
      </c>
      <c r="N157" s="217"/>
      <c r="O157" s="38"/>
      <c r="P157" s="217"/>
    </row>
    <row r="158" spans="1:16" s="39" customFormat="1" ht="36" x14ac:dyDescent="0.2">
      <c r="A158" s="28" t="s">
        <v>693</v>
      </c>
      <c r="B158" s="217"/>
      <c r="C158" s="38">
        <v>13</v>
      </c>
      <c r="D158" s="30" t="s">
        <v>690</v>
      </c>
      <c r="E158" s="38"/>
      <c r="F158" s="92">
        <v>2966.5</v>
      </c>
      <c r="G158" s="75">
        <v>44289</v>
      </c>
      <c r="H158" s="78" t="s">
        <v>71</v>
      </c>
      <c r="I158" s="38"/>
      <c r="J158" s="34">
        <v>87115712</v>
      </c>
      <c r="K158" s="38">
        <v>3.758</v>
      </c>
      <c r="L158" s="30" t="s">
        <v>691</v>
      </c>
      <c r="M158" s="95" t="s">
        <v>692</v>
      </c>
      <c r="N158" s="217"/>
      <c r="O158" s="38"/>
      <c r="P158" s="217"/>
    </row>
    <row r="159" spans="1:16" s="39" customFormat="1" ht="36" x14ac:dyDescent="0.2">
      <c r="A159" s="28" t="s">
        <v>694</v>
      </c>
      <c r="B159" s="217"/>
      <c r="C159" s="38">
        <v>13</v>
      </c>
      <c r="D159" s="30" t="s">
        <v>690</v>
      </c>
      <c r="E159" s="38"/>
      <c r="F159" s="92">
        <v>2588.4</v>
      </c>
      <c r="G159" s="75">
        <v>44289</v>
      </c>
      <c r="H159" s="78" t="s">
        <v>76</v>
      </c>
      <c r="I159" s="38"/>
      <c r="J159" s="34">
        <v>87115713</v>
      </c>
      <c r="K159" s="38">
        <v>3.758</v>
      </c>
      <c r="L159" s="30" t="s">
        <v>691</v>
      </c>
      <c r="M159" s="95" t="s">
        <v>692</v>
      </c>
      <c r="N159" s="217"/>
      <c r="O159" s="38"/>
      <c r="P159" s="217"/>
    </row>
    <row r="160" spans="1:16" s="39" customFormat="1" x14ac:dyDescent="0.2">
      <c r="A160" s="28" t="s">
        <v>695</v>
      </c>
      <c r="B160" s="217"/>
      <c r="C160" s="38">
        <v>13</v>
      </c>
      <c r="D160" s="30" t="s">
        <v>696</v>
      </c>
      <c r="E160" s="38"/>
      <c r="F160" s="92">
        <v>0</v>
      </c>
      <c r="G160" s="75">
        <v>44288</v>
      </c>
      <c r="H160" s="78" t="s">
        <v>81</v>
      </c>
      <c r="I160" s="38"/>
      <c r="J160" s="34">
        <v>87115714</v>
      </c>
      <c r="K160" s="38">
        <v>3.758</v>
      </c>
      <c r="L160" s="30" t="s">
        <v>78</v>
      </c>
      <c r="M160" s="80"/>
      <c r="N160" s="217"/>
      <c r="O160" s="38"/>
      <c r="P160" s="217"/>
    </row>
    <row r="161" spans="1:16" s="39" customFormat="1" ht="48" x14ac:dyDescent="0.2">
      <c r="A161" s="28" t="s">
        <v>697</v>
      </c>
      <c r="B161" s="217"/>
      <c r="C161" s="38">
        <v>14</v>
      </c>
      <c r="D161" s="30" t="s">
        <v>698</v>
      </c>
      <c r="E161" s="38"/>
      <c r="F161" s="92">
        <v>2027.5</v>
      </c>
      <c r="G161" s="75">
        <v>44292</v>
      </c>
      <c r="H161" s="78" t="s">
        <v>699</v>
      </c>
      <c r="I161" s="38"/>
      <c r="J161" s="34">
        <v>87115715</v>
      </c>
      <c r="K161" s="38">
        <v>3.6240000000000001</v>
      </c>
      <c r="L161" s="30" t="s">
        <v>700</v>
      </c>
      <c r="M161" s="80"/>
      <c r="N161" s="217"/>
      <c r="O161" s="38"/>
      <c r="P161" s="217"/>
    </row>
    <row r="162" spans="1:16" s="96" customFormat="1" ht="48" x14ac:dyDescent="0.25">
      <c r="A162" s="28" t="s">
        <v>701</v>
      </c>
      <c r="B162" s="220"/>
      <c r="C162" s="84">
        <v>14</v>
      </c>
      <c r="D162" s="29" t="s">
        <v>702</v>
      </c>
      <c r="E162" s="34" t="s">
        <v>703</v>
      </c>
      <c r="F162" s="74">
        <v>5558.8</v>
      </c>
      <c r="G162" s="75">
        <v>44295</v>
      </c>
      <c r="H162" s="78" t="s">
        <v>704</v>
      </c>
      <c r="I162" s="84"/>
      <c r="J162" s="34">
        <v>87115716</v>
      </c>
      <c r="K162" s="84">
        <v>3.6240000000000001</v>
      </c>
      <c r="L162" s="29" t="s">
        <v>705</v>
      </c>
      <c r="M162" s="51"/>
      <c r="N162" s="220"/>
      <c r="O162" s="84"/>
      <c r="P162" s="220"/>
    </row>
    <row r="163" spans="1:16" s="39" customFormat="1" ht="24" x14ac:dyDescent="0.2">
      <c r="A163" s="28" t="s">
        <v>706</v>
      </c>
      <c r="B163" s="217"/>
      <c r="C163" s="38">
        <v>14</v>
      </c>
      <c r="D163" s="30" t="s">
        <v>707</v>
      </c>
      <c r="E163" s="38"/>
      <c r="F163" s="74">
        <v>5396</v>
      </c>
      <c r="G163" s="75">
        <v>44295</v>
      </c>
      <c r="H163" s="78" t="s">
        <v>708</v>
      </c>
      <c r="I163" s="38"/>
      <c r="J163" s="34">
        <v>87115717</v>
      </c>
      <c r="K163" s="84">
        <v>3.6240000000000001</v>
      </c>
      <c r="L163" s="30" t="s">
        <v>709</v>
      </c>
      <c r="M163" s="80"/>
      <c r="N163" s="217"/>
      <c r="O163" s="38"/>
      <c r="P163" s="217"/>
    </row>
    <row r="164" spans="1:16" s="39" customFormat="1" ht="24" x14ac:dyDescent="0.2">
      <c r="A164" s="28" t="s">
        <v>710</v>
      </c>
      <c r="B164" s="217"/>
      <c r="C164" s="38">
        <v>14</v>
      </c>
      <c r="D164" s="30" t="s">
        <v>711</v>
      </c>
      <c r="E164" s="38"/>
      <c r="F164" s="83">
        <v>3484.7</v>
      </c>
      <c r="G164" s="75">
        <v>44295</v>
      </c>
      <c r="H164" s="78" t="s">
        <v>712</v>
      </c>
      <c r="I164" s="38"/>
      <c r="J164" s="34">
        <v>87115718</v>
      </c>
      <c r="K164" s="84">
        <v>3.6240000000000001</v>
      </c>
      <c r="L164" s="30" t="s">
        <v>713</v>
      </c>
      <c r="M164" s="80"/>
      <c r="N164" s="217"/>
      <c r="O164" s="38"/>
      <c r="P164" s="217"/>
    </row>
    <row r="165" spans="1:16" s="39" customFormat="1" ht="24" x14ac:dyDescent="0.2">
      <c r="A165" s="28" t="s">
        <v>714</v>
      </c>
      <c r="B165" s="217"/>
      <c r="C165" s="38">
        <v>14</v>
      </c>
      <c r="D165" s="30" t="s">
        <v>715</v>
      </c>
      <c r="E165" s="38"/>
      <c r="F165" s="83">
        <v>10353.700000000001</v>
      </c>
      <c r="G165" s="75">
        <v>44295</v>
      </c>
      <c r="H165" s="78" t="s">
        <v>716</v>
      </c>
      <c r="I165" s="38"/>
      <c r="J165" s="34">
        <v>87115719</v>
      </c>
      <c r="K165" s="84">
        <v>3.6240000000000001</v>
      </c>
      <c r="L165" s="30" t="s">
        <v>713</v>
      </c>
      <c r="M165" s="80"/>
      <c r="N165" s="217"/>
      <c r="O165" s="38"/>
      <c r="P165" s="217"/>
    </row>
    <row r="166" spans="1:16" s="39" customFormat="1" ht="24" x14ac:dyDescent="0.2">
      <c r="A166" s="28" t="s">
        <v>717</v>
      </c>
      <c r="B166" s="217"/>
      <c r="C166" s="38">
        <v>14</v>
      </c>
      <c r="D166" s="30" t="s">
        <v>633</v>
      </c>
      <c r="E166" s="38"/>
      <c r="F166" s="83">
        <v>5573.6</v>
      </c>
      <c r="G166" s="75">
        <v>44295</v>
      </c>
      <c r="H166" s="78" t="s">
        <v>718</v>
      </c>
      <c r="I166" s="38"/>
      <c r="J166" s="34">
        <v>87115720</v>
      </c>
      <c r="K166" s="84">
        <v>3.6240000000000001</v>
      </c>
      <c r="L166" s="30" t="s">
        <v>713</v>
      </c>
      <c r="M166" s="80"/>
      <c r="N166" s="217"/>
      <c r="O166" s="38"/>
      <c r="P166" s="217"/>
    </row>
    <row r="167" spans="1:16" s="39" customFormat="1" ht="24" x14ac:dyDescent="0.2">
      <c r="A167" s="28" t="s">
        <v>719</v>
      </c>
      <c r="B167" s="217"/>
      <c r="C167" s="38">
        <v>14</v>
      </c>
      <c r="D167" s="30" t="s">
        <v>720</v>
      </c>
      <c r="E167" s="38"/>
      <c r="F167" s="83">
        <v>6546.9</v>
      </c>
      <c r="G167" s="75">
        <v>44295</v>
      </c>
      <c r="H167" s="78" t="s">
        <v>721</v>
      </c>
      <c r="I167" s="38"/>
      <c r="J167" s="34">
        <v>87115721</v>
      </c>
      <c r="K167" s="84">
        <v>3.6240000000000001</v>
      </c>
      <c r="L167" s="30" t="s">
        <v>713</v>
      </c>
      <c r="M167" s="80"/>
      <c r="N167" s="217"/>
      <c r="O167" s="38"/>
      <c r="P167" s="217"/>
    </row>
    <row r="168" spans="1:16" s="39" customFormat="1" ht="24" x14ac:dyDescent="0.2">
      <c r="A168" s="28" t="s">
        <v>722</v>
      </c>
      <c r="B168" s="217"/>
      <c r="C168" s="38">
        <v>14</v>
      </c>
      <c r="D168" s="30" t="s">
        <v>723</v>
      </c>
      <c r="E168" s="38"/>
      <c r="F168" s="83">
        <v>4897.8</v>
      </c>
      <c r="G168" s="75">
        <v>44295</v>
      </c>
      <c r="H168" s="78" t="s">
        <v>724</v>
      </c>
      <c r="I168" s="38"/>
      <c r="J168" s="34">
        <v>87115722</v>
      </c>
      <c r="K168" s="84">
        <v>3.6240000000000001</v>
      </c>
      <c r="L168" s="30" t="s">
        <v>713</v>
      </c>
      <c r="M168" s="80"/>
      <c r="N168" s="217"/>
      <c r="O168" s="38"/>
      <c r="P168" s="217"/>
    </row>
    <row r="169" spans="1:16" s="39" customFormat="1" ht="24" x14ac:dyDescent="0.2">
      <c r="A169" s="28" t="s">
        <v>725</v>
      </c>
      <c r="B169" s="217"/>
      <c r="C169" s="38">
        <v>14</v>
      </c>
      <c r="D169" s="30" t="s">
        <v>726</v>
      </c>
      <c r="E169" s="38"/>
      <c r="F169" s="74">
        <v>1310</v>
      </c>
      <c r="G169" s="75">
        <v>44295</v>
      </c>
      <c r="H169" s="78" t="s">
        <v>727</v>
      </c>
      <c r="I169" s="38"/>
      <c r="J169" s="34">
        <v>87115723</v>
      </c>
      <c r="K169" s="84">
        <v>3.6240000000000001</v>
      </c>
      <c r="L169" s="30" t="s">
        <v>728</v>
      </c>
      <c r="M169" s="80"/>
      <c r="N169" s="217"/>
      <c r="O169" s="38"/>
      <c r="P169" s="217"/>
    </row>
    <row r="170" spans="1:16" s="39" customFormat="1" ht="24" x14ac:dyDescent="0.2">
      <c r="A170" s="28" t="s">
        <v>729</v>
      </c>
      <c r="B170" s="217"/>
      <c r="C170" s="38">
        <v>15</v>
      </c>
      <c r="D170" s="30" t="s">
        <v>730</v>
      </c>
      <c r="E170" s="38"/>
      <c r="F170" s="74">
        <v>9633</v>
      </c>
      <c r="G170" s="75">
        <v>44300</v>
      </c>
      <c r="H170" s="78" t="s">
        <v>731</v>
      </c>
      <c r="I170" s="38"/>
      <c r="J170" s="34">
        <v>87115724</v>
      </c>
      <c r="K170" s="38">
        <v>3.633</v>
      </c>
      <c r="L170" s="30" t="s">
        <v>732</v>
      </c>
      <c r="M170" s="80"/>
      <c r="N170" s="217"/>
      <c r="O170" s="38"/>
      <c r="P170" s="217"/>
    </row>
    <row r="171" spans="1:16" s="39" customFormat="1" ht="24" x14ac:dyDescent="0.2">
      <c r="A171" s="28" t="s">
        <v>733</v>
      </c>
      <c r="B171" s="217"/>
      <c r="C171" s="38">
        <v>16</v>
      </c>
      <c r="D171" s="30" t="s">
        <v>734</v>
      </c>
      <c r="E171" s="33" t="s">
        <v>735</v>
      </c>
      <c r="F171" s="92">
        <v>3600</v>
      </c>
      <c r="G171" s="75">
        <v>44306</v>
      </c>
      <c r="H171" s="78" t="s">
        <v>474</v>
      </c>
      <c r="I171" s="38"/>
      <c r="J171" s="34">
        <v>87115725</v>
      </c>
      <c r="K171" s="38">
        <v>3.7759999999999998</v>
      </c>
      <c r="L171" s="30" t="s">
        <v>736</v>
      </c>
      <c r="M171" s="80"/>
      <c r="N171" s="217"/>
      <c r="O171" s="38"/>
      <c r="P171" s="217"/>
    </row>
    <row r="172" spans="1:16" s="39" customFormat="1" ht="24" x14ac:dyDescent="0.2">
      <c r="A172" s="28" t="s">
        <v>737</v>
      </c>
      <c r="B172" s="217"/>
      <c r="C172" s="38">
        <v>16</v>
      </c>
      <c r="D172" s="30" t="s">
        <v>738</v>
      </c>
      <c r="E172" s="38" t="s">
        <v>333</v>
      </c>
      <c r="F172" s="92">
        <v>1380</v>
      </c>
      <c r="G172" s="75">
        <v>44306</v>
      </c>
      <c r="H172" s="78" t="s">
        <v>263</v>
      </c>
      <c r="I172" s="38"/>
      <c r="J172" s="34">
        <v>87115726</v>
      </c>
      <c r="K172" s="38">
        <v>3.7759999999999998</v>
      </c>
      <c r="L172" s="30" t="s">
        <v>739</v>
      </c>
      <c r="M172" s="80"/>
      <c r="N172" s="217"/>
      <c r="O172" s="38"/>
      <c r="P172" s="217"/>
    </row>
    <row r="173" spans="1:16" s="39" customFormat="1" ht="36" x14ac:dyDescent="0.2">
      <c r="A173" s="28" t="s">
        <v>740</v>
      </c>
      <c r="B173" s="217"/>
      <c r="C173" s="38">
        <v>16</v>
      </c>
      <c r="D173" s="30" t="s">
        <v>734</v>
      </c>
      <c r="E173" s="38" t="s">
        <v>741</v>
      </c>
      <c r="F173" s="92">
        <v>4200</v>
      </c>
      <c r="G173" s="75">
        <v>44306</v>
      </c>
      <c r="H173" s="78" t="s">
        <v>268</v>
      </c>
      <c r="I173" s="38"/>
      <c r="J173" s="34">
        <v>87115727</v>
      </c>
      <c r="K173" s="38">
        <v>3.7759999999999998</v>
      </c>
      <c r="L173" s="30" t="s">
        <v>742</v>
      </c>
      <c r="M173" s="97" t="s">
        <v>743</v>
      </c>
      <c r="N173" s="217"/>
      <c r="O173" s="38"/>
      <c r="P173" s="217"/>
    </row>
    <row r="174" spans="1:16" s="39" customFormat="1" ht="24" x14ac:dyDescent="0.2">
      <c r="A174" s="28" t="s">
        <v>744</v>
      </c>
      <c r="B174" s="217"/>
      <c r="C174" s="38">
        <v>16</v>
      </c>
      <c r="D174" s="30" t="s">
        <v>745</v>
      </c>
      <c r="E174" s="38" t="s">
        <v>746</v>
      </c>
      <c r="F174" s="92">
        <v>186</v>
      </c>
      <c r="G174" s="75">
        <v>44306</v>
      </c>
      <c r="H174" s="78" t="s">
        <v>747</v>
      </c>
      <c r="I174" s="38"/>
      <c r="J174" s="34">
        <v>87115728</v>
      </c>
      <c r="K174" s="38">
        <v>3.7759999999999998</v>
      </c>
      <c r="L174" s="30" t="s">
        <v>748</v>
      </c>
      <c r="M174" s="80"/>
      <c r="N174" s="217"/>
      <c r="O174" s="38"/>
      <c r="P174" s="217"/>
    </row>
    <row r="175" spans="1:16" s="39" customFormat="1" x14ac:dyDescent="0.2">
      <c r="A175" s="28" t="s">
        <v>749</v>
      </c>
      <c r="B175" s="217"/>
      <c r="C175" s="38">
        <v>16</v>
      </c>
      <c r="D175" s="30" t="s">
        <v>74</v>
      </c>
      <c r="E175" s="38"/>
      <c r="F175" s="92"/>
      <c r="G175" s="75">
        <v>44307</v>
      </c>
      <c r="H175" s="78" t="s">
        <v>750</v>
      </c>
      <c r="I175" s="38"/>
      <c r="J175" s="34" t="s">
        <v>751</v>
      </c>
      <c r="K175" s="38">
        <v>3.7759999999999998</v>
      </c>
      <c r="L175" s="30" t="s">
        <v>752</v>
      </c>
      <c r="M175" s="80"/>
      <c r="N175" s="217"/>
      <c r="O175" s="38"/>
      <c r="P175" s="217"/>
    </row>
    <row r="176" spans="1:16" s="39" customFormat="1" x14ac:dyDescent="0.2">
      <c r="A176" s="28" t="s">
        <v>753</v>
      </c>
      <c r="B176" s="217"/>
      <c r="C176" s="38">
        <v>16</v>
      </c>
      <c r="D176" s="30" t="s">
        <v>74</v>
      </c>
      <c r="E176" s="38"/>
      <c r="F176" s="92"/>
      <c r="G176" s="75">
        <v>44307</v>
      </c>
      <c r="H176" s="78" t="s">
        <v>754</v>
      </c>
      <c r="I176" s="38"/>
      <c r="J176" s="34" t="s">
        <v>755</v>
      </c>
      <c r="K176" s="38">
        <v>3.7759999999999998</v>
      </c>
      <c r="L176" s="30" t="s">
        <v>752</v>
      </c>
      <c r="M176" s="80"/>
      <c r="N176" s="217"/>
      <c r="O176" s="38"/>
      <c r="P176" s="217"/>
    </row>
    <row r="177" spans="1:16" s="39" customFormat="1" x14ac:dyDescent="0.2">
      <c r="A177" s="28" t="s">
        <v>756</v>
      </c>
      <c r="B177" s="217"/>
      <c r="C177" s="38">
        <v>16</v>
      </c>
      <c r="D177" s="30" t="s">
        <v>74</v>
      </c>
      <c r="E177" s="38"/>
      <c r="F177" s="92"/>
      <c r="G177" s="75">
        <v>44307</v>
      </c>
      <c r="H177" s="78" t="s">
        <v>666</v>
      </c>
      <c r="I177" s="38"/>
      <c r="J177" s="34" t="s">
        <v>757</v>
      </c>
      <c r="K177" s="38">
        <v>3.7759999999999998</v>
      </c>
      <c r="L177" s="30" t="s">
        <v>752</v>
      </c>
      <c r="M177" s="80"/>
      <c r="N177" s="217"/>
      <c r="O177" s="38"/>
      <c r="P177" s="217"/>
    </row>
    <row r="178" spans="1:16" s="39" customFormat="1" x14ac:dyDescent="0.2">
      <c r="A178" s="28" t="s">
        <v>758</v>
      </c>
      <c r="B178" s="217"/>
      <c r="C178" s="38">
        <v>16</v>
      </c>
      <c r="D178" s="30" t="s">
        <v>74</v>
      </c>
      <c r="E178" s="38"/>
      <c r="F178" s="92"/>
      <c r="G178" s="75">
        <v>44307</v>
      </c>
      <c r="H178" s="78" t="s">
        <v>671</v>
      </c>
      <c r="I178" s="38"/>
      <c r="J178" s="34" t="s">
        <v>759</v>
      </c>
      <c r="K178" s="38">
        <v>3.7759999999999998</v>
      </c>
      <c r="L178" s="30" t="s">
        <v>752</v>
      </c>
      <c r="M178" s="80"/>
      <c r="N178" s="217"/>
      <c r="O178" s="38"/>
      <c r="P178" s="217"/>
    </row>
    <row r="179" spans="1:16" s="39" customFormat="1" x14ac:dyDescent="0.2">
      <c r="A179" s="28" t="s">
        <v>760</v>
      </c>
      <c r="B179" s="217"/>
      <c r="C179" s="38">
        <v>16</v>
      </c>
      <c r="D179" s="30" t="s">
        <v>761</v>
      </c>
      <c r="E179" s="38"/>
      <c r="F179" s="92">
        <v>10191</v>
      </c>
      <c r="G179" s="75">
        <v>44307</v>
      </c>
      <c r="H179" s="78" t="s">
        <v>674</v>
      </c>
      <c r="I179" s="38"/>
      <c r="J179" s="34">
        <v>87115733</v>
      </c>
      <c r="K179" s="38">
        <v>3.7759999999999998</v>
      </c>
      <c r="L179" s="30" t="s">
        <v>762</v>
      </c>
      <c r="M179" s="80"/>
      <c r="N179" s="217"/>
      <c r="O179" s="38"/>
      <c r="P179" s="217"/>
    </row>
    <row r="180" spans="1:16" s="39" customFormat="1" ht="24" x14ac:dyDescent="0.2">
      <c r="A180" s="28" t="s">
        <v>763</v>
      </c>
      <c r="B180" s="217"/>
      <c r="C180" s="38">
        <v>16</v>
      </c>
      <c r="D180" s="30" t="s">
        <v>764</v>
      </c>
      <c r="E180" s="38" t="s">
        <v>765</v>
      </c>
      <c r="F180" s="92">
        <v>540</v>
      </c>
      <c r="G180" s="75">
        <v>44309</v>
      </c>
      <c r="H180" s="78" t="s">
        <v>766</v>
      </c>
      <c r="I180" s="38"/>
      <c r="J180" s="34">
        <v>87115734</v>
      </c>
      <c r="K180" s="38">
        <v>3.7759999999999998</v>
      </c>
      <c r="L180" s="30" t="s">
        <v>767</v>
      </c>
      <c r="M180" s="80"/>
      <c r="N180" s="217"/>
      <c r="O180" s="38"/>
      <c r="P180" s="217"/>
    </row>
    <row r="181" spans="1:16" s="39" customFormat="1" ht="24" x14ac:dyDescent="0.2">
      <c r="A181" s="28" t="s">
        <v>768</v>
      </c>
      <c r="B181" s="217"/>
      <c r="C181" s="38">
        <v>17</v>
      </c>
      <c r="D181" s="30" t="s">
        <v>769</v>
      </c>
      <c r="E181" s="38"/>
      <c r="F181" s="92">
        <v>910</v>
      </c>
      <c r="G181" s="75">
        <v>44312</v>
      </c>
      <c r="H181" s="78" t="s">
        <v>770</v>
      </c>
      <c r="I181" s="38"/>
      <c r="J181" s="34">
        <v>87115735</v>
      </c>
      <c r="K181" s="38">
        <v>3.7919999999999998</v>
      </c>
      <c r="L181" s="30" t="s">
        <v>771</v>
      </c>
      <c r="M181" s="95" t="s">
        <v>772</v>
      </c>
      <c r="N181" s="217"/>
      <c r="O181" s="38"/>
      <c r="P181" s="217"/>
    </row>
    <row r="182" spans="1:16" s="39" customFormat="1" ht="48" x14ac:dyDescent="0.2">
      <c r="A182" s="28" t="s">
        <v>773</v>
      </c>
      <c r="B182" s="217"/>
      <c r="C182" s="38">
        <v>17</v>
      </c>
      <c r="D182" s="30" t="s">
        <v>774</v>
      </c>
      <c r="E182" s="38" t="s">
        <v>775</v>
      </c>
      <c r="F182" s="92">
        <v>1040</v>
      </c>
      <c r="G182" s="75">
        <v>44312</v>
      </c>
      <c r="H182" s="78" t="s">
        <v>19</v>
      </c>
      <c r="I182" s="38"/>
      <c r="J182" s="34">
        <v>87115736</v>
      </c>
      <c r="K182" s="38">
        <v>3.7919999999999998</v>
      </c>
      <c r="L182" s="30" t="s">
        <v>776</v>
      </c>
      <c r="M182" s="80"/>
      <c r="N182" s="217"/>
      <c r="O182" s="38"/>
      <c r="P182" s="217"/>
    </row>
    <row r="183" spans="1:16" s="39" customFormat="1" x14ac:dyDescent="0.2">
      <c r="A183" s="28" t="s">
        <v>777</v>
      </c>
      <c r="B183" s="217"/>
      <c r="C183" s="38">
        <v>17</v>
      </c>
      <c r="D183" s="30" t="s">
        <v>74</v>
      </c>
      <c r="E183" s="38"/>
      <c r="F183" s="92"/>
      <c r="G183" s="75">
        <v>44314</v>
      </c>
      <c r="H183" s="78" t="s">
        <v>154</v>
      </c>
      <c r="I183" s="38"/>
      <c r="J183" s="34">
        <v>87115737</v>
      </c>
      <c r="K183" s="38">
        <v>3.7919999999999998</v>
      </c>
      <c r="L183" s="30" t="s">
        <v>78</v>
      </c>
      <c r="M183" s="80"/>
      <c r="N183" s="217"/>
      <c r="O183" s="38"/>
      <c r="P183" s="217"/>
    </row>
    <row r="184" spans="1:16" s="39" customFormat="1" ht="24" x14ac:dyDescent="0.2">
      <c r="A184" s="28" t="s">
        <v>778</v>
      </c>
      <c r="B184" s="217"/>
      <c r="C184" s="38">
        <v>17</v>
      </c>
      <c r="D184" s="30" t="s">
        <v>779</v>
      </c>
      <c r="E184" s="38"/>
      <c r="F184" s="92">
        <v>1000</v>
      </c>
      <c r="G184" s="75">
        <v>44314</v>
      </c>
      <c r="H184" s="78" t="s">
        <v>159</v>
      </c>
      <c r="I184" s="38"/>
      <c r="J184" s="34">
        <v>87115738</v>
      </c>
      <c r="K184" s="38">
        <v>3.7919999999999998</v>
      </c>
      <c r="L184" s="30" t="s">
        <v>780</v>
      </c>
      <c r="M184" s="80"/>
      <c r="N184" s="217"/>
      <c r="O184" s="38"/>
      <c r="P184" s="217"/>
    </row>
    <row r="185" spans="1:16" s="39" customFormat="1" ht="24" x14ac:dyDescent="0.2">
      <c r="A185" s="28" t="s">
        <v>781</v>
      </c>
      <c r="B185" s="217"/>
      <c r="C185" s="38">
        <v>17</v>
      </c>
      <c r="D185" s="30" t="s">
        <v>782</v>
      </c>
      <c r="E185" s="38" t="s">
        <v>85</v>
      </c>
      <c r="F185" s="92">
        <v>248</v>
      </c>
      <c r="G185" s="75">
        <v>44316</v>
      </c>
      <c r="H185" s="78" t="s">
        <v>165</v>
      </c>
      <c r="I185" s="38"/>
      <c r="J185" s="34">
        <v>87115739</v>
      </c>
      <c r="K185" s="38">
        <v>3.7919999999999998</v>
      </c>
      <c r="L185" s="30" t="s">
        <v>783</v>
      </c>
      <c r="M185" s="80"/>
      <c r="N185" s="217"/>
      <c r="O185" s="38"/>
      <c r="P185" s="217"/>
    </row>
    <row r="186" spans="1:16" s="39" customFormat="1" ht="24" x14ac:dyDescent="0.2">
      <c r="A186" s="28" t="s">
        <v>784</v>
      </c>
      <c r="B186" s="217"/>
      <c r="C186" s="38">
        <v>17</v>
      </c>
      <c r="D186" s="30" t="s">
        <v>785</v>
      </c>
      <c r="E186" s="33" t="s">
        <v>786</v>
      </c>
      <c r="F186" s="92">
        <v>1754</v>
      </c>
      <c r="G186" s="75">
        <v>44316</v>
      </c>
      <c r="H186" s="78" t="s">
        <v>787</v>
      </c>
      <c r="I186" s="38"/>
      <c r="J186" s="34">
        <v>87115740</v>
      </c>
      <c r="K186" s="38">
        <v>3.7919999999999998</v>
      </c>
      <c r="L186" s="30" t="s">
        <v>788</v>
      </c>
      <c r="M186" s="80"/>
      <c r="N186" s="217"/>
      <c r="O186" s="38"/>
      <c r="P186" s="217"/>
    </row>
    <row r="187" spans="1:16" s="39" customFormat="1" x14ac:dyDescent="0.2">
      <c r="A187" s="28" t="s">
        <v>789</v>
      </c>
      <c r="B187" s="217"/>
      <c r="C187" s="38">
        <v>17</v>
      </c>
      <c r="D187" s="30" t="s">
        <v>790</v>
      </c>
      <c r="E187" s="38" t="s">
        <v>791</v>
      </c>
      <c r="F187" s="98">
        <v>3368.1</v>
      </c>
      <c r="G187" s="75">
        <v>44316</v>
      </c>
      <c r="H187" s="78" t="s">
        <v>300</v>
      </c>
      <c r="I187" s="38"/>
      <c r="J187" s="34">
        <v>87115741</v>
      </c>
      <c r="K187" s="38">
        <v>3.7919999999999998</v>
      </c>
      <c r="L187" s="30" t="s">
        <v>792</v>
      </c>
      <c r="M187" s="80"/>
      <c r="N187" s="217"/>
      <c r="O187" s="38"/>
      <c r="P187" s="217"/>
    </row>
    <row r="188" spans="1:16" s="39" customFormat="1" x14ac:dyDescent="0.2">
      <c r="A188" s="28" t="s">
        <v>793</v>
      </c>
      <c r="B188" s="217"/>
      <c r="C188" s="38">
        <v>17</v>
      </c>
      <c r="D188" s="30" t="s">
        <v>794</v>
      </c>
      <c r="E188" s="38" t="s">
        <v>795</v>
      </c>
      <c r="F188" s="98">
        <v>3500</v>
      </c>
      <c r="G188" s="75">
        <v>44316</v>
      </c>
      <c r="H188" s="78" t="s">
        <v>304</v>
      </c>
      <c r="I188" s="38"/>
      <c r="J188" s="34">
        <v>87115742</v>
      </c>
      <c r="K188" s="38">
        <v>3.7919999999999998</v>
      </c>
      <c r="L188" s="30" t="s">
        <v>796</v>
      </c>
      <c r="M188" s="80"/>
      <c r="N188" s="217"/>
      <c r="O188" s="38"/>
      <c r="P188" s="217"/>
    </row>
    <row r="189" spans="1:16" s="39" customFormat="1" x14ac:dyDescent="0.2">
      <c r="A189" s="28" t="s">
        <v>797</v>
      </c>
      <c r="B189" s="217"/>
      <c r="C189" s="38">
        <v>17</v>
      </c>
      <c r="D189" s="30" t="s">
        <v>798</v>
      </c>
      <c r="E189" s="38" t="s">
        <v>799</v>
      </c>
      <c r="F189" s="92">
        <v>1533.3</v>
      </c>
      <c r="G189" s="75">
        <v>44316</v>
      </c>
      <c r="H189" s="78" t="s">
        <v>308</v>
      </c>
      <c r="I189" s="38"/>
      <c r="J189" s="34">
        <v>87115743</v>
      </c>
      <c r="K189" s="38">
        <v>3.7919999999999998</v>
      </c>
      <c r="L189" s="30" t="s">
        <v>800</v>
      </c>
      <c r="M189" s="80"/>
      <c r="N189" s="217"/>
      <c r="O189" s="38"/>
      <c r="P189" s="217"/>
    </row>
    <row r="190" spans="1:16" s="39" customFormat="1" ht="24" x14ac:dyDescent="0.2">
      <c r="A190" s="28" t="s">
        <v>801</v>
      </c>
      <c r="B190" s="217"/>
      <c r="C190" s="38">
        <v>17</v>
      </c>
      <c r="D190" s="30" t="s">
        <v>802</v>
      </c>
      <c r="E190" s="38" t="s">
        <v>803</v>
      </c>
      <c r="F190" s="98">
        <v>2955</v>
      </c>
      <c r="G190" s="75">
        <v>44316</v>
      </c>
      <c r="H190" s="78" t="s">
        <v>24</v>
      </c>
      <c r="I190" s="38"/>
      <c r="J190" s="34">
        <v>87115744</v>
      </c>
      <c r="K190" s="38">
        <v>3.7919999999999998</v>
      </c>
      <c r="L190" s="30" t="s">
        <v>792</v>
      </c>
      <c r="M190" s="80"/>
      <c r="N190" s="217"/>
      <c r="O190" s="38"/>
      <c r="P190" s="217"/>
    </row>
    <row r="191" spans="1:16" s="39" customFormat="1" ht="24" x14ac:dyDescent="0.2">
      <c r="A191" s="28" t="s">
        <v>804</v>
      </c>
      <c r="B191" s="217"/>
      <c r="C191" s="38">
        <v>17</v>
      </c>
      <c r="D191" s="30" t="s">
        <v>805</v>
      </c>
      <c r="E191" s="38" t="s">
        <v>41</v>
      </c>
      <c r="F191" s="98">
        <v>2673.4</v>
      </c>
      <c r="G191" s="75">
        <v>44316</v>
      </c>
      <c r="H191" s="78" t="s">
        <v>806</v>
      </c>
      <c r="I191" s="38"/>
      <c r="J191" s="34">
        <v>87115745</v>
      </c>
      <c r="K191" s="38">
        <v>3.7919999999999998</v>
      </c>
      <c r="L191" s="30" t="s">
        <v>807</v>
      </c>
      <c r="M191" s="80"/>
      <c r="N191" s="217"/>
      <c r="O191" s="38"/>
      <c r="P191" s="217"/>
    </row>
    <row r="192" spans="1:16" s="39" customFormat="1" x14ac:dyDescent="0.2">
      <c r="A192" s="28" t="s">
        <v>808</v>
      </c>
      <c r="B192" s="217"/>
      <c r="C192" s="38">
        <v>17</v>
      </c>
      <c r="D192" s="30" t="s">
        <v>809</v>
      </c>
      <c r="E192" s="38"/>
      <c r="F192" s="98">
        <v>1682.2</v>
      </c>
      <c r="G192" s="75">
        <v>44316</v>
      </c>
      <c r="H192" s="78" t="s">
        <v>810</v>
      </c>
      <c r="I192" s="38"/>
      <c r="J192" s="34">
        <v>87115746</v>
      </c>
      <c r="K192" s="38">
        <v>3.7919999999999998</v>
      </c>
      <c r="L192" s="30" t="s">
        <v>807</v>
      </c>
      <c r="M192" s="80"/>
      <c r="N192" s="217"/>
      <c r="O192" s="38" t="s">
        <v>611</v>
      </c>
      <c r="P192" s="217"/>
    </row>
    <row r="193" spans="1:16" s="39" customFormat="1" ht="24" x14ac:dyDescent="0.2">
      <c r="A193" s="28" t="s">
        <v>811</v>
      </c>
      <c r="B193" s="217"/>
      <c r="C193" s="38">
        <v>18</v>
      </c>
      <c r="D193" s="30" t="s">
        <v>812</v>
      </c>
      <c r="E193" s="38">
        <v>204252670</v>
      </c>
      <c r="F193" s="74">
        <v>7814</v>
      </c>
      <c r="G193" s="75">
        <v>44319</v>
      </c>
      <c r="H193" s="78" t="s">
        <v>813</v>
      </c>
      <c r="I193" s="38"/>
      <c r="J193" s="34">
        <v>87115747</v>
      </c>
      <c r="K193" s="38">
        <v>3.8</v>
      </c>
      <c r="L193" s="30" t="s">
        <v>814</v>
      </c>
      <c r="M193" s="80"/>
      <c r="N193" s="217"/>
      <c r="O193" s="38"/>
      <c r="P193" s="217"/>
    </row>
    <row r="194" spans="1:16" s="39" customFormat="1" ht="24" x14ac:dyDescent="0.2">
      <c r="A194" s="28" t="s">
        <v>815</v>
      </c>
      <c r="B194" s="217"/>
      <c r="C194" s="38">
        <v>18</v>
      </c>
      <c r="D194" s="30" t="s">
        <v>816</v>
      </c>
      <c r="E194" s="38"/>
      <c r="F194" s="74">
        <v>689.5</v>
      </c>
      <c r="G194" s="75">
        <v>44319</v>
      </c>
      <c r="H194" s="78" t="s">
        <v>817</v>
      </c>
      <c r="I194" s="38"/>
      <c r="J194" s="34">
        <v>87115748</v>
      </c>
      <c r="K194" s="38">
        <v>3.8</v>
      </c>
      <c r="L194" s="30" t="s">
        <v>818</v>
      </c>
      <c r="M194" s="80"/>
      <c r="N194" s="217"/>
      <c r="O194" s="38"/>
      <c r="P194" s="217"/>
    </row>
    <row r="195" spans="1:16" s="39" customFormat="1" ht="24" x14ac:dyDescent="0.2">
      <c r="A195" s="28" t="s">
        <v>819</v>
      </c>
      <c r="B195" s="217"/>
      <c r="C195" s="38">
        <v>18</v>
      </c>
      <c r="D195" s="30" t="s">
        <v>820</v>
      </c>
      <c r="E195" s="38"/>
      <c r="F195" s="83">
        <v>11061.9</v>
      </c>
      <c r="G195" s="75">
        <v>44320</v>
      </c>
      <c r="H195" s="78" t="s">
        <v>821</v>
      </c>
      <c r="I195" s="38"/>
      <c r="J195" s="34">
        <v>87115749</v>
      </c>
      <c r="K195" s="38">
        <v>3.8</v>
      </c>
      <c r="L195" s="30" t="s">
        <v>822</v>
      </c>
      <c r="M195" s="80"/>
      <c r="N195" s="217"/>
      <c r="O195" s="38" t="s">
        <v>107</v>
      </c>
      <c r="P195" s="217"/>
    </row>
    <row r="196" spans="1:16" s="39" customFormat="1" ht="24" x14ac:dyDescent="0.2">
      <c r="A196" s="28" t="s">
        <v>823</v>
      </c>
      <c r="B196" s="217"/>
      <c r="C196" s="38">
        <v>18</v>
      </c>
      <c r="D196" s="30" t="s">
        <v>824</v>
      </c>
      <c r="E196" s="38"/>
      <c r="F196" s="83">
        <v>7356.8</v>
      </c>
      <c r="G196" s="75">
        <v>44320</v>
      </c>
      <c r="H196" s="78" t="s">
        <v>825</v>
      </c>
      <c r="I196" s="38"/>
      <c r="J196" s="34">
        <v>87115750</v>
      </c>
      <c r="K196" s="38">
        <v>3.8</v>
      </c>
      <c r="L196" s="30" t="s">
        <v>822</v>
      </c>
      <c r="M196" s="80"/>
      <c r="N196" s="217"/>
      <c r="O196" s="38" t="s">
        <v>107</v>
      </c>
      <c r="P196" s="217"/>
    </row>
    <row r="197" spans="1:16" s="39" customFormat="1" ht="24" x14ac:dyDescent="0.2">
      <c r="A197" s="28" t="s">
        <v>826</v>
      </c>
      <c r="B197" s="217"/>
      <c r="C197" s="38">
        <v>18</v>
      </c>
      <c r="D197" s="30" t="s">
        <v>827</v>
      </c>
      <c r="E197" s="38"/>
      <c r="F197" s="83">
        <v>11128.1</v>
      </c>
      <c r="G197" s="75">
        <v>44320</v>
      </c>
      <c r="H197" s="78" t="s">
        <v>699</v>
      </c>
      <c r="I197" s="38"/>
      <c r="J197" s="34">
        <v>87115751</v>
      </c>
      <c r="K197" s="38">
        <v>3.8</v>
      </c>
      <c r="L197" s="30" t="s">
        <v>822</v>
      </c>
      <c r="M197" s="80"/>
      <c r="N197" s="217"/>
      <c r="O197" s="38" t="s">
        <v>107</v>
      </c>
      <c r="P197" s="217"/>
    </row>
    <row r="198" spans="1:16" s="39" customFormat="1" ht="24" x14ac:dyDescent="0.2">
      <c r="A198" s="28" t="s">
        <v>828</v>
      </c>
      <c r="B198" s="217"/>
      <c r="C198" s="38">
        <v>18</v>
      </c>
      <c r="D198" s="30" t="s">
        <v>829</v>
      </c>
      <c r="E198" s="38"/>
      <c r="F198" s="83">
        <v>6821.8</v>
      </c>
      <c r="G198" s="75">
        <v>44320</v>
      </c>
      <c r="H198" s="78" t="s">
        <v>704</v>
      </c>
      <c r="I198" s="38"/>
      <c r="J198" s="34">
        <v>87115752</v>
      </c>
      <c r="K198" s="38">
        <v>3.8</v>
      </c>
      <c r="L198" s="30" t="s">
        <v>822</v>
      </c>
      <c r="M198" s="80"/>
      <c r="N198" s="217"/>
      <c r="O198" s="38" t="s">
        <v>107</v>
      </c>
      <c r="P198" s="217"/>
    </row>
    <row r="199" spans="1:16" s="39" customFormat="1" ht="24" x14ac:dyDescent="0.2">
      <c r="A199" s="28" t="s">
        <v>830</v>
      </c>
      <c r="B199" s="217"/>
      <c r="C199" s="38">
        <v>18</v>
      </c>
      <c r="D199" s="30" t="s">
        <v>831</v>
      </c>
      <c r="E199" s="38"/>
      <c r="F199" s="83">
        <v>6762.8</v>
      </c>
      <c r="G199" s="75">
        <v>44320</v>
      </c>
      <c r="H199" s="78" t="s">
        <v>708</v>
      </c>
      <c r="I199" s="38"/>
      <c r="J199" s="34">
        <v>87115753</v>
      </c>
      <c r="K199" s="38">
        <v>3.8</v>
      </c>
      <c r="L199" s="30" t="s">
        <v>822</v>
      </c>
      <c r="M199" s="80"/>
      <c r="N199" s="217"/>
      <c r="O199" s="38" t="s">
        <v>107</v>
      </c>
      <c r="P199" s="217"/>
    </row>
    <row r="200" spans="1:16" s="39" customFormat="1" ht="24" x14ac:dyDescent="0.2">
      <c r="A200" s="28" t="s">
        <v>832</v>
      </c>
      <c r="B200" s="217"/>
      <c r="C200" s="38">
        <v>18</v>
      </c>
      <c r="D200" s="30" t="s">
        <v>833</v>
      </c>
      <c r="E200" s="38">
        <v>252</v>
      </c>
      <c r="F200" s="74">
        <v>696.4</v>
      </c>
      <c r="G200" s="75">
        <v>44321</v>
      </c>
      <c r="H200" s="78" t="s">
        <v>100</v>
      </c>
      <c r="I200" s="38"/>
      <c r="J200" s="34">
        <v>87115754</v>
      </c>
      <c r="K200" s="38">
        <v>3.8</v>
      </c>
      <c r="L200" s="30" t="s">
        <v>834</v>
      </c>
      <c r="M200" s="80"/>
      <c r="N200" s="217"/>
      <c r="O200" s="38"/>
      <c r="P200" s="217"/>
    </row>
    <row r="201" spans="1:16" s="39" customFormat="1" ht="48" x14ac:dyDescent="0.2">
      <c r="A201" s="28" t="s">
        <v>835</v>
      </c>
      <c r="B201" s="217"/>
      <c r="C201" s="38">
        <v>18</v>
      </c>
      <c r="D201" s="30" t="s">
        <v>836</v>
      </c>
      <c r="E201" s="38"/>
      <c r="F201" s="74">
        <v>1105</v>
      </c>
      <c r="G201" s="75">
        <v>44322</v>
      </c>
      <c r="H201" s="78" t="s">
        <v>120</v>
      </c>
      <c r="I201" s="38"/>
      <c r="J201" s="34">
        <v>87115755</v>
      </c>
      <c r="K201" s="38">
        <v>3.8</v>
      </c>
      <c r="L201" s="30" t="s">
        <v>776</v>
      </c>
      <c r="M201" s="80"/>
      <c r="N201" s="217"/>
      <c r="O201" s="38"/>
      <c r="P201" s="217"/>
    </row>
    <row r="202" spans="1:16" s="39" customFormat="1" ht="24" x14ac:dyDescent="0.2">
      <c r="A202" s="28" t="s">
        <v>837</v>
      </c>
      <c r="B202" s="217"/>
      <c r="C202" s="38">
        <v>18</v>
      </c>
      <c r="D202" s="30" t="s">
        <v>838</v>
      </c>
      <c r="E202" s="38"/>
      <c r="F202" s="74">
        <v>845</v>
      </c>
      <c r="G202" s="75">
        <v>44322</v>
      </c>
      <c r="H202" s="78" t="s">
        <v>731</v>
      </c>
      <c r="I202" s="38"/>
      <c r="J202" s="34">
        <v>87115756</v>
      </c>
      <c r="K202" s="38">
        <v>3.8</v>
      </c>
      <c r="L202" s="30" t="s">
        <v>839</v>
      </c>
      <c r="M202" s="95" t="s">
        <v>772</v>
      </c>
      <c r="N202" s="217"/>
      <c r="O202" s="38"/>
      <c r="P202" s="217"/>
    </row>
    <row r="203" spans="1:16" s="39" customFormat="1" ht="24" x14ac:dyDescent="0.2">
      <c r="A203" s="28" t="s">
        <v>840</v>
      </c>
      <c r="B203" s="217"/>
      <c r="C203" s="38">
        <v>18</v>
      </c>
      <c r="D203" s="30" t="s">
        <v>841</v>
      </c>
      <c r="E203" s="38"/>
      <c r="F203" s="74">
        <v>1448.9</v>
      </c>
      <c r="G203" s="75">
        <v>44322</v>
      </c>
      <c r="H203" s="78" t="s">
        <v>842</v>
      </c>
      <c r="I203" s="38"/>
      <c r="J203" s="34">
        <v>87115757</v>
      </c>
      <c r="K203" s="38">
        <v>3.8</v>
      </c>
      <c r="L203" s="30" t="s">
        <v>843</v>
      </c>
      <c r="M203" s="80"/>
      <c r="N203" s="217"/>
      <c r="O203" s="38"/>
      <c r="P203" s="217"/>
    </row>
    <row r="204" spans="1:16" s="39" customFormat="1" ht="48" x14ac:dyDescent="0.2">
      <c r="A204" s="28" t="s">
        <v>844</v>
      </c>
      <c r="B204" s="217"/>
      <c r="C204" s="38">
        <v>18</v>
      </c>
      <c r="D204" s="30" t="s">
        <v>845</v>
      </c>
      <c r="E204" s="33" t="s">
        <v>846</v>
      </c>
      <c r="F204" s="83">
        <v>6104.9</v>
      </c>
      <c r="G204" s="75">
        <v>44323</v>
      </c>
      <c r="H204" s="78" t="s">
        <v>847</v>
      </c>
      <c r="I204" s="38"/>
      <c r="J204" s="34">
        <v>87115758</v>
      </c>
      <c r="K204" s="38">
        <v>3.8</v>
      </c>
      <c r="L204" s="30" t="s">
        <v>848</v>
      </c>
      <c r="M204" s="80"/>
      <c r="N204" s="217"/>
      <c r="O204" s="38"/>
      <c r="P204" s="217"/>
    </row>
    <row r="205" spans="1:16" s="39" customFormat="1" ht="24" x14ac:dyDescent="0.2">
      <c r="A205" s="28" t="s">
        <v>849</v>
      </c>
      <c r="B205" s="217"/>
      <c r="C205" s="38">
        <v>18</v>
      </c>
      <c r="D205" s="30" t="s">
        <v>850</v>
      </c>
      <c r="E205" s="38"/>
      <c r="F205" s="74">
        <v>1629</v>
      </c>
      <c r="G205" s="75">
        <v>44323</v>
      </c>
      <c r="H205" s="78" t="s">
        <v>851</v>
      </c>
      <c r="I205" s="38"/>
      <c r="J205" s="34">
        <v>87115759</v>
      </c>
      <c r="K205" s="38">
        <v>3.8</v>
      </c>
      <c r="L205" s="30" t="s">
        <v>852</v>
      </c>
      <c r="M205" s="80"/>
      <c r="N205" s="217"/>
      <c r="O205" s="38"/>
      <c r="P205" s="217"/>
    </row>
    <row r="206" spans="1:16" s="39" customFormat="1" ht="24" x14ac:dyDescent="0.2">
      <c r="A206" s="28" t="s">
        <v>853</v>
      </c>
      <c r="B206" s="217"/>
      <c r="C206" s="38">
        <v>18</v>
      </c>
      <c r="D206" s="30" t="s">
        <v>854</v>
      </c>
      <c r="E206" s="38" t="s">
        <v>855</v>
      </c>
      <c r="F206" s="83">
        <v>934.5</v>
      </c>
      <c r="G206" s="75">
        <v>44324</v>
      </c>
      <c r="H206" s="78" t="s">
        <v>856</v>
      </c>
      <c r="I206" s="38"/>
      <c r="J206" s="34">
        <v>87115760</v>
      </c>
      <c r="K206" s="38">
        <v>3.8</v>
      </c>
      <c r="L206" s="30" t="s">
        <v>857</v>
      </c>
      <c r="M206" s="80"/>
      <c r="N206" s="217"/>
      <c r="O206" s="38" t="s">
        <v>858</v>
      </c>
      <c r="P206" s="217"/>
    </row>
    <row r="207" spans="1:16" s="39" customFormat="1" ht="48" x14ac:dyDescent="0.2">
      <c r="A207" s="28" t="s">
        <v>859</v>
      </c>
      <c r="B207" s="217"/>
      <c r="C207" s="38">
        <v>19</v>
      </c>
      <c r="D207" s="30" t="s">
        <v>860</v>
      </c>
      <c r="E207" s="38"/>
      <c r="F207" s="92">
        <v>2012.5</v>
      </c>
      <c r="G207" s="75">
        <v>44328</v>
      </c>
      <c r="H207" s="78" t="s">
        <v>861</v>
      </c>
      <c r="I207" s="38"/>
      <c r="J207" s="34" t="s">
        <v>862</v>
      </c>
      <c r="K207" s="38">
        <v>3.6779999999999999</v>
      </c>
      <c r="L207" s="30" t="s">
        <v>863</v>
      </c>
      <c r="M207" s="80"/>
      <c r="N207" s="217"/>
      <c r="O207" s="38"/>
      <c r="P207" s="217"/>
    </row>
    <row r="208" spans="1:16" s="39" customFormat="1" ht="24" x14ac:dyDescent="0.2">
      <c r="A208" s="28" t="s">
        <v>864</v>
      </c>
      <c r="B208" s="217"/>
      <c r="C208" s="38">
        <v>19</v>
      </c>
      <c r="D208" s="30" t="s">
        <v>865</v>
      </c>
      <c r="E208" s="38"/>
      <c r="F208" s="92">
        <v>70440</v>
      </c>
      <c r="G208" s="75">
        <v>44329</v>
      </c>
      <c r="H208" s="78" t="s">
        <v>866</v>
      </c>
      <c r="I208" s="38"/>
      <c r="J208" s="34" t="s">
        <v>867</v>
      </c>
      <c r="K208" s="38">
        <v>3.6779999999999999</v>
      </c>
      <c r="L208" s="29" t="s">
        <v>328</v>
      </c>
      <c r="M208" s="80"/>
      <c r="N208" s="217"/>
      <c r="O208" s="38"/>
      <c r="P208" s="217"/>
    </row>
    <row r="209" spans="1:16" s="39" customFormat="1" ht="48" x14ac:dyDescent="0.2">
      <c r="A209" s="28" t="s">
        <v>868</v>
      </c>
      <c r="B209" s="217"/>
      <c r="C209" s="38">
        <v>19</v>
      </c>
      <c r="D209" s="30" t="s">
        <v>869</v>
      </c>
      <c r="E209" s="38"/>
      <c r="F209" s="92">
        <v>1040</v>
      </c>
      <c r="G209" s="75">
        <v>44331</v>
      </c>
      <c r="H209" s="78" t="s">
        <v>870</v>
      </c>
      <c r="I209" s="38"/>
      <c r="J209" s="34" t="s">
        <v>871</v>
      </c>
      <c r="K209" s="38">
        <v>3.6779999999999999</v>
      </c>
      <c r="L209" s="30" t="s">
        <v>872</v>
      </c>
      <c r="M209" s="95" t="s">
        <v>873</v>
      </c>
      <c r="N209" s="217"/>
      <c r="O209" s="38"/>
      <c r="P209" s="217"/>
    </row>
    <row r="210" spans="1:16" s="39" customFormat="1" x14ac:dyDescent="0.2">
      <c r="A210" s="28" t="s">
        <v>874</v>
      </c>
      <c r="B210" s="217"/>
      <c r="C210" s="38">
        <v>19</v>
      </c>
      <c r="D210" s="30" t="s">
        <v>875</v>
      </c>
      <c r="E210" s="38" t="s">
        <v>876</v>
      </c>
      <c r="F210" s="92">
        <v>412.7</v>
      </c>
      <c r="G210" s="75">
        <v>44331</v>
      </c>
      <c r="H210" s="78" t="s">
        <v>268</v>
      </c>
      <c r="I210" s="78"/>
      <c r="J210" s="78" t="s">
        <v>877</v>
      </c>
      <c r="K210" s="38">
        <v>3.6779999999999999</v>
      </c>
      <c r="L210" s="30" t="s">
        <v>878</v>
      </c>
      <c r="M210" s="80"/>
      <c r="N210" s="217"/>
      <c r="O210" s="38"/>
      <c r="P210" s="217"/>
    </row>
    <row r="211" spans="1:16" s="39" customFormat="1" ht="24" x14ac:dyDescent="0.2">
      <c r="A211" s="28" t="s">
        <v>879</v>
      </c>
      <c r="B211" s="217"/>
      <c r="C211" s="38">
        <v>20</v>
      </c>
      <c r="D211" s="30" t="s">
        <v>880</v>
      </c>
      <c r="E211" s="38"/>
      <c r="F211" s="99">
        <v>813.7</v>
      </c>
      <c r="G211" s="75" t="s">
        <v>881</v>
      </c>
      <c r="H211" s="78" t="s">
        <v>271</v>
      </c>
      <c r="I211" s="38"/>
      <c r="J211" s="82" t="s">
        <v>882</v>
      </c>
      <c r="K211" s="38">
        <v>3.7450000000000001</v>
      </c>
      <c r="L211" s="30" t="s">
        <v>883</v>
      </c>
      <c r="M211" s="80"/>
      <c r="N211" s="217"/>
      <c r="O211" s="38"/>
      <c r="P211" s="217"/>
    </row>
    <row r="212" spans="1:16" s="39" customFormat="1" x14ac:dyDescent="0.2">
      <c r="A212" s="28" t="s">
        <v>884</v>
      </c>
      <c r="B212" s="217"/>
      <c r="C212" s="38">
        <v>20</v>
      </c>
      <c r="D212" s="30" t="s">
        <v>885</v>
      </c>
      <c r="E212" s="38"/>
      <c r="F212" s="99">
        <v>0</v>
      </c>
      <c r="G212" s="75" t="s">
        <v>881</v>
      </c>
      <c r="H212" s="78" t="s">
        <v>275</v>
      </c>
      <c r="I212" s="38"/>
      <c r="J212" s="82" t="s">
        <v>886</v>
      </c>
      <c r="K212" s="38">
        <v>3.7450000000000001</v>
      </c>
      <c r="L212" s="30" t="s">
        <v>78</v>
      </c>
      <c r="M212" s="80"/>
      <c r="N212" s="217"/>
      <c r="O212" s="38"/>
      <c r="P212" s="217"/>
    </row>
    <row r="213" spans="1:16" ht="24" x14ac:dyDescent="0.2">
      <c r="A213" s="28" t="s">
        <v>887</v>
      </c>
      <c r="B213" s="221"/>
      <c r="C213" s="38">
        <v>20</v>
      </c>
      <c r="D213" s="100" t="s">
        <v>885</v>
      </c>
      <c r="E213" s="101"/>
      <c r="F213" s="99">
        <v>1064.0999999999999</v>
      </c>
      <c r="G213" s="75" t="s">
        <v>888</v>
      </c>
      <c r="H213" s="78" t="s">
        <v>568</v>
      </c>
      <c r="I213" s="101"/>
      <c r="J213" s="82" t="s">
        <v>889</v>
      </c>
      <c r="K213" s="38">
        <v>3.7450000000000001</v>
      </c>
      <c r="L213" s="100" t="s">
        <v>890</v>
      </c>
      <c r="M213" s="37"/>
      <c r="N213" s="221"/>
      <c r="O213" s="101"/>
      <c r="P213" s="221"/>
    </row>
    <row r="214" spans="1:16" ht="48" x14ac:dyDescent="0.2">
      <c r="A214" s="28" t="s">
        <v>891</v>
      </c>
      <c r="B214" s="221"/>
      <c r="C214" s="38">
        <v>20</v>
      </c>
      <c r="D214" s="100" t="s">
        <v>892</v>
      </c>
      <c r="E214" s="101"/>
      <c r="F214" s="102">
        <v>9523</v>
      </c>
      <c r="G214" s="75" t="s">
        <v>893</v>
      </c>
      <c r="H214" s="78" t="s">
        <v>280</v>
      </c>
      <c r="I214" s="101"/>
      <c r="J214" s="82" t="s">
        <v>894</v>
      </c>
      <c r="K214" s="38">
        <v>3.7450000000000001</v>
      </c>
      <c r="L214" s="100" t="s">
        <v>895</v>
      </c>
      <c r="M214" s="37"/>
      <c r="N214" s="221"/>
      <c r="O214" s="101"/>
      <c r="P214" s="221"/>
    </row>
    <row r="215" spans="1:16" ht="24" x14ac:dyDescent="0.2">
      <c r="A215" s="28" t="s">
        <v>896</v>
      </c>
      <c r="B215" s="221"/>
      <c r="C215" s="38">
        <v>20</v>
      </c>
      <c r="D215" s="100" t="s">
        <v>897</v>
      </c>
      <c r="E215" s="101"/>
      <c r="F215" s="99">
        <v>5426</v>
      </c>
      <c r="G215" s="75" t="s">
        <v>893</v>
      </c>
      <c r="H215" s="78" t="s">
        <v>579</v>
      </c>
      <c r="I215" s="101"/>
      <c r="J215" s="82" t="s">
        <v>898</v>
      </c>
      <c r="K215" s="38">
        <v>3.7450000000000001</v>
      </c>
      <c r="L215" s="100" t="s">
        <v>899</v>
      </c>
      <c r="M215" s="37"/>
      <c r="N215" s="221"/>
      <c r="O215" s="101"/>
      <c r="P215" s="221"/>
    </row>
    <row r="216" spans="1:16" x14ac:dyDescent="0.2">
      <c r="A216" s="28" t="s">
        <v>900</v>
      </c>
      <c r="B216" s="221"/>
      <c r="C216" s="38">
        <v>20</v>
      </c>
      <c r="D216" s="100" t="s">
        <v>901</v>
      </c>
      <c r="E216" s="101"/>
      <c r="F216" s="99">
        <v>857.9</v>
      </c>
      <c r="G216" s="75" t="s">
        <v>902</v>
      </c>
      <c r="H216" s="78" t="s">
        <v>583</v>
      </c>
      <c r="I216" s="101"/>
      <c r="J216" s="82" t="s">
        <v>903</v>
      </c>
      <c r="K216" s="38">
        <v>3.7450000000000001</v>
      </c>
      <c r="L216" s="100" t="s">
        <v>904</v>
      </c>
      <c r="M216" s="37"/>
      <c r="N216" s="221"/>
      <c r="O216" s="101"/>
      <c r="P216" s="221"/>
    </row>
    <row r="217" spans="1:16" x14ac:dyDescent="0.2">
      <c r="A217" s="28" t="s">
        <v>905</v>
      </c>
      <c r="B217" s="221"/>
      <c r="C217" s="38">
        <v>20</v>
      </c>
      <c r="D217" s="100" t="s">
        <v>906</v>
      </c>
      <c r="E217" s="101"/>
      <c r="F217" s="99">
        <v>1116</v>
      </c>
      <c r="G217" s="75" t="s">
        <v>902</v>
      </c>
      <c r="H217" s="78" t="s">
        <v>588</v>
      </c>
      <c r="I217" s="101"/>
      <c r="J217" s="82" t="s">
        <v>907</v>
      </c>
      <c r="K217" s="38">
        <v>3.7450000000000001</v>
      </c>
      <c r="L217" s="100" t="s">
        <v>684</v>
      </c>
      <c r="M217" s="37"/>
      <c r="N217" s="221"/>
      <c r="O217" s="101"/>
      <c r="P217" s="221"/>
    </row>
    <row r="218" spans="1:16" x14ac:dyDescent="0.2">
      <c r="A218" s="28" t="s">
        <v>908</v>
      </c>
      <c r="B218" s="221"/>
      <c r="C218" s="38">
        <v>20</v>
      </c>
      <c r="D218" s="100" t="s">
        <v>909</v>
      </c>
      <c r="E218" s="101"/>
      <c r="F218" s="99">
        <v>600</v>
      </c>
      <c r="G218" s="75" t="s">
        <v>902</v>
      </c>
      <c r="H218" s="78" t="s">
        <v>126</v>
      </c>
      <c r="I218" s="101"/>
      <c r="J218" s="82" t="s">
        <v>910</v>
      </c>
      <c r="K218" s="38">
        <v>3.7450000000000001</v>
      </c>
      <c r="L218" s="100" t="s">
        <v>684</v>
      </c>
      <c r="M218" s="37"/>
      <c r="N218" s="221"/>
      <c r="O218" s="101"/>
      <c r="P218" s="221"/>
    </row>
    <row r="219" spans="1:16" ht="24" x14ac:dyDescent="0.2">
      <c r="A219" s="28" t="s">
        <v>911</v>
      </c>
      <c r="B219" s="221"/>
      <c r="C219" s="38">
        <v>20</v>
      </c>
      <c r="D219" s="100" t="s">
        <v>912</v>
      </c>
      <c r="E219" s="101"/>
      <c r="F219" s="99">
        <v>500</v>
      </c>
      <c r="G219" s="75" t="s">
        <v>913</v>
      </c>
      <c r="H219" s="78" t="s">
        <v>129</v>
      </c>
      <c r="I219" s="101"/>
      <c r="J219" s="82" t="s">
        <v>914</v>
      </c>
      <c r="K219" s="38">
        <v>3.7450000000000001</v>
      </c>
      <c r="L219" s="100" t="s">
        <v>915</v>
      </c>
      <c r="M219" s="37"/>
      <c r="N219" s="221"/>
      <c r="O219" s="101"/>
      <c r="P219" s="221"/>
    </row>
    <row r="220" spans="1:16" ht="24" x14ac:dyDescent="0.2">
      <c r="A220" s="28" t="s">
        <v>916</v>
      </c>
      <c r="B220" s="221"/>
      <c r="C220" s="101">
        <v>21</v>
      </c>
      <c r="D220" s="100" t="s">
        <v>917</v>
      </c>
      <c r="E220" s="101"/>
      <c r="F220" s="99">
        <v>1754</v>
      </c>
      <c r="G220" s="75" t="s">
        <v>918</v>
      </c>
      <c r="H220" s="78" t="s">
        <v>601</v>
      </c>
      <c r="I220" s="101"/>
      <c r="J220" s="82" t="s">
        <v>919</v>
      </c>
      <c r="K220" s="38">
        <v>3.8079999999999998</v>
      </c>
      <c r="L220" s="100" t="s">
        <v>920</v>
      </c>
      <c r="M220" s="37"/>
      <c r="N220" s="221"/>
      <c r="O220" s="101"/>
      <c r="P220" s="221"/>
    </row>
    <row r="221" spans="1:16" x14ac:dyDescent="0.2">
      <c r="A221" s="28" t="s">
        <v>921</v>
      </c>
      <c r="B221" s="221"/>
      <c r="C221" s="101">
        <v>21</v>
      </c>
      <c r="D221" s="100" t="s">
        <v>922</v>
      </c>
      <c r="E221" s="101"/>
      <c r="F221" s="99">
        <v>1026.4000000000001</v>
      </c>
      <c r="G221" s="75" t="s">
        <v>918</v>
      </c>
      <c r="H221" s="78" t="s">
        <v>14</v>
      </c>
      <c r="I221" s="101"/>
      <c r="J221" s="82" t="s">
        <v>923</v>
      </c>
      <c r="K221" s="38">
        <v>3.8079999999999998</v>
      </c>
      <c r="L221" s="103" t="s">
        <v>924</v>
      </c>
      <c r="M221" s="37"/>
      <c r="N221" s="221"/>
      <c r="O221" s="101"/>
      <c r="P221" s="221"/>
    </row>
    <row r="222" spans="1:16" ht="24" x14ac:dyDescent="0.2">
      <c r="A222" s="28" t="s">
        <v>925</v>
      </c>
      <c r="B222" s="221"/>
      <c r="C222" s="101">
        <v>21</v>
      </c>
      <c r="D222" s="100" t="s">
        <v>926</v>
      </c>
      <c r="E222" s="101"/>
      <c r="F222" s="99">
        <v>732.9</v>
      </c>
      <c r="G222" s="75" t="s">
        <v>918</v>
      </c>
      <c r="H222" s="78" t="s">
        <v>19</v>
      </c>
      <c r="I222" s="101"/>
      <c r="J222" s="82" t="s">
        <v>927</v>
      </c>
      <c r="K222" s="38">
        <v>3.8079999999999998</v>
      </c>
      <c r="L222" s="100" t="s">
        <v>928</v>
      </c>
      <c r="M222" s="37"/>
      <c r="N222" s="221"/>
      <c r="O222" s="101"/>
      <c r="P222" s="221"/>
    </row>
    <row r="223" spans="1:16" ht="24" x14ac:dyDescent="0.2">
      <c r="A223" s="28" t="s">
        <v>929</v>
      </c>
      <c r="B223" s="221"/>
      <c r="C223" s="101">
        <v>21</v>
      </c>
      <c r="D223" s="100" t="s">
        <v>930</v>
      </c>
      <c r="E223" s="101"/>
      <c r="F223" s="99">
        <v>663</v>
      </c>
      <c r="G223" s="75" t="s">
        <v>931</v>
      </c>
      <c r="H223" s="78" t="s">
        <v>154</v>
      </c>
      <c r="I223" s="101"/>
      <c r="J223" s="82" t="s">
        <v>932</v>
      </c>
      <c r="K223" s="38">
        <v>3.8079999999999998</v>
      </c>
      <c r="L223" s="100" t="s">
        <v>933</v>
      </c>
      <c r="M223" s="37"/>
      <c r="N223" s="221"/>
      <c r="O223" s="101"/>
      <c r="P223" s="221"/>
    </row>
    <row r="224" spans="1:16" ht="36" x14ac:dyDescent="0.2">
      <c r="A224" s="28" t="s">
        <v>934</v>
      </c>
      <c r="B224" s="221"/>
      <c r="C224" s="101">
        <v>22</v>
      </c>
      <c r="D224" s="100" t="s">
        <v>935</v>
      </c>
      <c r="E224" s="101"/>
      <c r="F224" s="102">
        <v>19552</v>
      </c>
      <c r="G224" s="75" t="s">
        <v>936</v>
      </c>
      <c r="H224" s="78" t="s">
        <v>159</v>
      </c>
      <c r="I224" s="101"/>
      <c r="J224" s="82" t="s">
        <v>937</v>
      </c>
      <c r="K224" s="101">
        <v>3.827</v>
      </c>
      <c r="L224" s="100" t="s">
        <v>938</v>
      </c>
      <c r="M224" s="37"/>
      <c r="N224" s="221"/>
      <c r="O224" s="101"/>
      <c r="P224" s="221"/>
    </row>
    <row r="225" spans="1:16" ht="24" x14ac:dyDescent="0.2">
      <c r="A225" s="28" t="s">
        <v>939</v>
      </c>
      <c r="B225" s="221"/>
      <c r="C225" s="101">
        <v>22</v>
      </c>
      <c r="D225" s="100" t="s">
        <v>940</v>
      </c>
      <c r="E225" s="101"/>
      <c r="F225" s="99">
        <v>240</v>
      </c>
      <c r="G225" s="75" t="s">
        <v>936</v>
      </c>
      <c r="H225" s="78" t="s">
        <v>165</v>
      </c>
      <c r="I225" s="101"/>
      <c r="J225" s="82" t="s">
        <v>941</v>
      </c>
      <c r="K225" s="101">
        <v>3.827</v>
      </c>
      <c r="L225" s="100" t="s">
        <v>942</v>
      </c>
      <c r="M225" s="37"/>
      <c r="N225" s="221"/>
      <c r="O225" s="101"/>
      <c r="P225" s="221"/>
    </row>
    <row r="226" spans="1:16" x14ac:dyDescent="0.2">
      <c r="A226" s="28" t="s">
        <v>943</v>
      </c>
      <c r="B226" s="221"/>
      <c r="C226" s="101">
        <v>22</v>
      </c>
      <c r="D226" s="100" t="s">
        <v>944</v>
      </c>
      <c r="E226" s="101"/>
      <c r="F226" s="99">
        <v>2478.8000000000002</v>
      </c>
      <c r="G226" s="75" t="s">
        <v>936</v>
      </c>
      <c r="H226" s="78" t="s">
        <v>787</v>
      </c>
      <c r="I226" s="101"/>
      <c r="J226" s="82" t="s">
        <v>945</v>
      </c>
      <c r="K226" s="101">
        <v>3.827</v>
      </c>
      <c r="L226" s="100" t="s">
        <v>946</v>
      </c>
      <c r="M226" s="37"/>
      <c r="N226" s="221"/>
      <c r="O226" s="101"/>
      <c r="P226" s="221"/>
    </row>
    <row r="227" spans="1:16" x14ac:dyDescent="0.2">
      <c r="A227" s="28" t="s">
        <v>947</v>
      </c>
      <c r="B227" s="221"/>
      <c r="C227" s="101">
        <v>22</v>
      </c>
      <c r="D227" s="100" t="s">
        <v>948</v>
      </c>
      <c r="E227" s="101"/>
      <c r="F227" s="99">
        <v>2549.1</v>
      </c>
      <c r="G227" s="75" t="s">
        <v>936</v>
      </c>
      <c r="H227" s="78" t="s">
        <v>300</v>
      </c>
      <c r="I227" s="101"/>
      <c r="J227" s="82" t="s">
        <v>949</v>
      </c>
      <c r="K227" s="101">
        <v>3.827</v>
      </c>
      <c r="L227" s="100" t="s">
        <v>950</v>
      </c>
      <c r="M227" s="37"/>
      <c r="N227" s="221"/>
      <c r="O227" s="101"/>
      <c r="P227" s="221"/>
    </row>
    <row r="228" spans="1:16" x14ac:dyDescent="0.2">
      <c r="A228" s="28" t="s">
        <v>951</v>
      </c>
      <c r="B228" s="221"/>
      <c r="C228" s="101">
        <v>22</v>
      </c>
      <c r="D228" s="100" t="s">
        <v>952</v>
      </c>
      <c r="E228" s="101"/>
      <c r="F228" s="99">
        <v>3500</v>
      </c>
      <c r="G228" s="75" t="s">
        <v>936</v>
      </c>
      <c r="H228" s="78" t="s">
        <v>304</v>
      </c>
      <c r="I228" s="101"/>
      <c r="J228" s="82" t="s">
        <v>953</v>
      </c>
      <c r="K228" s="101">
        <v>3.827</v>
      </c>
      <c r="L228" s="100" t="s">
        <v>954</v>
      </c>
      <c r="M228" s="37"/>
      <c r="N228" s="221"/>
      <c r="O228" s="101"/>
      <c r="P228" s="221"/>
    </row>
    <row r="229" spans="1:16" x14ac:dyDescent="0.2">
      <c r="A229" s="28" t="s">
        <v>955</v>
      </c>
      <c r="B229" s="221"/>
      <c r="C229" s="101">
        <v>22</v>
      </c>
      <c r="D229" s="100" t="s">
        <v>956</v>
      </c>
      <c r="E229" s="101"/>
      <c r="F229" s="99">
        <v>815.7</v>
      </c>
      <c r="G229" s="75" t="s">
        <v>936</v>
      </c>
      <c r="H229" s="78" t="s">
        <v>308</v>
      </c>
      <c r="I229" s="101"/>
      <c r="J229" s="82" t="s">
        <v>957</v>
      </c>
      <c r="K229" s="101">
        <v>3.827</v>
      </c>
      <c r="L229" s="100" t="s">
        <v>958</v>
      </c>
      <c r="M229" s="37"/>
      <c r="N229" s="221"/>
      <c r="O229" s="101"/>
      <c r="P229" s="221"/>
    </row>
    <row r="230" spans="1:16" x14ac:dyDescent="0.2">
      <c r="A230" s="28" t="s">
        <v>959</v>
      </c>
      <c r="B230" s="221"/>
      <c r="C230" s="101">
        <v>22</v>
      </c>
      <c r="D230" s="100" t="s">
        <v>960</v>
      </c>
      <c r="E230" s="101"/>
      <c r="F230" s="99">
        <v>3491.8</v>
      </c>
      <c r="G230" s="75" t="s">
        <v>936</v>
      </c>
      <c r="H230" s="78" t="s">
        <v>24</v>
      </c>
      <c r="I230" s="101"/>
      <c r="J230" s="82" t="s">
        <v>961</v>
      </c>
      <c r="K230" s="101">
        <v>3.827</v>
      </c>
      <c r="L230" s="100" t="s">
        <v>962</v>
      </c>
      <c r="M230" s="37"/>
      <c r="N230" s="221"/>
      <c r="O230" s="101"/>
      <c r="P230" s="221"/>
    </row>
    <row r="231" spans="1:16" x14ac:dyDescent="0.2">
      <c r="A231" s="28" t="s">
        <v>963</v>
      </c>
      <c r="B231" s="221"/>
      <c r="C231" s="101">
        <v>22</v>
      </c>
      <c r="D231" s="100" t="s">
        <v>964</v>
      </c>
      <c r="E231" s="101"/>
      <c r="F231" s="99">
        <v>3439</v>
      </c>
      <c r="G231" s="75" t="s">
        <v>936</v>
      </c>
      <c r="H231" s="78" t="s">
        <v>511</v>
      </c>
      <c r="I231" s="101"/>
      <c r="J231" s="82" t="s">
        <v>965</v>
      </c>
      <c r="K231" s="101">
        <v>3.827</v>
      </c>
      <c r="L231" s="100" t="s">
        <v>962</v>
      </c>
      <c r="M231" s="37"/>
      <c r="N231" s="221"/>
      <c r="O231" s="101"/>
      <c r="P231" s="221"/>
    </row>
    <row r="232" spans="1:16" x14ac:dyDescent="0.2">
      <c r="A232" s="28" t="s">
        <v>966</v>
      </c>
      <c r="B232" s="221"/>
      <c r="C232" s="101">
        <v>22</v>
      </c>
      <c r="D232" s="100" t="s">
        <v>967</v>
      </c>
      <c r="E232" s="101"/>
      <c r="F232" s="99">
        <v>1533.3</v>
      </c>
      <c r="G232" s="75" t="s">
        <v>936</v>
      </c>
      <c r="H232" s="78" t="s">
        <v>515</v>
      </c>
      <c r="I232" s="101"/>
      <c r="J232" s="82" t="s">
        <v>968</v>
      </c>
      <c r="K232" s="101">
        <v>3.827</v>
      </c>
      <c r="L232" s="100" t="s">
        <v>962</v>
      </c>
      <c r="M232" s="37"/>
      <c r="N232" s="221"/>
      <c r="O232" s="101"/>
      <c r="P232" s="221"/>
    </row>
    <row r="233" spans="1:16" x14ac:dyDescent="0.2">
      <c r="A233" s="28" t="s">
        <v>969</v>
      </c>
      <c r="B233" s="221"/>
      <c r="C233" s="101">
        <v>22</v>
      </c>
      <c r="D233" s="100" t="s">
        <v>970</v>
      </c>
      <c r="E233" s="101"/>
      <c r="F233" s="99">
        <v>935.83</v>
      </c>
      <c r="G233" s="75">
        <v>44347</v>
      </c>
      <c r="H233" s="78" t="s">
        <v>971</v>
      </c>
      <c r="I233" s="101"/>
      <c r="J233" s="82" t="s">
        <v>972</v>
      </c>
      <c r="K233" s="101">
        <v>3.827</v>
      </c>
      <c r="L233" s="100" t="s">
        <v>973</v>
      </c>
      <c r="M233" s="37"/>
      <c r="N233" s="221"/>
      <c r="O233" s="101"/>
      <c r="P233" s="221"/>
    </row>
    <row r="234" spans="1:16" ht="24" x14ac:dyDescent="0.2">
      <c r="A234" s="28" t="s">
        <v>974</v>
      </c>
      <c r="B234" s="221"/>
      <c r="C234" s="101"/>
      <c r="D234" s="100" t="s">
        <v>975</v>
      </c>
      <c r="E234" s="101"/>
      <c r="F234" s="99">
        <v>400</v>
      </c>
      <c r="G234" s="75" t="s">
        <v>976</v>
      </c>
      <c r="H234" s="78" t="s">
        <v>63</v>
      </c>
      <c r="I234" s="101"/>
      <c r="J234" s="82" t="s">
        <v>977</v>
      </c>
      <c r="K234" s="101">
        <v>3.827</v>
      </c>
      <c r="L234" s="100" t="s">
        <v>978</v>
      </c>
      <c r="M234" s="37"/>
      <c r="N234" s="221"/>
      <c r="O234" s="101"/>
      <c r="P234" s="221"/>
    </row>
    <row r="235" spans="1:16" x14ac:dyDescent="0.2">
      <c r="A235" s="28" t="s">
        <v>979</v>
      </c>
      <c r="B235" s="221"/>
      <c r="C235" s="101"/>
      <c r="D235" s="100" t="s">
        <v>980</v>
      </c>
      <c r="E235" s="101"/>
      <c r="F235" s="99">
        <v>5875.9</v>
      </c>
      <c r="G235" s="75" t="s">
        <v>976</v>
      </c>
      <c r="H235" s="78" t="s">
        <v>71</v>
      </c>
      <c r="I235" s="101"/>
      <c r="J235" s="82" t="s">
        <v>981</v>
      </c>
      <c r="K235" s="101"/>
      <c r="L235" s="100" t="s">
        <v>982</v>
      </c>
      <c r="M235" s="37"/>
      <c r="N235" s="221"/>
      <c r="O235" s="101"/>
      <c r="P235" s="221"/>
    </row>
    <row r="236" spans="1:16" x14ac:dyDescent="0.2">
      <c r="A236" s="28" t="s">
        <v>983</v>
      </c>
      <c r="B236" s="221"/>
      <c r="C236" s="101"/>
      <c r="D236" s="100" t="s">
        <v>984</v>
      </c>
      <c r="E236" s="101"/>
      <c r="F236" s="99">
        <v>1699</v>
      </c>
      <c r="G236" s="75" t="s">
        <v>976</v>
      </c>
      <c r="H236" s="78" t="s">
        <v>76</v>
      </c>
      <c r="I236" s="101"/>
      <c r="J236" s="82" t="s">
        <v>985</v>
      </c>
      <c r="K236" s="101"/>
      <c r="L236" s="100" t="s">
        <v>986</v>
      </c>
      <c r="M236" s="37"/>
      <c r="N236" s="221"/>
      <c r="O236" s="101"/>
      <c r="P236" s="221"/>
    </row>
    <row r="237" spans="1:16" ht="24" x14ac:dyDescent="0.2">
      <c r="A237" s="28" t="s">
        <v>987</v>
      </c>
      <c r="B237" s="221"/>
      <c r="C237" s="101"/>
      <c r="D237" s="100" t="s">
        <v>988</v>
      </c>
      <c r="E237" s="101"/>
      <c r="F237" s="104">
        <v>11710.4</v>
      </c>
      <c r="G237" s="75" t="s">
        <v>976</v>
      </c>
      <c r="H237" s="78" t="s">
        <v>81</v>
      </c>
      <c r="I237" s="101"/>
      <c r="J237" s="82" t="s">
        <v>989</v>
      </c>
      <c r="K237" s="101"/>
      <c r="L237" s="100" t="s">
        <v>990</v>
      </c>
      <c r="M237" s="37"/>
      <c r="N237" s="221"/>
      <c r="O237" s="101"/>
      <c r="P237" s="221"/>
    </row>
    <row r="238" spans="1:16" ht="24" x14ac:dyDescent="0.2">
      <c r="A238" s="28" t="s">
        <v>991</v>
      </c>
      <c r="B238" s="221"/>
      <c r="C238" s="101"/>
      <c r="D238" s="100" t="s">
        <v>992</v>
      </c>
      <c r="E238" s="101"/>
      <c r="F238" s="104">
        <v>10678.1</v>
      </c>
      <c r="G238" s="75" t="s">
        <v>976</v>
      </c>
      <c r="H238" s="78" t="s">
        <v>87</v>
      </c>
      <c r="I238" s="101"/>
      <c r="J238" s="82" t="s">
        <v>993</v>
      </c>
      <c r="K238" s="101"/>
      <c r="L238" s="100" t="s">
        <v>990</v>
      </c>
      <c r="M238" s="37"/>
      <c r="N238" s="221"/>
      <c r="O238" s="101"/>
      <c r="P238" s="221"/>
    </row>
    <row r="239" spans="1:16" ht="24" x14ac:dyDescent="0.2">
      <c r="A239" s="28" t="s">
        <v>994</v>
      </c>
      <c r="B239" s="221"/>
      <c r="C239" s="101"/>
      <c r="D239" s="100" t="s">
        <v>995</v>
      </c>
      <c r="E239" s="101"/>
      <c r="F239" s="104">
        <v>7473.9</v>
      </c>
      <c r="G239" s="75" t="s">
        <v>976</v>
      </c>
      <c r="H239" s="78" t="s">
        <v>422</v>
      </c>
      <c r="I239" s="101"/>
      <c r="J239" s="82" t="s">
        <v>996</v>
      </c>
      <c r="K239" s="101"/>
      <c r="L239" s="100" t="s">
        <v>990</v>
      </c>
      <c r="M239" s="37"/>
      <c r="N239" s="221"/>
      <c r="O239" s="101"/>
      <c r="P239" s="221"/>
    </row>
    <row r="240" spans="1:16" ht="24" x14ac:dyDescent="0.2">
      <c r="A240" s="28" t="s">
        <v>997</v>
      </c>
      <c r="B240" s="221"/>
      <c r="C240" s="101"/>
      <c r="D240" s="100" t="s">
        <v>998</v>
      </c>
      <c r="E240" s="101"/>
      <c r="F240" s="104">
        <v>3390.6</v>
      </c>
      <c r="G240" s="75" t="s">
        <v>976</v>
      </c>
      <c r="H240" s="78" t="s">
        <v>96</v>
      </c>
      <c r="I240" s="101"/>
      <c r="J240" s="82" t="s">
        <v>999</v>
      </c>
      <c r="K240" s="101"/>
      <c r="L240" s="100" t="s">
        <v>990</v>
      </c>
      <c r="M240" s="37"/>
      <c r="N240" s="221"/>
      <c r="O240" s="101"/>
      <c r="P240" s="221"/>
    </row>
    <row r="241" spans="1:16" ht="24" x14ac:dyDescent="0.2">
      <c r="A241" s="28" t="s">
        <v>1000</v>
      </c>
      <c r="B241" s="221"/>
      <c r="C241" s="101"/>
      <c r="D241" s="100" t="s">
        <v>1001</v>
      </c>
      <c r="E241" s="101"/>
      <c r="F241" s="104">
        <v>2323.9</v>
      </c>
      <c r="G241" s="75" t="s">
        <v>976</v>
      </c>
      <c r="H241" s="78" t="s">
        <v>100</v>
      </c>
      <c r="I241" s="101"/>
      <c r="J241" s="82" t="s">
        <v>1002</v>
      </c>
      <c r="K241" s="101"/>
      <c r="L241" s="100" t="s">
        <v>990</v>
      </c>
      <c r="M241" s="37"/>
      <c r="N241" s="221"/>
      <c r="O241" s="101"/>
      <c r="P241" s="221"/>
    </row>
    <row r="242" spans="1:16" x14ac:dyDescent="0.2">
      <c r="A242" s="28" t="s">
        <v>1003</v>
      </c>
      <c r="B242" s="221"/>
      <c r="C242" s="101"/>
      <c r="D242" s="100" t="s">
        <v>1004</v>
      </c>
      <c r="E242" s="101"/>
      <c r="F242" s="99">
        <v>405.1</v>
      </c>
      <c r="G242" s="75" t="s">
        <v>1005</v>
      </c>
      <c r="H242" s="78" t="s">
        <v>103</v>
      </c>
      <c r="I242" s="101"/>
      <c r="J242" s="82" t="s">
        <v>1006</v>
      </c>
      <c r="K242" s="101"/>
      <c r="L242" s="100" t="s">
        <v>1007</v>
      </c>
      <c r="M242" s="37"/>
      <c r="N242" s="221"/>
      <c r="O242" s="101"/>
      <c r="P242" s="221"/>
    </row>
    <row r="243" spans="1:16" ht="24" x14ac:dyDescent="0.2">
      <c r="A243" s="28" t="s">
        <v>1008</v>
      </c>
      <c r="B243" s="221"/>
      <c r="C243" s="101"/>
      <c r="D243" s="100" t="s">
        <v>998</v>
      </c>
      <c r="E243" s="101"/>
      <c r="F243" s="99">
        <v>900</v>
      </c>
      <c r="G243" s="75" t="s">
        <v>1009</v>
      </c>
      <c r="H243" s="78" t="s">
        <v>109</v>
      </c>
      <c r="I243" s="101"/>
      <c r="J243" s="82" t="s">
        <v>1010</v>
      </c>
      <c r="K243" s="101"/>
      <c r="L243" s="100" t="s">
        <v>1011</v>
      </c>
      <c r="M243" s="37"/>
      <c r="N243" s="221"/>
      <c r="O243" s="101"/>
      <c r="P243" s="221"/>
    </row>
    <row r="244" spans="1:16" ht="24" x14ac:dyDescent="0.2">
      <c r="A244" s="28" t="s">
        <v>1012</v>
      </c>
      <c r="B244" s="221"/>
      <c r="C244" s="101"/>
      <c r="D244" s="100" t="s">
        <v>998</v>
      </c>
      <c r="E244" s="101"/>
      <c r="F244" s="99">
        <v>650</v>
      </c>
      <c r="G244" s="75" t="s">
        <v>1009</v>
      </c>
      <c r="H244" s="78" t="s">
        <v>112</v>
      </c>
      <c r="I244" s="101"/>
      <c r="J244" s="82" t="s">
        <v>1013</v>
      </c>
      <c r="K244" s="101"/>
      <c r="L244" s="100" t="s">
        <v>1014</v>
      </c>
      <c r="M244" s="37"/>
      <c r="N244" s="221"/>
      <c r="O244" s="101"/>
      <c r="P244" s="221"/>
    </row>
    <row r="245" spans="1:16" ht="48" x14ac:dyDescent="0.2">
      <c r="A245" s="28" t="s">
        <v>1015</v>
      </c>
      <c r="B245" s="221"/>
      <c r="C245" s="101"/>
      <c r="D245" s="100" t="s">
        <v>1016</v>
      </c>
      <c r="E245" s="101"/>
      <c r="F245" s="99">
        <v>2692</v>
      </c>
      <c r="G245" s="75" t="s">
        <v>1017</v>
      </c>
      <c r="H245" s="78" t="s">
        <v>116</v>
      </c>
      <c r="I245" s="101"/>
      <c r="J245" s="82" t="s">
        <v>1018</v>
      </c>
      <c r="K245" s="101"/>
      <c r="L245" s="100" t="s">
        <v>1021</v>
      </c>
      <c r="M245" s="37"/>
      <c r="N245" s="221"/>
      <c r="O245" s="101"/>
      <c r="P245" s="221"/>
    </row>
    <row r="246" spans="1:16" x14ac:dyDescent="0.2">
      <c r="A246" s="28" t="s">
        <v>1019</v>
      </c>
      <c r="B246" s="221"/>
      <c r="C246" s="101"/>
      <c r="D246" s="100" t="s">
        <v>1001</v>
      </c>
      <c r="E246" s="101"/>
      <c r="F246" s="99">
        <v>440</v>
      </c>
      <c r="G246" s="75" t="s">
        <v>1017</v>
      </c>
      <c r="H246" s="78" t="s">
        <v>120</v>
      </c>
      <c r="I246" s="101"/>
      <c r="J246" s="82" t="s">
        <v>1020</v>
      </c>
      <c r="K246" s="101"/>
      <c r="L246" s="100" t="s">
        <v>1022</v>
      </c>
      <c r="M246" s="37"/>
      <c r="N246" s="221"/>
      <c r="O246" s="101"/>
      <c r="P246" s="221"/>
    </row>
  </sheetData>
  <conditionalFormatting sqref="F96:F103 F2:F8 F138:F144 F10:F13 F15:F31 F33:F54">
    <cfRule type="cellIs" dxfId="88" priority="43" stopIfTrue="1" operator="equal">
      <formula>0</formula>
    </cfRule>
  </conditionalFormatting>
  <conditionalFormatting sqref="F55:F64 F66:F78">
    <cfRule type="cellIs" dxfId="87" priority="42" stopIfTrue="1" operator="equal">
      <formula>0</formula>
    </cfRule>
  </conditionalFormatting>
  <conditionalFormatting sqref="F90">
    <cfRule type="cellIs" dxfId="86" priority="25" stopIfTrue="1" operator="equal">
      <formula>0</formula>
    </cfRule>
  </conditionalFormatting>
  <conditionalFormatting sqref="F82">
    <cfRule type="cellIs" dxfId="85" priority="41" stopIfTrue="1" operator="equal">
      <formula>0</formula>
    </cfRule>
  </conditionalFormatting>
  <conditionalFormatting sqref="F83">
    <cfRule type="cellIs" dxfId="84" priority="40" stopIfTrue="1" operator="equal">
      <formula>0</formula>
    </cfRule>
  </conditionalFormatting>
  <conditionalFormatting sqref="F83">
    <cfRule type="cellIs" dxfId="83" priority="39" stopIfTrue="1" operator="equal">
      <formula>0</formula>
    </cfRule>
  </conditionalFormatting>
  <conditionalFormatting sqref="F84">
    <cfRule type="cellIs" dxfId="82" priority="37" stopIfTrue="1" operator="equal">
      <formula>0</formula>
    </cfRule>
  </conditionalFormatting>
  <conditionalFormatting sqref="F84">
    <cfRule type="cellIs" dxfId="81" priority="38" stopIfTrue="1" operator="equal">
      <formula>0</formula>
    </cfRule>
  </conditionalFormatting>
  <conditionalFormatting sqref="F85">
    <cfRule type="cellIs" dxfId="80" priority="35" stopIfTrue="1" operator="equal">
      <formula>0</formula>
    </cfRule>
  </conditionalFormatting>
  <conditionalFormatting sqref="F85">
    <cfRule type="cellIs" dxfId="79" priority="36" stopIfTrue="1" operator="equal">
      <formula>0</formula>
    </cfRule>
  </conditionalFormatting>
  <conditionalFormatting sqref="F86">
    <cfRule type="cellIs" dxfId="78" priority="33" stopIfTrue="1" operator="equal">
      <formula>0</formula>
    </cfRule>
  </conditionalFormatting>
  <conditionalFormatting sqref="F86">
    <cfRule type="cellIs" dxfId="77" priority="34" stopIfTrue="1" operator="equal">
      <formula>0</formula>
    </cfRule>
  </conditionalFormatting>
  <conditionalFormatting sqref="F87">
    <cfRule type="cellIs" dxfId="76" priority="31" stopIfTrue="1" operator="equal">
      <formula>0</formula>
    </cfRule>
  </conditionalFormatting>
  <conditionalFormatting sqref="F87">
    <cfRule type="cellIs" dxfId="75" priority="32" stopIfTrue="1" operator="equal">
      <formula>0</formula>
    </cfRule>
  </conditionalFormatting>
  <conditionalFormatting sqref="F88">
    <cfRule type="cellIs" dxfId="74" priority="29" stopIfTrue="1" operator="equal">
      <formula>0</formula>
    </cfRule>
  </conditionalFormatting>
  <conditionalFormatting sqref="F88">
    <cfRule type="cellIs" dxfId="73" priority="30" stopIfTrue="1" operator="equal">
      <formula>0</formula>
    </cfRule>
  </conditionalFormatting>
  <conditionalFormatting sqref="F89">
    <cfRule type="cellIs" dxfId="72" priority="27" stopIfTrue="1" operator="equal">
      <formula>0</formula>
    </cfRule>
  </conditionalFormatting>
  <conditionalFormatting sqref="F89">
    <cfRule type="cellIs" dxfId="71" priority="28" stopIfTrue="1" operator="equal">
      <formula>0</formula>
    </cfRule>
  </conditionalFormatting>
  <conditionalFormatting sqref="F90">
    <cfRule type="cellIs" dxfId="70" priority="26" stopIfTrue="1" operator="equal">
      <formula>0</formula>
    </cfRule>
  </conditionalFormatting>
  <conditionalFormatting sqref="F91:F95">
    <cfRule type="cellIs" dxfId="69" priority="23" stopIfTrue="1" operator="equal">
      <formula>0</formula>
    </cfRule>
  </conditionalFormatting>
  <conditionalFormatting sqref="F91:F95">
    <cfRule type="cellIs" dxfId="68" priority="24" stopIfTrue="1" operator="equal">
      <formula>0</formula>
    </cfRule>
  </conditionalFormatting>
  <conditionalFormatting sqref="F104:F111">
    <cfRule type="cellIs" dxfId="67" priority="22" stopIfTrue="1" operator="equal">
      <formula>0</formula>
    </cfRule>
  </conditionalFormatting>
  <conditionalFormatting sqref="F104:F111">
    <cfRule type="cellIs" dxfId="66" priority="21" stopIfTrue="1" operator="equal">
      <formula>0</formula>
    </cfRule>
  </conditionalFormatting>
  <conditionalFormatting sqref="F114:F117">
    <cfRule type="cellIs" dxfId="65" priority="20" stopIfTrue="1" operator="equal">
      <formula>0</formula>
    </cfRule>
  </conditionalFormatting>
  <conditionalFormatting sqref="F118">
    <cfRule type="cellIs" dxfId="64" priority="19" stopIfTrue="1" operator="equal">
      <formula>0</formula>
    </cfRule>
  </conditionalFormatting>
  <conditionalFormatting sqref="F119">
    <cfRule type="cellIs" dxfId="63" priority="18" stopIfTrue="1" operator="equal">
      <formula>0</formula>
    </cfRule>
  </conditionalFormatting>
  <conditionalFormatting sqref="F120">
    <cfRule type="cellIs" dxfId="62" priority="17" stopIfTrue="1" operator="equal">
      <formula>0</formula>
    </cfRule>
  </conditionalFormatting>
  <conditionalFormatting sqref="F121:F123">
    <cfRule type="cellIs" dxfId="61" priority="16" stopIfTrue="1" operator="equal">
      <formula>0</formula>
    </cfRule>
  </conditionalFormatting>
  <conditionalFormatting sqref="F124:F135">
    <cfRule type="cellIs" dxfId="60" priority="15" stopIfTrue="1" operator="equal">
      <formula>0</formula>
    </cfRule>
  </conditionalFormatting>
  <conditionalFormatting sqref="F137">
    <cfRule type="cellIs" dxfId="59" priority="14" stopIfTrue="1" operator="equal">
      <formula>0</formula>
    </cfRule>
  </conditionalFormatting>
  <conditionalFormatting sqref="F136">
    <cfRule type="cellIs" dxfId="58" priority="13" stopIfTrue="1" operator="equal">
      <formula>0</formula>
    </cfRule>
  </conditionalFormatting>
  <conditionalFormatting sqref="F112">
    <cfRule type="cellIs" dxfId="57" priority="12" stopIfTrue="1" operator="equal">
      <formula>0</formula>
    </cfRule>
  </conditionalFormatting>
  <conditionalFormatting sqref="F113">
    <cfRule type="cellIs" dxfId="56" priority="11" stopIfTrue="1" operator="equal">
      <formula>0</formula>
    </cfRule>
  </conditionalFormatting>
  <conditionalFormatting sqref="F65">
    <cfRule type="cellIs" dxfId="55" priority="10" stopIfTrue="1" operator="equal">
      <formula>0</formula>
    </cfRule>
  </conditionalFormatting>
  <conditionalFormatting sqref="F65">
    <cfRule type="cellIs" dxfId="54" priority="9" stopIfTrue="1" operator="equal">
      <formula>0</formula>
    </cfRule>
  </conditionalFormatting>
  <conditionalFormatting sqref="F79:F81">
    <cfRule type="cellIs" dxfId="53" priority="7" stopIfTrue="1" operator="equal">
      <formula>0</formula>
    </cfRule>
  </conditionalFormatting>
  <conditionalFormatting sqref="F79:F81">
    <cfRule type="cellIs" dxfId="52" priority="8" stopIfTrue="1" operator="equal">
      <formula>0</formula>
    </cfRule>
  </conditionalFormatting>
  <conditionalFormatting sqref="F9">
    <cfRule type="cellIs" dxfId="51" priority="6" stopIfTrue="1" operator="equal">
      <formula>0</formula>
    </cfRule>
  </conditionalFormatting>
  <conditionalFormatting sqref="F9">
    <cfRule type="cellIs" dxfId="50" priority="5" stopIfTrue="1" operator="equal">
      <formula>0</formula>
    </cfRule>
  </conditionalFormatting>
  <conditionalFormatting sqref="F14">
    <cfRule type="cellIs" dxfId="49" priority="4" stopIfTrue="1" operator="equal">
      <formula>0</formula>
    </cfRule>
  </conditionalFormatting>
  <conditionalFormatting sqref="F14">
    <cfRule type="cellIs" dxfId="48" priority="3" stopIfTrue="1" operator="equal">
      <formula>0</formula>
    </cfRule>
  </conditionalFormatting>
  <conditionalFormatting sqref="F32">
    <cfRule type="cellIs" dxfId="47" priority="2" stopIfTrue="1" operator="equal">
      <formula>0</formula>
    </cfRule>
  </conditionalFormatting>
  <conditionalFormatting sqref="F32">
    <cfRule type="cellIs" dxfId="46" priority="1" stopIfTrue="1" operator="equal">
      <formula>0</formula>
    </cfRule>
  </conditionalFormatting>
  <hyperlinks>
    <hyperlink ref="D65" location="'053-20'!C76" display="INMOBILIARIA R.E.G.A.L SOCIEDAD ANONIMA CERRADA" xr:uid="{00000000-0004-0000-0000-000000000000}"/>
    <hyperlink ref="D102" location="'003-21'!C75" display="INMOBILIARIA R.E.G.A.L SOCIEDAD ANONIMA CERRADA" xr:uid="{00000000-0004-0000-0000-000001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1"/>
  <sheetViews>
    <sheetView workbookViewId="0">
      <selection sqref="A1:XFD1"/>
    </sheetView>
  </sheetViews>
  <sheetFormatPr baseColWidth="10" defaultColWidth="11.42578125" defaultRowHeight="15" x14ac:dyDescent="0.25"/>
  <cols>
    <col min="1" max="1" width="5.140625" style="312" customWidth="1"/>
    <col min="2" max="2" width="9.42578125" style="269" customWidth="1"/>
    <col min="3" max="3" width="4.42578125" style="269" bestFit="1" customWidth="1"/>
    <col min="4" max="4" width="47.140625" style="269" customWidth="1"/>
    <col min="5" max="5" width="13" style="313" bestFit="1" customWidth="1"/>
    <col min="6" max="6" width="13.7109375" style="314" bestFit="1" customWidth="1"/>
    <col min="7" max="7" width="11.7109375" style="269" customWidth="1"/>
    <col min="8" max="8" width="9.5703125" style="298" customWidth="1"/>
    <col min="9" max="10" width="11.42578125" style="269" customWidth="1"/>
    <col min="11" max="11" width="11.7109375" style="269" customWidth="1"/>
    <col min="12" max="12" width="46.42578125" style="269" customWidth="1"/>
    <col min="13" max="13" width="17.140625" style="269" customWidth="1"/>
    <col min="14" max="16384" width="11.42578125" style="269"/>
  </cols>
  <sheetData>
    <row r="1" spans="1:16" s="24" customFormat="1" ht="24" x14ac:dyDescent="0.2">
      <c r="A1" s="290" t="s">
        <v>0</v>
      </c>
      <c r="B1" s="290" t="s">
        <v>2212</v>
      </c>
      <c r="C1" s="290" t="s">
        <v>2213</v>
      </c>
      <c r="D1" s="290" t="s">
        <v>2208</v>
      </c>
      <c r="E1" s="290" t="s">
        <v>1</v>
      </c>
      <c r="F1" s="273" t="s">
        <v>2209</v>
      </c>
      <c r="G1" s="290" t="s">
        <v>2</v>
      </c>
      <c r="H1" s="290" t="s">
        <v>3</v>
      </c>
      <c r="I1" s="290" t="s">
        <v>4</v>
      </c>
      <c r="J1" s="290" t="s">
        <v>5</v>
      </c>
      <c r="K1" s="290" t="s">
        <v>6</v>
      </c>
      <c r="L1" s="290" t="s">
        <v>8</v>
      </c>
      <c r="M1" s="290" t="s">
        <v>9</v>
      </c>
      <c r="N1" s="290" t="s">
        <v>2210</v>
      </c>
      <c r="O1" s="290" t="s">
        <v>7</v>
      </c>
      <c r="P1" s="290" t="s">
        <v>2211</v>
      </c>
    </row>
    <row r="2" spans="1:16" ht="38.25" x14ac:dyDescent="0.25">
      <c r="A2" s="307">
        <v>1</v>
      </c>
      <c r="B2" s="199"/>
      <c r="C2" s="287"/>
      <c r="D2" s="188" t="s">
        <v>2326</v>
      </c>
      <c r="E2" s="311"/>
      <c r="F2" s="309">
        <v>126.1</v>
      </c>
      <c r="G2" s="284">
        <v>44781</v>
      </c>
      <c r="H2" s="286" t="s">
        <v>242</v>
      </c>
      <c r="I2" s="308" t="s">
        <v>15</v>
      </c>
      <c r="J2" s="286" t="s">
        <v>1835</v>
      </c>
      <c r="K2" s="199"/>
      <c r="L2" s="287" t="s">
        <v>1836</v>
      </c>
      <c r="M2" s="287"/>
      <c r="N2" s="196" t="s">
        <v>1448</v>
      </c>
      <c r="O2" s="287"/>
      <c r="P2" s="287"/>
    </row>
    <row r="3" spans="1:16" x14ac:dyDescent="0.25">
      <c r="A3" s="307">
        <v>2</v>
      </c>
      <c r="B3" s="199"/>
      <c r="C3" s="287"/>
      <c r="D3" s="188" t="s">
        <v>74</v>
      </c>
      <c r="E3" s="287"/>
      <c r="F3" s="309">
        <v>0</v>
      </c>
      <c r="G3" s="284"/>
      <c r="H3" s="286" t="s">
        <v>253</v>
      </c>
      <c r="I3" s="308" t="s">
        <v>15</v>
      </c>
      <c r="J3" s="286" t="s">
        <v>1837</v>
      </c>
      <c r="K3" s="199"/>
      <c r="L3" s="287" t="s">
        <v>1838</v>
      </c>
      <c r="M3" s="287"/>
      <c r="N3" s="196" t="s">
        <v>74</v>
      </c>
      <c r="O3" s="287"/>
      <c r="P3" s="287"/>
    </row>
    <row r="4" spans="1:16" ht="25.5" x14ac:dyDescent="0.25">
      <c r="A4" s="307">
        <v>3</v>
      </c>
      <c r="B4" s="199"/>
      <c r="C4" s="287"/>
      <c r="D4" s="188" t="s">
        <v>2292</v>
      </c>
      <c r="E4" s="311"/>
      <c r="F4" s="309">
        <v>1491.3</v>
      </c>
      <c r="G4" s="284">
        <v>44784</v>
      </c>
      <c r="H4" s="286" t="s">
        <v>257</v>
      </c>
      <c r="I4" s="308" t="s">
        <v>15</v>
      </c>
      <c r="J4" s="286" t="s">
        <v>1839</v>
      </c>
      <c r="K4" s="199"/>
      <c r="L4" s="287" t="s">
        <v>1840</v>
      </c>
      <c r="M4" s="287"/>
      <c r="N4" s="196" t="s">
        <v>1448</v>
      </c>
      <c r="O4" s="287"/>
      <c r="P4" s="287"/>
    </row>
    <row r="5" spans="1:16" ht="60" x14ac:dyDescent="0.25">
      <c r="A5" s="307">
        <v>4</v>
      </c>
      <c r="B5" s="199"/>
      <c r="C5" s="287"/>
      <c r="D5" s="188" t="s">
        <v>2293</v>
      </c>
      <c r="E5" s="311"/>
      <c r="F5" s="309">
        <v>1661.1</v>
      </c>
      <c r="G5" s="310">
        <v>44795</v>
      </c>
      <c r="H5" s="286" t="s">
        <v>770</v>
      </c>
      <c r="I5" s="308" t="s">
        <v>15</v>
      </c>
      <c r="J5" s="286" t="s">
        <v>1841</v>
      </c>
      <c r="K5" s="199"/>
      <c r="L5" s="287" t="s">
        <v>1842</v>
      </c>
      <c r="M5" s="287"/>
      <c r="N5" s="196" t="s">
        <v>1448</v>
      </c>
      <c r="O5" s="287"/>
      <c r="P5" s="287"/>
    </row>
    <row r="6" spans="1:16" ht="25.5" x14ac:dyDescent="0.25">
      <c r="A6" s="307">
        <v>5</v>
      </c>
      <c r="B6" s="199"/>
      <c r="C6" s="287"/>
      <c r="D6" s="188" t="s">
        <v>2294</v>
      </c>
      <c r="E6" s="311"/>
      <c r="F6" s="309">
        <v>1345</v>
      </c>
      <c r="G6" s="310">
        <v>44797</v>
      </c>
      <c r="H6" s="286" t="s">
        <v>19</v>
      </c>
      <c r="I6" s="308" t="s">
        <v>15</v>
      </c>
      <c r="J6" s="286" t="s">
        <v>1843</v>
      </c>
      <c r="K6" s="199"/>
      <c r="L6" s="287" t="s">
        <v>1840</v>
      </c>
      <c r="M6" s="287"/>
      <c r="N6" s="196" t="s">
        <v>1448</v>
      </c>
      <c r="O6" s="287"/>
      <c r="P6" s="287"/>
    </row>
    <row r="7" spans="1:16" ht="38.25" x14ac:dyDescent="0.25">
      <c r="A7" s="307">
        <v>6</v>
      </c>
      <c r="B7" s="199"/>
      <c r="C7" s="287"/>
      <c r="D7" s="199" t="s">
        <v>2295</v>
      </c>
      <c r="E7" s="311"/>
      <c r="F7" s="309">
        <v>48495</v>
      </c>
      <c r="G7" s="310">
        <v>44797</v>
      </c>
      <c r="H7" s="286" t="s">
        <v>147</v>
      </c>
      <c r="I7" s="308" t="s">
        <v>15</v>
      </c>
      <c r="J7" s="286" t="s">
        <v>1844</v>
      </c>
      <c r="K7" s="199"/>
      <c r="L7" s="287" t="s">
        <v>1846</v>
      </c>
      <c r="M7" s="287"/>
      <c r="N7" s="196" t="s">
        <v>1845</v>
      </c>
      <c r="O7" s="287"/>
      <c r="P7" s="287"/>
    </row>
    <row r="8" spans="1:16" ht="38.25" x14ac:dyDescent="0.25">
      <c r="A8" s="307">
        <v>7</v>
      </c>
      <c r="B8" s="199"/>
      <c r="C8" s="287"/>
      <c r="D8" s="188" t="s">
        <v>2296</v>
      </c>
      <c r="E8" s="311"/>
      <c r="F8" s="309">
        <v>3746</v>
      </c>
      <c r="G8" s="310">
        <v>44797</v>
      </c>
      <c r="H8" s="286" t="s">
        <v>154</v>
      </c>
      <c r="I8" s="308" t="s">
        <v>15</v>
      </c>
      <c r="J8" s="286" t="s">
        <v>1847</v>
      </c>
      <c r="K8" s="199"/>
      <c r="L8" s="287" t="s">
        <v>1846</v>
      </c>
      <c r="M8" s="287"/>
      <c r="N8" s="196" t="s">
        <v>1845</v>
      </c>
      <c r="O8" s="287"/>
      <c r="P8" s="287"/>
    </row>
    <row r="9" spans="1:16" ht="38.25" x14ac:dyDescent="0.25">
      <c r="A9" s="307">
        <v>8</v>
      </c>
      <c r="B9" s="199"/>
      <c r="C9" s="287"/>
      <c r="D9" s="188" t="s">
        <v>2297</v>
      </c>
      <c r="E9" s="311"/>
      <c r="F9" s="309">
        <v>3844.2</v>
      </c>
      <c r="G9" s="310">
        <v>44797</v>
      </c>
      <c r="H9" s="286" t="s">
        <v>159</v>
      </c>
      <c r="I9" s="308" t="s">
        <v>15</v>
      </c>
      <c r="J9" s="286" t="s">
        <v>1848</v>
      </c>
      <c r="K9" s="199"/>
      <c r="L9" s="287" t="s">
        <v>1846</v>
      </c>
      <c r="M9" s="287"/>
      <c r="N9" s="196" t="s">
        <v>1845</v>
      </c>
      <c r="O9" s="287"/>
      <c r="P9" s="287"/>
    </row>
    <row r="10" spans="1:16" ht="25.5" x14ac:dyDescent="0.25">
      <c r="A10" s="307">
        <v>9</v>
      </c>
      <c r="B10" s="199"/>
      <c r="C10" s="287"/>
      <c r="D10" s="199" t="s">
        <v>2298</v>
      </c>
      <c r="E10" s="311"/>
      <c r="F10" s="309">
        <v>205</v>
      </c>
      <c r="G10" s="310"/>
      <c r="H10" s="286" t="s">
        <v>334</v>
      </c>
      <c r="I10" s="308" t="s">
        <v>15</v>
      </c>
      <c r="J10" s="286" t="s">
        <v>1849</v>
      </c>
      <c r="K10" s="199"/>
      <c r="L10" s="287" t="s">
        <v>1850</v>
      </c>
      <c r="M10" s="287"/>
      <c r="N10" s="196" t="s">
        <v>1845</v>
      </c>
      <c r="O10" s="287"/>
      <c r="P10" s="287"/>
    </row>
    <row r="11" spans="1:16" ht="25.5" x14ac:dyDescent="0.25">
      <c r="A11" s="307">
        <v>10</v>
      </c>
      <c r="B11" s="199"/>
      <c r="C11" s="287"/>
      <c r="D11" s="188" t="s">
        <v>2299</v>
      </c>
      <c r="E11" s="311"/>
      <c r="F11" s="309">
        <v>3312.94</v>
      </c>
      <c r="G11" s="284">
        <v>44804</v>
      </c>
      <c r="H11" s="286" t="s">
        <v>29</v>
      </c>
      <c r="I11" s="308" t="s">
        <v>15</v>
      </c>
      <c r="J11" s="286" t="s">
        <v>1851</v>
      </c>
      <c r="K11" s="199"/>
      <c r="L11" s="287" t="s">
        <v>1852</v>
      </c>
      <c r="M11" s="287"/>
      <c r="N11" s="196" t="s">
        <v>1470</v>
      </c>
      <c r="O11" s="287"/>
      <c r="P11" s="287"/>
    </row>
    <row r="12" spans="1:16" ht="38.25" x14ac:dyDescent="0.25">
      <c r="A12" s="307">
        <v>11</v>
      </c>
      <c r="B12" s="199"/>
      <c r="C12" s="287"/>
      <c r="D12" s="188" t="s">
        <v>2300</v>
      </c>
      <c r="E12" s="311"/>
      <c r="F12" s="309">
        <v>1771.9</v>
      </c>
      <c r="G12" s="284">
        <v>44804</v>
      </c>
      <c r="H12" s="286" t="s">
        <v>34</v>
      </c>
      <c r="I12" s="308" t="s">
        <v>15</v>
      </c>
      <c r="J12" s="286" t="s">
        <v>1853</v>
      </c>
      <c r="K12" s="199"/>
      <c r="L12" s="287" t="s">
        <v>1852</v>
      </c>
      <c r="M12" s="287"/>
      <c r="N12" s="196" t="s">
        <v>1470</v>
      </c>
      <c r="O12" s="287"/>
      <c r="P12" s="287"/>
    </row>
    <row r="13" spans="1:16" ht="25.5" x14ac:dyDescent="0.25">
      <c r="A13" s="307">
        <v>12</v>
      </c>
      <c r="B13" s="199"/>
      <c r="C13" s="287"/>
      <c r="D13" s="199" t="s">
        <v>2301</v>
      </c>
      <c r="E13" s="311"/>
      <c r="F13" s="309">
        <v>1412.5</v>
      </c>
      <c r="G13" s="284">
        <v>44804</v>
      </c>
      <c r="H13" s="286" t="s">
        <v>38</v>
      </c>
      <c r="I13" s="308" t="s">
        <v>15</v>
      </c>
      <c r="J13" s="286" t="s">
        <v>1854</v>
      </c>
      <c r="K13" s="199"/>
      <c r="L13" s="287" t="s">
        <v>1852</v>
      </c>
      <c r="M13" s="287"/>
      <c r="N13" s="196" t="s">
        <v>1470</v>
      </c>
      <c r="O13" s="287"/>
      <c r="P13" s="287"/>
    </row>
    <row r="14" spans="1:16" ht="30" x14ac:dyDescent="0.25">
      <c r="A14" s="307">
        <v>13</v>
      </c>
      <c r="B14" s="199"/>
      <c r="C14" s="287"/>
      <c r="D14" s="199" t="s">
        <v>2302</v>
      </c>
      <c r="E14" s="311"/>
      <c r="F14" s="309">
        <v>3392.5</v>
      </c>
      <c r="G14" s="310">
        <v>44804</v>
      </c>
      <c r="H14" s="286" t="s">
        <v>42</v>
      </c>
      <c r="I14" s="286" t="s">
        <v>15</v>
      </c>
      <c r="J14" s="196" t="s">
        <v>1855</v>
      </c>
      <c r="K14" s="287"/>
      <c r="L14" s="287" t="s">
        <v>1856</v>
      </c>
      <c r="M14" s="287"/>
      <c r="N14" s="287" t="s">
        <v>1845</v>
      </c>
      <c r="O14" s="287"/>
      <c r="P14" s="287"/>
    </row>
    <row r="15" spans="1:16" ht="30" x14ac:dyDescent="0.25">
      <c r="A15" s="307">
        <v>14</v>
      </c>
      <c r="B15" s="199"/>
      <c r="C15" s="287"/>
      <c r="D15" s="188" t="s">
        <v>2303</v>
      </c>
      <c r="E15" s="311"/>
      <c r="F15" s="309">
        <v>3575.8</v>
      </c>
      <c r="G15" s="284">
        <v>44804</v>
      </c>
      <c r="H15" s="286" t="s">
        <v>46</v>
      </c>
      <c r="I15" s="308" t="s">
        <v>15</v>
      </c>
      <c r="J15" s="286" t="s">
        <v>1857</v>
      </c>
      <c r="K15" s="199"/>
      <c r="L15" s="287" t="s">
        <v>1856</v>
      </c>
      <c r="M15" s="287"/>
      <c r="N15" s="196" t="s">
        <v>1845</v>
      </c>
      <c r="O15" s="287"/>
      <c r="P15" s="287"/>
    </row>
    <row r="16" spans="1:16" ht="30" x14ac:dyDescent="0.25">
      <c r="A16" s="307">
        <v>15</v>
      </c>
      <c r="B16" s="199"/>
      <c r="C16" s="287"/>
      <c r="D16" s="188" t="s">
        <v>2304</v>
      </c>
      <c r="E16" s="311"/>
      <c r="F16" s="309">
        <v>2200</v>
      </c>
      <c r="G16" s="284">
        <v>44804</v>
      </c>
      <c r="H16" s="286" t="s">
        <v>50</v>
      </c>
      <c r="I16" s="308" t="s">
        <v>15</v>
      </c>
      <c r="J16" s="286" t="s">
        <v>1858</v>
      </c>
      <c r="K16" s="199"/>
      <c r="L16" s="287" t="s">
        <v>1856</v>
      </c>
      <c r="M16" s="287"/>
      <c r="N16" s="196" t="s">
        <v>1845</v>
      </c>
      <c r="O16" s="287"/>
      <c r="P16" s="287"/>
    </row>
    <row r="17" spans="1:16" ht="45" x14ac:dyDescent="0.25">
      <c r="A17" s="307">
        <v>16</v>
      </c>
      <c r="B17" s="199"/>
      <c r="C17" s="287"/>
      <c r="D17" s="188" t="s">
        <v>2305</v>
      </c>
      <c r="E17" s="311"/>
      <c r="F17" s="309">
        <v>1174.5999999999999</v>
      </c>
      <c r="G17" s="284">
        <v>44805</v>
      </c>
      <c r="H17" s="286" t="s">
        <v>228</v>
      </c>
      <c r="I17" s="308" t="s">
        <v>15</v>
      </c>
      <c r="J17" s="286" t="s">
        <v>1859</v>
      </c>
      <c r="K17" s="199"/>
      <c r="L17" s="287" t="s">
        <v>1860</v>
      </c>
      <c r="M17" s="287"/>
      <c r="N17" s="196" t="s">
        <v>1470</v>
      </c>
      <c r="O17" s="287"/>
      <c r="P17" s="287"/>
    </row>
    <row r="18" spans="1:16" ht="25.5" x14ac:dyDescent="0.25">
      <c r="A18" s="307">
        <v>17</v>
      </c>
      <c r="B18" s="199"/>
      <c r="C18" s="287"/>
      <c r="D18" s="188" t="s">
        <v>2306</v>
      </c>
      <c r="E18" s="311"/>
      <c r="F18" s="309">
        <v>1506.1</v>
      </c>
      <c r="G18" s="284">
        <v>44804</v>
      </c>
      <c r="H18" s="286" t="s">
        <v>232</v>
      </c>
      <c r="I18" s="308" t="s">
        <v>15</v>
      </c>
      <c r="J18" s="286" t="s">
        <v>1861</v>
      </c>
      <c r="K18" s="199"/>
      <c r="L18" s="287" t="s">
        <v>1862</v>
      </c>
      <c r="M18" s="287"/>
      <c r="N18" s="196" t="s">
        <v>1470</v>
      </c>
      <c r="O18" s="287"/>
      <c r="P18" s="287"/>
    </row>
    <row r="19" spans="1:16" ht="25.5" x14ac:dyDescent="0.25">
      <c r="A19" s="307">
        <v>18</v>
      </c>
      <c r="B19" s="199"/>
      <c r="C19" s="287"/>
      <c r="D19" s="188" t="s">
        <v>2307</v>
      </c>
      <c r="E19" s="311"/>
      <c r="F19" s="309">
        <v>1116.4000000000001</v>
      </c>
      <c r="G19" s="284">
        <v>44805</v>
      </c>
      <c r="H19" s="286" t="s">
        <v>63</v>
      </c>
      <c r="I19" s="308" t="s">
        <v>15</v>
      </c>
      <c r="J19" s="286" t="s">
        <v>1863</v>
      </c>
      <c r="K19" s="199"/>
      <c r="L19" s="287" t="s">
        <v>1840</v>
      </c>
      <c r="M19" s="287"/>
      <c r="N19" s="196" t="s">
        <v>1448</v>
      </c>
      <c r="O19" s="287"/>
      <c r="P19" s="287"/>
    </row>
    <row r="20" spans="1:16" ht="25.5" x14ac:dyDescent="0.25">
      <c r="A20" s="307">
        <v>19</v>
      </c>
      <c r="B20" s="199"/>
      <c r="C20" s="287"/>
      <c r="D20" s="199" t="s">
        <v>2308</v>
      </c>
      <c r="E20" s="311"/>
      <c r="F20" s="309">
        <v>5693</v>
      </c>
      <c r="G20" s="310">
        <v>44806</v>
      </c>
      <c r="H20" s="286" t="s">
        <v>71</v>
      </c>
      <c r="I20" s="286" t="s">
        <v>15</v>
      </c>
      <c r="J20" s="196" t="s">
        <v>1864</v>
      </c>
      <c r="K20" s="287"/>
      <c r="L20" s="287" t="s">
        <v>1852</v>
      </c>
      <c r="M20" s="287"/>
      <c r="N20" s="287" t="s">
        <v>1448</v>
      </c>
      <c r="O20" s="287"/>
      <c r="P20" s="287"/>
    </row>
    <row r="21" spans="1:16" ht="25.5" x14ac:dyDescent="0.25">
      <c r="A21" s="307">
        <v>20</v>
      </c>
      <c r="B21" s="199"/>
      <c r="C21" s="287"/>
      <c r="D21" s="199" t="s">
        <v>2309</v>
      </c>
      <c r="E21" s="311"/>
      <c r="F21" s="309">
        <v>7409.2</v>
      </c>
      <c r="G21" s="310">
        <v>44806</v>
      </c>
      <c r="H21" s="286" t="s">
        <v>76</v>
      </c>
      <c r="I21" s="286" t="s">
        <v>15</v>
      </c>
      <c r="J21" s="196" t="s">
        <v>1865</v>
      </c>
      <c r="K21" s="287"/>
      <c r="L21" s="287" t="s">
        <v>1852</v>
      </c>
      <c r="M21" s="287"/>
      <c r="N21" s="287" t="s">
        <v>1448</v>
      </c>
      <c r="O21" s="287"/>
      <c r="P21" s="287"/>
    </row>
    <row r="22" spans="1:16" ht="25.5" x14ac:dyDescent="0.25">
      <c r="A22" s="307">
        <v>21</v>
      </c>
      <c r="B22" s="199"/>
      <c r="C22" s="287"/>
      <c r="D22" s="188" t="s">
        <v>2310</v>
      </c>
      <c r="E22" s="311"/>
      <c r="F22" s="309">
        <v>7767.9</v>
      </c>
      <c r="G22" s="284">
        <v>44806</v>
      </c>
      <c r="H22" s="286" t="s">
        <v>81</v>
      </c>
      <c r="I22" s="308" t="s">
        <v>15</v>
      </c>
      <c r="J22" s="286" t="s">
        <v>1866</v>
      </c>
      <c r="K22" s="199"/>
      <c r="L22" s="287" t="s">
        <v>1867</v>
      </c>
      <c r="M22" s="287"/>
      <c r="N22" s="196" t="s">
        <v>1448</v>
      </c>
      <c r="O22" s="287"/>
      <c r="P22" s="287"/>
    </row>
    <row r="23" spans="1:16" ht="25.5" x14ac:dyDescent="0.25">
      <c r="A23" s="307">
        <v>22</v>
      </c>
      <c r="B23" s="199"/>
      <c r="C23" s="287"/>
      <c r="D23" s="188" t="s">
        <v>2311</v>
      </c>
      <c r="E23" s="311"/>
      <c r="F23" s="309">
        <v>4205.1000000000004</v>
      </c>
      <c r="G23" s="284">
        <v>44806</v>
      </c>
      <c r="H23" s="286" t="s">
        <v>87</v>
      </c>
      <c r="I23" s="308" t="s">
        <v>15</v>
      </c>
      <c r="J23" s="286" t="s">
        <v>1868</v>
      </c>
      <c r="K23" s="199"/>
      <c r="L23" s="287" t="s">
        <v>1867</v>
      </c>
      <c r="M23" s="287"/>
      <c r="N23" s="196" t="s">
        <v>1448</v>
      </c>
      <c r="O23" s="287"/>
      <c r="P23" s="287"/>
    </row>
    <row r="24" spans="1:16" ht="25.5" x14ac:dyDescent="0.25">
      <c r="A24" s="307">
        <v>23</v>
      </c>
      <c r="B24" s="199"/>
      <c r="C24" s="287"/>
      <c r="D24" s="188" t="s">
        <v>2312</v>
      </c>
      <c r="E24" s="311"/>
      <c r="F24" s="309">
        <v>3445.4</v>
      </c>
      <c r="G24" s="284">
        <v>44806</v>
      </c>
      <c r="H24" s="286" t="s">
        <v>422</v>
      </c>
      <c r="I24" s="308" t="s">
        <v>15</v>
      </c>
      <c r="J24" s="286" t="s">
        <v>1869</v>
      </c>
      <c r="K24" s="199"/>
      <c r="L24" s="287" t="s">
        <v>1867</v>
      </c>
      <c r="M24" s="287"/>
      <c r="N24" s="196" t="s">
        <v>1448</v>
      </c>
      <c r="O24" s="287"/>
      <c r="P24" s="287"/>
    </row>
    <row r="25" spans="1:16" ht="25.5" x14ac:dyDescent="0.25">
      <c r="A25" s="307">
        <v>24</v>
      </c>
      <c r="B25" s="199"/>
      <c r="C25" s="287"/>
      <c r="D25" s="188" t="s">
        <v>2311</v>
      </c>
      <c r="E25" s="311"/>
      <c r="F25" s="309">
        <v>1951.5</v>
      </c>
      <c r="G25" s="284">
        <v>44806</v>
      </c>
      <c r="H25" s="286" t="s">
        <v>96</v>
      </c>
      <c r="I25" s="308" t="s">
        <v>15</v>
      </c>
      <c r="J25" s="286" t="s">
        <v>1870</v>
      </c>
      <c r="K25" s="199"/>
      <c r="L25" s="287" t="s">
        <v>1867</v>
      </c>
      <c r="M25" s="287"/>
      <c r="N25" s="196" t="s">
        <v>1448</v>
      </c>
      <c r="O25" s="287"/>
      <c r="P25" s="287"/>
    </row>
    <row r="26" spans="1:16" ht="25.5" x14ac:dyDescent="0.25">
      <c r="A26" s="307">
        <v>25</v>
      </c>
      <c r="B26" s="199"/>
      <c r="C26" s="287"/>
      <c r="D26" s="188" t="s">
        <v>2308</v>
      </c>
      <c r="E26" s="311"/>
      <c r="F26" s="309">
        <v>6600</v>
      </c>
      <c r="G26" s="284">
        <v>44806</v>
      </c>
      <c r="H26" s="286" t="s">
        <v>100</v>
      </c>
      <c r="I26" s="308" t="s">
        <v>15</v>
      </c>
      <c r="J26" s="286" t="s">
        <v>1871</v>
      </c>
      <c r="K26" s="199"/>
      <c r="L26" s="287" t="s">
        <v>1872</v>
      </c>
      <c r="M26" s="287"/>
      <c r="N26" s="196" t="s">
        <v>1448</v>
      </c>
      <c r="O26" s="287"/>
      <c r="P26" s="287"/>
    </row>
    <row r="27" spans="1:16" ht="25.5" x14ac:dyDescent="0.25">
      <c r="A27" s="307">
        <v>26</v>
      </c>
      <c r="B27" s="199"/>
      <c r="C27" s="287"/>
      <c r="D27" s="188" t="s">
        <v>2313</v>
      </c>
      <c r="E27" s="311"/>
      <c r="F27" s="309">
        <v>912.1</v>
      </c>
      <c r="G27" s="284">
        <v>44810</v>
      </c>
      <c r="H27" s="286" t="s">
        <v>103</v>
      </c>
      <c r="I27" s="308" t="s">
        <v>15</v>
      </c>
      <c r="J27" s="286" t="s">
        <v>1873</v>
      </c>
      <c r="K27" s="199"/>
      <c r="L27" s="287" t="s">
        <v>1850</v>
      </c>
      <c r="M27" s="287"/>
      <c r="N27" s="196" t="s">
        <v>1448</v>
      </c>
      <c r="O27" s="287"/>
      <c r="P27" s="287"/>
    </row>
    <row r="28" spans="1:16" ht="25.5" x14ac:dyDescent="0.25">
      <c r="A28" s="307">
        <v>27</v>
      </c>
      <c r="B28" s="199"/>
      <c r="C28" s="287"/>
      <c r="D28" s="188" t="s">
        <v>2314</v>
      </c>
      <c r="E28" s="311"/>
      <c r="F28" s="309">
        <v>927.6</v>
      </c>
      <c r="G28" s="284">
        <v>44810</v>
      </c>
      <c r="H28" s="286" t="s">
        <v>109</v>
      </c>
      <c r="I28" s="308" t="s">
        <v>15</v>
      </c>
      <c r="J28" s="286" t="s">
        <v>1874</v>
      </c>
      <c r="K28" s="199"/>
      <c r="L28" s="287" t="s">
        <v>1850</v>
      </c>
      <c r="M28" s="287"/>
      <c r="N28" s="196" t="s">
        <v>1448</v>
      </c>
      <c r="O28" s="287"/>
      <c r="P28" s="287"/>
    </row>
    <row r="29" spans="1:16" ht="25.5" x14ac:dyDescent="0.25">
      <c r="A29" s="307">
        <v>28</v>
      </c>
      <c r="B29" s="199"/>
      <c r="C29" s="287"/>
      <c r="D29" s="199" t="s">
        <v>2315</v>
      </c>
      <c r="E29" s="311"/>
      <c r="F29" s="309">
        <v>1200.5</v>
      </c>
      <c r="G29" s="284">
        <v>44810</v>
      </c>
      <c r="H29" s="286"/>
      <c r="I29" s="308" t="s">
        <v>15</v>
      </c>
      <c r="J29" s="286" t="s">
        <v>1875</v>
      </c>
      <c r="K29" s="199"/>
      <c r="L29" s="287" t="s">
        <v>1850</v>
      </c>
      <c r="M29" s="287"/>
      <c r="N29" s="196" t="s">
        <v>1470</v>
      </c>
      <c r="O29" s="287"/>
      <c r="P29" s="287"/>
    </row>
    <row r="30" spans="1:16" x14ac:dyDescent="0.25">
      <c r="A30" s="307">
        <v>29</v>
      </c>
      <c r="B30" s="199"/>
      <c r="C30" s="287"/>
      <c r="D30" s="188" t="s">
        <v>74</v>
      </c>
      <c r="E30" s="311"/>
      <c r="F30" s="309">
        <v>0</v>
      </c>
      <c r="G30" s="284">
        <v>44813</v>
      </c>
      <c r="H30" s="286" t="s">
        <v>116</v>
      </c>
      <c r="I30" s="308" t="s">
        <v>15</v>
      </c>
      <c r="J30" s="286" t="s">
        <v>1876</v>
      </c>
      <c r="K30" s="199"/>
      <c r="L30" s="287" t="s">
        <v>1877</v>
      </c>
      <c r="M30" s="287"/>
      <c r="N30" s="196" t="s">
        <v>74</v>
      </c>
      <c r="O30" s="287"/>
      <c r="P30" s="287"/>
    </row>
    <row r="31" spans="1:16" ht="45" x14ac:dyDescent="0.25">
      <c r="A31" s="307">
        <v>30</v>
      </c>
      <c r="B31" s="199"/>
      <c r="C31" s="287"/>
      <c r="D31" s="188" t="s">
        <v>2316</v>
      </c>
      <c r="E31" s="311"/>
      <c r="F31" s="309">
        <v>8028.37</v>
      </c>
      <c r="G31" s="284">
        <v>44813</v>
      </c>
      <c r="H31" s="286" t="s">
        <v>120</v>
      </c>
      <c r="I31" s="308" t="s">
        <v>15</v>
      </c>
      <c r="J31" s="286" t="s">
        <v>1878</v>
      </c>
      <c r="K31" s="199"/>
      <c r="L31" s="287" t="s">
        <v>1879</v>
      </c>
      <c r="M31" s="287"/>
      <c r="N31" s="196" t="s">
        <v>1448</v>
      </c>
      <c r="O31" s="287"/>
      <c r="P31" s="287"/>
    </row>
    <row r="32" spans="1:16" ht="38.25" x14ac:dyDescent="0.25">
      <c r="A32" s="307">
        <v>31</v>
      </c>
      <c r="B32" s="199"/>
      <c r="C32" s="287"/>
      <c r="D32" s="188" t="s">
        <v>2317</v>
      </c>
      <c r="E32" s="311"/>
      <c r="F32" s="309">
        <v>1808</v>
      </c>
      <c r="G32" s="284">
        <v>44813</v>
      </c>
      <c r="H32" s="286" t="s">
        <v>215</v>
      </c>
      <c r="I32" s="308" t="s">
        <v>15</v>
      </c>
      <c r="J32" s="286" t="s">
        <v>1880</v>
      </c>
      <c r="K32" s="199"/>
      <c r="L32" s="287" t="s">
        <v>1850</v>
      </c>
      <c r="M32" s="287"/>
      <c r="N32" s="196" t="s">
        <v>1448</v>
      </c>
      <c r="O32" s="287"/>
      <c r="P32" s="287"/>
    </row>
    <row r="33" spans="1:16" ht="38.25" x14ac:dyDescent="0.25">
      <c r="A33" s="307">
        <v>32</v>
      </c>
      <c r="B33" s="199"/>
      <c r="C33" s="287"/>
      <c r="D33" s="188" t="s">
        <v>2318</v>
      </c>
      <c r="E33" s="311"/>
      <c r="F33" s="309">
        <v>1560</v>
      </c>
      <c r="G33" s="284">
        <v>44813</v>
      </c>
      <c r="H33" s="286" t="s">
        <v>219</v>
      </c>
      <c r="I33" s="308" t="s">
        <v>15</v>
      </c>
      <c r="J33" s="286" t="s">
        <v>1881</v>
      </c>
      <c r="K33" s="199"/>
      <c r="L33" s="287" t="s">
        <v>1850</v>
      </c>
      <c r="M33" s="287"/>
      <c r="N33" s="196" t="s">
        <v>1470</v>
      </c>
      <c r="O33" s="287"/>
      <c r="P33" s="287"/>
    </row>
    <row r="34" spans="1:16" ht="25.5" x14ac:dyDescent="0.25">
      <c r="A34" s="307">
        <v>33</v>
      </c>
      <c r="B34" s="199"/>
      <c r="C34" s="287"/>
      <c r="D34" s="188" t="s">
        <v>2319</v>
      </c>
      <c r="E34" s="311"/>
      <c r="F34" s="309">
        <v>1296.0999999999999</v>
      </c>
      <c r="G34" s="284">
        <v>44813</v>
      </c>
      <c r="H34" s="286" t="s">
        <v>222</v>
      </c>
      <c r="I34" s="308" t="s">
        <v>15</v>
      </c>
      <c r="J34" s="286" t="s">
        <v>1882</v>
      </c>
      <c r="K34" s="199"/>
      <c r="L34" s="287" t="s">
        <v>1840</v>
      </c>
      <c r="M34" s="287"/>
      <c r="N34" s="196" t="s">
        <v>1448</v>
      </c>
      <c r="O34" s="287"/>
      <c r="P34" s="287"/>
    </row>
    <row r="35" spans="1:16" ht="25.5" x14ac:dyDescent="0.25">
      <c r="A35" s="307">
        <v>34</v>
      </c>
      <c r="B35" s="199"/>
      <c r="C35" s="287"/>
      <c r="D35" s="188" t="s">
        <v>2320</v>
      </c>
      <c r="E35" s="311"/>
      <c r="F35" s="309" t="s">
        <v>1883</v>
      </c>
      <c r="G35" s="284">
        <v>44817</v>
      </c>
      <c r="H35" s="286" t="s">
        <v>242</v>
      </c>
      <c r="I35" s="308"/>
      <c r="J35" s="286" t="s">
        <v>1884</v>
      </c>
      <c r="K35" s="199"/>
      <c r="L35" s="287" t="s">
        <v>1885</v>
      </c>
      <c r="M35" s="287"/>
      <c r="N35" s="199"/>
      <c r="O35" s="287"/>
      <c r="P35" s="287"/>
    </row>
    <row r="36" spans="1:16" ht="38.25" x14ac:dyDescent="0.25">
      <c r="A36" s="307">
        <v>35</v>
      </c>
      <c r="B36" s="199"/>
      <c r="C36" s="287"/>
      <c r="D36" s="188" t="s">
        <v>2321</v>
      </c>
      <c r="E36" s="311"/>
      <c r="F36" s="309">
        <v>679.3</v>
      </c>
      <c r="G36" s="284">
        <v>44818</v>
      </c>
      <c r="H36" s="286" t="s">
        <v>248</v>
      </c>
      <c r="I36" s="308"/>
      <c r="J36" s="286" t="s">
        <v>1886</v>
      </c>
      <c r="K36" s="199"/>
      <c r="L36" s="287" t="s">
        <v>1887</v>
      </c>
      <c r="M36" s="287"/>
      <c r="N36" s="199"/>
      <c r="O36" s="287"/>
      <c r="P36" s="287"/>
    </row>
    <row r="37" spans="1:16" ht="25.5" x14ac:dyDescent="0.25">
      <c r="A37" s="307">
        <v>36</v>
      </c>
      <c r="B37" s="199"/>
      <c r="C37" s="287"/>
      <c r="D37" s="188" t="s">
        <v>2322</v>
      </c>
      <c r="E37" s="311"/>
      <c r="F37" s="309">
        <v>898.7</v>
      </c>
      <c r="G37" s="284">
        <v>44818</v>
      </c>
      <c r="H37" s="286" t="s">
        <v>257</v>
      </c>
      <c r="I37" s="308"/>
      <c r="J37" s="286" t="s">
        <v>1888</v>
      </c>
      <c r="K37" s="199"/>
      <c r="L37" s="287" t="s">
        <v>1889</v>
      </c>
      <c r="M37" s="287"/>
      <c r="N37" s="199"/>
      <c r="O37" s="287"/>
      <c r="P37" s="287"/>
    </row>
    <row r="38" spans="1:16" ht="25.5" x14ac:dyDescent="0.25">
      <c r="A38" s="307">
        <v>37</v>
      </c>
      <c r="B38" s="199"/>
      <c r="C38" s="287"/>
      <c r="D38" s="188" t="s">
        <v>2323</v>
      </c>
      <c r="E38" s="311"/>
      <c r="F38" s="309">
        <v>1023.7</v>
      </c>
      <c r="G38" s="284">
        <v>44823</v>
      </c>
      <c r="H38" s="286" t="s">
        <v>268</v>
      </c>
      <c r="I38" s="308"/>
      <c r="J38" s="286" t="s">
        <v>1890</v>
      </c>
      <c r="K38" s="199"/>
      <c r="L38" s="287" t="s">
        <v>1885</v>
      </c>
      <c r="M38" s="287"/>
      <c r="N38" s="199"/>
      <c r="O38" s="287"/>
      <c r="P38" s="287"/>
    </row>
    <row r="39" spans="1:16" x14ac:dyDescent="0.25">
      <c r="A39" s="307">
        <v>38</v>
      </c>
      <c r="B39" s="199"/>
      <c r="C39" s="287"/>
      <c r="D39" s="188" t="s">
        <v>74</v>
      </c>
      <c r="E39" s="311"/>
      <c r="F39" s="309">
        <v>0</v>
      </c>
      <c r="G39" s="284">
        <v>44824</v>
      </c>
      <c r="H39" s="286" t="s">
        <v>271</v>
      </c>
      <c r="I39" s="308"/>
      <c r="J39" s="286" t="s">
        <v>1891</v>
      </c>
      <c r="K39" s="199"/>
      <c r="L39" s="287" t="s">
        <v>1885</v>
      </c>
      <c r="M39" s="287"/>
      <c r="N39" s="199"/>
      <c r="O39" s="287"/>
      <c r="P39" s="287"/>
    </row>
    <row r="40" spans="1:16" ht="25.5" x14ac:dyDescent="0.25">
      <c r="A40" s="307">
        <v>39</v>
      </c>
      <c r="B40" s="199"/>
      <c r="C40" s="287"/>
      <c r="D40" s="188" t="s">
        <v>2324</v>
      </c>
      <c r="E40" s="311"/>
      <c r="F40" s="309" t="s">
        <v>1892</v>
      </c>
      <c r="G40" s="284">
        <v>44824</v>
      </c>
      <c r="H40" s="286" t="s">
        <v>275</v>
      </c>
      <c r="I40" s="308"/>
      <c r="J40" s="286" t="s">
        <v>1893</v>
      </c>
      <c r="K40" s="199"/>
      <c r="L40" s="287" t="s">
        <v>1894</v>
      </c>
      <c r="M40" s="287"/>
      <c r="N40" s="199"/>
      <c r="O40" s="287"/>
      <c r="P40" s="287"/>
    </row>
    <row r="41" spans="1:16" ht="25.5" x14ac:dyDescent="0.25">
      <c r="A41" s="307">
        <v>40</v>
      </c>
      <c r="B41" s="199"/>
      <c r="C41" s="287"/>
      <c r="D41" s="188" t="s">
        <v>2325</v>
      </c>
      <c r="E41" s="311"/>
      <c r="F41" s="309">
        <v>1090.9000000000001</v>
      </c>
      <c r="G41" s="284">
        <v>44825</v>
      </c>
      <c r="H41" s="286" t="s">
        <v>568</v>
      </c>
      <c r="I41" s="308"/>
      <c r="J41" s="286" t="s">
        <v>1895</v>
      </c>
      <c r="K41" s="199"/>
      <c r="L41" s="287" t="s">
        <v>1896</v>
      </c>
      <c r="M41" s="287"/>
      <c r="N41" s="199"/>
      <c r="O41" s="287"/>
      <c r="P41" s="287"/>
    </row>
  </sheetData>
  <conditionalFormatting sqref="F11 F6 F28:F41">
    <cfRule type="cellIs" dxfId="31" priority="17" stopIfTrue="1" operator="equal">
      <formula>0</formula>
    </cfRule>
  </conditionalFormatting>
  <conditionalFormatting sqref="F5">
    <cfRule type="cellIs" dxfId="30" priority="16" stopIfTrue="1" operator="equal">
      <formula>0</formula>
    </cfRule>
  </conditionalFormatting>
  <conditionalFormatting sqref="F7">
    <cfRule type="cellIs" dxfId="29" priority="13" stopIfTrue="1" operator="equal">
      <formula>0</formula>
    </cfRule>
  </conditionalFormatting>
  <conditionalFormatting sqref="F9:F10 F14:F17">
    <cfRule type="cellIs" dxfId="28" priority="14" stopIfTrue="1" operator="equal">
      <formula>0</formula>
    </cfRule>
  </conditionalFormatting>
  <conditionalFormatting sqref="F27">
    <cfRule type="cellIs" dxfId="27" priority="12" stopIfTrue="1" operator="equal">
      <formula>0</formula>
    </cfRule>
  </conditionalFormatting>
  <conditionalFormatting sqref="F22:F25">
    <cfRule type="cellIs" dxfId="26" priority="11" stopIfTrue="1" operator="equal">
      <formula>0</formula>
    </cfRule>
  </conditionalFormatting>
  <conditionalFormatting sqref="F20:F21">
    <cfRule type="cellIs" dxfId="25" priority="10" stopIfTrue="1" operator="equal">
      <formula>0</formula>
    </cfRule>
  </conditionalFormatting>
  <conditionalFormatting sqref="F19">
    <cfRule type="cellIs" dxfId="24" priority="9" stopIfTrue="1" operator="equal">
      <formula>0</formula>
    </cfRule>
  </conditionalFormatting>
  <conditionalFormatting sqref="F25:F26">
    <cfRule type="cellIs" dxfId="23" priority="8" stopIfTrue="1" operator="equal">
      <formula>0</formula>
    </cfRule>
  </conditionalFormatting>
  <conditionalFormatting sqref="F22">
    <cfRule type="cellIs" dxfId="22" priority="7" stopIfTrue="1" operator="equal">
      <formula>0</formula>
    </cfRule>
  </conditionalFormatting>
  <conditionalFormatting sqref="F8">
    <cfRule type="cellIs" dxfId="21" priority="6" stopIfTrue="1" operator="equal">
      <formula>0</formula>
    </cfRule>
  </conditionalFormatting>
  <conditionalFormatting sqref="F12:F13">
    <cfRule type="cellIs" dxfId="20" priority="5" stopIfTrue="1" operator="equal">
      <formula>0</formula>
    </cfRule>
  </conditionalFormatting>
  <conditionalFormatting sqref="F18">
    <cfRule type="cellIs" dxfId="19" priority="4" stopIfTrue="1" operator="equal">
      <formula>0</formula>
    </cfRule>
  </conditionalFormatting>
  <conditionalFormatting sqref="F2">
    <cfRule type="cellIs" dxfId="18" priority="3" stopIfTrue="1" operator="equal">
      <formula>0</formula>
    </cfRule>
  </conditionalFormatting>
  <conditionalFormatting sqref="F4">
    <cfRule type="cellIs" dxfId="17" priority="2" stopIfTrue="1" operator="equal">
      <formula>0</formula>
    </cfRule>
  </conditionalFormatting>
  <conditionalFormatting sqref="F3">
    <cfRule type="cellIs" dxfId="16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5"/>
  <sheetViews>
    <sheetView workbookViewId="0">
      <selection sqref="A1:XFD1"/>
    </sheetView>
  </sheetViews>
  <sheetFormatPr baseColWidth="10" defaultRowHeight="15" x14ac:dyDescent="0.25"/>
  <cols>
    <col min="1" max="1" width="4.85546875" bestFit="1" customWidth="1"/>
    <col min="2" max="2" width="9.5703125" bestFit="1" customWidth="1"/>
    <col min="3" max="3" width="4.42578125" bestFit="1" customWidth="1"/>
    <col min="4" max="4" width="51.5703125" bestFit="1" customWidth="1"/>
    <col min="5" max="5" width="10.42578125" bestFit="1" customWidth="1"/>
    <col min="6" max="6" width="10.7109375" bestFit="1" customWidth="1"/>
    <col min="7" max="7" width="15.5703125" customWidth="1"/>
    <col min="8" max="8" width="8" customWidth="1"/>
    <col min="9" max="9" width="10" bestFit="1" customWidth="1"/>
    <col min="10" max="10" width="9.28515625" customWidth="1"/>
    <col min="11" max="11" width="10.85546875" bestFit="1" customWidth="1"/>
    <col min="12" max="12" width="21.42578125" bestFit="1" customWidth="1"/>
    <col min="13" max="13" width="23.42578125" customWidth="1"/>
  </cols>
  <sheetData>
    <row r="1" spans="1:16" s="24" customFormat="1" ht="48" x14ac:dyDescent="0.2">
      <c r="A1" s="290" t="s">
        <v>0</v>
      </c>
      <c r="B1" s="290" t="s">
        <v>2212</v>
      </c>
      <c r="C1" s="290" t="s">
        <v>2213</v>
      </c>
      <c r="D1" s="290" t="s">
        <v>2208</v>
      </c>
      <c r="E1" s="290" t="s">
        <v>1</v>
      </c>
      <c r="F1" s="273" t="s">
        <v>2209</v>
      </c>
      <c r="G1" s="290" t="s">
        <v>2</v>
      </c>
      <c r="H1" s="290" t="s">
        <v>3</v>
      </c>
      <c r="I1" s="290" t="s">
        <v>4</v>
      </c>
      <c r="J1" s="290" t="s">
        <v>5</v>
      </c>
      <c r="K1" s="290" t="s">
        <v>6</v>
      </c>
      <c r="L1" s="290" t="s">
        <v>8</v>
      </c>
      <c r="M1" s="290" t="s">
        <v>9</v>
      </c>
      <c r="N1" s="290" t="s">
        <v>2210</v>
      </c>
      <c r="O1" s="290" t="s">
        <v>7</v>
      </c>
      <c r="P1" s="290" t="s">
        <v>2211</v>
      </c>
    </row>
    <row r="2" spans="1:16" s="207" customFormat="1" ht="45" x14ac:dyDescent="0.25">
      <c r="A2" s="315">
        <v>1</v>
      </c>
      <c r="B2" s="316"/>
      <c r="C2" s="317">
        <v>39</v>
      </c>
      <c r="D2" s="318" t="s">
        <v>2327</v>
      </c>
      <c r="E2" s="317"/>
      <c r="F2" s="317" t="s">
        <v>2043</v>
      </c>
      <c r="G2" s="319">
        <v>44830</v>
      </c>
      <c r="H2" s="320" t="s">
        <v>280</v>
      </c>
      <c r="I2" s="315" t="s">
        <v>1897</v>
      </c>
      <c r="J2" s="321" t="s">
        <v>1898</v>
      </c>
      <c r="K2" s="317">
        <v>3.984</v>
      </c>
      <c r="L2" s="197" t="s">
        <v>2044</v>
      </c>
      <c r="M2" s="197" t="s">
        <v>2045</v>
      </c>
      <c r="N2" s="322"/>
      <c r="O2" s="316"/>
      <c r="P2" s="316"/>
    </row>
    <row r="3" spans="1:16" s="207" customFormat="1" ht="75" x14ac:dyDescent="0.2">
      <c r="A3" s="315">
        <v>2</v>
      </c>
      <c r="B3" s="316"/>
      <c r="C3" s="317">
        <v>39</v>
      </c>
      <c r="D3" s="318" t="s">
        <v>2328</v>
      </c>
      <c r="E3" s="317"/>
      <c r="F3" s="317" t="s">
        <v>2046</v>
      </c>
      <c r="G3" s="319">
        <v>44831</v>
      </c>
      <c r="H3" s="320" t="s">
        <v>579</v>
      </c>
      <c r="I3" s="315" t="s">
        <v>1897</v>
      </c>
      <c r="J3" s="321" t="s">
        <v>1899</v>
      </c>
      <c r="K3" s="317">
        <v>3.984</v>
      </c>
      <c r="L3" s="317" t="s">
        <v>2047</v>
      </c>
      <c r="M3" s="323" t="s">
        <v>2048</v>
      </c>
      <c r="N3" s="316"/>
      <c r="O3" s="316"/>
      <c r="P3" s="316"/>
    </row>
    <row r="4" spans="1:16" ht="24" x14ac:dyDescent="0.25">
      <c r="A4" s="315">
        <v>3</v>
      </c>
      <c r="B4" s="197"/>
      <c r="C4" s="317">
        <v>39</v>
      </c>
      <c r="D4" s="317" t="s">
        <v>74</v>
      </c>
      <c r="E4" s="317"/>
      <c r="F4" s="317" t="s">
        <v>2049</v>
      </c>
      <c r="G4" s="319">
        <v>44831</v>
      </c>
      <c r="H4" s="320" t="s">
        <v>588</v>
      </c>
      <c r="I4" s="315" t="s">
        <v>1897</v>
      </c>
      <c r="J4" s="321">
        <v>87543166</v>
      </c>
      <c r="K4" s="317">
        <v>3.984</v>
      </c>
      <c r="L4" s="197" t="s">
        <v>2050</v>
      </c>
      <c r="M4" s="323" t="s">
        <v>1462</v>
      </c>
      <c r="N4" s="197"/>
      <c r="O4" s="197"/>
      <c r="P4" s="197"/>
    </row>
    <row r="5" spans="1:16" ht="30" x14ac:dyDescent="0.25">
      <c r="A5" s="315">
        <v>4</v>
      </c>
      <c r="B5" s="197"/>
      <c r="C5" s="317">
        <v>39</v>
      </c>
      <c r="D5" s="318" t="s">
        <v>2329</v>
      </c>
      <c r="E5" s="317"/>
      <c r="F5" s="317" t="s">
        <v>2051</v>
      </c>
      <c r="G5" s="319">
        <v>44831</v>
      </c>
      <c r="H5" s="320" t="s">
        <v>126</v>
      </c>
      <c r="I5" s="315" t="s">
        <v>1897</v>
      </c>
      <c r="J5" s="321">
        <v>87543167</v>
      </c>
      <c r="K5" s="317">
        <v>3.984</v>
      </c>
      <c r="L5" s="197" t="s">
        <v>2044</v>
      </c>
      <c r="M5" s="323" t="s">
        <v>2052</v>
      </c>
      <c r="N5" s="197"/>
      <c r="O5" s="197"/>
      <c r="P5" s="197"/>
    </row>
    <row r="6" spans="1:16" ht="30" x14ac:dyDescent="0.25">
      <c r="A6" s="315">
        <v>5</v>
      </c>
      <c r="B6" s="197"/>
      <c r="C6" s="317">
        <v>39</v>
      </c>
      <c r="D6" s="318" t="s">
        <v>2330</v>
      </c>
      <c r="E6" s="317"/>
      <c r="F6" s="317" t="s">
        <v>2053</v>
      </c>
      <c r="G6" s="319">
        <v>44833</v>
      </c>
      <c r="H6" s="320" t="s">
        <v>134</v>
      </c>
      <c r="I6" s="315" t="s">
        <v>1897</v>
      </c>
      <c r="J6" s="321">
        <v>87543168</v>
      </c>
      <c r="K6" s="317">
        <v>3.984</v>
      </c>
      <c r="L6" s="197" t="s">
        <v>2044</v>
      </c>
      <c r="M6" s="323" t="s">
        <v>2054</v>
      </c>
      <c r="N6" s="197"/>
      <c r="O6" s="197"/>
      <c r="P6" s="197"/>
    </row>
    <row r="7" spans="1:16" ht="30" x14ac:dyDescent="0.25">
      <c r="A7" s="315">
        <v>6</v>
      </c>
      <c r="B7" s="197"/>
      <c r="C7" s="317">
        <v>39</v>
      </c>
      <c r="D7" s="318" t="s">
        <v>2331</v>
      </c>
      <c r="E7" s="317"/>
      <c r="F7" s="317" t="s">
        <v>2055</v>
      </c>
      <c r="G7" s="319">
        <v>44833</v>
      </c>
      <c r="H7" s="320" t="s">
        <v>601</v>
      </c>
      <c r="I7" s="315" t="s">
        <v>1897</v>
      </c>
      <c r="J7" s="321">
        <v>87543169</v>
      </c>
      <c r="K7" s="317">
        <v>3.984</v>
      </c>
      <c r="L7" s="197" t="s">
        <v>2044</v>
      </c>
      <c r="M7" s="323" t="s">
        <v>2054</v>
      </c>
      <c r="N7" s="197"/>
      <c r="O7" s="197"/>
      <c r="P7" s="197"/>
    </row>
    <row r="8" spans="1:16" ht="30" x14ac:dyDescent="0.25">
      <c r="A8" s="315">
        <v>7</v>
      </c>
      <c r="B8" s="197"/>
      <c r="C8" s="317">
        <v>39</v>
      </c>
      <c r="D8" s="318" t="s">
        <v>2332</v>
      </c>
      <c r="E8" s="317"/>
      <c r="F8" s="317" t="s">
        <v>2056</v>
      </c>
      <c r="G8" s="319">
        <v>44833</v>
      </c>
      <c r="H8" s="320" t="s">
        <v>14</v>
      </c>
      <c r="I8" s="315" t="s">
        <v>1897</v>
      </c>
      <c r="J8" s="321">
        <v>87543170</v>
      </c>
      <c r="K8" s="317">
        <v>3.984</v>
      </c>
      <c r="L8" s="197" t="s">
        <v>2050</v>
      </c>
      <c r="M8" s="323" t="s">
        <v>2054</v>
      </c>
      <c r="N8" s="197"/>
      <c r="O8" s="197"/>
      <c r="P8" s="197"/>
    </row>
    <row r="9" spans="1:16" ht="30" x14ac:dyDescent="0.25">
      <c r="A9" s="315">
        <v>8</v>
      </c>
      <c r="B9" s="197"/>
      <c r="C9" s="317">
        <v>39</v>
      </c>
      <c r="D9" s="318" t="s">
        <v>2333</v>
      </c>
      <c r="E9" s="317"/>
      <c r="F9" s="317" t="s">
        <v>2057</v>
      </c>
      <c r="G9" s="319">
        <v>44833</v>
      </c>
      <c r="H9" s="320" t="s">
        <v>770</v>
      </c>
      <c r="I9" s="315" t="s">
        <v>1897</v>
      </c>
      <c r="J9" s="321">
        <v>87543171</v>
      </c>
      <c r="K9" s="317">
        <v>3.984</v>
      </c>
      <c r="L9" s="197" t="s">
        <v>2050</v>
      </c>
      <c r="M9" s="323" t="s">
        <v>2054</v>
      </c>
      <c r="N9" s="197"/>
      <c r="O9" s="197"/>
      <c r="P9" s="197"/>
    </row>
    <row r="10" spans="1:16" ht="30" x14ac:dyDescent="0.25">
      <c r="A10" s="315">
        <v>9</v>
      </c>
      <c r="B10" s="197"/>
      <c r="C10" s="317">
        <v>39</v>
      </c>
      <c r="D10" s="318" t="s">
        <v>2334</v>
      </c>
      <c r="E10" s="317"/>
      <c r="F10" s="317" t="s">
        <v>2058</v>
      </c>
      <c r="G10" s="319">
        <v>44833</v>
      </c>
      <c r="H10" s="320" t="s">
        <v>19</v>
      </c>
      <c r="I10" s="315" t="s">
        <v>1897</v>
      </c>
      <c r="J10" s="321">
        <v>87543172</v>
      </c>
      <c r="K10" s="317">
        <v>3.984</v>
      </c>
      <c r="L10" s="197" t="s">
        <v>2050</v>
      </c>
      <c r="M10" s="323" t="s">
        <v>2054</v>
      </c>
      <c r="N10" s="197"/>
      <c r="O10" s="197"/>
      <c r="P10" s="197"/>
    </row>
    <row r="11" spans="1:16" ht="30" x14ac:dyDescent="0.25">
      <c r="A11" s="315">
        <v>10</v>
      </c>
      <c r="B11" s="197"/>
      <c r="C11" s="317">
        <v>39</v>
      </c>
      <c r="D11" s="318" t="s">
        <v>2335</v>
      </c>
      <c r="E11" s="317"/>
      <c r="F11" s="317" t="s">
        <v>2059</v>
      </c>
      <c r="G11" s="319">
        <v>44833</v>
      </c>
      <c r="H11" s="320" t="s">
        <v>147</v>
      </c>
      <c r="I11" s="315" t="s">
        <v>1897</v>
      </c>
      <c r="J11" s="321">
        <v>87543173</v>
      </c>
      <c r="K11" s="317">
        <v>3.984</v>
      </c>
      <c r="L11" s="197" t="s">
        <v>2050</v>
      </c>
      <c r="M11" s="323" t="s">
        <v>2054</v>
      </c>
      <c r="N11" s="197"/>
      <c r="O11" s="197"/>
      <c r="P11" s="197"/>
    </row>
    <row r="12" spans="1:16" ht="30" x14ac:dyDescent="0.25">
      <c r="A12" s="315">
        <v>11</v>
      </c>
      <c r="B12" s="197"/>
      <c r="C12" s="317">
        <v>39</v>
      </c>
      <c r="D12" s="318" t="s">
        <v>2330</v>
      </c>
      <c r="E12" s="317"/>
      <c r="F12" s="317" t="s">
        <v>2060</v>
      </c>
      <c r="G12" s="319">
        <v>44833</v>
      </c>
      <c r="H12" s="320" t="s">
        <v>154</v>
      </c>
      <c r="I12" s="315" t="s">
        <v>1897</v>
      </c>
      <c r="J12" s="321">
        <v>87543174</v>
      </c>
      <c r="K12" s="317">
        <v>3.984</v>
      </c>
      <c r="L12" s="197" t="s">
        <v>2050</v>
      </c>
      <c r="M12" s="323" t="s">
        <v>2054</v>
      </c>
      <c r="N12" s="197"/>
      <c r="O12" s="197"/>
      <c r="P12" s="197"/>
    </row>
    <row r="13" spans="1:16" ht="24" x14ac:dyDescent="0.25">
      <c r="A13" s="315">
        <v>12</v>
      </c>
      <c r="B13" s="197"/>
      <c r="C13" s="317">
        <v>39</v>
      </c>
      <c r="D13" s="317" t="s">
        <v>74</v>
      </c>
      <c r="E13" s="317"/>
      <c r="F13" s="317" t="s">
        <v>2049</v>
      </c>
      <c r="G13" s="319">
        <v>44834</v>
      </c>
      <c r="H13" s="320" t="s">
        <v>159</v>
      </c>
      <c r="I13" s="315" t="s">
        <v>1897</v>
      </c>
      <c r="J13" s="321">
        <v>87543175</v>
      </c>
      <c r="K13" s="317">
        <v>3.984</v>
      </c>
      <c r="L13" s="197" t="s">
        <v>2050</v>
      </c>
      <c r="M13" s="323" t="s">
        <v>1462</v>
      </c>
      <c r="N13" s="197"/>
      <c r="O13" s="197"/>
      <c r="P13" s="197"/>
    </row>
    <row r="14" spans="1:16" ht="30" x14ac:dyDescent="0.25">
      <c r="A14" s="315">
        <v>13</v>
      </c>
      <c r="B14" s="197"/>
      <c r="C14" s="317">
        <v>39</v>
      </c>
      <c r="D14" s="318" t="s">
        <v>2336</v>
      </c>
      <c r="E14" s="317"/>
      <c r="F14" s="317" t="s">
        <v>2061</v>
      </c>
      <c r="G14" s="319">
        <v>44834</v>
      </c>
      <c r="H14" s="320" t="s">
        <v>165</v>
      </c>
      <c r="I14" s="315" t="s">
        <v>1897</v>
      </c>
      <c r="J14" s="321">
        <v>87543176</v>
      </c>
      <c r="K14" s="317">
        <v>3.984</v>
      </c>
      <c r="L14" s="197" t="s">
        <v>2050</v>
      </c>
      <c r="M14" s="323" t="s">
        <v>2062</v>
      </c>
      <c r="N14" s="197" t="s">
        <v>2063</v>
      </c>
      <c r="O14" s="197"/>
      <c r="P14" s="197"/>
    </row>
    <row r="15" spans="1:16" ht="24" x14ac:dyDescent="0.25">
      <c r="A15" s="315">
        <v>14</v>
      </c>
      <c r="B15" s="197"/>
      <c r="C15" s="317">
        <v>39</v>
      </c>
      <c r="D15" s="317" t="s">
        <v>74</v>
      </c>
      <c r="E15" s="317"/>
      <c r="F15" s="317" t="s">
        <v>2049</v>
      </c>
      <c r="G15" s="319">
        <v>44834</v>
      </c>
      <c r="H15" s="320" t="s">
        <v>787</v>
      </c>
      <c r="I15" s="315" t="s">
        <v>1897</v>
      </c>
      <c r="J15" s="321">
        <v>87543177</v>
      </c>
      <c r="K15" s="317">
        <v>3.984</v>
      </c>
      <c r="L15" s="197" t="s">
        <v>2050</v>
      </c>
      <c r="M15" s="323" t="s">
        <v>1462</v>
      </c>
      <c r="N15" s="197"/>
      <c r="O15" s="197"/>
      <c r="P15" s="197"/>
    </row>
    <row r="16" spans="1:16" ht="30" x14ac:dyDescent="0.25">
      <c r="A16" s="315">
        <v>15</v>
      </c>
      <c r="B16" s="197"/>
      <c r="C16" s="317">
        <v>39</v>
      </c>
      <c r="D16" s="318" t="s">
        <v>2337</v>
      </c>
      <c r="E16" s="317"/>
      <c r="F16" s="317" t="s">
        <v>2064</v>
      </c>
      <c r="G16" s="319">
        <v>44834</v>
      </c>
      <c r="H16" s="320" t="s">
        <v>300</v>
      </c>
      <c r="I16" s="315" t="s">
        <v>1897</v>
      </c>
      <c r="J16" s="321">
        <v>87543178</v>
      </c>
      <c r="K16" s="317">
        <v>3.984</v>
      </c>
      <c r="L16" s="197" t="s">
        <v>2050</v>
      </c>
      <c r="M16" s="323" t="s">
        <v>2062</v>
      </c>
      <c r="N16" s="197" t="s">
        <v>2063</v>
      </c>
      <c r="O16" s="197"/>
      <c r="P16" s="197"/>
    </row>
    <row r="17" spans="1:16" ht="30" x14ac:dyDescent="0.25">
      <c r="A17" s="315">
        <v>16</v>
      </c>
      <c r="B17" s="197"/>
      <c r="C17" s="317">
        <v>39</v>
      </c>
      <c r="D17" s="318" t="s">
        <v>2338</v>
      </c>
      <c r="E17" s="317"/>
      <c r="F17" s="317" t="s">
        <v>2065</v>
      </c>
      <c r="G17" s="319">
        <v>44834</v>
      </c>
      <c r="H17" s="320" t="s">
        <v>304</v>
      </c>
      <c r="I17" s="315" t="s">
        <v>1897</v>
      </c>
      <c r="J17" s="321">
        <v>87543179</v>
      </c>
      <c r="K17" s="317">
        <v>3.984</v>
      </c>
      <c r="L17" s="197" t="s">
        <v>2050</v>
      </c>
      <c r="M17" s="323" t="s">
        <v>2062</v>
      </c>
      <c r="N17" s="197" t="s">
        <v>2063</v>
      </c>
      <c r="O17" s="197"/>
      <c r="P17" s="197"/>
    </row>
    <row r="18" spans="1:16" ht="30" x14ac:dyDescent="0.25">
      <c r="A18" s="315">
        <v>17</v>
      </c>
      <c r="B18" s="197"/>
      <c r="C18" s="317">
        <v>39</v>
      </c>
      <c r="D18" s="318" t="s">
        <v>2339</v>
      </c>
      <c r="E18" s="317"/>
      <c r="F18" s="317" t="s">
        <v>2066</v>
      </c>
      <c r="G18" s="319">
        <v>44834</v>
      </c>
      <c r="H18" s="320" t="s">
        <v>308</v>
      </c>
      <c r="I18" s="315" t="s">
        <v>1897</v>
      </c>
      <c r="J18" s="321">
        <v>87543180</v>
      </c>
      <c r="K18" s="317">
        <v>3.984</v>
      </c>
      <c r="L18" s="197" t="s">
        <v>2050</v>
      </c>
      <c r="M18" s="323" t="s">
        <v>2045</v>
      </c>
      <c r="N18" s="197"/>
      <c r="O18" s="197"/>
      <c r="P18" s="197"/>
    </row>
    <row r="19" spans="1:16" ht="30" x14ac:dyDescent="0.25">
      <c r="A19" s="315">
        <v>18</v>
      </c>
      <c r="B19" s="197"/>
      <c r="C19" s="317">
        <v>39</v>
      </c>
      <c r="D19" s="318" t="s">
        <v>2340</v>
      </c>
      <c r="E19" s="317"/>
      <c r="F19" s="317" t="s">
        <v>2067</v>
      </c>
      <c r="G19" s="319">
        <v>44834</v>
      </c>
      <c r="H19" s="320" t="s">
        <v>24</v>
      </c>
      <c r="I19" s="315" t="s">
        <v>1897</v>
      </c>
      <c r="J19" s="321">
        <v>87543181</v>
      </c>
      <c r="K19" s="317">
        <v>3.984</v>
      </c>
      <c r="L19" s="197" t="s">
        <v>2050</v>
      </c>
      <c r="M19" s="323" t="s">
        <v>2045</v>
      </c>
      <c r="N19" s="197"/>
      <c r="O19" s="197"/>
      <c r="P19" s="197"/>
    </row>
    <row r="20" spans="1:16" ht="30" x14ac:dyDescent="0.25">
      <c r="A20" s="315">
        <v>19</v>
      </c>
      <c r="B20" s="197"/>
      <c r="C20" s="317">
        <v>39</v>
      </c>
      <c r="D20" s="318" t="s">
        <v>2341</v>
      </c>
      <c r="E20" s="317"/>
      <c r="F20" s="317" t="s">
        <v>2068</v>
      </c>
      <c r="G20" s="319">
        <v>44834</v>
      </c>
      <c r="H20" s="320" t="s">
        <v>511</v>
      </c>
      <c r="I20" s="315" t="s">
        <v>1897</v>
      </c>
      <c r="J20" s="321">
        <v>87543182</v>
      </c>
      <c r="K20" s="317">
        <v>3.984</v>
      </c>
      <c r="L20" s="197" t="s">
        <v>2050</v>
      </c>
      <c r="M20" s="323" t="s">
        <v>2045</v>
      </c>
      <c r="N20" s="197"/>
      <c r="O20" s="197"/>
      <c r="P20" s="197"/>
    </row>
    <row r="21" spans="1:16" ht="24" x14ac:dyDescent="0.25">
      <c r="A21" s="315">
        <v>20</v>
      </c>
      <c r="B21" s="197"/>
      <c r="C21" s="317">
        <v>39</v>
      </c>
      <c r="D21" s="317" t="s">
        <v>74</v>
      </c>
      <c r="E21" s="317"/>
      <c r="F21" s="317"/>
      <c r="G21" s="319">
        <v>44834</v>
      </c>
      <c r="H21" s="320" t="s">
        <v>2069</v>
      </c>
      <c r="I21" s="315" t="s">
        <v>1897</v>
      </c>
      <c r="J21" s="321">
        <v>87543183</v>
      </c>
      <c r="K21" s="317">
        <v>3.984</v>
      </c>
      <c r="L21" s="197" t="s">
        <v>2070</v>
      </c>
      <c r="M21" s="323" t="s">
        <v>1462</v>
      </c>
      <c r="N21" s="197"/>
      <c r="O21" s="197"/>
      <c r="P21" s="197"/>
    </row>
    <row r="22" spans="1:16" ht="24" x14ac:dyDescent="0.25">
      <c r="A22" s="315">
        <v>21</v>
      </c>
      <c r="B22" s="197"/>
      <c r="C22" s="317">
        <v>39</v>
      </c>
      <c r="D22" s="317" t="s">
        <v>74</v>
      </c>
      <c r="E22" s="317"/>
      <c r="F22" s="317"/>
      <c r="G22" s="319">
        <v>44834</v>
      </c>
      <c r="H22" s="320" t="s">
        <v>2071</v>
      </c>
      <c r="I22" s="315" t="s">
        <v>1897</v>
      </c>
      <c r="J22" s="321">
        <v>87543184</v>
      </c>
      <c r="K22" s="317">
        <v>3.984</v>
      </c>
      <c r="L22" s="197" t="s">
        <v>2070</v>
      </c>
      <c r="M22" s="323" t="s">
        <v>1462</v>
      </c>
      <c r="N22" s="197"/>
      <c r="O22" s="197"/>
      <c r="P22" s="197"/>
    </row>
    <row r="23" spans="1:16" ht="36" x14ac:dyDescent="0.25">
      <c r="A23" s="315">
        <v>22</v>
      </c>
      <c r="B23" s="197"/>
      <c r="C23" s="317">
        <v>40</v>
      </c>
      <c r="D23" s="318" t="s">
        <v>2342</v>
      </c>
      <c r="E23" s="317"/>
      <c r="F23" s="317" t="s">
        <v>2072</v>
      </c>
      <c r="G23" s="319">
        <v>44840</v>
      </c>
      <c r="H23" s="320" t="s">
        <v>1901</v>
      </c>
      <c r="I23" s="315" t="s">
        <v>1897</v>
      </c>
      <c r="J23" s="321">
        <v>87543185</v>
      </c>
      <c r="K23" s="317">
        <v>3.98</v>
      </c>
      <c r="L23" s="197" t="s">
        <v>2044</v>
      </c>
      <c r="M23" s="323" t="s">
        <v>2073</v>
      </c>
      <c r="N23" s="197"/>
      <c r="O23" s="197"/>
      <c r="P23" s="197"/>
    </row>
    <row r="24" spans="1:16" ht="36" x14ac:dyDescent="0.25">
      <c r="A24" s="315">
        <v>23</v>
      </c>
      <c r="B24" s="197"/>
      <c r="C24" s="317">
        <v>40</v>
      </c>
      <c r="D24" s="318" t="s">
        <v>2343</v>
      </c>
      <c r="E24" s="317"/>
      <c r="F24" s="317" t="s">
        <v>2074</v>
      </c>
      <c r="G24" s="319">
        <v>44840</v>
      </c>
      <c r="H24" s="320" t="s">
        <v>1903</v>
      </c>
      <c r="I24" s="315" t="s">
        <v>1897</v>
      </c>
      <c r="J24" s="321">
        <v>87543186</v>
      </c>
      <c r="K24" s="317">
        <v>3.98</v>
      </c>
      <c r="L24" s="197" t="s">
        <v>2044</v>
      </c>
      <c r="M24" s="323" t="s">
        <v>2075</v>
      </c>
      <c r="N24" s="197"/>
      <c r="O24" s="197"/>
      <c r="P24" s="197"/>
    </row>
    <row r="25" spans="1:16" ht="36" x14ac:dyDescent="0.25">
      <c r="A25" s="315">
        <v>24</v>
      </c>
      <c r="B25" s="197"/>
      <c r="C25" s="317">
        <v>40</v>
      </c>
      <c r="D25" s="318" t="s">
        <v>2344</v>
      </c>
      <c r="E25" s="317"/>
      <c r="F25" s="317" t="s">
        <v>2076</v>
      </c>
      <c r="G25" s="319">
        <v>44841</v>
      </c>
      <c r="H25" s="320" t="s">
        <v>1905</v>
      </c>
      <c r="I25" s="315" t="s">
        <v>1897</v>
      </c>
      <c r="J25" s="321">
        <v>87543187</v>
      </c>
      <c r="K25" s="317">
        <v>3.98</v>
      </c>
      <c r="L25" s="197" t="s">
        <v>2044</v>
      </c>
      <c r="M25" s="323" t="s">
        <v>2077</v>
      </c>
      <c r="N25" s="197"/>
      <c r="O25" s="197"/>
      <c r="P25" s="197"/>
    </row>
  </sheetData>
  <conditionalFormatting sqref="H4 H6:H22">
    <cfRule type="cellIs" dxfId="15" priority="6" stopIfTrue="1" operator="equal">
      <formula>0</formula>
    </cfRule>
  </conditionalFormatting>
  <conditionalFormatting sqref="H5">
    <cfRule type="cellIs" dxfId="14" priority="5" stopIfTrue="1" operator="equal">
      <formula>0</formula>
    </cfRule>
  </conditionalFormatting>
  <conditionalFormatting sqref="H3">
    <cfRule type="cellIs" dxfId="13" priority="4" stopIfTrue="1" operator="equal">
      <formula>0</formula>
    </cfRule>
  </conditionalFormatting>
  <conditionalFormatting sqref="H2">
    <cfRule type="cellIs" dxfId="12" priority="3" stopIfTrue="1" operator="equal">
      <formula>0</formula>
    </cfRule>
  </conditionalFormatting>
  <conditionalFormatting sqref="H24:H25">
    <cfRule type="cellIs" dxfId="11" priority="2" stopIfTrue="1" operator="equal">
      <formula>0</formula>
    </cfRule>
  </conditionalFormatting>
  <conditionalFormatting sqref="H23">
    <cfRule type="cellIs" dxfId="10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6"/>
  <sheetViews>
    <sheetView workbookViewId="0">
      <selection sqref="A1:XFD1"/>
    </sheetView>
  </sheetViews>
  <sheetFormatPr baseColWidth="10" defaultRowHeight="15" x14ac:dyDescent="0.25"/>
  <cols>
    <col min="1" max="1" width="5.7109375" customWidth="1"/>
    <col min="2" max="2" width="9.5703125" customWidth="1"/>
    <col min="3" max="3" width="4.42578125" bestFit="1" customWidth="1"/>
    <col min="4" max="4" width="62.42578125" customWidth="1"/>
    <col min="5" max="8" width="11.5703125" customWidth="1"/>
    <col min="9" max="9" width="11.5703125" style="186" customWidth="1"/>
    <col min="10" max="10" width="12" style="203" customWidth="1"/>
    <col min="11" max="11" width="10.85546875" bestFit="1" customWidth="1"/>
    <col min="12" max="12" width="59.140625" bestFit="1" customWidth="1"/>
  </cols>
  <sheetData>
    <row r="1" spans="1:16" s="24" customFormat="1" ht="36" x14ac:dyDescent="0.2">
      <c r="A1" s="290" t="s">
        <v>0</v>
      </c>
      <c r="B1" s="290" t="s">
        <v>2212</v>
      </c>
      <c r="C1" s="290" t="s">
        <v>2213</v>
      </c>
      <c r="D1" s="290" t="s">
        <v>2208</v>
      </c>
      <c r="E1" s="290" t="s">
        <v>1</v>
      </c>
      <c r="F1" s="273" t="s">
        <v>2209</v>
      </c>
      <c r="G1" s="290" t="s">
        <v>2</v>
      </c>
      <c r="H1" s="290" t="s">
        <v>3</v>
      </c>
      <c r="I1" s="290" t="s">
        <v>4</v>
      </c>
      <c r="J1" s="290" t="s">
        <v>5</v>
      </c>
      <c r="K1" s="290" t="s">
        <v>6</v>
      </c>
      <c r="L1" s="290" t="s">
        <v>8</v>
      </c>
      <c r="M1" s="290" t="s">
        <v>9</v>
      </c>
      <c r="N1" s="290" t="s">
        <v>2210</v>
      </c>
      <c r="O1" s="290" t="s">
        <v>7</v>
      </c>
      <c r="P1" s="290" t="s">
        <v>2211</v>
      </c>
    </row>
    <row r="2" spans="1:16" ht="25.5" x14ac:dyDescent="0.25">
      <c r="A2" s="204">
        <v>1</v>
      </c>
      <c r="B2" s="184"/>
      <c r="C2" s="184">
        <v>40</v>
      </c>
      <c r="D2" s="199" t="s">
        <v>2342</v>
      </c>
      <c r="E2" s="188"/>
      <c r="F2" s="200">
        <v>726.4</v>
      </c>
      <c r="G2" s="195">
        <v>44840</v>
      </c>
      <c r="H2" s="191" t="s">
        <v>1901</v>
      </c>
      <c r="I2" s="184" t="s">
        <v>1897</v>
      </c>
      <c r="J2" s="191" t="s">
        <v>1902</v>
      </c>
      <c r="K2" s="205">
        <v>3.98</v>
      </c>
      <c r="L2" s="184"/>
      <c r="M2" s="184"/>
      <c r="N2" s="184"/>
      <c r="O2" s="184"/>
      <c r="P2" s="184"/>
    </row>
    <row r="3" spans="1:16" ht="25.5" x14ac:dyDescent="0.25">
      <c r="A3" s="204">
        <v>2</v>
      </c>
      <c r="B3" s="184"/>
      <c r="C3" s="184">
        <v>40</v>
      </c>
      <c r="D3" s="199" t="s">
        <v>2343</v>
      </c>
      <c r="E3" s="188"/>
      <c r="F3" s="200">
        <v>200</v>
      </c>
      <c r="G3" s="195">
        <v>44840</v>
      </c>
      <c r="H3" s="191" t="s">
        <v>1903</v>
      </c>
      <c r="I3" s="184" t="s">
        <v>1897</v>
      </c>
      <c r="J3" s="191" t="s">
        <v>1904</v>
      </c>
      <c r="K3" s="205">
        <v>3.98</v>
      </c>
      <c r="L3" s="184"/>
      <c r="M3" s="184"/>
      <c r="N3" s="184"/>
      <c r="O3" s="184"/>
      <c r="P3" s="184"/>
    </row>
    <row r="4" spans="1:16" ht="25.5" x14ac:dyDescent="0.25">
      <c r="A4" s="204">
        <v>3</v>
      </c>
      <c r="B4" s="184"/>
      <c r="C4" s="184">
        <v>40</v>
      </c>
      <c r="D4" s="199" t="s">
        <v>2344</v>
      </c>
      <c r="E4" s="188"/>
      <c r="F4" s="200">
        <v>600</v>
      </c>
      <c r="G4" s="195">
        <v>44841</v>
      </c>
      <c r="H4" s="191" t="s">
        <v>1905</v>
      </c>
      <c r="I4" s="184" t="s">
        <v>1897</v>
      </c>
      <c r="J4" s="191" t="s">
        <v>1906</v>
      </c>
      <c r="K4" s="205">
        <v>3.98</v>
      </c>
      <c r="L4" s="184"/>
      <c r="M4" s="184"/>
      <c r="N4" s="184"/>
      <c r="O4" s="184"/>
      <c r="P4" s="184"/>
    </row>
    <row r="5" spans="1:16" ht="25.5" x14ac:dyDescent="0.25">
      <c r="A5" s="204">
        <v>4</v>
      </c>
      <c r="B5" s="184"/>
      <c r="C5" s="184">
        <v>41</v>
      </c>
      <c r="D5" s="199" t="s">
        <v>2345</v>
      </c>
      <c r="E5" s="188"/>
      <c r="F5" s="200">
        <v>688.5</v>
      </c>
      <c r="G5" s="195">
        <v>44845</v>
      </c>
      <c r="H5" s="191" t="s">
        <v>100</v>
      </c>
      <c r="I5" s="184" t="s">
        <v>1897</v>
      </c>
      <c r="J5" s="191" t="s">
        <v>1907</v>
      </c>
      <c r="K5" s="205">
        <v>3.992</v>
      </c>
      <c r="L5" s="184"/>
      <c r="M5" s="184"/>
      <c r="N5" s="184"/>
      <c r="O5" s="184"/>
      <c r="P5" s="184"/>
    </row>
    <row r="6" spans="1:16" ht="25.5" x14ac:dyDescent="0.25">
      <c r="A6" s="204">
        <v>5</v>
      </c>
      <c r="B6" s="184"/>
      <c r="C6" s="184">
        <v>41</v>
      </c>
      <c r="D6" s="199" t="s">
        <v>2346</v>
      </c>
      <c r="E6" s="188"/>
      <c r="F6" s="200">
        <v>350</v>
      </c>
      <c r="G6" s="195">
        <v>44846</v>
      </c>
      <c r="H6" s="191" t="s">
        <v>109</v>
      </c>
      <c r="I6" s="184" t="s">
        <v>1897</v>
      </c>
      <c r="J6" s="191" t="s">
        <v>1908</v>
      </c>
      <c r="K6" s="205">
        <v>3.992</v>
      </c>
      <c r="L6" s="184"/>
      <c r="M6" s="184"/>
      <c r="N6" s="184"/>
      <c r="O6" s="184"/>
      <c r="P6" s="184"/>
    </row>
    <row r="7" spans="1:16" ht="25.5" x14ac:dyDescent="0.25">
      <c r="A7" s="204">
        <v>6</v>
      </c>
      <c r="B7" s="184"/>
      <c r="C7" s="184">
        <v>41</v>
      </c>
      <c r="D7" s="199" t="s">
        <v>2347</v>
      </c>
      <c r="E7" s="188"/>
      <c r="F7" s="200">
        <v>1000</v>
      </c>
      <c r="G7" s="195">
        <v>44846</v>
      </c>
      <c r="H7" s="191" t="s">
        <v>112</v>
      </c>
      <c r="I7" s="184" t="s">
        <v>1897</v>
      </c>
      <c r="J7" s="191" t="s">
        <v>1909</v>
      </c>
      <c r="K7" s="205">
        <v>3.992</v>
      </c>
      <c r="L7" s="184"/>
      <c r="M7" s="184"/>
      <c r="N7" s="184"/>
      <c r="O7" s="184"/>
      <c r="P7" s="184"/>
    </row>
    <row r="8" spans="1:16" ht="38.25" x14ac:dyDescent="0.25">
      <c r="A8" s="204">
        <v>7</v>
      </c>
      <c r="B8" s="184"/>
      <c r="C8" s="184">
        <v>41</v>
      </c>
      <c r="D8" s="199" t="s">
        <v>2348</v>
      </c>
      <c r="E8" s="188"/>
      <c r="F8" s="189">
        <v>923</v>
      </c>
      <c r="G8" s="195">
        <v>44847</v>
      </c>
      <c r="H8" s="191" t="s">
        <v>116</v>
      </c>
      <c r="I8" s="184" t="s">
        <v>1897</v>
      </c>
      <c r="J8" s="191" t="s">
        <v>1910</v>
      </c>
      <c r="K8" s="205">
        <v>3.992</v>
      </c>
      <c r="L8" s="184" t="s">
        <v>1911</v>
      </c>
      <c r="M8" s="184"/>
      <c r="N8" s="184"/>
      <c r="O8" s="184"/>
      <c r="P8" s="184"/>
    </row>
    <row r="9" spans="1:16" ht="25.5" x14ac:dyDescent="0.25">
      <c r="A9" s="204">
        <v>8</v>
      </c>
      <c r="B9" s="184"/>
      <c r="C9" s="184">
        <v>42</v>
      </c>
      <c r="D9" s="199" t="s">
        <v>2349</v>
      </c>
      <c r="E9" s="188"/>
      <c r="F9" s="189">
        <v>1185</v>
      </c>
      <c r="G9" s="195">
        <v>44851</v>
      </c>
      <c r="H9" s="191" t="s">
        <v>263</v>
      </c>
      <c r="I9" s="184" t="s">
        <v>1897</v>
      </c>
      <c r="J9" s="191" t="s">
        <v>1912</v>
      </c>
      <c r="K9" s="205">
        <v>3.984</v>
      </c>
      <c r="L9" s="184" t="s">
        <v>1911</v>
      </c>
      <c r="M9" s="184"/>
      <c r="N9" s="184"/>
      <c r="O9" s="184"/>
      <c r="P9" s="184"/>
    </row>
    <row r="10" spans="1:16" ht="25.5" x14ac:dyDescent="0.25">
      <c r="A10" s="204">
        <v>9</v>
      </c>
      <c r="B10" s="184"/>
      <c r="C10" s="184">
        <v>42</v>
      </c>
      <c r="D10" s="199" t="s">
        <v>2350</v>
      </c>
      <c r="E10" s="188"/>
      <c r="F10" s="200">
        <v>0</v>
      </c>
      <c r="G10" s="195">
        <v>44852</v>
      </c>
      <c r="H10" s="191" t="s">
        <v>275</v>
      </c>
      <c r="I10" s="184" t="s">
        <v>1897</v>
      </c>
      <c r="J10" s="191" t="s">
        <v>1913</v>
      </c>
      <c r="K10" s="205">
        <v>3.984</v>
      </c>
      <c r="L10" s="184" t="s">
        <v>1911</v>
      </c>
      <c r="M10" s="184"/>
      <c r="N10" s="184"/>
      <c r="O10" s="184"/>
      <c r="P10" s="184"/>
    </row>
    <row r="11" spans="1:16" ht="38.25" x14ac:dyDescent="0.25">
      <c r="A11" s="204">
        <v>10</v>
      </c>
      <c r="B11" s="184"/>
      <c r="C11" s="184">
        <v>42</v>
      </c>
      <c r="D11" s="199" t="s">
        <v>2351</v>
      </c>
      <c r="E11" s="184"/>
      <c r="F11" s="200">
        <v>872.3</v>
      </c>
      <c r="G11" s="195">
        <v>44853</v>
      </c>
      <c r="H11" s="191" t="s">
        <v>568</v>
      </c>
      <c r="I11" s="184" t="s">
        <v>1897</v>
      </c>
      <c r="J11" s="191" t="s">
        <v>1914</v>
      </c>
      <c r="K11" s="205">
        <v>3.984</v>
      </c>
      <c r="L11" s="184" t="s">
        <v>1911</v>
      </c>
      <c r="M11" s="184"/>
      <c r="N11" s="184"/>
      <c r="O11" s="184"/>
      <c r="P11" s="184"/>
    </row>
    <row r="12" spans="1:16" ht="51" x14ac:dyDescent="0.25">
      <c r="A12" s="204">
        <v>11</v>
      </c>
      <c r="B12" s="184"/>
      <c r="C12" s="184">
        <v>42</v>
      </c>
      <c r="D12" s="199" t="s">
        <v>2352</v>
      </c>
      <c r="E12" s="184"/>
      <c r="F12" s="200">
        <v>5890.4</v>
      </c>
      <c r="G12" s="195">
        <v>44853</v>
      </c>
      <c r="H12" s="191" t="s">
        <v>1131</v>
      </c>
      <c r="I12" s="184" t="s">
        <v>1897</v>
      </c>
      <c r="J12" s="191" t="s">
        <v>1915</v>
      </c>
      <c r="K12" s="205">
        <v>3.984</v>
      </c>
      <c r="L12" s="184" t="s">
        <v>1911</v>
      </c>
      <c r="M12" s="184"/>
      <c r="N12" s="184"/>
      <c r="O12" s="184"/>
      <c r="P12" s="184"/>
    </row>
    <row r="13" spans="1:16" x14ac:dyDescent="0.25">
      <c r="A13" s="204">
        <v>12</v>
      </c>
      <c r="B13" s="184"/>
      <c r="C13" s="184">
        <v>42</v>
      </c>
      <c r="D13" s="188" t="s">
        <v>74</v>
      </c>
      <c r="E13" s="188"/>
      <c r="F13" s="200">
        <v>3699.3</v>
      </c>
      <c r="G13" s="195">
        <v>44853</v>
      </c>
      <c r="H13" s="191" t="s">
        <v>129</v>
      </c>
      <c r="I13" s="184" t="s">
        <v>1897</v>
      </c>
      <c r="J13" s="191" t="s">
        <v>1916</v>
      </c>
      <c r="K13" s="205">
        <v>3.984</v>
      </c>
      <c r="L13" s="184" t="s">
        <v>1911</v>
      </c>
      <c r="M13" s="184"/>
      <c r="N13" s="184"/>
      <c r="O13" s="184"/>
      <c r="P13" s="184"/>
    </row>
    <row r="14" spans="1:16" ht="25.5" x14ac:dyDescent="0.25">
      <c r="A14" s="204">
        <v>13</v>
      </c>
      <c r="B14" s="184"/>
      <c r="C14" s="184">
        <v>42</v>
      </c>
      <c r="D14" s="199" t="s">
        <v>2353</v>
      </c>
      <c r="E14" s="188"/>
      <c r="F14" s="200">
        <v>763.7</v>
      </c>
      <c r="G14" s="195">
        <v>44853</v>
      </c>
      <c r="H14" s="191" t="s">
        <v>134</v>
      </c>
      <c r="I14" s="184" t="s">
        <v>1897</v>
      </c>
      <c r="J14" s="191" t="s">
        <v>1917</v>
      </c>
      <c r="K14" s="205">
        <v>3.984</v>
      </c>
      <c r="L14" s="184" t="s">
        <v>1911</v>
      </c>
      <c r="M14" s="184"/>
      <c r="N14" s="184"/>
      <c r="O14" s="184"/>
      <c r="P14" s="184"/>
    </row>
    <row r="15" spans="1:16" ht="25.5" x14ac:dyDescent="0.25">
      <c r="A15" s="204">
        <v>14</v>
      </c>
      <c r="B15" s="184"/>
      <c r="C15" s="184">
        <v>42</v>
      </c>
      <c r="D15" s="199" t="s">
        <v>2354</v>
      </c>
      <c r="E15" s="188"/>
      <c r="F15" s="200">
        <v>3646.5</v>
      </c>
      <c r="G15" s="195">
        <v>44854</v>
      </c>
      <c r="H15" s="191" t="s">
        <v>601</v>
      </c>
      <c r="I15" s="184" t="s">
        <v>1897</v>
      </c>
      <c r="J15" s="191" t="s">
        <v>1918</v>
      </c>
      <c r="K15" s="205">
        <v>3.984</v>
      </c>
      <c r="L15" s="184" t="s">
        <v>1911</v>
      </c>
      <c r="M15" s="184"/>
      <c r="N15" s="184"/>
      <c r="O15" s="184"/>
      <c r="P15" s="184"/>
    </row>
    <row r="16" spans="1:16" ht="25.5" x14ac:dyDescent="0.25">
      <c r="A16" s="204">
        <v>15</v>
      </c>
      <c r="B16" s="184"/>
      <c r="C16" s="184">
        <v>42</v>
      </c>
      <c r="D16" s="199" t="s">
        <v>2355</v>
      </c>
      <c r="E16" s="188"/>
      <c r="F16" s="200">
        <v>2516.6</v>
      </c>
      <c r="G16" s="195">
        <v>44856</v>
      </c>
      <c r="H16" s="191" t="s">
        <v>159</v>
      </c>
      <c r="I16" s="184" t="s">
        <v>1897</v>
      </c>
      <c r="J16" s="191" t="s">
        <v>1919</v>
      </c>
      <c r="K16" s="205">
        <v>3.984</v>
      </c>
      <c r="L16" s="184" t="s">
        <v>1911</v>
      </c>
      <c r="M16" s="184"/>
      <c r="N16" s="184"/>
      <c r="O16" s="184"/>
      <c r="P16" s="184"/>
    </row>
    <row r="17" spans="1:16" ht="25.5" x14ac:dyDescent="0.25">
      <c r="A17" s="204">
        <v>16</v>
      </c>
      <c r="B17" s="184"/>
      <c r="C17" s="184">
        <v>42</v>
      </c>
      <c r="D17" s="199" t="s">
        <v>2356</v>
      </c>
      <c r="E17" s="188"/>
      <c r="F17" s="200">
        <v>1813.7</v>
      </c>
      <c r="G17" s="195">
        <v>44856</v>
      </c>
      <c r="H17" s="191" t="s">
        <v>165</v>
      </c>
      <c r="I17" s="184" t="s">
        <v>1897</v>
      </c>
      <c r="J17" s="191" t="s">
        <v>1920</v>
      </c>
      <c r="K17" s="205">
        <v>3.984</v>
      </c>
      <c r="L17" s="184" t="s">
        <v>1911</v>
      </c>
      <c r="M17" s="184"/>
      <c r="N17" s="184"/>
      <c r="O17" s="184"/>
      <c r="P17" s="184"/>
    </row>
    <row r="18" spans="1:16" ht="51" x14ac:dyDescent="0.25">
      <c r="A18" s="204">
        <v>17</v>
      </c>
      <c r="B18" s="184"/>
      <c r="C18" s="184">
        <v>42</v>
      </c>
      <c r="D18" s="199" t="s">
        <v>2357</v>
      </c>
      <c r="E18" s="188"/>
      <c r="F18" s="200">
        <v>6000</v>
      </c>
      <c r="G18" s="195">
        <v>44856</v>
      </c>
      <c r="H18" s="191" t="s">
        <v>787</v>
      </c>
      <c r="I18" s="184" t="s">
        <v>1897</v>
      </c>
      <c r="J18" s="191" t="s">
        <v>1921</v>
      </c>
      <c r="K18" s="205">
        <v>3.984</v>
      </c>
      <c r="L18" s="184" t="s">
        <v>1911</v>
      </c>
      <c r="M18" s="184"/>
      <c r="N18" s="184"/>
      <c r="O18" s="184"/>
      <c r="P18" s="184"/>
    </row>
    <row r="19" spans="1:16" ht="25.5" x14ac:dyDescent="0.25">
      <c r="A19" s="204">
        <v>18</v>
      </c>
      <c r="B19" s="184"/>
      <c r="C19" s="184">
        <v>43</v>
      </c>
      <c r="D19" s="199" t="s">
        <v>2358</v>
      </c>
      <c r="E19" s="188"/>
      <c r="F19" s="200">
        <v>0</v>
      </c>
      <c r="G19" s="195" t="s">
        <v>1922</v>
      </c>
      <c r="H19" s="191" t="s">
        <v>308</v>
      </c>
      <c r="I19" s="184" t="s">
        <v>1897</v>
      </c>
      <c r="J19" s="191" t="s">
        <v>1923</v>
      </c>
      <c r="K19" s="205">
        <v>3.9780000000000002</v>
      </c>
      <c r="L19" s="184" t="s">
        <v>1924</v>
      </c>
      <c r="M19" s="184"/>
      <c r="N19" s="184"/>
      <c r="O19" s="184"/>
      <c r="P19" s="184"/>
    </row>
    <row r="20" spans="1:16" ht="51" x14ac:dyDescent="0.25">
      <c r="A20" s="204">
        <v>19</v>
      </c>
      <c r="B20" s="184"/>
      <c r="C20" s="184">
        <v>43</v>
      </c>
      <c r="D20" s="199" t="s">
        <v>2359</v>
      </c>
      <c r="E20" s="188"/>
      <c r="F20" s="200">
        <v>859.5</v>
      </c>
      <c r="G20" s="195" t="s">
        <v>1925</v>
      </c>
      <c r="H20" s="191" t="s">
        <v>24</v>
      </c>
      <c r="I20" s="184" t="s">
        <v>1897</v>
      </c>
      <c r="J20" s="191" t="s">
        <v>1926</v>
      </c>
      <c r="K20" s="205">
        <v>3.9780000000000002</v>
      </c>
      <c r="L20" s="184" t="s">
        <v>1911</v>
      </c>
      <c r="M20" s="184"/>
      <c r="N20" s="184"/>
      <c r="O20" s="184"/>
      <c r="P20" s="184"/>
    </row>
    <row r="21" spans="1:16" ht="25.5" x14ac:dyDescent="0.25">
      <c r="A21" s="204">
        <v>20</v>
      </c>
      <c r="B21" s="184"/>
      <c r="C21" s="184">
        <v>44</v>
      </c>
      <c r="D21" s="199" t="s">
        <v>2360</v>
      </c>
      <c r="E21" s="188"/>
      <c r="F21" s="200">
        <v>0</v>
      </c>
      <c r="G21" s="195">
        <v>44865</v>
      </c>
      <c r="H21" s="191" t="s">
        <v>38</v>
      </c>
      <c r="I21" s="184" t="s">
        <v>1897</v>
      </c>
      <c r="J21" s="191" t="s">
        <v>1927</v>
      </c>
      <c r="K21" s="205">
        <v>3.9620000000000002</v>
      </c>
      <c r="L21" s="184" t="s">
        <v>1928</v>
      </c>
      <c r="M21" s="184"/>
      <c r="N21" s="184"/>
      <c r="O21" s="184"/>
      <c r="P21" s="184"/>
    </row>
    <row r="22" spans="1:16" ht="25.5" x14ac:dyDescent="0.25">
      <c r="A22" s="204">
        <v>21</v>
      </c>
      <c r="B22" s="184"/>
      <c r="C22" s="184">
        <v>44</v>
      </c>
      <c r="D22" s="199" t="s">
        <v>2361</v>
      </c>
      <c r="E22" s="188"/>
      <c r="F22" s="200">
        <v>2800.8</v>
      </c>
      <c r="G22" s="195">
        <v>44865</v>
      </c>
      <c r="H22" s="191" t="s">
        <v>42</v>
      </c>
      <c r="I22" s="184" t="s">
        <v>1897</v>
      </c>
      <c r="J22" s="191" t="s">
        <v>1929</v>
      </c>
      <c r="K22" s="205">
        <v>3.9620000000000002</v>
      </c>
      <c r="L22" s="184" t="s">
        <v>1911</v>
      </c>
      <c r="M22" s="184"/>
      <c r="N22" s="184"/>
      <c r="O22" s="184"/>
      <c r="P22" s="184"/>
    </row>
    <row r="23" spans="1:16" ht="25.5" x14ac:dyDescent="0.25">
      <c r="A23" s="204">
        <v>22</v>
      </c>
      <c r="B23" s="184"/>
      <c r="C23" s="184">
        <v>44</v>
      </c>
      <c r="D23" s="199" t="s">
        <v>2362</v>
      </c>
      <c r="E23" s="188"/>
      <c r="F23" s="200">
        <v>2200</v>
      </c>
      <c r="G23" s="195">
        <v>44865</v>
      </c>
      <c r="H23" s="191" t="s">
        <v>46</v>
      </c>
      <c r="I23" s="184" t="s">
        <v>1897</v>
      </c>
      <c r="J23" s="191" t="s">
        <v>1930</v>
      </c>
      <c r="K23" s="205">
        <v>3.9620000000000002</v>
      </c>
      <c r="L23" s="184" t="s">
        <v>1911</v>
      </c>
      <c r="M23" s="184"/>
      <c r="N23" s="184"/>
      <c r="O23" s="184"/>
      <c r="P23" s="184"/>
    </row>
    <row r="24" spans="1:16" ht="25.5" x14ac:dyDescent="0.25">
      <c r="A24" s="204">
        <v>23</v>
      </c>
      <c r="B24" s="184"/>
      <c r="C24" s="184">
        <v>44</v>
      </c>
      <c r="D24" s="199" t="s">
        <v>2363</v>
      </c>
      <c r="E24" s="188"/>
      <c r="F24" s="200">
        <v>1670.1</v>
      </c>
      <c r="G24" s="195">
        <v>44865</v>
      </c>
      <c r="H24" s="191" t="s">
        <v>50</v>
      </c>
      <c r="I24" s="184" t="s">
        <v>1897</v>
      </c>
      <c r="J24" s="191" t="s">
        <v>1931</v>
      </c>
      <c r="K24" s="205">
        <v>3.9620000000000002</v>
      </c>
      <c r="L24" s="184" t="s">
        <v>1911</v>
      </c>
      <c r="M24" s="184"/>
      <c r="N24" s="184"/>
      <c r="O24" s="184"/>
      <c r="P24" s="184"/>
    </row>
    <row r="25" spans="1:16" ht="25.5" x14ac:dyDescent="0.25">
      <c r="A25" s="204">
        <v>24</v>
      </c>
      <c r="B25" s="184"/>
      <c r="C25" s="184">
        <v>44</v>
      </c>
      <c r="D25" s="199" t="s">
        <v>2364</v>
      </c>
      <c r="E25" s="188"/>
      <c r="F25" s="200">
        <v>1901.4</v>
      </c>
      <c r="G25" s="195">
        <v>44865</v>
      </c>
      <c r="H25" s="191" t="s">
        <v>53</v>
      </c>
      <c r="I25" s="184" t="s">
        <v>1897</v>
      </c>
      <c r="J25" s="191" t="s">
        <v>1932</v>
      </c>
      <c r="K25" s="205">
        <v>3.9620000000000002</v>
      </c>
      <c r="L25" s="184"/>
      <c r="M25" s="184"/>
      <c r="N25" s="184"/>
      <c r="O25" s="184"/>
      <c r="P25" s="184"/>
    </row>
    <row r="26" spans="1:16" x14ac:dyDescent="0.25">
      <c r="A26" s="204">
        <v>25</v>
      </c>
      <c r="B26" s="184"/>
      <c r="C26" s="184">
        <v>44</v>
      </c>
      <c r="D26" s="199" t="s">
        <v>74</v>
      </c>
      <c r="E26" s="188"/>
      <c r="F26" s="200">
        <v>1747.3</v>
      </c>
      <c r="G26" s="195">
        <v>44865</v>
      </c>
      <c r="H26" s="191" t="s">
        <v>109</v>
      </c>
      <c r="I26" s="184" t="s">
        <v>1897</v>
      </c>
      <c r="J26" s="191" t="s">
        <v>1933</v>
      </c>
      <c r="K26" s="205">
        <v>3.9620000000000002</v>
      </c>
      <c r="L26" s="184" t="s">
        <v>1934</v>
      </c>
      <c r="M26" s="184"/>
      <c r="N26" s="184"/>
      <c r="O26" s="184"/>
      <c r="P26" s="184"/>
    </row>
    <row r="27" spans="1:16" ht="25.5" x14ac:dyDescent="0.25">
      <c r="A27" s="204">
        <v>26</v>
      </c>
      <c r="B27" s="184"/>
      <c r="C27" s="184">
        <v>44</v>
      </c>
      <c r="D27" s="199" t="s">
        <v>2365</v>
      </c>
      <c r="E27" s="188"/>
      <c r="F27" s="200"/>
      <c r="G27" s="195">
        <v>44868</v>
      </c>
      <c r="H27" s="191" t="s">
        <v>103</v>
      </c>
      <c r="I27" s="184" t="s">
        <v>1897</v>
      </c>
      <c r="J27" s="191" t="s">
        <v>1935</v>
      </c>
      <c r="K27" s="205">
        <v>3.9620000000000002</v>
      </c>
      <c r="L27" s="184" t="s">
        <v>1934</v>
      </c>
      <c r="M27" s="184"/>
      <c r="N27" s="184"/>
      <c r="O27" s="184"/>
      <c r="P27" s="184"/>
    </row>
    <row r="28" spans="1:16" x14ac:dyDescent="0.25">
      <c r="A28" s="204">
        <v>27</v>
      </c>
      <c r="B28" s="184"/>
      <c r="C28" s="184">
        <v>44</v>
      </c>
      <c r="D28" s="188" t="s">
        <v>74</v>
      </c>
      <c r="E28" s="188"/>
      <c r="F28" s="200"/>
      <c r="G28" s="195">
        <v>44868</v>
      </c>
      <c r="H28" s="191" t="s">
        <v>112</v>
      </c>
      <c r="I28" s="184" t="s">
        <v>1897</v>
      </c>
      <c r="J28" s="191" t="s">
        <v>1936</v>
      </c>
      <c r="K28" s="205">
        <v>3.9620000000000002</v>
      </c>
      <c r="L28" s="184" t="s">
        <v>1934</v>
      </c>
      <c r="M28" s="184"/>
      <c r="N28" s="184"/>
      <c r="O28" s="184"/>
      <c r="P28" s="184"/>
    </row>
    <row r="29" spans="1:16" x14ac:dyDescent="0.25">
      <c r="A29" s="204">
        <v>28</v>
      </c>
      <c r="B29" s="184"/>
      <c r="C29" s="184">
        <v>44</v>
      </c>
      <c r="D29" s="188" t="s">
        <v>74</v>
      </c>
      <c r="E29" s="188"/>
      <c r="F29" s="201">
        <v>0</v>
      </c>
      <c r="G29" s="195">
        <v>44868</v>
      </c>
      <c r="H29" s="191" t="s">
        <v>116</v>
      </c>
      <c r="I29" s="184" t="s">
        <v>1897</v>
      </c>
      <c r="J29" s="191" t="s">
        <v>1937</v>
      </c>
      <c r="K29" s="205">
        <v>3.9620000000000002</v>
      </c>
      <c r="L29" s="184" t="s">
        <v>1934</v>
      </c>
      <c r="M29" s="184"/>
      <c r="N29" s="184"/>
      <c r="O29" s="184"/>
      <c r="P29" s="184"/>
    </row>
    <row r="30" spans="1:16" ht="25.5" x14ac:dyDescent="0.25">
      <c r="A30" s="204">
        <v>29</v>
      </c>
      <c r="B30" s="184"/>
      <c r="C30" s="184">
        <v>44</v>
      </c>
      <c r="D30" s="199" t="s">
        <v>2366</v>
      </c>
      <c r="E30" s="188"/>
      <c r="F30" s="201">
        <v>5665.5</v>
      </c>
      <c r="G30" s="195">
        <v>44868</v>
      </c>
      <c r="H30" s="191" t="s">
        <v>63</v>
      </c>
      <c r="I30" s="184" t="s">
        <v>1897</v>
      </c>
      <c r="J30" s="191" t="s">
        <v>1938</v>
      </c>
      <c r="K30" s="205">
        <v>3.9620000000000002</v>
      </c>
      <c r="L30" s="184"/>
      <c r="M30" s="184"/>
      <c r="N30" s="184"/>
      <c r="O30" s="184"/>
      <c r="P30" s="184"/>
    </row>
    <row r="31" spans="1:16" ht="25.5" x14ac:dyDescent="0.25">
      <c r="A31" s="204">
        <v>30</v>
      </c>
      <c r="B31" s="184"/>
      <c r="C31" s="184">
        <v>44</v>
      </c>
      <c r="D31" s="199" t="s">
        <v>2367</v>
      </c>
      <c r="E31" s="188"/>
      <c r="F31" s="201">
        <v>1522</v>
      </c>
      <c r="G31" s="195">
        <v>44868</v>
      </c>
      <c r="H31" s="191" t="s">
        <v>71</v>
      </c>
      <c r="I31" s="184" t="s">
        <v>1897</v>
      </c>
      <c r="J31" s="191" t="s">
        <v>1939</v>
      </c>
      <c r="K31" s="205">
        <v>3.9620000000000002</v>
      </c>
      <c r="L31" s="184"/>
      <c r="M31" s="184"/>
      <c r="N31" s="184"/>
      <c r="O31" s="184"/>
      <c r="P31" s="184"/>
    </row>
    <row r="32" spans="1:16" ht="25.5" x14ac:dyDescent="0.25">
      <c r="A32" s="204">
        <v>31</v>
      </c>
      <c r="B32" s="184"/>
      <c r="C32" s="184">
        <v>44</v>
      </c>
      <c r="D32" s="199" t="s">
        <v>2368</v>
      </c>
      <c r="E32" s="188"/>
      <c r="F32" s="201">
        <v>6680.5</v>
      </c>
      <c r="G32" s="195">
        <v>44868</v>
      </c>
      <c r="H32" s="191" t="s">
        <v>76</v>
      </c>
      <c r="I32" s="184" t="s">
        <v>1897</v>
      </c>
      <c r="J32" s="191" t="s">
        <v>1940</v>
      </c>
      <c r="K32" s="205">
        <v>3.9620000000000002</v>
      </c>
      <c r="L32" s="184" t="s">
        <v>1941</v>
      </c>
      <c r="M32" s="184"/>
      <c r="N32" s="184"/>
      <c r="O32" s="184"/>
      <c r="P32" s="184"/>
    </row>
    <row r="33" spans="1:16" ht="25.5" x14ac:dyDescent="0.25">
      <c r="A33" s="204">
        <v>32</v>
      </c>
      <c r="B33" s="184"/>
      <c r="C33" s="184">
        <v>44</v>
      </c>
      <c r="D33" s="199" t="s">
        <v>2369</v>
      </c>
      <c r="E33" s="188"/>
      <c r="F33" s="201">
        <v>6607.6</v>
      </c>
      <c r="G33" s="195">
        <v>44868</v>
      </c>
      <c r="H33" s="191" t="s">
        <v>81</v>
      </c>
      <c r="I33" s="184" t="s">
        <v>1897</v>
      </c>
      <c r="J33" s="191" t="s">
        <v>1942</v>
      </c>
      <c r="K33" s="205">
        <v>3.9620000000000002</v>
      </c>
      <c r="L33" s="184" t="s">
        <v>1934</v>
      </c>
      <c r="M33" s="184"/>
      <c r="N33" s="184"/>
      <c r="O33" s="184"/>
      <c r="P33" s="184"/>
    </row>
    <row r="34" spans="1:16" ht="25.5" x14ac:dyDescent="0.25">
      <c r="A34" s="204">
        <v>33</v>
      </c>
      <c r="B34" s="184"/>
      <c r="C34" s="184">
        <v>44</v>
      </c>
      <c r="D34" s="199" t="s">
        <v>2370</v>
      </c>
      <c r="E34" s="188"/>
      <c r="F34" s="201">
        <v>9748.7999999999993</v>
      </c>
      <c r="G34" s="195">
        <v>44868</v>
      </c>
      <c r="H34" s="191" t="s">
        <v>87</v>
      </c>
      <c r="I34" s="184" t="s">
        <v>1897</v>
      </c>
      <c r="J34" s="191" t="s">
        <v>1943</v>
      </c>
      <c r="K34" s="205">
        <v>3.9620000000000002</v>
      </c>
      <c r="L34" s="184" t="s">
        <v>1934</v>
      </c>
      <c r="M34" s="184"/>
      <c r="N34" s="184"/>
      <c r="O34" s="184"/>
      <c r="P34" s="184"/>
    </row>
    <row r="35" spans="1:16" ht="25.5" x14ac:dyDescent="0.25">
      <c r="A35" s="204">
        <v>34</v>
      </c>
      <c r="B35" s="184"/>
      <c r="C35" s="184">
        <v>44</v>
      </c>
      <c r="D35" s="199" t="s">
        <v>2366</v>
      </c>
      <c r="E35" s="188"/>
      <c r="F35" s="201">
        <v>4855.6000000000004</v>
      </c>
      <c r="G35" s="195">
        <v>44868</v>
      </c>
      <c r="H35" s="191" t="s">
        <v>422</v>
      </c>
      <c r="I35" s="184" t="s">
        <v>1897</v>
      </c>
      <c r="J35" s="191" t="s">
        <v>1944</v>
      </c>
      <c r="K35" s="205">
        <v>3.9620000000000002</v>
      </c>
      <c r="L35" s="184" t="s">
        <v>1934</v>
      </c>
      <c r="M35" s="184"/>
      <c r="N35" s="184"/>
      <c r="O35" s="184"/>
      <c r="P35" s="184"/>
    </row>
    <row r="36" spans="1:16" ht="25.5" x14ac:dyDescent="0.25">
      <c r="A36" s="204">
        <v>35</v>
      </c>
      <c r="B36" s="184"/>
      <c r="C36" s="184">
        <v>44</v>
      </c>
      <c r="D36" s="199" t="s">
        <v>2370</v>
      </c>
      <c r="E36" s="188"/>
      <c r="F36" s="201">
        <v>6300</v>
      </c>
      <c r="G36" s="195">
        <v>44868</v>
      </c>
      <c r="H36" s="191" t="s">
        <v>96</v>
      </c>
      <c r="I36" s="184" t="s">
        <v>1897</v>
      </c>
      <c r="J36" s="191" t="s">
        <v>1945</v>
      </c>
      <c r="K36" s="205">
        <v>3.9620000000000002</v>
      </c>
      <c r="L36" s="184" t="s">
        <v>1934</v>
      </c>
      <c r="M36" s="184"/>
      <c r="N36" s="184"/>
      <c r="O36" s="184"/>
      <c r="P36" s="184"/>
    </row>
    <row r="37" spans="1:16" s="327" customFormat="1" ht="30" x14ac:dyDescent="0.25">
      <c r="A37" s="204">
        <v>36</v>
      </c>
      <c r="B37" s="324"/>
      <c r="C37" s="324">
        <v>45</v>
      </c>
      <c r="D37" s="188" t="s">
        <v>74</v>
      </c>
      <c r="E37" s="188"/>
      <c r="F37" s="201">
        <v>1391</v>
      </c>
      <c r="G37" s="195">
        <v>44872</v>
      </c>
      <c r="H37" s="191" t="s">
        <v>712</v>
      </c>
      <c r="I37" s="324" t="s">
        <v>1897</v>
      </c>
      <c r="J37" s="191" t="s">
        <v>1946</v>
      </c>
      <c r="K37" s="325">
        <v>3.96</v>
      </c>
      <c r="L37" s="326" t="s">
        <v>1947</v>
      </c>
      <c r="M37" s="324"/>
      <c r="N37" s="324"/>
      <c r="O37" s="324"/>
      <c r="P37" s="324"/>
    </row>
    <row r="38" spans="1:16" x14ac:dyDescent="0.25">
      <c r="A38" s="204">
        <v>37</v>
      </c>
      <c r="B38" s="184"/>
      <c r="C38" s="184">
        <v>45</v>
      </c>
      <c r="D38" s="188" t="s">
        <v>74</v>
      </c>
      <c r="E38" s="188"/>
      <c r="F38" s="201">
        <v>0</v>
      </c>
      <c r="G38" s="195">
        <v>44875</v>
      </c>
      <c r="H38" s="191" t="s">
        <v>120</v>
      </c>
      <c r="I38" s="184" t="s">
        <v>1897</v>
      </c>
      <c r="J38" s="191" t="s">
        <v>1948</v>
      </c>
      <c r="K38" s="328">
        <v>3.86</v>
      </c>
      <c r="L38" s="184" t="s">
        <v>1934</v>
      </c>
      <c r="M38" s="184"/>
      <c r="N38" s="184"/>
      <c r="O38" s="184"/>
      <c r="P38" s="184"/>
    </row>
    <row r="39" spans="1:16" ht="25.5" x14ac:dyDescent="0.25">
      <c r="A39" s="204">
        <v>38</v>
      </c>
      <c r="B39" s="184"/>
      <c r="C39" s="184">
        <v>45</v>
      </c>
      <c r="D39" s="199" t="s">
        <v>2371</v>
      </c>
      <c r="E39" s="188"/>
      <c r="F39" s="201">
        <v>609.1</v>
      </c>
      <c r="G39" s="195">
        <v>44875</v>
      </c>
      <c r="H39" s="191" t="s">
        <v>215</v>
      </c>
      <c r="I39" s="184" t="s">
        <v>1897</v>
      </c>
      <c r="J39" s="191" t="s">
        <v>1949</v>
      </c>
      <c r="K39" s="328">
        <v>3.86</v>
      </c>
      <c r="L39" s="184" t="s">
        <v>1934</v>
      </c>
      <c r="M39" s="184"/>
      <c r="N39" s="184"/>
      <c r="O39" s="184"/>
      <c r="P39" s="184"/>
    </row>
    <row r="40" spans="1:16" ht="25.5" x14ac:dyDescent="0.25">
      <c r="A40" s="204">
        <v>39</v>
      </c>
      <c r="B40" s="184"/>
      <c r="C40" s="184">
        <v>46</v>
      </c>
      <c r="D40" s="188" t="s">
        <v>2372</v>
      </c>
      <c r="E40" s="188"/>
      <c r="F40" s="189">
        <v>1626.4</v>
      </c>
      <c r="G40" s="195">
        <v>44881</v>
      </c>
      <c r="H40" s="191" t="s">
        <v>474</v>
      </c>
      <c r="I40" s="184" t="s">
        <v>1897</v>
      </c>
      <c r="J40" s="191" t="s">
        <v>1950</v>
      </c>
      <c r="K40" s="205">
        <v>3.8410000000000002</v>
      </c>
      <c r="L40" s="184" t="s">
        <v>1934</v>
      </c>
      <c r="M40" s="184"/>
      <c r="N40" s="184"/>
      <c r="O40" s="184"/>
      <c r="P40" s="184"/>
    </row>
    <row r="41" spans="1:16" ht="38.25" x14ac:dyDescent="0.25">
      <c r="A41" s="204">
        <v>40</v>
      </c>
      <c r="B41" s="184"/>
      <c r="C41" s="184">
        <v>46</v>
      </c>
      <c r="D41" s="199" t="s">
        <v>2373</v>
      </c>
      <c r="E41" s="188"/>
      <c r="F41" s="189">
        <v>450</v>
      </c>
      <c r="G41" s="195">
        <v>44882</v>
      </c>
      <c r="H41" s="191" t="s">
        <v>268</v>
      </c>
      <c r="I41" s="184" t="s">
        <v>1897</v>
      </c>
      <c r="J41" s="191" t="s">
        <v>1951</v>
      </c>
      <c r="K41" s="205">
        <v>3.8410000000000002</v>
      </c>
      <c r="L41" s="184" t="s">
        <v>1934</v>
      </c>
      <c r="M41" s="184"/>
      <c r="N41" s="184"/>
      <c r="O41" s="184"/>
      <c r="P41" s="184"/>
    </row>
    <row r="42" spans="1:16" ht="25.5" x14ac:dyDescent="0.25">
      <c r="A42" s="204">
        <v>41</v>
      </c>
      <c r="B42" s="184"/>
      <c r="C42" s="184">
        <v>46</v>
      </c>
      <c r="D42" s="188" t="s">
        <v>2347</v>
      </c>
      <c r="E42" s="188"/>
      <c r="F42" s="189">
        <v>400</v>
      </c>
      <c r="G42" s="202" t="s">
        <v>1952</v>
      </c>
      <c r="H42" s="191" t="s">
        <v>271</v>
      </c>
      <c r="I42" s="184" t="s">
        <v>1897</v>
      </c>
      <c r="J42" s="191" t="s">
        <v>1953</v>
      </c>
      <c r="K42" s="205">
        <v>3.8410000000000002</v>
      </c>
      <c r="L42" s="184" t="s">
        <v>1934</v>
      </c>
      <c r="M42" s="184"/>
      <c r="N42" s="184"/>
      <c r="O42" s="184"/>
      <c r="P42" s="184"/>
    </row>
    <row r="43" spans="1:16" ht="30" x14ac:dyDescent="0.25">
      <c r="A43" s="204">
        <v>42</v>
      </c>
      <c r="B43" s="184"/>
      <c r="C43" s="184">
        <v>47</v>
      </c>
      <c r="D43" s="188" t="s">
        <v>2374</v>
      </c>
      <c r="E43" s="188"/>
      <c r="F43" s="189">
        <v>1339.7</v>
      </c>
      <c r="G43" s="195">
        <v>44888</v>
      </c>
      <c r="H43" s="191" t="s">
        <v>126</v>
      </c>
      <c r="I43" s="184" t="s">
        <v>1897</v>
      </c>
      <c r="J43" s="191" t="s">
        <v>1954</v>
      </c>
      <c r="K43" s="205">
        <v>3.8730000000000002</v>
      </c>
      <c r="L43" s="287" t="s">
        <v>1955</v>
      </c>
      <c r="M43" s="184"/>
      <c r="N43" s="184"/>
      <c r="O43" s="184"/>
      <c r="P43" s="184"/>
    </row>
    <row r="44" spans="1:16" ht="38.25" x14ac:dyDescent="0.25">
      <c r="A44" s="204">
        <v>43</v>
      </c>
      <c r="B44" s="184"/>
      <c r="C44" s="184">
        <v>47</v>
      </c>
      <c r="D44" s="199" t="s">
        <v>2375</v>
      </c>
      <c r="E44" s="184"/>
      <c r="F44" s="189">
        <v>57795.5</v>
      </c>
      <c r="G44" s="195">
        <v>44889</v>
      </c>
      <c r="H44" s="191" t="s">
        <v>129</v>
      </c>
      <c r="I44" s="184" t="s">
        <v>1897</v>
      </c>
      <c r="J44" s="191" t="s">
        <v>1956</v>
      </c>
      <c r="K44" s="205">
        <v>3.8730000000000002</v>
      </c>
      <c r="L44" s="184" t="s">
        <v>1934</v>
      </c>
      <c r="M44" s="184"/>
      <c r="N44" s="184"/>
      <c r="O44" s="184"/>
      <c r="P44" s="184"/>
    </row>
    <row r="45" spans="1:16" ht="38.25" x14ac:dyDescent="0.25">
      <c r="A45" s="204">
        <v>44</v>
      </c>
      <c r="B45" s="184"/>
      <c r="C45" s="184">
        <v>47</v>
      </c>
      <c r="D45" s="188" t="s">
        <v>2376</v>
      </c>
      <c r="E45" s="184"/>
      <c r="F45" s="189">
        <v>7231.6</v>
      </c>
      <c r="G45" s="202" t="s">
        <v>1957</v>
      </c>
      <c r="H45" s="191" t="s">
        <v>134</v>
      </c>
      <c r="I45" s="184" t="s">
        <v>1897</v>
      </c>
      <c r="J45" s="191" t="s">
        <v>1958</v>
      </c>
      <c r="K45" s="205">
        <v>3.8730000000000002</v>
      </c>
      <c r="L45" s="184" t="s">
        <v>1934</v>
      </c>
      <c r="M45" s="184"/>
      <c r="N45" s="184"/>
      <c r="O45" s="184"/>
      <c r="P45" s="184"/>
    </row>
    <row r="46" spans="1:16" x14ac:dyDescent="0.25">
      <c r="A46" s="204">
        <v>45</v>
      </c>
      <c r="B46" s="184"/>
      <c r="C46" s="184">
        <v>48</v>
      </c>
      <c r="D46" s="188" t="s">
        <v>74</v>
      </c>
      <c r="E46" s="188"/>
      <c r="F46" s="189">
        <v>0</v>
      </c>
      <c r="G46" s="329">
        <v>44895</v>
      </c>
      <c r="H46" s="184">
        <v>80048</v>
      </c>
      <c r="I46" s="184" t="s">
        <v>1897</v>
      </c>
      <c r="J46" s="204">
        <v>87543229</v>
      </c>
      <c r="K46" s="205">
        <v>3.85</v>
      </c>
      <c r="L46" s="184" t="s">
        <v>1934</v>
      </c>
      <c r="M46" s="184"/>
      <c r="N46" s="184"/>
      <c r="O46" s="184"/>
      <c r="P46" s="184"/>
    </row>
    <row r="47" spans="1:16" ht="25.5" x14ac:dyDescent="0.25">
      <c r="A47" s="204"/>
      <c r="B47" s="184"/>
      <c r="C47" s="184"/>
      <c r="D47" s="188" t="s">
        <v>2377</v>
      </c>
      <c r="E47" s="188"/>
      <c r="F47" s="189">
        <v>1153.0999999999999</v>
      </c>
      <c r="G47" s="195">
        <v>44895</v>
      </c>
      <c r="H47" s="191" t="s">
        <v>308</v>
      </c>
      <c r="I47" s="184" t="s">
        <v>1897</v>
      </c>
      <c r="J47" s="191" t="s">
        <v>1959</v>
      </c>
      <c r="K47" s="205">
        <v>3.835</v>
      </c>
      <c r="L47" s="184"/>
      <c r="M47" s="184"/>
      <c r="N47" s="184"/>
      <c r="O47" s="184"/>
      <c r="P47" s="184"/>
    </row>
    <row r="48" spans="1:16" ht="25.5" x14ac:dyDescent="0.25">
      <c r="A48" s="204">
        <v>46</v>
      </c>
      <c r="B48" s="184"/>
      <c r="C48" s="184">
        <v>48</v>
      </c>
      <c r="D48" s="188" t="s">
        <v>2378</v>
      </c>
      <c r="E48" s="188" t="s">
        <v>1765</v>
      </c>
      <c r="F48" s="189">
        <v>2200</v>
      </c>
      <c r="G48" s="329">
        <v>44895</v>
      </c>
      <c r="H48" s="184">
        <v>80050</v>
      </c>
      <c r="I48" s="184" t="s">
        <v>1897</v>
      </c>
      <c r="J48" s="204">
        <v>87543231</v>
      </c>
      <c r="K48" s="205">
        <v>3.85</v>
      </c>
      <c r="L48" s="184" t="s">
        <v>1934</v>
      </c>
      <c r="M48" s="184"/>
      <c r="N48" s="184"/>
      <c r="O48" s="184"/>
      <c r="P48" s="184"/>
    </row>
    <row r="49" spans="1:16" ht="25.5" x14ac:dyDescent="0.25">
      <c r="A49" s="204">
        <v>47</v>
      </c>
      <c r="B49" s="184"/>
      <c r="C49" s="184">
        <v>48</v>
      </c>
      <c r="D49" s="188" t="s">
        <v>2379</v>
      </c>
      <c r="E49" s="188"/>
      <c r="F49" s="189">
        <v>1386.9</v>
      </c>
      <c r="G49" s="329">
        <v>44895</v>
      </c>
      <c r="H49" s="184">
        <v>80051</v>
      </c>
      <c r="I49" s="184" t="s">
        <v>1897</v>
      </c>
      <c r="J49" s="204">
        <v>87543232</v>
      </c>
      <c r="K49" s="205">
        <v>3.85</v>
      </c>
      <c r="L49" s="184" t="s">
        <v>1934</v>
      </c>
      <c r="M49" s="184"/>
      <c r="N49" s="184"/>
      <c r="O49" s="184"/>
      <c r="P49" s="184"/>
    </row>
    <row r="50" spans="1:16" ht="25.5" x14ac:dyDescent="0.25">
      <c r="A50" s="204">
        <v>48</v>
      </c>
      <c r="B50" s="184"/>
      <c r="C50" s="184">
        <v>48</v>
      </c>
      <c r="D50" s="188" t="s">
        <v>2380</v>
      </c>
      <c r="E50" s="188"/>
      <c r="F50" s="189">
        <v>2013.6</v>
      </c>
      <c r="G50" s="329">
        <v>44895</v>
      </c>
      <c r="H50" s="184">
        <v>80052</v>
      </c>
      <c r="I50" s="184" t="s">
        <v>1897</v>
      </c>
      <c r="J50" s="204">
        <v>87543233</v>
      </c>
      <c r="K50" s="205">
        <v>3.85</v>
      </c>
      <c r="L50" s="184" t="s">
        <v>1934</v>
      </c>
      <c r="M50" s="184"/>
      <c r="N50" s="184"/>
      <c r="O50" s="184"/>
      <c r="P50" s="184"/>
    </row>
    <row r="51" spans="1:16" ht="25.5" x14ac:dyDescent="0.25">
      <c r="A51" s="204">
        <v>49</v>
      </c>
      <c r="B51" s="184"/>
      <c r="C51" s="184">
        <v>48</v>
      </c>
      <c r="D51" s="188" t="s">
        <v>2381</v>
      </c>
      <c r="E51" s="188" t="s">
        <v>1765</v>
      </c>
      <c r="F51" s="189">
        <v>1000</v>
      </c>
      <c r="G51" s="329">
        <v>44895</v>
      </c>
      <c r="H51" s="184">
        <v>80053</v>
      </c>
      <c r="I51" s="184" t="s">
        <v>1897</v>
      </c>
      <c r="J51" s="204">
        <v>87543234</v>
      </c>
      <c r="K51" s="205">
        <v>3.85</v>
      </c>
      <c r="L51" s="184" t="s">
        <v>1934</v>
      </c>
      <c r="M51" s="184"/>
      <c r="N51" s="184"/>
      <c r="O51" s="184"/>
      <c r="P51" s="184"/>
    </row>
    <row r="52" spans="1:16" x14ac:dyDescent="0.25">
      <c r="A52" s="204">
        <v>50</v>
      </c>
      <c r="B52" s="184"/>
      <c r="C52" s="184">
        <v>48</v>
      </c>
      <c r="D52" s="188" t="s">
        <v>74</v>
      </c>
      <c r="E52" s="188"/>
      <c r="F52" s="184"/>
      <c r="G52" s="184"/>
      <c r="H52" s="184"/>
      <c r="I52" s="184"/>
      <c r="J52" s="204"/>
      <c r="K52" s="205"/>
      <c r="L52" s="184"/>
      <c r="M52" s="184"/>
      <c r="N52" s="184"/>
      <c r="O52" s="184"/>
      <c r="P52" s="184"/>
    </row>
    <row r="53" spans="1:16" ht="38.25" x14ac:dyDescent="0.25">
      <c r="A53" s="204">
        <v>51</v>
      </c>
      <c r="B53" s="184"/>
      <c r="C53" s="184">
        <v>48</v>
      </c>
      <c r="D53" s="188" t="s">
        <v>2382</v>
      </c>
      <c r="E53" s="188"/>
      <c r="F53" s="189">
        <v>435.4</v>
      </c>
      <c r="G53" s="195">
        <v>44895</v>
      </c>
      <c r="H53" s="191" t="s">
        <v>315</v>
      </c>
      <c r="I53" s="184" t="s">
        <v>1897</v>
      </c>
      <c r="J53" s="191" t="s">
        <v>1960</v>
      </c>
      <c r="K53" s="205">
        <v>3.835</v>
      </c>
      <c r="L53" s="184" t="s">
        <v>1934</v>
      </c>
      <c r="M53" s="184"/>
      <c r="N53" s="184"/>
      <c r="O53" s="184"/>
      <c r="P53" s="184"/>
    </row>
    <row r="54" spans="1:16" x14ac:dyDescent="0.25">
      <c r="A54" s="204">
        <v>52</v>
      </c>
      <c r="B54" s="184"/>
      <c r="C54" s="184">
        <v>48</v>
      </c>
      <c r="D54" s="188"/>
      <c r="E54" s="188"/>
      <c r="F54" s="184"/>
      <c r="G54" s="184"/>
      <c r="H54" s="184"/>
      <c r="I54" s="184"/>
      <c r="J54" s="191" t="s">
        <v>1961</v>
      </c>
      <c r="K54" s="205"/>
      <c r="L54" s="307" t="s">
        <v>1900</v>
      </c>
      <c r="M54" s="184"/>
      <c r="N54" s="184"/>
      <c r="O54" s="184"/>
      <c r="P54" s="184"/>
    </row>
    <row r="55" spans="1:16" x14ac:dyDescent="0.25">
      <c r="A55" s="204">
        <v>53</v>
      </c>
      <c r="B55" s="184"/>
      <c r="C55" s="184">
        <v>48</v>
      </c>
      <c r="D55" s="188"/>
      <c r="E55" s="188"/>
      <c r="F55" s="184"/>
      <c r="G55" s="184"/>
      <c r="H55" s="184"/>
      <c r="I55" s="184"/>
      <c r="J55" s="191" t="s">
        <v>1962</v>
      </c>
      <c r="K55" s="205"/>
      <c r="L55" s="307" t="s">
        <v>1900</v>
      </c>
      <c r="M55" s="184"/>
      <c r="N55" s="184"/>
      <c r="O55" s="184"/>
      <c r="P55" s="184"/>
    </row>
    <row r="56" spans="1:16" x14ac:dyDescent="0.25">
      <c r="A56" s="204">
        <v>54</v>
      </c>
      <c r="B56" s="184"/>
      <c r="C56" s="184">
        <v>48</v>
      </c>
      <c r="D56" s="188"/>
      <c r="E56" s="188"/>
      <c r="F56" s="184"/>
      <c r="G56" s="184"/>
      <c r="H56" s="184"/>
      <c r="I56" s="184"/>
      <c r="J56" s="191" t="s">
        <v>1963</v>
      </c>
      <c r="K56" s="205"/>
      <c r="L56" s="307" t="s">
        <v>1900</v>
      </c>
      <c r="M56" s="184"/>
      <c r="N56" s="184"/>
      <c r="O56" s="184"/>
      <c r="P56" s="184"/>
    </row>
    <row r="57" spans="1:16" x14ac:dyDescent="0.25">
      <c r="A57" s="204">
        <v>55</v>
      </c>
      <c r="B57" s="184"/>
      <c r="C57" s="184">
        <v>48</v>
      </c>
      <c r="D57" s="188"/>
      <c r="E57" s="188"/>
      <c r="F57" s="184"/>
      <c r="G57" s="184"/>
      <c r="H57" s="184"/>
      <c r="I57" s="184"/>
      <c r="J57" s="191" t="s">
        <v>1964</v>
      </c>
      <c r="K57" s="205"/>
      <c r="L57" s="307" t="s">
        <v>1900</v>
      </c>
      <c r="M57" s="184"/>
      <c r="N57" s="184"/>
      <c r="O57" s="184"/>
      <c r="P57" s="184"/>
    </row>
    <row r="58" spans="1:16" ht="25.5" x14ac:dyDescent="0.25">
      <c r="A58" s="204">
        <v>56</v>
      </c>
      <c r="B58" s="184"/>
      <c r="C58" s="184">
        <v>48</v>
      </c>
      <c r="D58" s="188" t="s">
        <v>2383</v>
      </c>
      <c r="E58" s="188"/>
      <c r="F58" s="189">
        <v>3987.5</v>
      </c>
      <c r="G58" s="195">
        <v>44896</v>
      </c>
      <c r="H58" s="191" t="s">
        <v>63</v>
      </c>
      <c r="I58" s="184" t="s">
        <v>1897</v>
      </c>
      <c r="J58" s="191" t="s">
        <v>1965</v>
      </c>
      <c r="K58" s="205">
        <v>3.835</v>
      </c>
      <c r="L58" s="184" t="s">
        <v>1911</v>
      </c>
      <c r="M58" s="184"/>
      <c r="N58" s="184"/>
      <c r="O58" s="184"/>
      <c r="P58" s="184"/>
    </row>
    <row r="59" spans="1:16" ht="25.5" x14ac:dyDescent="0.25">
      <c r="A59" s="204">
        <v>57</v>
      </c>
      <c r="B59" s="184"/>
      <c r="C59" s="184">
        <v>48</v>
      </c>
      <c r="D59" s="188" t="s">
        <v>2384</v>
      </c>
      <c r="E59" s="188"/>
      <c r="F59" s="189">
        <v>4480.7</v>
      </c>
      <c r="G59" s="195">
        <v>44896</v>
      </c>
      <c r="H59" s="191" t="s">
        <v>71</v>
      </c>
      <c r="I59" s="184" t="s">
        <v>1897</v>
      </c>
      <c r="J59" s="191" t="s">
        <v>1966</v>
      </c>
      <c r="K59" s="205">
        <v>3.835</v>
      </c>
      <c r="L59" s="184" t="s">
        <v>1911</v>
      </c>
      <c r="M59" s="184"/>
      <c r="N59" s="184"/>
      <c r="O59" s="184"/>
      <c r="P59" s="184"/>
    </row>
    <row r="60" spans="1:16" ht="25.5" x14ac:dyDescent="0.25">
      <c r="A60" s="204">
        <v>58</v>
      </c>
      <c r="B60" s="184"/>
      <c r="C60" s="184">
        <v>48</v>
      </c>
      <c r="D60" s="188" t="s">
        <v>2385</v>
      </c>
      <c r="E60" s="188"/>
      <c r="F60" s="189">
        <v>6570.3</v>
      </c>
      <c r="G60" s="195">
        <v>44896</v>
      </c>
      <c r="H60" s="191" t="s">
        <v>76</v>
      </c>
      <c r="I60" s="184" t="s">
        <v>1897</v>
      </c>
      <c r="J60" s="191" t="s">
        <v>1967</v>
      </c>
      <c r="K60" s="205">
        <v>3.835</v>
      </c>
      <c r="L60" s="184" t="s">
        <v>1911</v>
      </c>
      <c r="M60" s="184"/>
      <c r="N60" s="184"/>
      <c r="O60" s="184"/>
      <c r="P60" s="184"/>
    </row>
    <row r="61" spans="1:16" ht="25.5" x14ac:dyDescent="0.25">
      <c r="A61" s="204">
        <v>59</v>
      </c>
      <c r="B61" s="184"/>
      <c r="C61" s="184">
        <v>48</v>
      </c>
      <c r="D61" s="188" t="s">
        <v>2386</v>
      </c>
      <c r="E61" s="188"/>
      <c r="F61" s="189">
        <v>4484.9000000000005</v>
      </c>
      <c r="G61" s="195">
        <v>44896</v>
      </c>
      <c r="H61" s="191" t="s">
        <v>81</v>
      </c>
      <c r="I61" s="184" t="s">
        <v>1897</v>
      </c>
      <c r="J61" s="191" t="s">
        <v>1968</v>
      </c>
      <c r="K61" s="205">
        <v>3.835</v>
      </c>
      <c r="L61" s="184" t="s">
        <v>1911</v>
      </c>
      <c r="M61" s="184"/>
      <c r="N61" s="184"/>
      <c r="O61" s="184"/>
      <c r="P61" s="184"/>
    </row>
    <row r="62" spans="1:16" x14ac:dyDescent="0.25">
      <c r="A62" s="204">
        <v>60</v>
      </c>
      <c r="B62" s="184"/>
      <c r="C62" s="184">
        <v>48</v>
      </c>
      <c r="D62" s="188" t="s">
        <v>74</v>
      </c>
      <c r="E62" s="188"/>
      <c r="F62" s="189">
        <v>0</v>
      </c>
      <c r="G62" s="195">
        <v>44896</v>
      </c>
      <c r="H62" s="191" t="s">
        <v>87</v>
      </c>
      <c r="I62" s="184" t="s">
        <v>1897</v>
      </c>
      <c r="J62" s="191" t="s">
        <v>1969</v>
      </c>
      <c r="K62" s="205">
        <v>3.835</v>
      </c>
      <c r="L62" s="184" t="s">
        <v>1911</v>
      </c>
      <c r="M62" s="184"/>
      <c r="N62" s="184"/>
      <c r="O62" s="184"/>
      <c r="P62" s="184"/>
    </row>
    <row r="63" spans="1:16" ht="25.5" x14ac:dyDescent="0.25">
      <c r="A63" s="204">
        <v>61</v>
      </c>
      <c r="B63" s="184"/>
      <c r="C63" s="184">
        <v>48</v>
      </c>
      <c r="D63" s="188" t="s">
        <v>2385</v>
      </c>
      <c r="E63" s="188"/>
      <c r="F63" s="189">
        <v>7800</v>
      </c>
      <c r="G63" s="195">
        <v>44896</v>
      </c>
      <c r="H63" s="191" t="s">
        <v>422</v>
      </c>
      <c r="I63" s="184" t="s">
        <v>1897</v>
      </c>
      <c r="J63" s="191" t="s">
        <v>1970</v>
      </c>
      <c r="K63" s="205">
        <v>3.835</v>
      </c>
      <c r="L63" s="184" t="s">
        <v>1911</v>
      </c>
      <c r="M63" s="184"/>
      <c r="N63" s="184"/>
      <c r="O63" s="184"/>
      <c r="P63" s="184"/>
    </row>
    <row r="64" spans="1:16" ht="25.5" x14ac:dyDescent="0.25">
      <c r="A64" s="204">
        <v>62</v>
      </c>
      <c r="B64" s="184"/>
      <c r="C64" s="184">
        <v>48</v>
      </c>
      <c r="D64" s="188" t="s">
        <v>2387</v>
      </c>
      <c r="E64" s="188"/>
      <c r="F64" s="189">
        <v>1203</v>
      </c>
      <c r="G64" s="195">
        <v>44896</v>
      </c>
      <c r="H64" s="191" t="s">
        <v>96</v>
      </c>
      <c r="I64" s="184" t="s">
        <v>1897</v>
      </c>
      <c r="J64" s="191" t="s">
        <v>1971</v>
      </c>
      <c r="K64" s="205">
        <v>3.835</v>
      </c>
      <c r="L64" s="184" t="s">
        <v>1972</v>
      </c>
      <c r="M64" s="184"/>
      <c r="N64" s="184"/>
      <c r="O64" s="184"/>
      <c r="P64" s="184"/>
    </row>
    <row r="65" spans="1:16" ht="25.5" x14ac:dyDescent="0.25">
      <c r="A65" s="204">
        <v>63</v>
      </c>
      <c r="B65" s="184"/>
      <c r="C65" s="184">
        <v>48</v>
      </c>
      <c r="D65" s="188" t="s">
        <v>2388</v>
      </c>
      <c r="E65" s="188"/>
      <c r="F65" s="189">
        <v>950</v>
      </c>
      <c r="G65" s="195">
        <v>44897</v>
      </c>
      <c r="H65" s="191" t="s">
        <v>100</v>
      </c>
      <c r="I65" s="184" t="s">
        <v>1897</v>
      </c>
      <c r="J65" s="191" t="s">
        <v>1973</v>
      </c>
      <c r="K65" s="205">
        <v>3.835</v>
      </c>
      <c r="L65" s="184" t="s">
        <v>1911</v>
      </c>
      <c r="M65" s="184"/>
      <c r="N65" s="184"/>
      <c r="O65" s="184"/>
      <c r="P65" s="184"/>
    </row>
    <row r="66" spans="1:16" ht="25.5" x14ac:dyDescent="0.25">
      <c r="A66" s="204">
        <v>64</v>
      </c>
      <c r="B66" s="184"/>
      <c r="C66" s="184">
        <v>48</v>
      </c>
      <c r="D66" s="188" t="s">
        <v>2389</v>
      </c>
      <c r="E66" s="188"/>
      <c r="F66" s="189">
        <v>295.8</v>
      </c>
      <c r="G66" s="195">
        <v>44898</v>
      </c>
      <c r="H66" s="191" t="s">
        <v>103</v>
      </c>
      <c r="I66" s="184" t="s">
        <v>1897</v>
      </c>
      <c r="J66" s="191" t="s">
        <v>1974</v>
      </c>
      <c r="K66" s="205">
        <v>3.835</v>
      </c>
      <c r="L66" s="184" t="s">
        <v>1911</v>
      </c>
      <c r="M66" s="184"/>
      <c r="N66" s="184"/>
      <c r="O66" s="184"/>
      <c r="P66" s="184"/>
    </row>
  </sheetData>
  <conditionalFormatting sqref="F2">
    <cfRule type="cellIs" dxfId="9" priority="7" stopIfTrue="1" operator="equal">
      <formula>0</formula>
    </cfRule>
  </conditionalFormatting>
  <conditionalFormatting sqref="F3:F4">
    <cfRule type="cellIs" dxfId="8" priority="6" stopIfTrue="1" operator="equal">
      <formula>0</formula>
    </cfRule>
  </conditionalFormatting>
  <conditionalFormatting sqref="F5">
    <cfRule type="cellIs" dxfId="7" priority="5" stopIfTrue="1" operator="equal">
      <formula>0</formula>
    </cfRule>
  </conditionalFormatting>
  <conditionalFormatting sqref="F6:F7">
    <cfRule type="cellIs" dxfId="6" priority="4" stopIfTrue="1" operator="equal">
      <formula>0</formula>
    </cfRule>
  </conditionalFormatting>
  <conditionalFormatting sqref="F9:F10">
    <cfRule type="cellIs" dxfId="5" priority="3" stopIfTrue="1" operator="equal">
      <formula>0</formula>
    </cfRule>
  </conditionalFormatting>
  <conditionalFormatting sqref="F8">
    <cfRule type="cellIs" dxfId="4" priority="2" stopIfTrue="1" operator="equal">
      <formula>0</formula>
    </cfRule>
  </conditionalFormatting>
  <conditionalFormatting sqref="F11:F28">
    <cfRule type="cellIs" dxfId="3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workbookViewId="0">
      <selection sqref="A1:XFD1"/>
    </sheetView>
  </sheetViews>
  <sheetFormatPr baseColWidth="10" defaultRowHeight="15" x14ac:dyDescent="0.25"/>
  <cols>
    <col min="1" max="1" width="5.7109375" style="269" customWidth="1"/>
    <col min="2" max="2" width="9.7109375" style="269" customWidth="1"/>
    <col min="3" max="3" width="5.7109375" style="269" customWidth="1"/>
    <col min="4" max="4" width="54" style="269" customWidth="1"/>
    <col min="5" max="5" width="17.140625" style="340" bestFit="1" customWidth="1"/>
    <col min="6" max="6" width="11.5703125" style="269" customWidth="1"/>
    <col min="7" max="7" width="11.28515625" style="269" customWidth="1"/>
    <col min="8" max="8" width="11.28515625" style="269" bestFit="1" customWidth="1"/>
    <col min="9" max="9" width="14.140625" style="298" bestFit="1" customWidth="1"/>
    <col min="10" max="10" width="11.42578125" style="298" bestFit="1" customWidth="1"/>
    <col min="11" max="11" width="16.85546875" style="269" bestFit="1" customWidth="1"/>
    <col min="12" max="12" width="40.140625" style="269" customWidth="1"/>
    <col min="13" max="13" width="30.7109375" style="269" bestFit="1" customWidth="1"/>
    <col min="14" max="16384" width="11.42578125" style="198"/>
  </cols>
  <sheetData>
    <row r="1" spans="1:16" s="24" customFormat="1" ht="24" x14ac:dyDescent="0.2">
      <c r="A1" s="290" t="s">
        <v>0</v>
      </c>
      <c r="B1" s="290" t="s">
        <v>2212</v>
      </c>
      <c r="C1" s="290" t="s">
        <v>2213</v>
      </c>
      <c r="D1" s="290" t="s">
        <v>2208</v>
      </c>
      <c r="E1" s="290" t="s">
        <v>1</v>
      </c>
      <c r="F1" s="273" t="s">
        <v>2209</v>
      </c>
      <c r="G1" s="290" t="s">
        <v>2</v>
      </c>
      <c r="H1" s="290" t="s">
        <v>3</v>
      </c>
      <c r="I1" s="290" t="s">
        <v>4</v>
      </c>
      <c r="J1" s="290" t="s">
        <v>5</v>
      </c>
      <c r="K1" s="290" t="s">
        <v>6</v>
      </c>
      <c r="L1" s="290" t="s">
        <v>8</v>
      </c>
      <c r="M1" s="290" t="s">
        <v>9</v>
      </c>
      <c r="N1" s="290" t="s">
        <v>2210</v>
      </c>
      <c r="O1" s="290" t="s">
        <v>7</v>
      </c>
      <c r="P1" s="290" t="s">
        <v>2211</v>
      </c>
    </row>
    <row r="2" spans="1:16" ht="23.25" x14ac:dyDescent="0.25">
      <c r="A2" s="335">
        <v>1</v>
      </c>
      <c r="B2" s="287" t="s">
        <v>1975</v>
      </c>
      <c r="C2" s="330"/>
      <c r="D2" s="330" t="s">
        <v>2390</v>
      </c>
      <c r="E2" s="287"/>
      <c r="F2" s="332">
        <v>605.4</v>
      </c>
      <c r="G2" s="330" t="s">
        <v>1976</v>
      </c>
      <c r="H2" s="330" t="s">
        <v>120</v>
      </c>
      <c r="I2" s="287" t="s">
        <v>1897</v>
      </c>
      <c r="J2" s="342" t="s">
        <v>1961</v>
      </c>
      <c r="K2" s="336">
        <v>3.9620000000000002</v>
      </c>
      <c r="L2" s="287" t="s">
        <v>1977</v>
      </c>
      <c r="M2" s="287"/>
      <c r="N2" s="197"/>
      <c r="O2" s="197"/>
      <c r="P2" s="197"/>
    </row>
    <row r="3" spans="1:16" ht="23.25" x14ac:dyDescent="0.25">
      <c r="A3" s="335">
        <v>2</v>
      </c>
      <c r="B3" s="287" t="s">
        <v>1975</v>
      </c>
      <c r="C3" s="330"/>
      <c r="D3" s="330" t="s">
        <v>2391</v>
      </c>
      <c r="E3" s="287"/>
      <c r="F3" s="332">
        <v>400</v>
      </c>
      <c r="G3" s="330" t="s">
        <v>1976</v>
      </c>
      <c r="H3" s="330" t="s">
        <v>215</v>
      </c>
      <c r="I3" s="287" t="s">
        <v>1897</v>
      </c>
      <c r="J3" s="342" t="s">
        <v>1962</v>
      </c>
      <c r="K3" s="336">
        <v>3.9620000000000002</v>
      </c>
      <c r="L3" s="287" t="s">
        <v>1978</v>
      </c>
      <c r="M3" s="287"/>
      <c r="N3" s="197"/>
      <c r="O3" s="197"/>
      <c r="P3" s="197"/>
    </row>
    <row r="4" spans="1:16" ht="30" x14ac:dyDescent="0.25">
      <c r="A4" s="335">
        <v>3</v>
      </c>
      <c r="B4" s="287" t="s">
        <v>1975</v>
      </c>
      <c r="C4" s="330"/>
      <c r="D4" s="330" t="s">
        <v>2392</v>
      </c>
      <c r="E4" s="287"/>
      <c r="F4" s="332">
        <v>6800</v>
      </c>
      <c r="G4" s="330" t="s">
        <v>1976</v>
      </c>
      <c r="H4" s="330" t="s">
        <v>568</v>
      </c>
      <c r="I4" s="287" t="s">
        <v>1897</v>
      </c>
      <c r="J4" s="342" t="s">
        <v>1963</v>
      </c>
      <c r="K4" s="336">
        <v>3.9620000000000002</v>
      </c>
      <c r="L4" s="287" t="s">
        <v>1979</v>
      </c>
      <c r="M4" s="287" t="s">
        <v>1980</v>
      </c>
      <c r="N4" s="197"/>
      <c r="O4" s="197"/>
      <c r="P4" s="197"/>
    </row>
    <row r="5" spans="1:16" ht="30" x14ac:dyDescent="0.25">
      <c r="A5" s="335">
        <v>4</v>
      </c>
      <c r="B5" s="287" t="s">
        <v>1975</v>
      </c>
      <c r="C5" s="330"/>
      <c r="D5" s="330" t="s">
        <v>2393</v>
      </c>
      <c r="E5" s="287"/>
      <c r="F5" s="332">
        <v>150</v>
      </c>
      <c r="G5" s="330" t="s">
        <v>1976</v>
      </c>
      <c r="H5" s="330" t="s">
        <v>1131</v>
      </c>
      <c r="I5" s="287" t="s">
        <v>1897</v>
      </c>
      <c r="J5" s="342" t="s">
        <v>1964</v>
      </c>
      <c r="K5" s="336">
        <v>3.9620000000000002</v>
      </c>
      <c r="L5" s="287" t="s">
        <v>1979</v>
      </c>
      <c r="M5" s="287" t="s">
        <v>1980</v>
      </c>
      <c r="N5" s="197"/>
      <c r="O5" s="197"/>
      <c r="P5" s="197"/>
    </row>
    <row r="6" spans="1:16" ht="30" x14ac:dyDescent="0.25">
      <c r="A6" s="335">
        <v>5</v>
      </c>
      <c r="B6" s="287" t="s">
        <v>1975</v>
      </c>
      <c r="C6" s="330"/>
      <c r="D6" s="330" t="s">
        <v>2394</v>
      </c>
      <c r="E6" s="287"/>
      <c r="F6" s="332">
        <v>1203</v>
      </c>
      <c r="G6" s="330" t="s">
        <v>1976</v>
      </c>
      <c r="H6" s="330" t="s">
        <v>96</v>
      </c>
      <c r="I6" s="287" t="s">
        <v>1897</v>
      </c>
      <c r="J6" s="342" t="s">
        <v>1971</v>
      </c>
      <c r="K6" s="336">
        <v>3.984</v>
      </c>
      <c r="L6" s="287" t="s">
        <v>1981</v>
      </c>
      <c r="M6" s="287"/>
      <c r="N6" s="197"/>
      <c r="O6" s="197"/>
      <c r="P6" s="197"/>
    </row>
    <row r="7" spans="1:16" ht="30" x14ac:dyDescent="0.25">
      <c r="A7" s="335">
        <v>6</v>
      </c>
      <c r="B7" s="287" t="s">
        <v>1982</v>
      </c>
      <c r="C7" s="330"/>
      <c r="D7" s="330" t="s">
        <v>2395</v>
      </c>
      <c r="E7" s="287"/>
      <c r="F7" s="332">
        <v>7880.4</v>
      </c>
      <c r="G7" s="330" t="s">
        <v>1983</v>
      </c>
      <c r="H7" s="330" t="s">
        <v>109</v>
      </c>
      <c r="I7" s="287" t="s">
        <v>1897</v>
      </c>
      <c r="J7" s="342" t="s">
        <v>1984</v>
      </c>
      <c r="K7" s="336">
        <v>3.9620000000000002</v>
      </c>
      <c r="L7" s="287" t="s">
        <v>1981</v>
      </c>
      <c r="M7" s="287"/>
      <c r="N7" s="197"/>
      <c r="O7" s="197"/>
      <c r="P7" s="197"/>
    </row>
    <row r="8" spans="1:16" ht="30" x14ac:dyDescent="0.25">
      <c r="A8" s="335">
        <v>7</v>
      </c>
      <c r="B8" s="287" t="s">
        <v>1982</v>
      </c>
      <c r="C8" s="330"/>
      <c r="D8" s="330" t="s">
        <v>2396</v>
      </c>
      <c r="E8" s="287"/>
      <c r="F8" s="332">
        <v>5380.4</v>
      </c>
      <c r="G8" s="330" t="s">
        <v>1983</v>
      </c>
      <c r="H8" s="330" t="s">
        <v>112</v>
      </c>
      <c r="I8" s="287" t="s">
        <v>1897</v>
      </c>
      <c r="J8" s="342" t="s">
        <v>1985</v>
      </c>
      <c r="K8" s="336">
        <v>3.9620000000000002</v>
      </c>
      <c r="L8" s="287" t="s">
        <v>1986</v>
      </c>
      <c r="M8" s="287"/>
      <c r="N8" s="197"/>
      <c r="O8" s="197"/>
      <c r="P8" s="197"/>
    </row>
    <row r="9" spans="1:16" ht="34.5" x14ac:dyDescent="0.25">
      <c r="A9" s="335">
        <v>8</v>
      </c>
      <c r="B9" s="287" t="s">
        <v>1987</v>
      </c>
      <c r="C9" s="330"/>
      <c r="D9" s="330" t="s">
        <v>2397</v>
      </c>
      <c r="E9" s="287"/>
      <c r="F9" s="332">
        <v>180.6</v>
      </c>
      <c r="G9" s="330" t="s">
        <v>1988</v>
      </c>
      <c r="H9" s="330" t="s">
        <v>280</v>
      </c>
      <c r="I9" s="287" t="s">
        <v>1897</v>
      </c>
      <c r="J9" s="342" t="s">
        <v>1989</v>
      </c>
      <c r="K9" s="336">
        <v>3.984</v>
      </c>
      <c r="L9" s="287" t="s">
        <v>1986</v>
      </c>
      <c r="M9" s="287"/>
      <c r="N9" s="197"/>
      <c r="O9" s="197"/>
      <c r="P9" s="197"/>
    </row>
    <row r="10" spans="1:16" ht="30" x14ac:dyDescent="0.25">
      <c r="A10" s="335">
        <v>9</v>
      </c>
      <c r="B10" s="287" t="s">
        <v>1987</v>
      </c>
      <c r="C10" s="330"/>
      <c r="D10" s="330" t="s">
        <v>2398</v>
      </c>
      <c r="E10" s="287"/>
      <c r="F10" s="332">
        <v>22985.35</v>
      </c>
      <c r="G10" s="330" t="s">
        <v>1988</v>
      </c>
      <c r="H10" s="330" t="s">
        <v>129</v>
      </c>
      <c r="I10" s="287" t="s">
        <v>1897</v>
      </c>
      <c r="J10" s="342" t="s">
        <v>1990</v>
      </c>
      <c r="K10" s="336">
        <v>3.984</v>
      </c>
      <c r="L10" s="287" t="s">
        <v>1991</v>
      </c>
      <c r="M10" s="287"/>
      <c r="N10" s="197"/>
      <c r="O10" s="197"/>
      <c r="P10" s="197"/>
    </row>
    <row r="11" spans="1:16" ht="34.5" x14ac:dyDescent="0.25">
      <c r="A11" s="335">
        <v>10</v>
      </c>
      <c r="B11" s="287" t="s">
        <v>1987</v>
      </c>
      <c r="C11" s="330"/>
      <c r="D11" s="330" t="s">
        <v>2399</v>
      </c>
      <c r="E11" s="287"/>
      <c r="F11" s="332">
        <v>16345.3</v>
      </c>
      <c r="G11" s="330" t="s">
        <v>1988</v>
      </c>
      <c r="H11" s="330" t="s">
        <v>134</v>
      </c>
      <c r="I11" s="287" t="s">
        <v>1897</v>
      </c>
      <c r="J11" s="342" t="s">
        <v>1992</v>
      </c>
      <c r="K11" s="336">
        <v>3.984</v>
      </c>
      <c r="L11" s="287" t="s">
        <v>1991</v>
      </c>
      <c r="M11" s="287"/>
      <c r="N11" s="197"/>
      <c r="O11" s="197"/>
      <c r="P11" s="197"/>
    </row>
    <row r="12" spans="1:16" x14ac:dyDescent="0.25">
      <c r="A12" s="335">
        <v>11</v>
      </c>
      <c r="B12" s="287" t="s">
        <v>1987</v>
      </c>
      <c r="C12" s="330"/>
      <c r="D12" s="330" t="s">
        <v>74</v>
      </c>
      <c r="E12" s="287"/>
      <c r="F12" s="332">
        <v>0</v>
      </c>
      <c r="G12" s="330" t="s">
        <v>1988</v>
      </c>
      <c r="H12" s="330" t="s">
        <v>601</v>
      </c>
      <c r="I12" s="287" t="s">
        <v>1897</v>
      </c>
      <c r="J12" s="342" t="s">
        <v>1993</v>
      </c>
      <c r="K12" s="336">
        <v>3.9620000000000002</v>
      </c>
      <c r="L12" s="287" t="s">
        <v>1994</v>
      </c>
      <c r="M12" s="287"/>
      <c r="N12" s="197"/>
      <c r="O12" s="197"/>
      <c r="P12" s="197"/>
    </row>
    <row r="13" spans="1:16" ht="30" x14ac:dyDescent="0.25">
      <c r="A13" s="335">
        <v>12</v>
      </c>
      <c r="B13" s="287" t="s">
        <v>1987</v>
      </c>
      <c r="C13" s="330"/>
      <c r="D13" s="330" t="s">
        <v>2400</v>
      </c>
      <c r="E13" s="287"/>
      <c r="F13" s="332">
        <v>500</v>
      </c>
      <c r="G13" s="330" t="s">
        <v>1988</v>
      </c>
      <c r="H13" s="330" t="s">
        <v>14</v>
      </c>
      <c r="I13" s="287" t="s">
        <v>1897</v>
      </c>
      <c r="J13" s="342" t="s">
        <v>1995</v>
      </c>
      <c r="K13" s="336">
        <v>3.984</v>
      </c>
      <c r="L13" s="287" t="s">
        <v>1991</v>
      </c>
      <c r="M13" s="287"/>
      <c r="N13" s="197"/>
      <c r="O13" s="197"/>
      <c r="P13" s="197"/>
    </row>
    <row r="14" spans="1:16" ht="34.5" x14ac:dyDescent="0.25">
      <c r="A14" s="335">
        <v>13</v>
      </c>
      <c r="B14" s="287" t="s">
        <v>1987</v>
      </c>
      <c r="C14" s="330"/>
      <c r="D14" s="330" t="s">
        <v>2401</v>
      </c>
      <c r="E14" s="339"/>
      <c r="F14" s="334">
        <v>500</v>
      </c>
      <c r="G14" s="330" t="s">
        <v>1996</v>
      </c>
      <c r="H14" s="330" t="s">
        <v>770</v>
      </c>
      <c r="I14" s="287" t="s">
        <v>1897</v>
      </c>
      <c r="J14" s="342" t="s">
        <v>1997</v>
      </c>
      <c r="K14" s="336">
        <v>3.9620000000000002</v>
      </c>
      <c r="L14" s="287" t="s">
        <v>1998</v>
      </c>
      <c r="M14" s="287" t="s">
        <v>1980</v>
      </c>
      <c r="N14" s="197"/>
      <c r="O14" s="197"/>
      <c r="P14" s="197"/>
    </row>
    <row r="15" spans="1:16" ht="34.5" x14ac:dyDescent="0.25">
      <c r="A15" s="335">
        <v>14</v>
      </c>
      <c r="B15" s="287" t="s">
        <v>1987</v>
      </c>
      <c r="C15" s="330"/>
      <c r="D15" s="330" t="s">
        <v>2402</v>
      </c>
      <c r="E15" s="339"/>
      <c r="F15" s="334">
        <v>1668.1</v>
      </c>
      <c r="G15" s="330" t="s">
        <v>1999</v>
      </c>
      <c r="H15" s="330" t="s">
        <v>19</v>
      </c>
      <c r="I15" s="287" t="s">
        <v>1897</v>
      </c>
      <c r="J15" s="342" t="s">
        <v>2000</v>
      </c>
      <c r="K15" s="336">
        <v>3.9620000000000002</v>
      </c>
      <c r="L15" s="287" t="s">
        <v>2001</v>
      </c>
      <c r="M15" s="287"/>
      <c r="N15" s="197"/>
      <c r="O15" s="197"/>
      <c r="P15" s="197"/>
    </row>
    <row r="16" spans="1:16" ht="30" x14ac:dyDescent="0.25">
      <c r="A16" s="335">
        <v>15</v>
      </c>
      <c r="B16" s="287" t="s">
        <v>2002</v>
      </c>
      <c r="C16" s="330"/>
      <c r="D16" s="330" t="s">
        <v>2403</v>
      </c>
      <c r="E16" s="339"/>
      <c r="F16" s="334">
        <v>511</v>
      </c>
      <c r="G16" s="330" t="s">
        <v>2003</v>
      </c>
      <c r="H16" s="330" t="s">
        <v>154</v>
      </c>
      <c r="I16" s="287" t="s">
        <v>1897</v>
      </c>
      <c r="J16" s="342" t="s">
        <v>2004</v>
      </c>
      <c r="K16" s="336">
        <v>3.9780000000000002</v>
      </c>
      <c r="L16" s="287" t="s">
        <v>2005</v>
      </c>
      <c r="M16" s="287"/>
      <c r="N16" s="197"/>
      <c r="O16" s="197"/>
      <c r="P16" s="197"/>
    </row>
    <row r="17" spans="1:16" ht="23.25" x14ac:dyDescent="0.25">
      <c r="A17" s="335">
        <v>16</v>
      </c>
      <c r="B17" s="287" t="s">
        <v>2002</v>
      </c>
      <c r="C17" s="330"/>
      <c r="D17" s="330" t="s">
        <v>2404</v>
      </c>
      <c r="E17" s="339"/>
      <c r="F17" s="334">
        <v>1349.2</v>
      </c>
      <c r="G17" s="330" t="s">
        <v>2006</v>
      </c>
      <c r="H17" s="330" t="s">
        <v>159</v>
      </c>
      <c r="I17" s="287" t="s">
        <v>1897</v>
      </c>
      <c r="J17" s="342" t="s">
        <v>2007</v>
      </c>
      <c r="K17" s="336">
        <v>3.9780000000000002</v>
      </c>
      <c r="L17" s="287" t="s">
        <v>1977</v>
      </c>
      <c r="M17" s="287"/>
      <c r="N17" s="197"/>
      <c r="O17" s="197"/>
      <c r="P17" s="197"/>
    </row>
    <row r="18" spans="1:16" ht="23.25" x14ac:dyDescent="0.25">
      <c r="A18" s="335">
        <v>17</v>
      </c>
      <c r="B18" s="287" t="s">
        <v>2002</v>
      </c>
      <c r="C18" s="330"/>
      <c r="D18" s="330" t="s">
        <v>2405</v>
      </c>
      <c r="E18" s="287"/>
      <c r="F18" s="334">
        <v>2200</v>
      </c>
      <c r="G18" s="330" t="s">
        <v>2008</v>
      </c>
      <c r="H18" s="330" t="s">
        <v>50</v>
      </c>
      <c r="I18" s="287" t="s">
        <v>1897</v>
      </c>
      <c r="J18" s="342" t="s">
        <v>2009</v>
      </c>
      <c r="K18" s="336">
        <v>3.984</v>
      </c>
      <c r="L18" s="287" t="s">
        <v>2010</v>
      </c>
      <c r="M18" s="287"/>
      <c r="N18" s="197"/>
      <c r="O18" s="197"/>
      <c r="P18" s="197"/>
    </row>
    <row r="19" spans="1:16" ht="30" x14ac:dyDescent="0.25">
      <c r="A19" s="335">
        <v>18</v>
      </c>
      <c r="B19" s="287" t="s">
        <v>2002</v>
      </c>
      <c r="C19" s="330"/>
      <c r="D19" s="330" t="s">
        <v>2406</v>
      </c>
      <c r="E19" s="339"/>
      <c r="F19" s="334">
        <v>1043.9000000000001</v>
      </c>
      <c r="G19" s="330" t="s">
        <v>2008</v>
      </c>
      <c r="H19" s="330" t="s">
        <v>53</v>
      </c>
      <c r="I19" s="287" t="s">
        <v>1897</v>
      </c>
      <c r="J19" s="342" t="s">
        <v>2011</v>
      </c>
      <c r="K19" s="336">
        <v>3.984</v>
      </c>
      <c r="L19" s="287" t="s">
        <v>2012</v>
      </c>
      <c r="M19" s="287"/>
      <c r="N19" s="197"/>
      <c r="O19" s="197"/>
      <c r="P19" s="197"/>
    </row>
    <row r="20" spans="1:16" ht="30" x14ac:dyDescent="0.25">
      <c r="A20" s="335">
        <v>19</v>
      </c>
      <c r="B20" s="287" t="s">
        <v>2002</v>
      </c>
      <c r="C20" s="330"/>
      <c r="D20" s="330" t="s">
        <v>2407</v>
      </c>
      <c r="E20" s="339"/>
      <c r="F20" s="334">
        <v>1000</v>
      </c>
      <c r="G20" s="330" t="s">
        <v>2008</v>
      </c>
      <c r="H20" s="330" t="s">
        <v>58</v>
      </c>
      <c r="I20" s="287" t="s">
        <v>1897</v>
      </c>
      <c r="J20" s="342" t="s">
        <v>2013</v>
      </c>
      <c r="K20" s="336">
        <v>3.984</v>
      </c>
      <c r="L20" s="287" t="s">
        <v>2012</v>
      </c>
      <c r="M20" s="287"/>
      <c r="N20" s="197"/>
      <c r="O20" s="197"/>
      <c r="P20" s="197"/>
    </row>
    <row r="21" spans="1:16" ht="23.25" x14ac:dyDescent="0.25">
      <c r="A21" s="335">
        <v>20</v>
      </c>
      <c r="B21" s="287" t="s">
        <v>2014</v>
      </c>
      <c r="C21" s="81"/>
      <c r="D21" s="81" t="s">
        <v>2408</v>
      </c>
      <c r="E21" s="339"/>
      <c r="F21" s="334">
        <v>2865</v>
      </c>
      <c r="G21" s="81" t="s">
        <v>2015</v>
      </c>
      <c r="H21" s="81" t="s">
        <v>63</v>
      </c>
      <c r="I21" s="287" t="s">
        <v>1897</v>
      </c>
      <c r="J21" s="343" t="s">
        <v>2016</v>
      </c>
      <c r="K21" s="336">
        <v>3.984</v>
      </c>
      <c r="L21" s="81" t="s">
        <v>2017</v>
      </c>
      <c r="M21" s="81"/>
      <c r="N21" s="197"/>
      <c r="O21" s="197"/>
      <c r="P21" s="197"/>
    </row>
    <row r="22" spans="1:16" ht="23.25" x14ac:dyDescent="0.25">
      <c r="A22" s="335">
        <v>21</v>
      </c>
      <c r="B22" s="287" t="s">
        <v>2014</v>
      </c>
      <c r="C22" s="81"/>
      <c r="D22" s="81" t="s">
        <v>2409</v>
      </c>
      <c r="E22" s="287"/>
      <c r="F22" s="334">
        <v>653.70000000000005</v>
      </c>
      <c r="G22" s="81" t="s">
        <v>2018</v>
      </c>
      <c r="H22" s="81" t="s">
        <v>71</v>
      </c>
      <c r="I22" s="287" t="s">
        <v>1897</v>
      </c>
      <c r="J22" s="343" t="s">
        <v>2019</v>
      </c>
      <c r="K22" s="336">
        <v>3.984</v>
      </c>
      <c r="L22" s="287" t="s">
        <v>1977</v>
      </c>
      <c r="M22" s="287"/>
      <c r="N22" s="197"/>
      <c r="O22" s="197"/>
      <c r="P22" s="197"/>
    </row>
    <row r="23" spans="1:16" ht="23.25" x14ac:dyDescent="0.25">
      <c r="A23" s="335">
        <v>22</v>
      </c>
      <c r="B23" s="287" t="s">
        <v>2014</v>
      </c>
      <c r="C23" s="81"/>
      <c r="D23" s="81" t="s">
        <v>2410</v>
      </c>
      <c r="E23" s="339"/>
      <c r="F23" s="334">
        <v>2737.6</v>
      </c>
      <c r="G23" s="81" t="s">
        <v>2018</v>
      </c>
      <c r="H23" s="81" t="s">
        <v>81</v>
      </c>
      <c r="I23" s="287" t="s">
        <v>1897</v>
      </c>
      <c r="J23" s="343" t="s">
        <v>2020</v>
      </c>
      <c r="K23" s="336">
        <v>3.984</v>
      </c>
      <c r="L23" s="81" t="s">
        <v>2021</v>
      </c>
      <c r="M23" s="81"/>
      <c r="N23" s="197"/>
      <c r="O23" s="197"/>
      <c r="P23" s="197"/>
    </row>
    <row r="24" spans="1:16" ht="23.25" x14ac:dyDescent="0.25">
      <c r="A24" s="335">
        <v>23</v>
      </c>
      <c r="B24" s="287" t="s">
        <v>2014</v>
      </c>
      <c r="C24" s="81"/>
      <c r="D24" s="81" t="s">
        <v>2411</v>
      </c>
      <c r="E24" s="339"/>
      <c r="F24" s="334">
        <v>4281.8999999999996</v>
      </c>
      <c r="G24" s="81" t="s">
        <v>2018</v>
      </c>
      <c r="H24" s="81" t="s">
        <v>87</v>
      </c>
      <c r="I24" s="287" t="s">
        <v>1897</v>
      </c>
      <c r="J24" s="343" t="s">
        <v>2022</v>
      </c>
      <c r="K24" s="336">
        <v>3.984</v>
      </c>
      <c r="L24" s="81" t="s">
        <v>2021</v>
      </c>
      <c r="M24" s="81"/>
      <c r="N24" s="197"/>
      <c r="O24" s="197"/>
      <c r="P24" s="197"/>
    </row>
    <row r="25" spans="1:16" ht="23.25" x14ac:dyDescent="0.25">
      <c r="A25" s="335">
        <v>24</v>
      </c>
      <c r="B25" s="287" t="s">
        <v>2014</v>
      </c>
      <c r="C25" s="81"/>
      <c r="D25" s="81" t="s">
        <v>2412</v>
      </c>
      <c r="E25" s="339"/>
      <c r="F25" s="334">
        <v>3886.2</v>
      </c>
      <c r="G25" s="81" t="s">
        <v>2018</v>
      </c>
      <c r="H25" s="81" t="s">
        <v>422</v>
      </c>
      <c r="I25" s="287" t="s">
        <v>1897</v>
      </c>
      <c r="J25" s="343" t="s">
        <v>2023</v>
      </c>
      <c r="K25" s="336">
        <v>3.984</v>
      </c>
      <c r="L25" s="81" t="s">
        <v>2021</v>
      </c>
      <c r="M25" s="81"/>
      <c r="N25" s="197"/>
      <c r="O25" s="197"/>
      <c r="P25" s="197"/>
    </row>
    <row r="26" spans="1:16" ht="23.25" x14ac:dyDescent="0.25">
      <c r="A26" s="335">
        <v>25</v>
      </c>
      <c r="B26" s="287" t="s">
        <v>2014</v>
      </c>
      <c r="C26" s="81"/>
      <c r="D26" s="81" t="s">
        <v>2410</v>
      </c>
      <c r="E26" s="339"/>
      <c r="F26" s="334">
        <v>3644</v>
      </c>
      <c r="G26" s="81" t="s">
        <v>2018</v>
      </c>
      <c r="H26" s="81" t="s">
        <v>96</v>
      </c>
      <c r="I26" s="287" t="s">
        <v>1897</v>
      </c>
      <c r="J26" s="343" t="s">
        <v>2024</v>
      </c>
      <c r="K26" s="336">
        <v>3.984</v>
      </c>
      <c r="L26" s="81" t="s">
        <v>2021</v>
      </c>
      <c r="M26" s="81"/>
      <c r="N26" s="197"/>
      <c r="O26" s="197"/>
      <c r="P26" s="197"/>
    </row>
    <row r="27" spans="1:16" ht="23.25" x14ac:dyDescent="0.25">
      <c r="A27" s="335">
        <v>26</v>
      </c>
      <c r="B27" s="287" t="s">
        <v>2014</v>
      </c>
      <c r="C27" s="81"/>
      <c r="D27" s="81" t="s">
        <v>2413</v>
      </c>
      <c r="E27" s="339"/>
      <c r="F27" s="334">
        <v>577.5</v>
      </c>
      <c r="G27" s="81" t="s">
        <v>2018</v>
      </c>
      <c r="H27" s="81" t="s">
        <v>100</v>
      </c>
      <c r="I27" s="287" t="s">
        <v>1897</v>
      </c>
      <c r="J27" s="343" t="s">
        <v>2025</v>
      </c>
      <c r="K27" s="336">
        <v>3.984</v>
      </c>
      <c r="L27" s="81" t="s">
        <v>2021</v>
      </c>
      <c r="M27" s="81"/>
      <c r="N27" s="197"/>
      <c r="O27" s="197"/>
      <c r="P27" s="197"/>
    </row>
    <row r="28" spans="1:16" ht="23.25" x14ac:dyDescent="0.25">
      <c r="A28" s="335">
        <v>27</v>
      </c>
      <c r="B28" s="287" t="s">
        <v>2014</v>
      </c>
      <c r="C28" s="81"/>
      <c r="D28" s="81" t="s">
        <v>2414</v>
      </c>
      <c r="E28" s="339"/>
      <c r="F28" s="334">
        <v>6000</v>
      </c>
      <c r="G28" s="81" t="s">
        <v>2018</v>
      </c>
      <c r="H28" s="81" t="s">
        <v>103</v>
      </c>
      <c r="I28" s="287" t="s">
        <v>1897</v>
      </c>
      <c r="J28" s="343" t="s">
        <v>2026</v>
      </c>
      <c r="K28" s="336">
        <v>3.984</v>
      </c>
      <c r="L28" s="81" t="s">
        <v>2021</v>
      </c>
      <c r="M28" s="81"/>
      <c r="N28" s="197"/>
      <c r="O28" s="197"/>
      <c r="P28" s="197"/>
    </row>
    <row r="29" spans="1:16" ht="23.25" x14ac:dyDescent="0.25">
      <c r="A29" s="335">
        <v>28</v>
      </c>
      <c r="B29" s="287" t="s">
        <v>2014</v>
      </c>
      <c r="C29" s="81"/>
      <c r="D29" s="81" t="s">
        <v>2415</v>
      </c>
      <c r="E29" s="339"/>
      <c r="F29" s="334">
        <v>1009.2</v>
      </c>
      <c r="G29" s="81" t="s">
        <v>2027</v>
      </c>
      <c r="H29" s="81" t="s">
        <v>109</v>
      </c>
      <c r="I29" s="287" t="s">
        <v>1897</v>
      </c>
      <c r="J29" s="343" t="s">
        <v>2028</v>
      </c>
      <c r="K29" s="336">
        <v>3.984</v>
      </c>
      <c r="L29" s="81" t="s">
        <v>684</v>
      </c>
      <c r="M29" s="81"/>
      <c r="N29" s="197"/>
      <c r="O29" s="197"/>
      <c r="P29" s="197"/>
    </row>
    <row r="30" spans="1:16" ht="23.25" x14ac:dyDescent="0.25">
      <c r="A30" s="335">
        <v>29</v>
      </c>
      <c r="B30" s="287"/>
      <c r="C30" s="330"/>
      <c r="D30" s="330" t="s">
        <v>2416</v>
      </c>
      <c r="E30" s="339"/>
      <c r="F30" s="334">
        <v>1260</v>
      </c>
      <c r="G30" s="330" t="s">
        <v>2029</v>
      </c>
      <c r="H30" s="330" t="s">
        <v>116</v>
      </c>
      <c r="I30" s="287" t="s">
        <v>1897</v>
      </c>
      <c r="J30" s="342" t="s">
        <v>2030</v>
      </c>
      <c r="K30" s="336">
        <v>3.984</v>
      </c>
      <c r="L30" s="81" t="s">
        <v>2031</v>
      </c>
      <c r="M30" s="81"/>
      <c r="N30" s="197"/>
      <c r="O30" s="197"/>
      <c r="P30" s="197"/>
    </row>
    <row r="31" spans="1:16" ht="23.25" x14ac:dyDescent="0.25">
      <c r="A31" s="335">
        <v>30</v>
      </c>
      <c r="B31" s="287"/>
      <c r="C31" s="330"/>
      <c r="D31" s="330" t="s">
        <v>2417</v>
      </c>
      <c r="E31" s="339"/>
      <c r="F31" s="334">
        <v>870.8</v>
      </c>
      <c r="G31" s="330" t="s">
        <v>2032</v>
      </c>
      <c r="H31" s="330" t="s">
        <v>120</v>
      </c>
      <c r="I31" s="287" t="s">
        <v>1897</v>
      </c>
      <c r="J31" s="342" t="s">
        <v>2033</v>
      </c>
      <c r="K31" s="336">
        <v>3.984</v>
      </c>
      <c r="L31" s="81" t="s">
        <v>2034</v>
      </c>
      <c r="M31" s="287"/>
      <c r="N31" s="197"/>
      <c r="O31" s="197"/>
      <c r="P31" s="197"/>
    </row>
    <row r="32" spans="1:16" ht="34.5" x14ac:dyDescent="0.25">
      <c r="A32" s="335">
        <v>31</v>
      </c>
      <c r="B32" s="287"/>
      <c r="C32" s="330"/>
      <c r="D32" s="330" t="s">
        <v>2418</v>
      </c>
      <c r="E32" s="339"/>
      <c r="F32" s="334">
        <v>360</v>
      </c>
      <c r="G32" s="330" t="s">
        <v>2032</v>
      </c>
      <c r="H32" s="330" t="s">
        <v>219</v>
      </c>
      <c r="I32" s="287" t="s">
        <v>1897</v>
      </c>
      <c r="J32" s="342" t="s">
        <v>2035</v>
      </c>
      <c r="K32" s="336">
        <v>3.984</v>
      </c>
      <c r="L32" s="81" t="s">
        <v>2031</v>
      </c>
      <c r="M32" s="81"/>
      <c r="N32" s="197"/>
      <c r="O32" s="197"/>
      <c r="P32" s="197"/>
    </row>
    <row r="33" spans="1:16" ht="23.25" x14ac:dyDescent="0.25">
      <c r="A33" s="335">
        <v>32</v>
      </c>
      <c r="B33" s="287"/>
      <c r="C33" s="330"/>
      <c r="D33" s="330" t="s">
        <v>2419</v>
      </c>
      <c r="E33" s="339"/>
      <c r="F33" s="334">
        <v>1474.8</v>
      </c>
      <c r="G33" s="330" t="s">
        <v>2032</v>
      </c>
      <c r="H33" s="330" t="s">
        <v>222</v>
      </c>
      <c r="I33" s="287" t="s">
        <v>1897</v>
      </c>
      <c r="J33" s="342" t="s">
        <v>2036</v>
      </c>
      <c r="K33" s="336">
        <v>3.984</v>
      </c>
      <c r="L33" s="81" t="s">
        <v>2037</v>
      </c>
      <c r="M33" s="287"/>
      <c r="N33" s="197"/>
      <c r="O33" s="197"/>
      <c r="P33" s="197"/>
    </row>
    <row r="34" spans="1:16" ht="23.25" x14ac:dyDescent="0.25">
      <c r="A34" s="335">
        <v>33</v>
      </c>
      <c r="B34" s="287"/>
      <c r="C34" s="330"/>
      <c r="D34" s="330" t="s">
        <v>2420</v>
      </c>
      <c r="E34" s="287"/>
      <c r="F34" s="334">
        <v>500</v>
      </c>
      <c r="G34" s="330" t="s">
        <v>2038</v>
      </c>
      <c r="H34" s="330" t="s">
        <v>228</v>
      </c>
      <c r="I34" s="287" t="s">
        <v>1897</v>
      </c>
      <c r="J34" s="342" t="s">
        <v>2039</v>
      </c>
      <c r="K34" s="336">
        <v>3.984</v>
      </c>
      <c r="L34" s="81" t="s">
        <v>2040</v>
      </c>
      <c r="M34" s="287"/>
      <c r="N34" s="197"/>
      <c r="O34" s="197"/>
      <c r="P34" s="197"/>
    </row>
    <row r="35" spans="1:16" ht="34.5" x14ac:dyDescent="0.25">
      <c r="A35" s="335">
        <v>34</v>
      </c>
      <c r="B35" s="287"/>
      <c r="C35" s="330"/>
      <c r="D35" s="330" t="s">
        <v>2421</v>
      </c>
      <c r="E35" s="339"/>
      <c r="F35" s="334">
        <v>1600</v>
      </c>
      <c r="G35" s="330" t="s">
        <v>2038</v>
      </c>
      <c r="H35" s="330" t="s">
        <v>232</v>
      </c>
      <c r="I35" s="287" t="s">
        <v>1897</v>
      </c>
      <c r="J35" s="342" t="s">
        <v>2041</v>
      </c>
      <c r="K35" s="336">
        <v>3.984</v>
      </c>
      <c r="L35" s="81" t="s">
        <v>2042</v>
      </c>
      <c r="M35" s="287"/>
      <c r="N35" s="197"/>
      <c r="O35" s="197"/>
      <c r="P35" s="197"/>
    </row>
    <row r="36" spans="1:16" x14ac:dyDescent="0.25">
      <c r="F36" s="340"/>
      <c r="I36" s="269"/>
      <c r="K36" s="341"/>
    </row>
  </sheetData>
  <conditionalFormatting sqref="F6">
    <cfRule type="cellIs" dxfId="2" priority="3" stopIfTrue="1" operator="equal">
      <formula>0</formula>
    </cfRule>
  </conditionalFormatting>
  <conditionalFormatting sqref="F4">
    <cfRule type="cellIs" dxfId="1" priority="2" stopIfTrue="1" operator="equal">
      <formula>0</formula>
    </cfRule>
  </conditionalFormatting>
  <conditionalFormatting sqref="F5">
    <cfRule type="cellIs" dxfId="0" priority="1" stopIfTrue="1" operator="equal">
      <formula>0</formula>
    </cfRule>
  </conditionalFormatting>
  <hyperlinks>
    <hyperlink ref="D20" location="'REGU.042-22'!B4" display="POR REGULARIZACION DE INGRESOS NO IDENTIFICADOS CORTE AL 30 SETIEMBRE ( TRANSFERENCIA DE LA CTA IBK SOLES A LA CUENTA BBVA SOLES)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94"/>
  <sheetViews>
    <sheetView tabSelected="1" workbookViewId="0">
      <selection sqref="A1:XFD1"/>
    </sheetView>
  </sheetViews>
  <sheetFormatPr baseColWidth="10" defaultRowHeight="15" x14ac:dyDescent="0.25"/>
  <cols>
    <col min="1" max="1" width="9.28515625" bestFit="1" customWidth="1"/>
    <col min="2" max="3" width="8.7109375" bestFit="1" customWidth="1"/>
    <col min="4" max="4" width="62.42578125" bestFit="1" customWidth="1"/>
    <col min="5" max="5" width="12" style="206" bestFit="1" customWidth="1"/>
    <col min="6" max="6" width="13" bestFit="1" customWidth="1"/>
    <col min="7" max="7" width="13.85546875" bestFit="1" customWidth="1"/>
    <col min="8" max="8" width="11.28515625" bestFit="1" customWidth="1"/>
    <col min="9" max="9" width="14.140625" style="186" bestFit="1" customWidth="1"/>
    <col min="10" max="10" width="11.42578125" style="203" bestFit="1" customWidth="1"/>
    <col min="11" max="11" width="10.85546875" bestFit="1" customWidth="1"/>
    <col min="12" max="12" width="55.7109375" customWidth="1"/>
    <col min="13" max="13" width="14" bestFit="1" customWidth="1"/>
  </cols>
  <sheetData>
    <row r="1" spans="1:16" s="24" customFormat="1" ht="36" x14ac:dyDescent="0.2">
      <c r="A1" s="290" t="s">
        <v>0</v>
      </c>
      <c r="B1" s="290" t="s">
        <v>2212</v>
      </c>
      <c r="C1" s="290" t="s">
        <v>2213</v>
      </c>
      <c r="D1" s="290" t="s">
        <v>2208</v>
      </c>
      <c r="E1" s="290" t="s">
        <v>1</v>
      </c>
      <c r="F1" s="273" t="s">
        <v>2209</v>
      </c>
      <c r="G1" s="290" t="s">
        <v>2</v>
      </c>
      <c r="H1" s="290" t="s">
        <v>3</v>
      </c>
      <c r="I1" s="290" t="s">
        <v>4</v>
      </c>
      <c r="J1" s="290" t="s">
        <v>5</v>
      </c>
      <c r="K1" s="290" t="s">
        <v>6</v>
      </c>
      <c r="L1" s="290" t="s">
        <v>8</v>
      </c>
      <c r="M1" s="290" t="s">
        <v>9</v>
      </c>
      <c r="N1" s="290" t="s">
        <v>2210</v>
      </c>
      <c r="O1" s="290" t="s">
        <v>7</v>
      </c>
      <c r="P1" s="290" t="s">
        <v>2211</v>
      </c>
    </row>
    <row r="2" spans="1:16" ht="23.25" x14ac:dyDescent="0.25">
      <c r="A2" s="331">
        <v>1</v>
      </c>
      <c r="B2" s="194"/>
      <c r="C2" s="194" t="s">
        <v>2183</v>
      </c>
      <c r="D2" s="344" t="s">
        <v>2422</v>
      </c>
      <c r="E2" s="344"/>
      <c r="F2" s="345">
        <v>0</v>
      </c>
      <c r="G2" s="344" t="s">
        <v>2153</v>
      </c>
      <c r="H2" s="344" t="s">
        <v>112</v>
      </c>
      <c r="I2" s="194" t="s">
        <v>1897</v>
      </c>
      <c r="J2" s="344" t="s">
        <v>2087</v>
      </c>
      <c r="K2" s="333"/>
      <c r="L2" s="287" t="s">
        <v>2173</v>
      </c>
      <c r="M2" s="287"/>
      <c r="N2" s="194"/>
      <c r="O2" s="184"/>
      <c r="P2" s="184"/>
    </row>
    <row r="3" spans="1:16" s="198" customFormat="1" ht="23.25" x14ac:dyDescent="0.25">
      <c r="A3" s="331">
        <v>2</v>
      </c>
      <c r="B3" s="287"/>
      <c r="C3" s="194" t="s">
        <v>2184</v>
      </c>
      <c r="D3" s="344" t="s">
        <v>2423</v>
      </c>
      <c r="E3" s="344"/>
      <c r="F3" s="345">
        <v>0</v>
      </c>
      <c r="G3" s="344" t="s">
        <v>2038</v>
      </c>
      <c r="H3" s="344" t="s">
        <v>234</v>
      </c>
      <c r="I3" s="194" t="s">
        <v>1897</v>
      </c>
      <c r="J3" s="344" t="s">
        <v>2083</v>
      </c>
      <c r="K3" s="333"/>
      <c r="L3" s="287" t="s">
        <v>2173</v>
      </c>
      <c r="M3" s="194"/>
      <c r="N3" s="194"/>
      <c r="O3" s="197"/>
      <c r="P3" s="197"/>
    </row>
    <row r="4" spans="1:16" ht="30" x14ac:dyDescent="0.25">
      <c r="A4" s="331">
        <v>3</v>
      </c>
      <c r="B4" s="194"/>
      <c r="C4" s="194" t="s">
        <v>2184</v>
      </c>
      <c r="D4" s="344" t="s">
        <v>2423</v>
      </c>
      <c r="E4" s="344"/>
      <c r="F4" s="345">
        <v>210</v>
      </c>
      <c r="G4" s="344" t="s">
        <v>2038</v>
      </c>
      <c r="H4" s="344" t="s">
        <v>242</v>
      </c>
      <c r="I4" s="194" t="s">
        <v>1897</v>
      </c>
      <c r="J4" s="344" t="s">
        <v>2084</v>
      </c>
      <c r="K4" s="333"/>
      <c r="L4" s="287" t="s">
        <v>2174</v>
      </c>
      <c r="M4" s="287"/>
      <c r="N4" s="194"/>
      <c r="O4" s="184"/>
      <c r="P4" s="184"/>
    </row>
    <row r="5" spans="1:16" ht="30" x14ac:dyDescent="0.25">
      <c r="A5" s="331">
        <v>4</v>
      </c>
      <c r="B5" s="194"/>
      <c r="C5" s="194" t="s">
        <v>2187</v>
      </c>
      <c r="D5" s="344" t="s">
        <v>2424</v>
      </c>
      <c r="E5" s="344"/>
      <c r="F5" s="345">
        <v>9680</v>
      </c>
      <c r="G5" s="344" t="s">
        <v>2157</v>
      </c>
      <c r="H5" s="344" t="s">
        <v>257</v>
      </c>
      <c r="I5" s="194" t="s">
        <v>1897</v>
      </c>
      <c r="J5" s="344" t="s">
        <v>2095</v>
      </c>
      <c r="K5" s="333"/>
      <c r="L5" s="287" t="s">
        <v>2176</v>
      </c>
      <c r="M5" s="81"/>
      <c r="N5" s="194"/>
      <c r="O5" s="184"/>
      <c r="P5" s="184"/>
    </row>
    <row r="6" spans="1:16" ht="23.25" x14ac:dyDescent="0.25">
      <c r="A6" s="331">
        <v>5</v>
      </c>
      <c r="B6" s="194"/>
      <c r="C6" s="194" t="s">
        <v>2187</v>
      </c>
      <c r="D6" s="344" t="s">
        <v>2425</v>
      </c>
      <c r="E6" s="344"/>
      <c r="F6" s="345">
        <v>0</v>
      </c>
      <c r="G6" s="344" t="s">
        <v>2154</v>
      </c>
      <c r="H6" s="344" t="s">
        <v>474</v>
      </c>
      <c r="I6" s="194" t="s">
        <v>1897</v>
      </c>
      <c r="J6" s="344" t="s">
        <v>2088</v>
      </c>
      <c r="K6" s="333"/>
      <c r="L6" s="287" t="s">
        <v>2175</v>
      </c>
      <c r="M6" s="194"/>
      <c r="N6" s="194"/>
      <c r="O6" s="184"/>
      <c r="P6" s="184"/>
    </row>
    <row r="7" spans="1:16" s="198" customFormat="1" x14ac:dyDescent="0.25">
      <c r="A7" s="331">
        <v>6</v>
      </c>
      <c r="B7" s="287"/>
      <c r="C7" s="194" t="s">
        <v>2187</v>
      </c>
      <c r="D7" s="344" t="s">
        <v>74</v>
      </c>
      <c r="E7" s="287"/>
      <c r="F7" s="345">
        <v>0</v>
      </c>
      <c r="G7" s="344" t="s">
        <v>2154</v>
      </c>
      <c r="H7" s="344" t="s">
        <v>263</v>
      </c>
      <c r="I7" s="194" t="s">
        <v>1897</v>
      </c>
      <c r="J7" s="344" t="s">
        <v>2102</v>
      </c>
      <c r="K7" s="333"/>
      <c r="L7" s="287" t="s">
        <v>2175</v>
      </c>
      <c r="M7" s="194"/>
      <c r="N7" s="194"/>
      <c r="O7" s="197"/>
      <c r="P7" s="197"/>
    </row>
    <row r="8" spans="1:16" ht="23.25" x14ac:dyDescent="0.25">
      <c r="A8" s="331">
        <v>7</v>
      </c>
      <c r="B8" s="194"/>
      <c r="C8" s="194" t="s">
        <v>2187</v>
      </c>
      <c r="D8" s="344" t="s">
        <v>2425</v>
      </c>
      <c r="E8" s="344"/>
      <c r="F8" s="345">
        <v>2474.6</v>
      </c>
      <c r="G8" s="344" t="s">
        <v>2154</v>
      </c>
      <c r="H8" s="344" t="s">
        <v>268</v>
      </c>
      <c r="I8" s="194" t="s">
        <v>1897</v>
      </c>
      <c r="J8" s="344" t="s">
        <v>2089</v>
      </c>
      <c r="K8" s="333"/>
      <c r="L8" s="287" t="s">
        <v>2177</v>
      </c>
      <c r="M8" s="194"/>
      <c r="N8" s="194"/>
      <c r="O8" s="184"/>
      <c r="P8" s="184"/>
    </row>
    <row r="9" spans="1:16" ht="23.25" x14ac:dyDescent="0.25">
      <c r="A9" s="331">
        <v>8</v>
      </c>
      <c r="B9" s="194"/>
      <c r="C9" s="194" t="s">
        <v>2188</v>
      </c>
      <c r="D9" s="344" t="s">
        <v>2426</v>
      </c>
      <c r="E9" s="344"/>
      <c r="F9" s="345">
        <v>911.9</v>
      </c>
      <c r="G9" s="344" t="s">
        <v>2029</v>
      </c>
      <c r="H9" s="344" t="s">
        <v>568</v>
      </c>
      <c r="I9" s="194" t="s">
        <v>1897</v>
      </c>
      <c r="J9" s="344" t="s">
        <v>2082</v>
      </c>
      <c r="K9" s="333"/>
      <c r="L9" s="287" t="s">
        <v>2177</v>
      </c>
      <c r="M9" s="194"/>
      <c r="N9" s="194"/>
      <c r="O9" s="184"/>
      <c r="P9" s="184"/>
    </row>
    <row r="10" spans="1:16" ht="23.25" x14ac:dyDescent="0.25">
      <c r="A10" s="331">
        <v>9</v>
      </c>
      <c r="B10" s="194"/>
      <c r="C10" s="194" t="s">
        <v>2188</v>
      </c>
      <c r="D10" s="344" t="s">
        <v>2427</v>
      </c>
      <c r="E10" s="344"/>
      <c r="F10" s="345">
        <v>681.6</v>
      </c>
      <c r="G10" s="344" t="s">
        <v>2032</v>
      </c>
      <c r="H10" s="344" t="s">
        <v>1131</v>
      </c>
      <c r="I10" s="194" t="s">
        <v>1897</v>
      </c>
      <c r="J10" s="344" t="s">
        <v>2100</v>
      </c>
      <c r="K10" s="333"/>
      <c r="L10" s="287" t="s">
        <v>2177</v>
      </c>
      <c r="M10" s="194"/>
      <c r="N10" s="194"/>
      <c r="O10" s="184"/>
      <c r="P10" s="184"/>
    </row>
    <row r="11" spans="1:16" ht="23.25" x14ac:dyDescent="0.25">
      <c r="A11" s="331">
        <v>10</v>
      </c>
      <c r="B11" s="194"/>
      <c r="C11" s="194" t="s">
        <v>2188</v>
      </c>
      <c r="D11" s="344" t="s">
        <v>2428</v>
      </c>
      <c r="E11" s="344"/>
      <c r="F11" s="345">
        <v>1215.2</v>
      </c>
      <c r="G11" s="344" t="s">
        <v>2032</v>
      </c>
      <c r="H11" s="344" t="s">
        <v>280</v>
      </c>
      <c r="I11" s="194" t="s">
        <v>1897</v>
      </c>
      <c r="J11" s="344" t="s">
        <v>2093</v>
      </c>
      <c r="K11" s="333"/>
      <c r="L11" s="287" t="s">
        <v>2177</v>
      </c>
      <c r="M11" s="81"/>
      <c r="N11" s="194"/>
      <c r="O11" s="184"/>
      <c r="P11" s="184"/>
    </row>
    <row r="12" spans="1:16" x14ac:dyDescent="0.25">
      <c r="A12" s="331">
        <v>11</v>
      </c>
      <c r="B12" s="194"/>
      <c r="C12" s="194" t="s">
        <v>2188</v>
      </c>
      <c r="D12" s="344" t="s">
        <v>74</v>
      </c>
      <c r="E12" s="338"/>
      <c r="F12" s="345">
        <v>0</v>
      </c>
      <c r="G12" s="344" t="s">
        <v>2038</v>
      </c>
      <c r="H12" s="344" t="s">
        <v>271</v>
      </c>
      <c r="I12" s="194" t="s">
        <v>1897</v>
      </c>
      <c r="J12" s="344" t="s">
        <v>2103</v>
      </c>
      <c r="K12" s="333"/>
      <c r="L12" s="287" t="s">
        <v>2177</v>
      </c>
      <c r="M12" s="194"/>
      <c r="N12" s="194"/>
      <c r="O12" s="184"/>
      <c r="P12" s="184"/>
    </row>
    <row r="13" spans="1:16" ht="23.25" x14ac:dyDescent="0.25">
      <c r="A13" s="331">
        <v>12</v>
      </c>
      <c r="B13" s="194"/>
      <c r="C13" s="194" t="s">
        <v>2188</v>
      </c>
      <c r="D13" s="344" t="s">
        <v>2429</v>
      </c>
      <c r="E13" s="344"/>
      <c r="F13" s="345">
        <v>3743.9</v>
      </c>
      <c r="G13" s="344" t="s">
        <v>2038</v>
      </c>
      <c r="H13" s="344" t="s">
        <v>275</v>
      </c>
      <c r="I13" s="194" t="s">
        <v>1897</v>
      </c>
      <c r="J13" s="344" t="s">
        <v>2096</v>
      </c>
      <c r="K13" s="333"/>
      <c r="L13" s="287" t="s">
        <v>2177</v>
      </c>
      <c r="M13" s="194"/>
      <c r="N13" s="194"/>
      <c r="O13" s="184"/>
      <c r="P13" s="184"/>
    </row>
    <row r="14" spans="1:16" ht="23.25" x14ac:dyDescent="0.25">
      <c r="A14" s="331">
        <v>13</v>
      </c>
      <c r="B14" s="194"/>
      <c r="C14" s="194" t="s">
        <v>2188</v>
      </c>
      <c r="D14" s="344" t="s">
        <v>2430</v>
      </c>
      <c r="E14" s="344"/>
      <c r="F14" s="345">
        <v>1201.9000000000001</v>
      </c>
      <c r="G14" s="344" t="s">
        <v>2155</v>
      </c>
      <c r="H14" s="344" t="s">
        <v>579</v>
      </c>
      <c r="I14" s="194" t="s">
        <v>1897</v>
      </c>
      <c r="J14" s="344" t="s">
        <v>2090</v>
      </c>
      <c r="K14" s="333"/>
      <c r="L14" s="287" t="s">
        <v>2177</v>
      </c>
      <c r="M14" s="81"/>
      <c r="N14" s="194"/>
      <c r="O14" s="184"/>
      <c r="P14" s="184"/>
    </row>
    <row r="15" spans="1:16" ht="23.25" x14ac:dyDescent="0.25">
      <c r="A15" s="331">
        <v>14</v>
      </c>
      <c r="B15" s="194"/>
      <c r="C15" s="194" t="s">
        <v>2188</v>
      </c>
      <c r="D15" s="344" t="s">
        <v>2431</v>
      </c>
      <c r="E15" s="344"/>
      <c r="F15" s="345">
        <v>2451.6999999999998</v>
      </c>
      <c r="G15" s="344" t="s">
        <v>2152</v>
      </c>
      <c r="H15" s="344" t="s">
        <v>583</v>
      </c>
      <c r="I15" s="194" t="s">
        <v>1897</v>
      </c>
      <c r="J15" s="344" t="s">
        <v>2081</v>
      </c>
      <c r="K15" s="333"/>
      <c r="L15" s="287" t="s">
        <v>2177</v>
      </c>
      <c r="M15" s="194"/>
      <c r="N15" s="194"/>
      <c r="O15" s="184"/>
      <c r="P15" s="184"/>
    </row>
    <row r="16" spans="1:16" ht="30" x14ac:dyDescent="0.25">
      <c r="A16" s="331">
        <v>15</v>
      </c>
      <c r="B16" s="194"/>
      <c r="C16" s="194" t="s">
        <v>2185</v>
      </c>
      <c r="D16" s="344" t="s">
        <v>2432</v>
      </c>
      <c r="E16" s="344"/>
      <c r="F16" s="345">
        <v>23683.200000000001</v>
      </c>
      <c r="G16" s="344" t="s">
        <v>2151</v>
      </c>
      <c r="H16" s="344" t="s">
        <v>126</v>
      </c>
      <c r="I16" s="194" t="s">
        <v>1897</v>
      </c>
      <c r="J16" s="344" t="s">
        <v>2085</v>
      </c>
      <c r="K16" s="333"/>
      <c r="L16" s="287" t="s">
        <v>2178</v>
      </c>
      <c r="M16" s="194"/>
      <c r="N16" s="194"/>
      <c r="O16" s="184"/>
      <c r="P16" s="184"/>
    </row>
    <row r="17" spans="1:16" ht="30" x14ac:dyDescent="0.25">
      <c r="A17" s="331">
        <v>16</v>
      </c>
      <c r="B17" s="194"/>
      <c r="C17" s="194" t="s">
        <v>2185</v>
      </c>
      <c r="D17" s="344" t="s">
        <v>2433</v>
      </c>
      <c r="E17" s="344"/>
      <c r="F17" s="345">
        <v>20843.599999999999</v>
      </c>
      <c r="G17" s="344" t="s">
        <v>2151</v>
      </c>
      <c r="H17" s="344" t="s">
        <v>129</v>
      </c>
      <c r="I17" s="194" t="s">
        <v>1897</v>
      </c>
      <c r="J17" s="344" t="s">
        <v>2086</v>
      </c>
      <c r="K17" s="333"/>
      <c r="L17" s="287" t="s">
        <v>2178</v>
      </c>
      <c r="M17" s="194"/>
      <c r="N17" s="194"/>
      <c r="O17" s="184"/>
      <c r="P17" s="184"/>
    </row>
    <row r="18" spans="1:16" ht="23.25" x14ac:dyDescent="0.25">
      <c r="A18" s="331">
        <v>17</v>
      </c>
      <c r="B18" s="194"/>
      <c r="C18" s="194" t="s">
        <v>2185</v>
      </c>
      <c r="D18" s="344" t="s">
        <v>2434</v>
      </c>
      <c r="E18" s="344"/>
      <c r="F18" s="345">
        <v>726.4</v>
      </c>
      <c r="G18" s="344" t="s">
        <v>2156</v>
      </c>
      <c r="H18" s="344" t="s">
        <v>154</v>
      </c>
      <c r="I18" s="194" t="s">
        <v>1897</v>
      </c>
      <c r="J18" s="344" t="s">
        <v>2091</v>
      </c>
      <c r="K18" s="333"/>
      <c r="L18" s="287" t="s">
        <v>2179</v>
      </c>
      <c r="M18" s="81"/>
      <c r="N18" s="194"/>
      <c r="O18" s="184"/>
      <c r="P18" s="184"/>
    </row>
    <row r="19" spans="1:16" s="107" customFormat="1" ht="23.25" x14ac:dyDescent="0.25">
      <c r="A19" s="331">
        <v>18</v>
      </c>
      <c r="B19" s="337"/>
      <c r="C19" s="194" t="s">
        <v>2185</v>
      </c>
      <c r="D19" s="344" t="s">
        <v>2435</v>
      </c>
      <c r="E19" s="344"/>
      <c r="F19" s="345">
        <v>767.7</v>
      </c>
      <c r="G19" s="344" t="s">
        <v>2151</v>
      </c>
      <c r="H19" s="344" t="s">
        <v>159</v>
      </c>
      <c r="I19" s="194" t="s">
        <v>1897</v>
      </c>
      <c r="J19" s="344" t="s">
        <v>2092</v>
      </c>
      <c r="K19" s="333"/>
      <c r="L19" s="287" t="s">
        <v>2179</v>
      </c>
      <c r="M19" s="81"/>
      <c r="N19" s="194"/>
      <c r="O19" s="185"/>
      <c r="P19" s="185"/>
    </row>
    <row r="20" spans="1:16" ht="23.25" x14ac:dyDescent="0.25">
      <c r="A20" s="331">
        <v>19</v>
      </c>
      <c r="B20" s="194"/>
      <c r="C20" s="194" t="s">
        <v>2185</v>
      </c>
      <c r="D20" s="344" t="s">
        <v>2436</v>
      </c>
      <c r="E20" s="344"/>
      <c r="F20" s="345">
        <v>465.38</v>
      </c>
      <c r="G20" s="344" t="s">
        <v>2151</v>
      </c>
      <c r="H20" s="344" t="s">
        <v>165</v>
      </c>
      <c r="I20" s="194" t="s">
        <v>1897</v>
      </c>
      <c r="J20" s="344" t="s">
        <v>2078</v>
      </c>
      <c r="K20" s="333"/>
      <c r="L20" s="287" t="s">
        <v>2180</v>
      </c>
      <c r="M20" s="287"/>
      <c r="N20" s="194"/>
      <c r="O20" s="184"/>
      <c r="P20" s="184"/>
    </row>
    <row r="21" spans="1:16" ht="23.25" x14ac:dyDescent="0.25">
      <c r="A21" s="331">
        <v>20</v>
      </c>
      <c r="B21" s="194"/>
      <c r="C21" s="194" t="s">
        <v>2185</v>
      </c>
      <c r="D21" s="344" t="s">
        <v>2437</v>
      </c>
      <c r="E21" s="344"/>
      <c r="F21" s="345">
        <v>2200</v>
      </c>
      <c r="G21" s="344" t="s">
        <v>2151</v>
      </c>
      <c r="H21" s="344" t="s">
        <v>787</v>
      </c>
      <c r="I21" s="194" t="s">
        <v>1897</v>
      </c>
      <c r="J21" s="344" t="s">
        <v>2080</v>
      </c>
      <c r="K21" s="333"/>
      <c r="L21" s="287" t="s">
        <v>2180</v>
      </c>
      <c r="M21" s="194"/>
      <c r="N21" s="194"/>
      <c r="O21" s="184"/>
      <c r="P21" s="184"/>
    </row>
    <row r="22" spans="1:16" ht="23.25" x14ac:dyDescent="0.25">
      <c r="A22" s="331">
        <v>21</v>
      </c>
      <c r="B22" s="194"/>
      <c r="C22" s="194" t="s">
        <v>2185</v>
      </c>
      <c r="D22" s="344" t="s">
        <v>2438</v>
      </c>
      <c r="E22" s="344"/>
      <c r="F22" s="345">
        <v>1000</v>
      </c>
      <c r="G22" s="344" t="s">
        <v>2151</v>
      </c>
      <c r="H22" s="344" t="s">
        <v>300</v>
      </c>
      <c r="I22" s="194" t="s">
        <v>1897</v>
      </c>
      <c r="J22" s="344" t="s">
        <v>2079</v>
      </c>
      <c r="K22" s="333"/>
      <c r="L22" s="287" t="s">
        <v>2180</v>
      </c>
      <c r="M22" s="287"/>
      <c r="N22" s="194"/>
      <c r="O22" s="184"/>
      <c r="P22" s="184"/>
    </row>
    <row r="23" spans="1:16" ht="23.25" x14ac:dyDescent="0.25">
      <c r="A23" s="331">
        <v>22</v>
      </c>
      <c r="B23" s="194"/>
      <c r="C23" s="194" t="s">
        <v>2185</v>
      </c>
      <c r="D23" s="344" t="s">
        <v>2439</v>
      </c>
      <c r="E23" s="344"/>
      <c r="F23" s="345">
        <v>1093.7</v>
      </c>
      <c r="G23" s="344" t="s">
        <v>2151</v>
      </c>
      <c r="H23" s="344" t="s">
        <v>304</v>
      </c>
      <c r="I23" s="194" t="s">
        <v>1897</v>
      </c>
      <c r="J23" s="344" t="s">
        <v>2101</v>
      </c>
      <c r="K23" s="333"/>
      <c r="L23" s="287" t="s">
        <v>2179</v>
      </c>
      <c r="M23" s="194"/>
      <c r="N23" s="194"/>
      <c r="O23" s="184"/>
      <c r="P23" s="184"/>
    </row>
    <row r="24" spans="1:16" ht="23.25" x14ac:dyDescent="0.25">
      <c r="A24" s="331">
        <v>23</v>
      </c>
      <c r="B24" s="194"/>
      <c r="C24" s="194" t="s">
        <v>2185</v>
      </c>
      <c r="D24" s="344" t="s">
        <v>2440</v>
      </c>
      <c r="E24" s="344"/>
      <c r="F24" s="345">
        <v>1186.9000000000001</v>
      </c>
      <c r="G24" s="344" t="s">
        <v>2151</v>
      </c>
      <c r="H24" s="344" t="s">
        <v>308</v>
      </c>
      <c r="I24" s="194" t="s">
        <v>1897</v>
      </c>
      <c r="J24" s="344" t="s">
        <v>2094</v>
      </c>
      <c r="K24" s="333"/>
      <c r="L24" s="287" t="s">
        <v>2179</v>
      </c>
      <c r="M24" s="81"/>
      <c r="N24" s="194"/>
      <c r="O24" s="184"/>
      <c r="P24" s="184"/>
    </row>
    <row r="25" spans="1:16" ht="23.25" x14ac:dyDescent="0.25">
      <c r="A25" s="331">
        <v>24</v>
      </c>
      <c r="B25" s="194"/>
      <c r="C25" s="194" t="s">
        <v>2185</v>
      </c>
      <c r="D25" s="344" t="s">
        <v>2441</v>
      </c>
      <c r="E25" s="344"/>
      <c r="F25" s="345">
        <v>763</v>
      </c>
      <c r="G25" s="344" t="s">
        <v>2151</v>
      </c>
      <c r="H25" s="344" t="s">
        <v>24</v>
      </c>
      <c r="I25" s="194" t="s">
        <v>1897</v>
      </c>
      <c r="J25" s="344" t="s">
        <v>2099</v>
      </c>
      <c r="K25" s="333"/>
      <c r="L25" s="287" t="s">
        <v>2181</v>
      </c>
      <c r="M25" s="337"/>
      <c r="N25" s="337"/>
      <c r="O25" s="184"/>
      <c r="P25" s="184"/>
    </row>
    <row r="26" spans="1:16" ht="23.25" x14ac:dyDescent="0.25">
      <c r="A26" s="331">
        <v>25</v>
      </c>
      <c r="B26" s="194"/>
      <c r="C26" s="194" t="s">
        <v>2185</v>
      </c>
      <c r="D26" s="344" t="s">
        <v>2442</v>
      </c>
      <c r="E26" s="344"/>
      <c r="F26" s="345">
        <v>285.2</v>
      </c>
      <c r="G26" s="344" t="s">
        <v>2151</v>
      </c>
      <c r="H26" s="344" t="s">
        <v>511</v>
      </c>
      <c r="I26" s="194" t="s">
        <v>1897</v>
      </c>
      <c r="J26" s="344" t="s">
        <v>2098</v>
      </c>
      <c r="K26" s="333"/>
      <c r="L26" s="287" t="s">
        <v>2181</v>
      </c>
      <c r="M26" s="194"/>
      <c r="N26" s="194"/>
      <c r="O26" s="184"/>
      <c r="P26" s="184"/>
    </row>
    <row r="27" spans="1:16" ht="30" x14ac:dyDescent="0.25">
      <c r="A27" s="331">
        <v>26</v>
      </c>
      <c r="B27" s="194"/>
      <c r="C27" s="194" t="s">
        <v>2185</v>
      </c>
      <c r="D27" s="344" t="s">
        <v>2443</v>
      </c>
      <c r="E27" s="344"/>
      <c r="F27" s="345">
        <v>271.12</v>
      </c>
      <c r="G27" s="344" t="s">
        <v>2151</v>
      </c>
      <c r="H27" s="344" t="s">
        <v>1513</v>
      </c>
      <c r="I27" s="194" t="s">
        <v>1897</v>
      </c>
      <c r="J27" s="344" t="s">
        <v>2097</v>
      </c>
      <c r="K27" s="333"/>
      <c r="L27" s="287" t="s">
        <v>2182</v>
      </c>
      <c r="M27" s="81"/>
      <c r="N27" s="194"/>
      <c r="O27" s="184"/>
      <c r="P27" s="184"/>
    </row>
    <row r="28" spans="1:16" ht="30" x14ac:dyDescent="0.25">
      <c r="A28" s="331">
        <v>27</v>
      </c>
      <c r="B28" s="194"/>
      <c r="C28" s="194" t="s">
        <v>2185</v>
      </c>
      <c r="D28" s="330" t="s">
        <v>2444</v>
      </c>
      <c r="E28" s="330"/>
      <c r="F28" s="345">
        <v>2555.1999999999998</v>
      </c>
      <c r="G28" s="330" t="s">
        <v>2159</v>
      </c>
      <c r="H28" s="330" t="s">
        <v>63</v>
      </c>
      <c r="I28" s="194" t="s">
        <v>1897</v>
      </c>
      <c r="J28" s="330" t="s">
        <v>2116</v>
      </c>
      <c r="K28" s="333"/>
      <c r="L28" s="287" t="s">
        <v>2192</v>
      </c>
      <c r="M28" s="194"/>
      <c r="N28" s="194"/>
      <c r="O28" s="184"/>
      <c r="P28" s="184"/>
    </row>
    <row r="29" spans="1:16" ht="30" x14ac:dyDescent="0.25">
      <c r="A29" s="331">
        <v>28</v>
      </c>
      <c r="B29" s="194"/>
      <c r="C29" s="194" t="s">
        <v>2185</v>
      </c>
      <c r="D29" s="330" t="s">
        <v>2445</v>
      </c>
      <c r="E29" s="330"/>
      <c r="F29" s="345">
        <v>6346.6</v>
      </c>
      <c r="G29" s="330" t="s">
        <v>2159</v>
      </c>
      <c r="H29" s="330" t="s">
        <v>71</v>
      </c>
      <c r="I29" s="194" t="s">
        <v>1897</v>
      </c>
      <c r="J29" s="330" t="s">
        <v>2127</v>
      </c>
      <c r="K29" s="333"/>
      <c r="L29" s="287" t="s">
        <v>2192</v>
      </c>
      <c r="M29" s="194"/>
      <c r="N29" s="194"/>
      <c r="O29" s="184"/>
      <c r="P29" s="184"/>
    </row>
    <row r="30" spans="1:16" ht="30" x14ac:dyDescent="0.25">
      <c r="A30" s="331">
        <v>29</v>
      </c>
      <c r="B30" s="194"/>
      <c r="C30" s="194" t="s">
        <v>2185</v>
      </c>
      <c r="D30" s="330" t="s">
        <v>2446</v>
      </c>
      <c r="E30" s="330"/>
      <c r="F30" s="345">
        <v>6257.8</v>
      </c>
      <c r="G30" s="330" t="s">
        <v>2159</v>
      </c>
      <c r="H30" s="330" t="s">
        <v>76</v>
      </c>
      <c r="I30" s="194" t="s">
        <v>1897</v>
      </c>
      <c r="J30" s="330" t="s">
        <v>2124</v>
      </c>
      <c r="K30" s="333"/>
      <c r="L30" s="287" t="s">
        <v>2192</v>
      </c>
      <c r="M30" s="194"/>
      <c r="N30" s="194"/>
      <c r="O30" s="184"/>
      <c r="P30" s="184"/>
    </row>
    <row r="31" spans="1:16" ht="30" x14ac:dyDescent="0.25">
      <c r="A31" s="331">
        <v>30</v>
      </c>
      <c r="B31" s="194"/>
      <c r="C31" s="194" t="s">
        <v>2185</v>
      </c>
      <c r="D31" s="330" t="s">
        <v>2447</v>
      </c>
      <c r="E31" s="330"/>
      <c r="F31" s="345">
        <v>1206.2</v>
      </c>
      <c r="G31" s="330" t="s">
        <v>2159</v>
      </c>
      <c r="H31" s="330" t="s">
        <v>87</v>
      </c>
      <c r="I31" s="194" t="s">
        <v>1897</v>
      </c>
      <c r="J31" s="330" t="s">
        <v>2117</v>
      </c>
      <c r="K31" s="333"/>
      <c r="L31" s="287" t="s">
        <v>2192</v>
      </c>
      <c r="M31" s="194"/>
      <c r="N31" s="194"/>
      <c r="O31" s="184"/>
      <c r="P31" s="184"/>
    </row>
    <row r="32" spans="1:16" ht="30" x14ac:dyDescent="0.25">
      <c r="A32" s="331">
        <v>31</v>
      </c>
      <c r="B32" s="194"/>
      <c r="C32" s="194" t="s">
        <v>2185</v>
      </c>
      <c r="D32" s="330" t="s">
        <v>2448</v>
      </c>
      <c r="E32" s="330"/>
      <c r="F32" s="345">
        <v>1109.8</v>
      </c>
      <c r="G32" s="330" t="s">
        <v>2159</v>
      </c>
      <c r="H32" s="330" t="s">
        <v>422</v>
      </c>
      <c r="I32" s="194" t="s">
        <v>1897</v>
      </c>
      <c r="J32" s="330" t="s">
        <v>2105</v>
      </c>
      <c r="K32" s="333"/>
      <c r="L32" s="287" t="s">
        <v>2192</v>
      </c>
      <c r="M32" s="194"/>
      <c r="N32" s="194"/>
      <c r="O32" s="184"/>
      <c r="P32" s="184"/>
    </row>
    <row r="33" spans="1:16" x14ac:dyDescent="0.25">
      <c r="A33" s="331">
        <v>32</v>
      </c>
      <c r="B33" s="194"/>
      <c r="C33" s="194" t="s">
        <v>2185</v>
      </c>
      <c r="D33" s="330" t="s">
        <v>74</v>
      </c>
      <c r="E33" s="338"/>
      <c r="F33" s="345">
        <v>0</v>
      </c>
      <c r="G33" s="330" t="s">
        <v>2159</v>
      </c>
      <c r="H33" s="330" t="s">
        <v>96</v>
      </c>
      <c r="I33" s="194" t="s">
        <v>1897</v>
      </c>
      <c r="J33" s="330" t="s">
        <v>2134</v>
      </c>
      <c r="K33" s="333"/>
      <c r="L33" s="287" t="s">
        <v>2193</v>
      </c>
      <c r="M33" s="194"/>
      <c r="N33" s="194"/>
      <c r="O33" s="184"/>
      <c r="P33" s="184"/>
    </row>
    <row r="34" spans="1:16" ht="30" x14ac:dyDescent="0.25">
      <c r="A34" s="331">
        <v>33</v>
      </c>
      <c r="B34" s="194"/>
      <c r="C34" s="194" t="s">
        <v>2185</v>
      </c>
      <c r="D34" s="330" t="s">
        <v>2449</v>
      </c>
      <c r="E34" s="330"/>
      <c r="F34" s="345">
        <v>4200</v>
      </c>
      <c r="G34" s="330" t="s">
        <v>2159</v>
      </c>
      <c r="H34" s="330" t="s">
        <v>100</v>
      </c>
      <c r="I34" s="194" t="s">
        <v>1897</v>
      </c>
      <c r="J34" s="330" t="s">
        <v>2123</v>
      </c>
      <c r="K34" s="333"/>
      <c r="L34" s="287" t="s">
        <v>2192</v>
      </c>
      <c r="M34" s="194"/>
      <c r="N34" s="194"/>
      <c r="O34" s="184"/>
      <c r="P34" s="184"/>
    </row>
    <row r="35" spans="1:16" x14ac:dyDescent="0.25">
      <c r="A35" s="331">
        <v>34</v>
      </c>
      <c r="B35" s="194"/>
      <c r="C35" s="194" t="s">
        <v>2185</v>
      </c>
      <c r="D35" s="330" t="s">
        <v>74</v>
      </c>
      <c r="E35" s="330"/>
      <c r="F35" s="345">
        <v>0</v>
      </c>
      <c r="G35" s="330" t="s">
        <v>2159</v>
      </c>
      <c r="H35" s="330" t="s">
        <v>103</v>
      </c>
      <c r="I35" s="194" t="s">
        <v>1897</v>
      </c>
      <c r="J35" s="330" t="s">
        <v>2135</v>
      </c>
      <c r="K35" s="333"/>
      <c r="L35" s="287" t="s">
        <v>2193</v>
      </c>
      <c r="M35" s="194"/>
      <c r="N35" s="194"/>
      <c r="O35" s="184"/>
      <c r="P35" s="184"/>
    </row>
    <row r="36" spans="1:16" ht="30" x14ac:dyDescent="0.25">
      <c r="A36" s="331">
        <v>35</v>
      </c>
      <c r="B36" s="194"/>
      <c r="C36" s="194" t="s">
        <v>2185</v>
      </c>
      <c r="D36" s="330" t="s">
        <v>2450</v>
      </c>
      <c r="E36" s="330"/>
      <c r="F36" s="345">
        <v>465.4</v>
      </c>
      <c r="G36" s="330" t="s">
        <v>2159</v>
      </c>
      <c r="H36" s="330" t="s">
        <v>109</v>
      </c>
      <c r="I36" s="194" t="s">
        <v>1897</v>
      </c>
      <c r="J36" s="330" t="s">
        <v>2107</v>
      </c>
      <c r="K36" s="333"/>
      <c r="L36" s="287" t="s">
        <v>2194</v>
      </c>
      <c r="M36" s="194"/>
      <c r="N36" s="194"/>
      <c r="O36" s="184"/>
      <c r="P36" s="184"/>
    </row>
    <row r="37" spans="1:16" ht="23.25" x14ac:dyDescent="0.25">
      <c r="A37" s="331">
        <v>36</v>
      </c>
      <c r="B37" s="194"/>
      <c r="C37" s="194" t="s">
        <v>2185</v>
      </c>
      <c r="D37" s="330" t="s">
        <v>2451</v>
      </c>
      <c r="E37" s="330"/>
      <c r="F37" s="345">
        <v>771.5</v>
      </c>
      <c r="G37" s="330" t="s">
        <v>2159</v>
      </c>
      <c r="H37" s="330" t="s">
        <v>112</v>
      </c>
      <c r="I37" s="194" t="s">
        <v>1897</v>
      </c>
      <c r="J37" s="330" t="s">
        <v>2115</v>
      </c>
      <c r="K37" s="333"/>
      <c r="L37" s="287" t="s">
        <v>2203</v>
      </c>
      <c r="M37" s="194"/>
      <c r="N37" s="194"/>
      <c r="O37" s="184"/>
      <c r="P37" s="184"/>
    </row>
    <row r="38" spans="1:16" ht="30" x14ac:dyDescent="0.25">
      <c r="A38" s="331">
        <v>37</v>
      </c>
      <c r="B38" s="194"/>
      <c r="C38" s="194" t="s">
        <v>2185</v>
      </c>
      <c r="D38" s="330" t="s">
        <v>2452</v>
      </c>
      <c r="E38" s="330"/>
      <c r="F38" s="345">
        <v>1806.8</v>
      </c>
      <c r="G38" s="330" t="s">
        <v>2160</v>
      </c>
      <c r="H38" s="330" t="s">
        <v>116</v>
      </c>
      <c r="I38" s="194" t="s">
        <v>1897</v>
      </c>
      <c r="J38" s="330" t="s">
        <v>2106</v>
      </c>
      <c r="K38" s="333"/>
      <c r="L38" s="287" t="s">
        <v>2192</v>
      </c>
      <c r="M38" s="194"/>
      <c r="N38" s="194"/>
      <c r="O38" s="184"/>
      <c r="P38" s="184"/>
    </row>
    <row r="39" spans="1:16" ht="30" x14ac:dyDescent="0.25">
      <c r="A39" s="331">
        <v>38</v>
      </c>
      <c r="B39" s="194"/>
      <c r="C39" s="194" t="s">
        <v>2185</v>
      </c>
      <c r="D39" s="330" t="s">
        <v>2453</v>
      </c>
      <c r="E39" s="330"/>
      <c r="F39" s="345">
        <v>2814.7</v>
      </c>
      <c r="G39" s="330" t="s">
        <v>2160</v>
      </c>
      <c r="H39" s="330" t="s">
        <v>120</v>
      </c>
      <c r="I39" s="194" t="s">
        <v>1897</v>
      </c>
      <c r="J39" s="330" t="s">
        <v>2110</v>
      </c>
      <c r="K39" s="333"/>
      <c r="L39" s="287" t="s">
        <v>2192</v>
      </c>
      <c r="M39" s="194"/>
      <c r="N39" s="194"/>
      <c r="O39" s="184"/>
      <c r="P39" s="184"/>
    </row>
    <row r="40" spans="1:16" ht="23.25" x14ac:dyDescent="0.25">
      <c r="A40" s="331">
        <v>39</v>
      </c>
      <c r="B40" s="194"/>
      <c r="C40" s="194" t="s">
        <v>2185</v>
      </c>
      <c r="D40" s="330" t="s">
        <v>2454</v>
      </c>
      <c r="E40" s="330"/>
      <c r="F40" s="345">
        <v>1008.3</v>
      </c>
      <c r="G40" s="330" t="s">
        <v>2160</v>
      </c>
      <c r="H40" s="330" t="s">
        <v>222</v>
      </c>
      <c r="I40" s="194" t="s">
        <v>1897</v>
      </c>
      <c r="J40" s="330" t="s">
        <v>2130</v>
      </c>
      <c r="K40" s="333"/>
      <c r="L40" s="287" t="s">
        <v>2179</v>
      </c>
      <c r="M40" s="194"/>
      <c r="N40" s="194"/>
      <c r="O40" s="184"/>
      <c r="P40" s="184"/>
    </row>
    <row r="41" spans="1:16" ht="23.25" x14ac:dyDescent="0.25">
      <c r="A41" s="331">
        <v>40</v>
      </c>
      <c r="B41" s="194"/>
      <c r="C41" s="194" t="s">
        <v>2186</v>
      </c>
      <c r="D41" s="330" t="s">
        <v>2455</v>
      </c>
      <c r="E41" s="330"/>
      <c r="F41" s="345">
        <v>1784.2</v>
      </c>
      <c r="G41" s="330" t="s">
        <v>2164</v>
      </c>
      <c r="H41" s="330" t="s">
        <v>228</v>
      </c>
      <c r="I41" s="194" t="s">
        <v>1897</v>
      </c>
      <c r="J41" s="330" t="s">
        <v>2122</v>
      </c>
      <c r="K41" s="333"/>
      <c r="L41" s="287" t="s">
        <v>2179</v>
      </c>
      <c r="M41" s="194"/>
      <c r="N41" s="194"/>
      <c r="O41" s="184"/>
      <c r="P41" s="184"/>
    </row>
    <row r="42" spans="1:16" ht="23.25" x14ac:dyDescent="0.25">
      <c r="A42" s="331">
        <v>41</v>
      </c>
      <c r="B42" s="194"/>
      <c r="C42" s="194" t="s">
        <v>2189</v>
      </c>
      <c r="D42" s="330" t="s">
        <v>2456</v>
      </c>
      <c r="E42" s="330"/>
      <c r="F42" s="345">
        <v>1000</v>
      </c>
      <c r="G42" s="330" t="s">
        <v>2165</v>
      </c>
      <c r="H42" s="330" t="s">
        <v>232</v>
      </c>
      <c r="I42" s="194" t="s">
        <v>1897</v>
      </c>
      <c r="J42" s="330" t="s">
        <v>2125</v>
      </c>
      <c r="K42" s="333"/>
      <c r="L42" s="287" t="s">
        <v>2195</v>
      </c>
      <c r="M42" s="194"/>
      <c r="N42" s="194"/>
      <c r="O42" s="184"/>
      <c r="P42" s="184"/>
    </row>
    <row r="43" spans="1:16" s="198" customFormat="1" ht="23.25" x14ac:dyDescent="0.25">
      <c r="A43" s="335">
        <v>42</v>
      </c>
      <c r="B43" s="287"/>
      <c r="C43" s="287" t="s">
        <v>2189</v>
      </c>
      <c r="D43" s="330" t="s">
        <v>2457</v>
      </c>
      <c r="E43" s="330"/>
      <c r="F43" s="345">
        <v>2354.9</v>
      </c>
      <c r="G43" s="330" t="s">
        <v>2158</v>
      </c>
      <c r="H43" s="330" t="s">
        <v>234</v>
      </c>
      <c r="I43" s="287" t="s">
        <v>1897</v>
      </c>
      <c r="J43" s="330" t="s">
        <v>2104</v>
      </c>
      <c r="K43" s="336"/>
      <c r="L43" s="287" t="s">
        <v>2203</v>
      </c>
      <c r="M43" s="287"/>
      <c r="N43" s="287"/>
      <c r="O43" s="197"/>
      <c r="P43" s="197"/>
    </row>
    <row r="44" spans="1:16" ht="23.25" x14ac:dyDescent="0.25">
      <c r="A44" s="331">
        <v>43</v>
      </c>
      <c r="B44" s="194"/>
      <c r="C44" s="194" t="s">
        <v>2189</v>
      </c>
      <c r="D44" s="330" t="s">
        <v>2458</v>
      </c>
      <c r="E44" s="330"/>
      <c r="F44" s="345">
        <v>800</v>
      </c>
      <c r="G44" s="330" t="s">
        <v>2167</v>
      </c>
      <c r="H44" s="330" t="s">
        <v>253</v>
      </c>
      <c r="I44" s="194" t="s">
        <v>1897</v>
      </c>
      <c r="J44" s="330" t="s">
        <v>2131</v>
      </c>
      <c r="K44" s="333"/>
      <c r="L44" s="287" t="s">
        <v>2195</v>
      </c>
      <c r="M44" s="194"/>
      <c r="N44" s="194"/>
      <c r="O44" s="184"/>
      <c r="P44" s="184"/>
    </row>
    <row r="45" spans="1:16" ht="23.25" x14ac:dyDescent="0.25">
      <c r="A45" s="331">
        <v>44</v>
      </c>
      <c r="B45" s="194"/>
      <c r="C45" s="194" t="s">
        <v>2190</v>
      </c>
      <c r="D45" s="330" t="s">
        <v>2459</v>
      </c>
      <c r="E45" s="330"/>
      <c r="F45" s="345">
        <v>1924</v>
      </c>
      <c r="G45" s="330" t="s">
        <v>2158</v>
      </c>
      <c r="H45" s="330" t="s">
        <v>326</v>
      </c>
      <c r="I45" s="194" t="s">
        <v>1897</v>
      </c>
      <c r="J45" s="330" t="s">
        <v>2121</v>
      </c>
      <c r="K45" s="333"/>
      <c r="L45" s="287" t="s">
        <v>2179</v>
      </c>
      <c r="M45" s="194"/>
      <c r="N45" s="194"/>
      <c r="O45" s="184"/>
      <c r="P45" s="184"/>
    </row>
    <row r="46" spans="1:16" ht="23.25" x14ac:dyDescent="0.25">
      <c r="A46" s="331">
        <v>45</v>
      </c>
      <c r="B46" s="194"/>
      <c r="C46" s="194" t="s">
        <v>2190</v>
      </c>
      <c r="D46" s="330" t="s">
        <v>2460</v>
      </c>
      <c r="E46" s="330"/>
      <c r="F46" s="345">
        <v>200</v>
      </c>
      <c r="G46" s="330" t="s">
        <v>2162</v>
      </c>
      <c r="H46" s="330" t="s">
        <v>126</v>
      </c>
      <c r="I46" s="194" t="s">
        <v>1897</v>
      </c>
      <c r="J46" s="330" t="s">
        <v>2119</v>
      </c>
      <c r="K46" s="333"/>
      <c r="L46" s="287" t="s">
        <v>2196</v>
      </c>
      <c r="M46" s="194"/>
      <c r="N46" s="194"/>
      <c r="O46" s="184"/>
      <c r="P46" s="184"/>
    </row>
    <row r="47" spans="1:16" ht="23.25" x14ac:dyDescent="0.25">
      <c r="A47" s="331">
        <v>46</v>
      </c>
      <c r="B47" s="194"/>
      <c r="C47" s="194" t="s">
        <v>2190</v>
      </c>
      <c r="D47" s="330" t="s">
        <v>2461</v>
      </c>
      <c r="E47" s="330"/>
      <c r="F47" s="345">
        <v>205</v>
      </c>
      <c r="G47" s="330" t="s">
        <v>2162</v>
      </c>
      <c r="H47" s="330" t="s">
        <v>129</v>
      </c>
      <c r="I47" s="194" t="s">
        <v>1897</v>
      </c>
      <c r="J47" s="330" t="s">
        <v>2128</v>
      </c>
      <c r="K47" s="333"/>
      <c r="L47" s="287" t="s">
        <v>2195</v>
      </c>
      <c r="M47" s="194"/>
      <c r="N47" s="194"/>
      <c r="O47" s="184"/>
      <c r="P47" s="184"/>
    </row>
    <row r="48" spans="1:16" ht="23.25" x14ac:dyDescent="0.25">
      <c r="A48" s="331">
        <v>47</v>
      </c>
      <c r="B48" s="194"/>
      <c r="C48" s="194" t="s">
        <v>2191</v>
      </c>
      <c r="D48" s="330" t="s">
        <v>2462</v>
      </c>
      <c r="E48" s="330"/>
      <c r="F48" s="345">
        <v>971.7</v>
      </c>
      <c r="G48" s="330" t="s">
        <v>2162</v>
      </c>
      <c r="H48" s="330" t="s">
        <v>330</v>
      </c>
      <c r="I48" s="194" t="s">
        <v>1897</v>
      </c>
      <c r="J48" s="330" t="s">
        <v>2126</v>
      </c>
      <c r="K48" s="333"/>
      <c r="L48" s="287" t="s">
        <v>2179</v>
      </c>
      <c r="M48" s="194"/>
      <c r="N48" s="194"/>
      <c r="O48" s="184"/>
      <c r="P48" s="184"/>
    </row>
    <row r="49" spans="1:16" ht="23.25" x14ac:dyDescent="0.25">
      <c r="A49" s="331">
        <v>48</v>
      </c>
      <c r="B49" s="194"/>
      <c r="C49" s="194" t="s">
        <v>2191</v>
      </c>
      <c r="D49" s="330" t="s">
        <v>2463</v>
      </c>
      <c r="E49" s="330"/>
      <c r="F49" s="345">
        <v>2010.4</v>
      </c>
      <c r="G49" s="330" t="s">
        <v>2163</v>
      </c>
      <c r="H49" s="330" t="s">
        <v>334</v>
      </c>
      <c r="I49" s="194" t="s">
        <v>1897</v>
      </c>
      <c r="J49" s="330" t="s">
        <v>2120</v>
      </c>
      <c r="K49" s="333"/>
      <c r="L49" s="287" t="s">
        <v>2179</v>
      </c>
      <c r="M49" s="194"/>
      <c r="N49" s="194"/>
      <c r="O49" s="184"/>
      <c r="P49" s="184"/>
    </row>
    <row r="50" spans="1:16" x14ac:dyDescent="0.25">
      <c r="A50" s="331">
        <v>49</v>
      </c>
      <c r="B50" s="194"/>
      <c r="C50" s="194" t="s">
        <v>2191</v>
      </c>
      <c r="D50" s="330" t="s">
        <v>74</v>
      </c>
      <c r="E50" s="338"/>
      <c r="F50" s="345">
        <v>0</v>
      </c>
      <c r="G50" s="330" t="s">
        <v>2161</v>
      </c>
      <c r="H50" s="330" t="s">
        <v>601</v>
      </c>
      <c r="I50" s="194" t="s">
        <v>1897</v>
      </c>
      <c r="J50" s="330" t="s">
        <v>2136</v>
      </c>
      <c r="K50" s="333"/>
      <c r="L50" s="287" t="s">
        <v>2193</v>
      </c>
      <c r="M50" s="194"/>
      <c r="N50" s="194"/>
      <c r="O50" s="184"/>
      <c r="P50" s="184"/>
    </row>
    <row r="51" spans="1:16" ht="30" x14ac:dyDescent="0.25">
      <c r="A51" s="331">
        <v>50</v>
      </c>
      <c r="B51" s="194"/>
      <c r="C51" s="194" t="s">
        <v>2191</v>
      </c>
      <c r="D51" s="330" t="s">
        <v>2464</v>
      </c>
      <c r="E51" s="330"/>
      <c r="F51" s="345">
        <v>3767.88</v>
      </c>
      <c r="G51" s="330" t="s">
        <v>2161</v>
      </c>
      <c r="H51" s="330" t="s">
        <v>14</v>
      </c>
      <c r="I51" s="194" t="s">
        <v>1897</v>
      </c>
      <c r="J51" s="330" t="s">
        <v>2118</v>
      </c>
      <c r="K51" s="333"/>
      <c r="L51" s="287" t="s">
        <v>2197</v>
      </c>
      <c r="M51" s="194"/>
      <c r="N51" s="194"/>
      <c r="O51" s="184"/>
      <c r="P51" s="184"/>
    </row>
    <row r="52" spans="1:16" ht="23.25" x14ac:dyDescent="0.25">
      <c r="A52" s="331">
        <v>51</v>
      </c>
      <c r="B52" s="194"/>
      <c r="C52" s="194" t="s">
        <v>2191</v>
      </c>
      <c r="D52" s="330" t="s">
        <v>2465</v>
      </c>
      <c r="E52" s="330"/>
      <c r="F52" s="345">
        <v>1333.3</v>
      </c>
      <c r="G52" s="330" t="s">
        <v>2161</v>
      </c>
      <c r="H52" s="330" t="s">
        <v>770</v>
      </c>
      <c r="I52" s="194" t="s">
        <v>1897</v>
      </c>
      <c r="J52" s="330" t="s">
        <v>2108</v>
      </c>
      <c r="K52" s="333"/>
      <c r="L52" s="287" t="s">
        <v>2198</v>
      </c>
      <c r="M52" s="194"/>
      <c r="N52" s="194"/>
      <c r="O52" s="184"/>
      <c r="P52" s="184"/>
    </row>
    <row r="53" spans="1:16" ht="23.25" x14ac:dyDescent="0.25">
      <c r="A53" s="331">
        <v>52</v>
      </c>
      <c r="B53" s="194"/>
      <c r="C53" s="194" t="s">
        <v>2191</v>
      </c>
      <c r="D53" s="330" t="s">
        <v>2466</v>
      </c>
      <c r="E53" s="330"/>
      <c r="F53" s="345">
        <v>0</v>
      </c>
      <c r="G53" s="330" t="s">
        <v>2161</v>
      </c>
      <c r="H53" s="330" t="s">
        <v>29</v>
      </c>
      <c r="I53" s="194" t="s">
        <v>1897</v>
      </c>
      <c r="J53" s="330" t="s">
        <v>2133</v>
      </c>
      <c r="K53" s="333"/>
      <c r="L53" s="287" t="s">
        <v>2193</v>
      </c>
      <c r="M53" s="194"/>
      <c r="N53" s="194"/>
      <c r="O53" s="184"/>
      <c r="P53" s="184"/>
    </row>
    <row r="54" spans="1:16" ht="23.25" x14ac:dyDescent="0.25">
      <c r="A54" s="331">
        <v>53</v>
      </c>
      <c r="B54" s="194"/>
      <c r="C54" s="194" t="s">
        <v>2191</v>
      </c>
      <c r="D54" s="330" t="s">
        <v>2467</v>
      </c>
      <c r="E54" s="330"/>
      <c r="F54" s="345">
        <v>2200</v>
      </c>
      <c r="G54" s="330" t="s">
        <v>2161</v>
      </c>
      <c r="H54" s="330" t="s">
        <v>515</v>
      </c>
      <c r="I54" s="194" t="s">
        <v>1897</v>
      </c>
      <c r="J54" s="330" t="s">
        <v>2111</v>
      </c>
      <c r="K54" s="333"/>
      <c r="L54" s="287" t="s">
        <v>2180</v>
      </c>
      <c r="M54" s="194"/>
      <c r="N54" s="194"/>
      <c r="O54" s="184"/>
      <c r="P54" s="184"/>
    </row>
    <row r="55" spans="1:16" ht="23.25" x14ac:dyDescent="0.25">
      <c r="A55" s="331">
        <v>54</v>
      </c>
      <c r="B55" s="194"/>
      <c r="C55" s="194" t="s">
        <v>2191</v>
      </c>
      <c r="D55" s="330" t="s">
        <v>2468</v>
      </c>
      <c r="E55" s="330"/>
      <c r="F55" s="345">
        <v>1305.0999999999999</v>
      </c>
      <c r="G55" s="330" t="s">
        <v>2161</v>
      </c>
      <c r="H55" s="330" t="s">
        <v>1172</v>
      </c>
      <c r="I55" s="194" t="s">
        <v>1897</v>
      </c>
      <c r="J55" s="330" t="s">
        <v>2109</v>
      </c>
      <c r="K55" s="333"/>
      <c r="L55" s="287" t="s">
        <v>2180</v>
      </c>
      <c r="M55" s="194"/>
      <c r="N55" s="194"/>
      <c r="O55" s="184"/>
      <c r="P55" s="184"/>
    </row>
    <row r="56" spans="1:16" ht="23.25" x14ac:dyDescent="0.25">
      <c r="A56" s="331">
        <v>55</v>
      </c>
      <c r="B56" s="194"/>
      <c r="C56" s="194" t="s">
        <v>2191</v>
      </c>
      <c r="D56" s="330" t="s">
        <v>2469</v>
      </c>
      <c r="E56" s="330"/>
      <c r="F56" s="345">
        <v>1012.2</v>
      </c>
      <c r="G56" s="330" t="s">
        <v>2161</v>
      </c>
      <c r="H56" s="330" t="s">
        <v>1174</v>
      </c>
      <c r="I56" s="194" t="s">
        <v>1897</v>
      </c>
      <c r="J56" s="330" t="s">
        <v>2113</v>
      </c>
      <c r="K56" s="333"/>
      <c r="L56" s="287"/>
      <c r="M56" s="194"/>
      <c r="N56" s="194"/>
      <c r="O56" s="184"/>
      <c r="P56" s="184"/>
    </row>
    <row r="57" spans="1:16" ht="23.25" x14ac:dyDescent="0.25">
      <c r="A57" s="331">
        <v>56</v>
      </c>
      <c r="B57" s="194"/>
      <c r="C57" s="194" t="s">
        <v>2191</v>
      </c>
      <c r="D57" s="330" t="s">
        <v>2470</v>
      </c>
      <c r="E57" s="330"/>
      <c r="F57" s="345">
        <v>1046.4000000000001</v>
      </c>
      <c r="G57" s="330" t="s">
        <v>2161</v>
      </c>
      <c r="H57" s="330" t="s">
        <v>315</v>
      </c>
      <c r="I57" s="194" t="s">
        <v>1897</v>
      </c>
      <c r="J57" s="330" t="s">
        <v>2114</v>
      </c>
      <c r="K57" s="333"/>
      <c r="L57" s="287" t="s">
        <v>2180</v>
      </c>
      <c r="M57" s="194"/>
      <c r="N57" s="194"/>
      <c r="O57" s="184"/>
      <c r="P57" s="184"/>
    </row>
    <row r="58" spans="1:16" ht="23.25" x14ac:dyDescent="0.25">
      <c r="A58" s="331">
        <v>57</v>
      </c>
      <c r="B58" s="194"/>
      <c r="C58" s="194" t="s">
        <v>2191</v>
      </c>
      <c r="D58" s="330" t="s">
        <v>2471</v>
      </c>
      <c r="E58" s="330"/>
      <c r="F58" s="345">
        <v>2723.6</v>
      </c>
      <c r="G58" s="330" t="s">
        <v>2161</v>
      </c>
      <c r="H58" s="330" t="s">
        <v>320</v>
      </c>
      <c r="I58" s="194" t="s">
        <v>1897</v>
      </c>
      <c r="J58" s="330" t="s">
        <v>2112</v>
      </c>
      <c r="K58" s="333"/>
      <c r="L58" s="287" t="s">
        <v>2180</v>
      </c>
      <c r="M58" s="194"/>
      <c r="N58" s="194"/>
      <c r="O58" s="184"/>
      <c r="P58" s="184"/>
    </row>
    <row r="59" spans="1:16" ht="23.25" x14ac:dyDescent="0.25">
      <c r="A59" s="331">
        <v>58</v>
      </c>
      <c r="B59" s="194"/>
      <c r="C59" s="194" t="s">
        <v>2191</v>
      </c>
      <c r="D59" s="330" t="s">
        <v>2466</v>
      </c>
      <c r="E59" s="330"/>
      <c r="F59" s="345">
        <v>1459.5</v>
      </c>
      <c r="G59" s="330" t="s">
        <v>2161</v>
      </c>
      <c r="H59" s="330" t="s">
        <v>34</v>
      </c>
      <c r="I59" s="194" t="s">
        <v>1897</v>
      </c>
      <c r="J59" s="330" t="s">
        <v>2132</v>
      </c>
      <c r="K59" s="333"/>
      <c r="L59" s="287" t="s">
        <v>2179</v>
      </c>
      <c r="M59" s="194"/>
      <c r="N59" s="194"/>
      <c r="O59" s="184"/>
      <c r="P59" s="184"/>
    </row>
    <row r="60" spans="1:16" s="198" customFormat="1" ht="60" x14ac:dyDescent="0.25">
      <c r="A60" s="335">
        <v>59</v>
      </c>
      <c r="B60" s="287"/>
      <c r="C60" s="287" t="s">
        <v>2191</v>
      </c>
      <c r="D60" s="330" t="s">
        <v>2472</v>
      </c>
      <c r="E60" s="330"/>
      <c r="F60" s="346">
        <v>710.8</v>
      </c>
      <c r="G60" s="330" t="s">
        <v>2166</v>
      </c>
      <c r="H60" s="330" t="s">
        <v>38</v>
      </c>
      <c r="I60" s="287" t="s">
        <v>1897</v>
      </c>
      <c r="J60" s="330" t="s">
        <v>2129</v>
      </c>
      <c r="K60" s="336"/>
      <c r="L60" s="287" t="s">
        <v>2199</v>
      </c>
      <c r="M60" s="287" t="s">
        <v>2204</v>
      </c>
      <c r="N60" s="287"/>
      <c r="O60" s="197"/>
      <c r="P60" s="197"/>
    </row>
    <row r="61" spans="1:16" ht="30" x14ac:dyDescent="0.25">
      <c r="A61" s="331">
        <v>60</v>
      </c>
      <c r="B61" s="194"/>
      <c r="C61" s="194" t="s">
        <v>2191</v>
      </c>
      <c r="D61" s="81" t="s">
        <v>2473</v>
      </c>
      <c r="E61" s="81"/>
      <c r="F61" s="345">
        <v>1954.7</v>
      </c>
      <c r="G61" s="81" t="s">
        <v>2169</v>
      </c>
      <c r="H61" s="81" t="s">
        <v>81</v>
      </c>
      <c r="I61" s="194" t="s">
        <v>1897</v>
      </c>
      <c r="J61" s="81" t="s">
        <v>2149</v>
      </c>
      <c r="K61" s="333"/>
      <c r="L61" s="287" t="s">
        <v>2192</v>
      </c>
      <c r="M61" s="194"/>
      <c r="N61" s="194"/>
      <c r="O61" s="184"/>
      <c r="P61" s="184"/>
    </row>
    <row r="62" spans="1:16" ht="30" x14ac:dyDescent="0.25">
      <c r="A62" s="331">
        <v>61</v>
      </c>
      <c r="B62" s="194"/>
      <c r="C62" s="194" t="s">
        <v>2191</v>
      </c>
      <c r="D62" s="81" t="s">
        <v>2474</v>
      </c>
      <c r="E62" s="81"/>
      <c r="F62" s="345">
        <v>1816.6</v>
      </c>
      <c r="G62" s="81" t="s">
        <v>2169</v>
      </c>
      <c r="H62" s="81" t="s">
        <v>87</v>
      </c>
      <c r="I62" s="194" t="s">
        <v>1897</v>
      </c>
      <c r="J62" s="81" t="s">
        <v>2145</v>
      </c>
      <c r="K62" s="333"/>
      <c r="L62" s="287" t="s">
        <v>2192</v>
      </c>
      <c r="M62" s="194"/>
      <c r="N62" s="194"/>
      <c r="O62" s="184"/>
      <c r="P62" s="184"/>
    </row>
    <row r="63" spans="1:16" ht="30" x14ac:dyDescent="0.25">
      <c r="A63" s="331">
        <v>62</v>
      </c>
      <c r="B63" s="194"/>
      <c r="C63" s="194" t="s">
        <v>2191</v>
      </c>
      <c r="D63" s="81" t="s">
        <v>2475</v>
      </c>
      <c r="E63" s="81"/>
      <c r="F63" s="345">
        <v>3342.4</v>
      </c>
      <c r="G63" s="81" t="s">
        <v>2169</v>
      </c>
      <c r="H63" s="81" t="s">
        <v>96</v>
      </c>
      <c r="I63" s="194" t="s">
        <v>1897</v>
      </c>
      <c r="J63" s="81" t="s">
        <v>2147</v>
      </c>
      <c r="K63" s="333"/>
      <c r="L63" s="287" t="s">
        <v>2192</v>
      </c>
      <c r="M63" s="194"/>
      <c r="N63" s="194"/>
      <c r="O63" s="184"/>
      <c r="P63" s="184"/>
    </row>
    <row r="64" spans="1:16" ht="30" x14ac:dyDescent="0.25">
      <c r="A64" s="331">
        <v>63</v>
      </c>
      <c r="B64" s="194"/>
      <c r="C64" s="194" t="s">
        <v>2191</v>
      </c>
      <c r="D64" s="81" t="s">
        <v>2476</v>
      </c>
      <c r="E64" s="81"/>
      <c r="F64" s="345">
        <v>1561.2</v>
      </c>
      <c r="G64" s="81" t="s">
        <v>2169</v>
      </c>
      <c r="H64" s="81" t="s">
        <v>100</v>
      </c>
      <c r="I64" s="194" t="s">
        <v>1897</v>
      </c>
      <c r="J64" s="81" t="s">
        <v>2138</v>
      </c>
      <c r="K64" s="333"/>
      <c r="L64" s="287" t="s">
        <v>2192</v>
      </c>
      <c r="M64" s="194"/>
      <c r="N64" s="194"/>
      <c r="O64" s="184"/>
      <c r="P64" s="184"/>
    </row>
    <row r="65" spans="1:16" ht="30" x14ac:dyDescent="0.25">
      <c r="A65" s="331">
        <v>64</v>
      </c>
      <c r="B65" s="194"/>
      <c r="C65" s="194" t="s">
        <v>2191</v>
      </c>
      <c r="D65" s="81" t="s">
        <v>2477</v>
      </c>
      <c r="E65" s="81"/>
      <c r="F65" s="345">
        <v>2197</v>
      </c>
      <c r="G65" s="81" t="s">
        <v>2169</v>
      </c>
      <c r="H65" s="81" t="s">
        <v>103</v>
      </c>
      <c r="I65" s="194" t="s">
        <v>1897</v>
      </c>
      <c r="J65" s="81" t="s">
        <v>2146</v>
      </c>
      <c r="K65" s="333"/>
      <c r="L65" s="287" t="s">
        <v>2192</v>
      </c>
      <c r="M65" s="194"/>
      <c r="N65" s="194"/>
      <c r="O65" s="184"/>
      <c r="P65" s="184"/>
    </row>
    <row r="66" spans="1:16" ht="30" x14ac:dyDescent="0.25">
      <c r="A66" s="331">
        <v>65</v>
      </c>
      <c r="B66" s="194"/>
      <c r="C66" s="194" t="s">
        <v>2191</v>
      </c>
      <c r="D66" s="81" t="s">
        <v>2478</v>
      </c>
      <c r="E66" s="81"/>
      <c r="F66" s="345">
        <v>4800</v>
      </c>
      <c r="G66" s="81" t="s">
        <v>2169</v>
      </c>
      <c r="H66" s="81" t="s">
        <v>109</v>
      </c>
      <c r="I66" s="194" t="s">
        <v>1897</v>
      </c>
      <c r="J66" s="81" t="s">
        <v>2148</v>
      </c>
      <c r="K66" s="333"/>
      <c r="L66" s="287" t="s">
        <v>2200</v>
      </c>
      <c r="M66" s="194"/>
      <c r="N66" s="194"/>
      <c r="O66" s="184"/>
      <c r="P66" s="184"/>
    </row>
    <row r="67" spans="1:16" ht="23.25" x14ac:dyDescent="0.25">
      <c r="A67" s="331">
        <v>66</v>
      </c>
      <c r="B67" s="194"/>
      <c r="C67" s="194"/>
      <c r="D67" s="81" t="s">
        <v>2479</v>
      </c>
      <c r="E67" s="81"/>
      <c r="F67" s="345">
        <v>960</v>
      </c>
      <c r="G67" s="81" t="s">
        <v>2168</v>
      </c>
      <c r="H67" s="81" t="s">
        <v>112</v>
      </c>
      <c r="I67" s="194" t="s">
        <v>1897</v>
      </c>
      <c r="J67" s="81" t="s">
        <v>2137</v>
      </c>
      <c r="K67" s="333"/>
      <c r="L67" s="287" t="s">
        <v>2196</v>
      </c>
      <c r="M67" s="194"/>
      <c r="N67" s="194"/>
      <c r="O67" s="184"/>
      <c r="P67" s="184"/>
    </row>
    <row r="68" spans="1:16" ht="23.25" x14ac:dyDescent="0.25">
      <c r="A68" s="331">
        <v>67</v>
      </c>
      <c r="B68" s="194"/>
      <c r="C68" s="194"/>
      <c r="D68" s="81" t="s">
        <v>2480</v>
      </c>
      <c r="E68" s="81"/>
      <c r="F68" s="345">
        <v>322.8</v>
      </c>
      <c r="G68" s="81" t="s">
        <v>2168</v>
      </c>
      <c r="H68" s="81" t="s">
        <v>116</v>
      </c>
      <c r="I68" s="194" t="s">
        <v>1897</v>
      </c>
      <c r="J68" s="81" t="s">
        <v>2150</v>
      </c>
      <c r="K68" s="333"/>
      <c r="L68" s="287" t="s">
        <v>2206</v>
      </c>
      <c r="M68" s="194"/>
      <c r="N68" s="194"/>
      <c r="O68" s="184"/>
      <c r="P68" s="184"/>
    </row>
    <row r="69" spans="1:16" ht="23.25" x14ac:dyDescent="0.25">
      <c r="A69" s="331">
        <v>68</v>
      </c>
      <c r="B69" s="194"/>
      <c r="C69" s="194"/>
      <c r="D69" s="81" t="s">
        <v>2481</v>
      </c>
      <c r="E69" s="81"/>
      <c r="F69" s="345">
        <v>2253.4</v>
      </c>
      <c r="G69" s="81" t="s">
        <v>2172</v>
      </c>
      <c r="H69" s="81" t="s">
        <v>120</v>
      </c>
      <c r="I69" s="194" t="s">
        <v>1897</v>
      </c>
      <c r="J69" s="81" t="s">
        <v>2144</v>
      </c>
      <c r="K69" s="333"/>
      <c r="L69" s="287" t="s">
        <v>2205</v>
      </c>
      <c r="M69" s="194"/>
      <c r="N69" s="194"/>
      <c r="O69" s="184"/>
      <c r="P69" s="184"/>
    </row>
    <row r="70" spans="1:16" ht="23.25" x14ac:dyDescent="0.25">
      <c r="A70" s="331">
        <v>69</v>
      </c>
      <c r="B70" s="194"/>
      <c r="C70" s="194"/>
      <c r="D70" s="81" t="s">
        <v>2482</v>
      </c>
      <c r="E70" s="81"/>
      <c r="F70" s="345">
        <v>977.1</v>
      </c>
      <c r="G70" s="81" t="s">
        <v>2170</v>
      </c>
      <c r="H70" s="81" t="s">
        <v>215</v>
      </c>
      <c r="I70" s="194" t="s">
        <v>1897</v>
      </c>
      <c r="J70" s="81" t="s">
        <v>2143</v>
      </c>
      <c r="K70" s="333"/>
      <c r="L70" s="287" t="s">
        <v>2201</v>
      </c>
      <c r="M70" s="194"/>
      <c r="N70" s="194"/>
      <c r="O70" s="184"/>
      <c r="P70" s="184"/>
    </row>
    <row r="71" spans="1:16" ht="23.25" x14ac:dyDescent="0.25">
      <c r="A71" s="331">
        <v>70</v>
      </c>
      <c r="B71" s="194"/>
      <c r="C71" s="194"/>
      <c r="D71" s="81" t="s">
        <v>2483</v>
      </c>
      <c r="E71" s="81"/>
      <c r="F71" s="345">
        <v>128.30000000000001</v>
      </c>
      <c r="G71" s="81" t="s">
        <v>2170</v>
      </c>
      <c r="H71" s="81" t="s">
        <v>219</v>
      </c>
      <c r="I71" s="194" t="s">
        <v>1897</v>
      </c>
      <c r="J71" s="81" t="s">
        <v>2142</v>
      </c>
      <c r="K71" s="333"/>
      <c r="L71" s="287" t="s">
        <v>2201</v>
      </c>
      <c r="M71" s="194"/>
      <c r="N71" s="194"/>
      <c r="O71" s="184"/>
      <c r="P71" s="184"/>
    </row>
    <row r="72" spans="1:16" ht="23.25" x14ac:dyDescent="0.25">
      <c r="A72" s="331">
        <v>71</v>
      </c>
      <c r="B72" s="194"/>
      <c r="C72" s="194"/>
      <c r="D72" s="81" t="s">
        <v>2484</v>
      </c>
      <c r="E72" s="81"/>
      <c r="F72" s="345">
        <v>298.10000000000002</v>
      </c>
      <c r="G72" s="81" t="s">
        <v>2170</v>
      </c>
      <c r="H72" s="81" t="s">
        <v>222</v>
      </c>
      <c r="I72" s="194" t="s">
        <v>1897</v>
      </c>
      <c r="J72" s="81" t="s">
        <v>2140</v>
      </c>
      <c r="K72" s="333"/>
      <c r="L72" s="287" t="s">
        <v>2202</v>
      </c>
      <c r="M72" s="194"/>
      <c r="N72" s="194"/>
      <c r="O72" s="184"/>
      <c r="P72" s="184"/>
    </row>
    <row r="73" spans="1:16" ht="23.25" x14ac:dyDescent="0.25">
      <c r="A73" s="331">
        <v>72</v>
      </c>
      <c r="B73" s="194"/>
      <c r="C73" s="194"/>
      <c r="D73" s="81" t="s">
        <v>2485</v>
      </c>
      <c r="E73" s="81"/>
      <c r="F73" s="345">
        <v>623.1</v>
      </c>
      <c r="G73" s="81" t="s">
        <v>2170</v>
      </c>
      <c r="H73" s="81" t="s">
        <v>228</v>
      </c>
      <c r="I73" s="194" t="s">
        <v>1897</v>
      </c>
      <c r="J73" s="81" t="s">
        <v>2139</v>
      </c>
      <c r="K73" s="333"/>
      <c r="L73" s="287" t="s">
        <v>2202</v>
      </c>
      <c r="M73" s="194"/>
      <c r="N73" s="194"/>
      <c r="O73" s="184"/>
      <c r="P73" s="184"/>
    </row>
    <row r="74" spans="1:16" ht="23.25" x14ac:dyDescent="0.25">
      <c r="A74" s="331">
        <v>73</v>
      </c>
      <c r="B74" s="194"/>
      <c r="C74" s="194"/>
      <c r="D74" s="81" t="s">
        <v>2486</v>
      </c>
      <c r="E74" s="81"/>
      <c r="F74" s="345">
        <v>757.9</v>
      </c>
      <c r="G74" s="81" t="s">
        <v>2171</v>
      </c>
      <c r="H74" s="81" t="s">
        <v>232</v>
      </c>
      <c r="I74" s="194" t="s">
        <v>1897</v>
      </c>
      <c r="J74" s="81" t="s">
        <v>2141</v>
      </c>
      <c r="K74" s="333"/>
      <c r="L74" s="287" t="s">
        <v>2202</v>
      </c>
      <c r="M74" s="194"/>
      <c r="N74" s="194"/>
      <c r="O74" s="184"/>
      <c r="P74" s="184"/>
    </row>
    <row r="79" spans="1:16" x14ac:dyDescent="0.25">
      <c r="E79" s="208"/>
    </row>
    <row r="80" spans="1:16" x14ac:dyDescent="0.25">
      <c r="E80" s="208"/>
    </row>
    <row r="81" spans="5:5" x14ac:dyDescent="0.25">
      <c r="E81" s="208"/>
    </row>
    <row r="82" spans="5:5" x14ac:dyDescent="0.25">
      <c r="E82" s="208"/>
    </row>
    <row r="83" spans="5:5" x14ac:dyDescent="0.25">
      <c r="E83" s="208"/>
    </row>
    <row r="84" spans="5:5" x14ac:dyDescent="0.25">
      <c r="E84" s="208"/>
    </row>
    <row r="85" spans="5:5" x14ac:dyDescent="0.25">
      <c r="E85" s="208"/>
    </row>
    <row r="86" spans="5:5" x14ac:dyDescent="0.25">
      <c r="E86" s="208"/>
    </row>
    <row r="87" spans="5:5" x14ac:dyDescent="0.25">
      <c r="E87" s="208"/>
    </row>
    <row r="88" spans="5:5" x14ac:dyDescent="0.25">
      <c r="E88" s="208"/>
    </row>
    <row r="89" spans="5:5" x14ac:dyDescent="0.25">
      <c r="E89" s="208"/>
    </row>
    <row r="90" spans="5:5" x14ac:dyDescent="0.25">
      <c r="E90" s="208"/>
    </row>
    <row r="91" spans="5:5" x14ac:dyDescent="0.25">
      <c r="E91" s="208"/>
    </row>
    <row r="92" spans="5:5" x14ac:dyDescent="0.25">
      <c r="E92" s="208"/>
    </row>
    <row r="93" spans="5:5" x14ac:dyDescent="0.25">
      <c r="E93" s="208"/>
    </row>
    <row r="94" spans="5:5" x14ac:dyDescent="0.25">
      <c r="E94" s="20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>
      <selection sqref="A1:XFD2"/>
    </sheetView>
  </sheetViews>
  <sheetFormatPr baseColWidth="10" defaultColWidth="11.42578125" defaultRowHeight="12.75" x14ac:dyDescent="0.2"/>
  <cols>
    <col min="1" max="1" width="4.7109375" style="3" bestFit="1" customWidth="1"/>
    <col min="2" max="2" width="9.28515625" style="3" customWidth="1"/>
    <col min="3" max="3" width="4.85546875" style="4" customWidth="1"/>
    <col min="4" max="4" width="35.5703125" style="4" customWidth="1"/>
    <col min="5" max="5" width="10.85546875" style="4" customWidth="1"/>
    <col min="6" max="6" width="13.7109375" style="4" customWidth="1"/>
    <col min="7" max="7" width="9.28515625" style="4" bestFit="1" customWidth="1"/>
    <col min="8" max="8" width="9.28515625" style="4" customWidth="1"/>
    <col min="9" max="9" width="9.5703125" style="4" bestFit="1" customWidth="1"/>
    <col min="10" max="10" width="11.42578125" style="4" bestFit="1" customWidth="1"/>
    <col min="11" max="11" width="10.5703125" style="4" bestFit="1" customWidth="1"/>
    <col min="12" max="12" width="20.85546875" style="4" bestFit="1" customWidth="1"/>
    <col min="13" max="13" width="24.7109375" style="4" customWidth="1"/>
    <col min="14" max="16384" width="11.42578125" style="4"/>
  </cols>
  <sheetData>
    <row r="1" spans="1:16" s="27" customFormat="1" ht="36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30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ht="25.5" x14ac:dyDescent="0.2">
      <c r="A2" s="8" t="s">
        <v>10</v>
      </c>
      <c r="B2" s="22"/>
      <c r="C2" s="8" t="s">
        <v>11</v>
      </c>
      <c r="D2" s="9" t="s">
        <v>12</v>
      </c>
      <c r="E2" s="10"/>
      <c r="F2" s="11">
        <v>500</v>
      </c>
      <c r="G2" s="12" t="s">
        <v>13</v>
      </c>
      <c r="H2" s="12" t="s">
        <v>14</v>
      </c>
      <c r="I2" s="13" t="s">
        <v>15</v>
      </c>
      <c r="J2" s="14">
        <v>87115909</v>
      </c>
      <c r="K2" s="15">
        <v>4.1340000000000003</v>
      </c>
      <c r="L2" s="16"/>
      <c r="M2" s="16" t="s">
        <v>16</v>
      </c>
      <c r="N2" s="17"/>
      <c r="O2" s="224"/>
      <c r="P2" s="224"/>
    </row>
    <row r="3" spans="1:16" ht="51" x14ac:dyDescent="0.2">
      <c r="A3" s="8" t="s">
        <v>17</v>
      </c>
      <c r="B3" s="22"/>
      <c r="C3" s="8" t="s">
        <v>11</v>
      </c>
      <c r="D3" s="9" t="s">
        <v>18</v>
      </c>
      <c r="E3" s="10"/>
      <c r="F3" s="11">
        <v>648.4</v>
      </c>
      <c r="G3" s="12" t="s">
        <v>13</v>
      </c>
      <c r="H3" s="12" t="s">
        <v>19</v>
      </c>
      <c r="I3" s="13" t="s">
        <v>15</v>
      </c>
      <c r="J3" s="14">
        <v>87115910</v>
      </c>
      <c r="K3" s="15">
        <v>4.1340000000000003</v>
      </c>
      <c r="L3" s="16"/>
      <c r="M3" s="16" t="s">
        <v>20</v>
      </c>
      <c r="N3" s="17"/>
      <c r="O3" s="17"/>
      <c r="P3" s="17"/>
    </row>
    <row r="4" spans="1:16" ht="38.25" x14ac:dyDescent="0.2">
      <c r="A4" s="8" t="s">
        <v>21</v>
      </c>
      <c r="B4" s="22"/>
      <c r="C4" s="8" t="s">
        <v>11</v>
      </c>
      <c r="D4" s="18" t="s">
        <v>22</v>
      </c>
      <c r="E4" s="10"/>
      <c r="F4" s="11">
        <v>400</v>
      </c>
      <c r="G4" s="12" t="s">
        <v>23</v>
      </c>
      <c r="H4" s="12" t="s">
        <v>24</v>
      </c>
      <c r="I4" s="13" t="s">
        <v>15</v>
      </c>
      <c r="J4" s="14">
        <v>87115911</v>
      </c>
      <c r="K4" s="15">
        <v>4.1340000000000003</v>
      </c>
      <c r="L4" s="16"/>
      <c r="M4" s="19" t="s">
        <v>25</v>
      </c>
      <c r="N4" s="17"/>
      <c r="O4" s="17"/>
      <c r="P4" s="17"/>
    </row>
    <row r="5" spans="1:16" ht="38.25" x14ac:dyDescent="0.2">
      <c r="A5" s="8" t="s">
        <v>26</v>
      </c>
      <c r="B5" s="22"/>
      <c r="C5" s="8" t="s">
        <v>11</v>
      </c>
      <c r="D5" s="18" t="s">
        <v>27</v>
      </c>
      <c r="E5" s="10"/>
      <c r="F5" s="11">
        <v>3103.4</v>
      </c>
      <c r="G5" s="12" t="s">
        <v>28</v>
      </c>
      <c r="H5" s="12" t="s">
        <v>29</v>
      </c>
      <c r="I5" s="13" t="s">
        <v>15</v>
      </c>
      <c r="J5" s="14">
        <v>87115912</v>
      </c>
      <c r="K5" s="15">
        <v>4.1340000000000003</v>
      </c>
      <c r="L5" s="16"/>
      <c r="M5" s="19" t="s">
        <v>30</v>
      </c>
      <c r="N5" s="17"/>
      <c r="O5" s="17"/>
      <c r="P5" s="17"/>
    </row>
    <row r="6" spans="1:16" ht="38.25" x14ac:dyDescent="0.2">
      <c r="A6" s="8" t="s">
        <v>31</v>
      </c>
      <c r="B6" s="22"/>
      <c r="C6" s="8" t="s">
        <v>11</v>
      </c>
      <c r="D6" s="20" t="s">
        <v>32</v>
      </c>
      <c r="E6" s="21" t="s">
        <v>33</v>
      </c>
      <c r="F6" s="11">
        <v>2700</v>
      </c>
      <c r="G6" s="12" t="s">
        <v>28</v>
      </c>
      <c r="H6" s="12" t="s">
        <v>34</v>
      </c>
      <c r="I6" s="13" t="s">
        <v>15</v>
      </c>
      <c r="J6" s="14">
        <v>87115913</v>
      </c>
      <c r="K6" s="15">
        <v>4.1340000000000003</v>
      </c>
      <c r="L6" s="16"/>
      <c r="M6" s="19" t="s">
        <v>30</v>
      </c>
      <c r="N6" s="17"/>
      <c r="O6" s="17"/>
      <c r="P6" s="17"/>
    </row>
    <row r="7" spans="1:16" ht="25.5" x14ac:dyDescent="0.2">
      <c r="A7" s="8" t="s">
        <v>35</v>
      </c>
      <c r="B7" s="22"/>
      <c r="C7" s="8" t="s">
        <v>11</v>
      </c>
      <c r="D7" s="20" t="s">
        <v>36</v>
      </c>
      <c r="E7" s="21" t="s">
        <v>37</v>
      </c>
      <c r="F7" s="11">
        <v>0</v>
      </c>
      <c r="G7" s="12" t="s">
        <v>28</v>
      </c>
      <c r="H7" s="12" t="s">
        <v>38</v>
      </c>
      <c r="I7" s="13" t="s">
        <v>15</v>
      </c>
      <c r="J7" s="14">
        <v>87115914</v>
      </c>
      <c r="K7" s="15">
        <v>4.1340000000000003</v>
      </c>
      <c r="L7" s="16"/>
      <c r="M7" s="16" t="s">
        <v>39</v>
      </c>
      <c r="N7" s="17"/>
      <c r="O7" s="17"/>
      <c r="P7" s="17"/>
    </row>
    <row r="8" spans="1:16" ht="38.25" x14ac:dyDescent="0.2">
      <c r="A8" s="8" t="s">
        <v>40</v>
      </c>
      <c r="B8" s="22"/>
      <c r="C8" s="8" t="s">
        <v>11</v>
      </c>
      <c r="D8" s="20" t="s">
        <v>36</v>
      </c>
      <c r="E8" s="21" t="s">
        <v>41</v>
      </c>
      <c r="F8" s="11">
        <v>2183.8000000000002</v>
      </c>
      <c r="G8" s="12" t="s">
        <v>28</v>
      </c>
      <c r="H8" s="12" t="s">
        <v>42</v>
      </c>
      <c r="I8" s="13" t="s">
        <v>15</v>
      </c>
      <c r="J8" s="14">
        <v>87115915</v>
      </c>
      <c r="K8" s="15">
        <v>4.1340000000000003</v>
      </c>
      <c r="L8" s="16"/>
      <c r="M8" s="19" t="s">
        <v>30</v>
      </c>
      <c r="N8" s="17"/>
      <c r="O8" s="17"/>
      <c r="P8" s="17"/>
    </row>
    <row r="9" spans="1:16" ht="38.25" x14ac:dyDescent="0.2">
      <c r="A9" s="8" t="s">
        <v>43</v>
      </c>
      <c r="B9" s="22"/>
      <c r="C9" s="8" t="s">
        <v>11</v>
      </c>
      <c r="D9" s="20" t="s">
        <v>44</v>
      </c>
      <c r="E9" s="21" t="s">
        <v>45</v>
      </c>
      <c r="F9" s="11">
        <v>1682.8</v>
      </c>
      <c r="G9" s="12" t="s">
        <v>28</v>
      </c>
      <c r="H9" s="12" t="s">
        <v>46</v>
      </c>
      <c r="I9" s="13" t="s">
        <v>15</v>
      </c>
      <c r="J9" s="14">
        <v>87115916</v>
      </c>
      <c r="K9" s="15">
        <v>4.1340000000000003</v>
      </c>
      <c r="L9" s="19"/>
      <c r="M9" s="19" t="s">
        <v>30</v>
      </c>
      <c r="N9" s="17"/>
      <c r="O9" s="17"/>
      <c r="P9" s="17"/>
    </row>
    <row r="10" spans="1:16" ht="38.25" x14ac:dyDescent="0.2">
      <c r="A10" s="8" t="s">
        <v>47</v>
      </c>
      <c r="B10" s="22"/>
      <c r="C10" s="8" t="s">
        <v>11</v>
      </c>
      <c r="D10" s="20" t="s">
        <v>48</v>
      </c>
      <c r="E10" s="21" t="s">
        <v>49</v>
      </c>
      <c r="F10" s="11">
        <v>1533.3</v>
      </c>
      <c r="G10" s="12" t="s">
        <v>28</v>
      </c>
      <c r="H10" s="12" t="s">
        <v>50</v>
      </c>
      <c r="I10" s="13" t="s">
        <v>15</v>
      </c>
      <c r="J10" s="14">
        <v>87115917</v>
      </c>
      <c r="K10" s="15">
        <v>4.1340000000000003</v>
      </c>
      <c r="L10" s="19"/>
      <c r="M10" s="19" t="s">
        <v>30</v>
      </c>
      <c r="N10" s="17"/>
      <c r="O10" s="17"/>
      <c r="P10" s="17"/>
    </row>
    <row r="11" spans="1:16" ht="38.25" x14ac:dyDescent="0.2">
      <c r="A11" s="8" t="s">
        <v>51</v>
      </c>
      <c r="B11" s="22"/>
      <c r="C11" s="8" t="s">
        <v>11</v>
      </c>
      <c r="D11" s="20" t="s">
        <v>52</v>
      </c>
      <c r="E11" s="21" t="s">
        <v>33</v>
      </c>
      <c r="F11" s="11">
        <v>1280.8</v>
      </c>
      <c r="G11" s="12" t="s">
        <v>28</v>
      </c>
      <c r="H11" s="12" t="s">
        <v>53</v>
      </c>
      <c r="I11" s="13" t="s">
        <v>15</v>
      </c>
      <c r="J11" s="14">
        <v>87115918</v>
      </c>
      <c r="K11" s="15">
        <v>4.1340000000000003</v>
      </c>
      <c r="L11" s="19"/>
      <c r="M11" s="19" t="s">
        <v>54</v>
      </c>
      <c r="N11" s="17"/>
      <c r="O11" s="17"/>
      <c r="P11" s="17"/>
    </row>
    <row r="12" spans="1:16" ht="25.5" x14ac:dyDescent="0.2">
      <c r="A12" s="8" t="s">
        <v>55</v>
      </c>
      <c r="B12" s="22"/>
      <c r="C12" s="8" t="s">
        <v>11</v>
      </c>
      <c r="D12" s="20" t="s">
        <v>56</v>
      </c>
      <c r="E12" s="21" t="s">
        <v>57</v>
      </c>
      <c r="F12" s="11">
        <v>2497.1999999999998</v>
      </c>
      <c r="G12" s="12" t="s">
        <v>28</v>
      </c>
      <c r="H12" s="12" t="s">
        <v>58</v>
      </c>
      <c r="I12" s="13" t="s">
        <v>15</v>
      </c>
      <c r="J12" s="14">
        <v>87115919</v>
      </c>
      <c r="K12" s="15">
        <v>4.1340000000000003</v>
      </c>
      <c r="L12" s="19"/>
      <c r="M12" s="19" t="s">
        <v>59</v>
      </c>
      <c r="N12" s="17"/>
      <c r="O12" s="17"/>
      <c r="P12" s="17"/>
    </row>
  </sheetData>
  <conditionalFormatting sqref="F2">
    <cfRule type="cellIs" dxfId="45" priority="3" stopIfTrue="1" operator="equal">
      <formula>0</formula>
    </cfRule>
  </conditionalFormatting>
  <conditionalFormatting sqref="F3">
    <cfRule type="cellIs" dxfId="44" priority="2" stopIfTrue="1" operator="equal">
      <formula>0</formula>
    </cfRule>
  </conditionalFormatting>
  <conditionalFormatting sqref="F4:F5">
    <cfRule type="cellIs" dxfId="43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7"/>
  <sheetViews>
    <sheetView workbookViewId="0">
      <selection sqref="A1:XFD2"/>
    </sheetView>
  </sheetViews>
  <sheetFormatPr baseColWidth="10" defaultColWidth="11.42578125" defaultRowHeight="12.75" x14ac:dyDescent="0.2"/>
  <cols>
    <col min="1" max="1" width="4.7109375" style="1" bestFit="1" customWidth="1"/>
    <col min="2" max="2" width="9.140625" style="1" customWidth="1"/>
    <col min="3" max="3" width="4.42578125" style="2" bestFit="1" customWidth="1"/>
    <col min="4" max="4" width="25.7109375" style="5" customWidth="1"/>
    <col min="5" max="5" width="11.7109375" style="6" customWidth="1"/>
    <col min="6" max="6" width="13.42578125" style="6" bestFit="1" customWidth="1"/>
    <col min="7" max="7" width="18" style="6" bestFit="1" customWidth="1"/>
    <col min="8" max="8" width="15.5703125" style="6" customWidth="1"/>
    <col min="9" max="9" width="9.5703125" style="6" bestFit="1" customWidth="1"/>
    <col min="10" max="10" width="11.42578125" style="6" bestFit="1" customWidth="1"/>
    <col min="11" max="12" width="25.42578125" style="6" bestFit="1" customWidth="1"/>
    <col min="13" max="13" width="35.5703125" style="6" customWidth="1"/>
    <col min="14" max="16384" width="11.42578125" style="6"/>
  </cols>
  <sheetData>
    <row r="1" spans="1:16" s="27" customFormat="1" ht="36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30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s="232" customFormat="1" ht="51" x14ac:dyDescent="0.25">
      <c r="A2" s="8" t="s">
        <v>10</v>
      </c>
      <c r="B2" s="238"/>
      <c r="C2" s="8" t="s">
        <v>11</v>
      </c>
      <c r="D2" s="18" t="s">
        <v>1023</v>
      </c>
      <c r="E2" s="233" t="s">
        <v>63</v>
      </c>
      <c r="F2" s="235">
        <v>21438.400000000001</v>
      </c>
      <c r="G2" s="236" t="s">
        <v>1024</v>
      </c>
      <c r="H2" s="236" t="s">
        <v>63</v>
      </c>
      <c r="I2" s="13" t="s">
        <v>15</v>
      </c>
      <c r="J2" s="236" t="s">
        <v>1025</v>
      </c>
      <c r="K2" s="237">
        <v>4.1340000000000003</v>
      </c>
      <c r="L2" s="16"/>
      <c r="M2" s="16" t="s">
        <v>1026</v>
      </c>
      <c r="N2" s="238"/>
      <c r="O2" s="238" t="s">
        <v>1027</v>
      </c>
      <c r="P2" s="238"/>
    </row>
    <row r="3" spans="1:16" s="232" customFormat="1" ht="51" x14ac:dyDescent="0.25">
      <c r="A3" s="8" t="s">
        <v>17</v>
      </c>
      <c r="B3" s="238"/>
      <c r="C3" s="8" t="s">
        <v>11</v>
      </c>
      <c r="D3" s="16" t="s">
        <v>1028</v>
      </c>
      <c r="E3" s="233" t="s">
        <v>71</v>
      </c>
      <c r="F3" s="238">
        <v>24611.8</v>
      </c>
      <c r="G3" s="236" t="s">
        <v>1024</v>
      </c>
      <c r="H3" s="236" t="s">
        <v>71</v>
      </c>
      <c r="I3" s="13" t="s">
        <v>15</v>
      </c>
      <c r="J3" s="236" t="s">
        <v>1029</v>
      </c>
      <c r="K3" s="237">
        <v>4.1340000000000003</v>
      </c>
      <c r="L3" s="238"/>
      <c r="M3" s="16" t="s">
        <v>1030</v>
      </c>
      <c r="N3" s="238"/>
      <c r="O3" s="238" t="s">
        <v>1027</v>
      </c>
      <c r="P3" s="238"/>
    </row>
    <row r="4" spans="1:16" s="232" customFormat="1" ht="51" x14ac:dyDescent="0.25">
      <c r="A4" s="8" t="s">
        <v>21</v>
      </c>
      <c r="B4" s="238"/>
      <c r="C4" s="8" t="s">
        <v>238</v>
      </c>
      <c r="D4" s="18" t="s">
        <v>1031</v>
      </c>
      <c r="E4" s="233" t="s">
        <v>76</v>
      </c>
      <c r="F4" s="235">
        <v>2021.2</v>
      </c>
      <c r="G4" s="236" t="s">
        <v>1032</v>
      </c>
      <c r="H4" s="236" t="s">
        <v>76</v>
      </c>
      <c r="I4" s="13" t="s">
        <v>15</v>
      </c>
      <c r="J4" s="236" t="s">
        <v>1033</v>
      </c>
      <c r="K4" s="237">
        <v>4.1340000000000003</v>
      </c>
      <c r="L4" s="238"/>
      <c r="M4" s="16" t="s">
        <v>1034</v>
      </c>
      <c r="N4" s="238"/>
      <c r="O4" s="238" t="s">
        <v>1035</v>
      </c>
      <c r="P4" s="238"/>
    </row>
    <row r="5" spans="1:16" s="232" customFormat="1" ht="25.5" x14ac:dyDescent="0.25">
      <c r="A5" s="8" t="s">
        <v>26</v>
      </c>
      <c r="B5" s="238"/>
      <c r="C5" s="8" t="s">
        <v>11</v>
      </c>
      <c r="D5" s="16" t="s">
        <v>163</v>
      </c>
      <c r="E5" s="233" t="s">
        <v>81</v>
      </c>
      <c r="F5" s="238">
        <v>9288.1</v>
      </c>
      <c r="G5" s="236" t="s">
        <v>1024</v>
      </c>
      <c r="H5" s="236" t="s">
        <v>81</v>
      </c>
      <c r="I5" s="238"/>
      <c r="J5" s="236" t="s">
        <v>1036</v>
      </c>
      <c r="K5" s="237">
        <v>4.1340000000000003</v>
      </c>
      <c r="L5" s="238"/>
      <c r="M5" s="16" t="s">
        <v>1037</v>
      </c>
      <c r="N5" s="238"/>
      <c r="O5" s="238" t="s">
        <v>1027</v>
      </c>
      <c r="P5" s="238"/>
    </row>
    <row r="6" spans="1:16" s="232" customFormat="1" ht="25.5" x14ac:dyDescent="0.25">
      <c r="A6" s="8" t="s">
        <v>31</v>
      </c>
      <c r="B6" s="238"/>
      <c r="C6" s="8" t="s">
        <v>238</v>
      </c>
      <c r="D6" s="18" t="s">
        <v>1038</v>
      </c>
      <c r="E6" s="233" t="s">
        <v>96</v>
      </c>
      <c r="F6" s="235">
        <v>714.1</v>
      </c>
      <c r="G6" s="236" t="s">
        <v>1039</v>
      </c>
      <c r="H6" s="236" t="s">
        <v>96</v>
      </c>
      <c r="I6" s="13" t="s">
        <v>15</v>
      </c>
      <c r="J6" s="236" t="s">
        <v>1040</v>
      </c>
      <c r="K6" s="237">
        <v>4.1340000000000003</v>
      </c>
      <c r="L6" s="16"/>
      <c r="M6" s="16" t="s">
        <v>1041</v>
      </c>
      <c r="N6" s="238"/>
      <c r="O6" s="238"/>
      <c r="P6" s="238"/>
    </row>
    <row r="7" spans="1:16" s="232" customFormat="1" ht="25.5" x14ac:dyDescent="0.25">
      <c r="A7" s="8" t="s">
        <v>35</v>
      </c>
      <c r="B7" s="238"/>
      <c r="C7" s="8" t="s">
        <v>238</v>
      </c>
      <c r="D7" s="18" t="s">
        <v>1042</v>
      </c>
      <c r="E7" s="233" t="s">
        <v>100</v>
      </c>
      <c r="F7" s="235">
        <v>0</v>
      </c>
      <c r="G7" s="236" t="s">
        <v>1039</v>
      </c>
      <c r="H7" s="236" t="s">
        <v>100</v>
      </c>
      <c r="I7" s="13" t="s">
        <v>15</v>
      </c>
      <c r="J7" s="236" t="s">
        <v>1043</v>
      </c>
      <c r="K7" s="237">
        <v>4.1340000000000003</v>
      </c>
      <c r="L7" s="16"/>
      <c r="M7" s="16" t="s">
        <v>1044</v>
      </c>
      <c r="N7" s="238"/>
      <c r="O7" s="238"/>
      <c r="P7" s="238"/>
    </row>
    <row r="8" spans="1:16" s="232" customFormat="1" ht="51" x14ac:dyDescent="0.25">
      <c r="A8" s="8" t="s">
        <v>40</v>
      </c>
      <c r="B8" s="238"/>
      <c r="C8" s="8" t="s">
        <v>238</v>
      </c>
      <c r="D8" s="18" t="s">
        <v>1045</v>
      </c>
      <c r="E8" s="233" t="s">
        <v>103</v>
      </c>
      <c r="F8" s="235">
        <v>339.8</v>
      </c>
      <c r="G8" s="236" t="s">
        <v>1039</v>
      </c>
      <c r="H8" s="236" t="s">
        <v>103</v>
      </c>
      <c r="I8" s="13" t="s">
        <v>15</v>
      </c>
      <c r="J8" s="236" t="s">
        <v>1046</v>
      </c>
      <c r="K8" s="237">
        <v>4.1340000000000003</v>
      </c>
      <c r="L8" s="16"/>
      <c r="M8" s="16" t="s">
        <v>1047</v>
      </c>
      <c r="N8" s="238"/>
      <c r="O8" s="238"/>
      <c r="P8" s="238"/>
    </row>
    <row r="9" spans="1:16" s="232" customFormat="1" ht="51" x14ac:dyDescent="0.25">
      <c r="A9" s="8" t="s">
        <v>43</v>
      </c>
      <c r="B9" s="238"/>
      <c r="C9" s="8" t="s">
        <v>238</v>
      </c>
      <c r="D9" s="18" t="s">
        <v>1048</v>
      </c>
      <c r="E9" s="233" t="s">
        <v>112</v>
      </c>
      <c r="F9" s="235">
        <v>710.1</v>
      </c>
      <c r="G9" s="236" t="s">
        <v>1039</v>
      </c>
      <c r="H9" s="236" t="s">
        <v>112</v>
      </c>
      <c r="I9" s="13" t="s">
        <v>15</v>
      </c>
      <c r="J9" s="236" t="s">
        <v>1049</v>
      </c>
      <c r="K9" s="237">
        <v>4.1340000000000003</v>
      </c>
      <c r="L9" s="16"/>
      <c r="M9" s="16" t="s">
        <v>1034</v>
      </c>
      <c r="N9" s="238"/>
      <c r="O9" s="238"/>
      <c r="P9" s="238"/>
    </row>
    <row r="10" spans="1:16" s="232" customFormat="1" ht="51" x14ac:dyDescent="0.25">
      <c r="A10" s="8" t="s">
        <v>47</v>
      </c>
      <c r="B10" s="238"/>
      <c r="C10" s="8" t="s">
        <v>238</v>
      </c>
      <c r="D10" s="18" t="s">
        <v>1050</v>
      </c>
      <c r="E10" s="233" t="s">
        <v>120</v>
      </c>
      <c r="F10" s="235">
        <v>186</v>
      </c>
      <c r="G10" s="236" t="s">
        <v>1051</v>
      </c>
      <c r="H10" s="236" t="s">
        <v>120</v>
      </c>
      <c r="I10" s="13" t="s">
        <v>15</v>
      </c>
      <c r="J10" s="236" t="s">
        <v>1052</v>
      </c>
      <c r="K10" s="237">
        <v>4.1340000000000003</v>
      </c>
      <c r="L10" s="16"/>
      <c r="M10" s="16" t="s">
        <v>1053</v>
      </c>
      <c r="N10" s="238"/>
      <c r="O10" s="238"/>
      <c r="P10" s="238"/>
    </row>
    <row r="11" spans="1:16" s="232" customFormat="1" ht="51" x14ac:dyDescent="0.25">
      <c r="A11" s="8" t="s">
        <v>51</v>
      </c>
      <c r="B11" s="238"/>
      <c r="C11" s="8" t="s">
        <v>238</v>
      </c>
      <c r="D11" s="18" t="s">
        <v>1054</v>
      </c>
      <c r="E11" s="233" t="s">
        <v>215</v>
      </c>
      <c r="F11" s="235">
        <v>930</v>
      </c>
      <c r="G11" s="236" t="s">
        <v>1051</v>
      </c>
      <c r="H11" s="236" t="s">
        <v>215</v>
      </c>
      <c r="I11" s="13" t="s">
        <v>15</v>
      </c>
      <c r="J11" s="236" t="s">
        <v>1055</v>
      </c>
      <c r="K11" s="237">
        <v>4.1340000000000003</v>
      </c>
      <c r="L11" s="16"/>
      <c r="M11" s="16" t="s">
        <v>1056</v>
      </c>
      <c r="N11" s="238"/>
      <c r="O11" s="238"/>
      <c r="P11" s="238"/>
    </row>
    <row r="12" spans="1:16" s="232" customFormat="1" ht="51" x14ac:dyDescent="0.25">
      <c r="A12" s="8" t="s">
        <v>55</v>
      </c>
      <c r="B12" s="238"/>
      <c r="C12" s="8" t="s">
        <v>238</v>
      </c>
      <c r="D12" s="18" t="s">
        <v>324</v>
      </c>
      <c r="E12" s="233" t="s">
        <v>219</v>
      </c>
      <c r="F12" s="235">
        <v>120602.06</v>
      </c>
      <c r="G12" s="236" t="s">
        <v>1051</v>
      </c>
      <c r="H12" s="236" t="s">
        <v>219</v>
      </c>
      <c r="I12" s="13" t="s">
        <v>15</v>
      </c>
      <c r="J12" s="236" t="s">
        <v>1057</v>
      </c>
      <c r="K12" s="237">
        <v>4.1340000000000003</v>
      </c>
      <c r="L12" s="16"/>
      <c r="M12" s="16" t="s">
        <v>1058</v>
      </c>
      <c r="N12" s="238"/>
      <c r="O12" s="238"/>
      <c r="P12" s="238"/>
    </row>
    <row r="13" spans="1:16" s="232" customFormat="1" ht="38.25" x14ac:dyDescent="0.25">
      <c r="A13" s="8" t="s">
        <v>114</v>
      </c>
      <c r="B13" s="238"/>
      <c r="C13" s="237">
        <v>41</v>
      </c>
      <c r="D13" s="16" t="s">
        <v>1059</v>
      </c>
      <c r="E13" s="233" t="s">
        <v>242</v>
      </c>
      <c r="F13" s="238">
        <v>400</v>
      </c>
      <c r="G13" s="236" t="s">
        <v>1060</v>
      </c>
      <c r="H13" s="236" t="s">
        <v>242</v>
      </c>
      <c r="I13" s="238"/>
      <c r="J13" s="236" t="s">
        <v>1061</v>
      </c>
      <c r="K13" s="237">
        <v>4.1340000000000003</v>
      </c>
      <c r="L13" s="238"/>
      <c r="M13" s="16" t="s">
        <v>1062</v>
      </c>
      <c r="N13" s="238"/>
      <c r="O13" s="238"/>
      <c r="P13" s="238"/>
    </row>
    <row r="14" spans="1:16" s="232" customFormat="1" ht="51" x14ac:dyDescent="0.25">
      <c r="A14" s="8" t="s">
        <v>118</v>
      </c>
      <c r="B14" s="238"/>
      <c r="C14" s="237">
        <v>41</v>
      </c>
      <c r="D14" s="18" t="s">
        <v>1063</v>
      </c>
      <c r="E14" s="233" t="s">
        <v>253</v>
      </c>
      <c r="F14" s="235">
        <v>611.9</v>
      </c>
      <c r="G14" s="236" t="s">
        <v>1064</v>
      </c>
      <c r="H14" s="236" t="s">
        <v>253</v>
      </c>
      <c r="I14" s="13" t="s">
        <v>15</v>
      </c>
      <c r="J14" s="236" t="s">
        <v>1065</v>
      </c>
      <c r="K14" s="237">
        <v>4.1340000000000003</v>
      </c>
      <c r="L14" s="16"/>
      <c r="M14" s="16" t="s">
        <v>1034</v>
      </c>
      <c r="N14" s="238"/>
      <c r="O14" s="238"/>
      <c r="P14" s="238"/>
    </row>
    <row r="15" spans="1:16" s="232" customFormat="1" ht="25.5" x14ac:dyDescent="0.25">
      <c r="A15" s="8" t="s">
        <v>122</v>
      </c>
      <c r="B15" s="238"/>
      <c r="C15" s="237">
        <v>41</v>
      </c>
      <c r="D15" s="18" t="s">
        <v>1066</v>
      </c>
      <c r="E15" s="233" t="s">
        <v>257</v>
      </c>
      <c r="F15" s="235">
        <v>200</v>
      </c>
      <c r="G15" s="236" t="s">
        <v>1064</v>
      </c>
      <c r="H15" s="236" t="s">
        <v>257</v>
      </c>
      <c r="I15" s="13" t="s">
        <v>15</v>
      </c>
      <c r="J15" s="236" t="s">
        <v>1067</v>
      </c>
      <c r="K15" s="237">
        <v>4.1340000000000003</v>
      </c>
      <c r="L15" s="16"/>
      <c r="M15" s="16" t="s">
        <v>1068</v>
      </c>
      <c r="N15" s="238"/>
      <c r="O15" s="238"/>
      <c r="P15" s="238"/>
    </row>
    <row r="16" spans="1:16" s="232" customFormat="1" ht="51" x14ac:dyDescent="0.25">
      <c r="A16" s="8" t="s">
        <v>128</v>
      </c>
      <c r="B16" s="238"/>
      <c r="C16" s="237">
        <v>41</v>
      </c>
      <c r="D16" s="18" t="s">
        <v>1069</v>
      </c>
      <c r="E16" s="233" t="s">
        <v>263</v>
      </c>
      <c r="F16" s="235">
        <v>720.2</v>
      </c>
      <c r="G16" s="236" t="s">
        <v>1070</v>
      </c>
      <c r="H16" s="236" t="s">
        <v>263</v>
      </c>
      <c r="I16" s="13" t="s">
        <v>15</v>
      </c>
      <c r="J16" s="236" t="s">
        <v>1071</v>
      </c>
      <c r="K16" s="237">
        <v>4.1340000000000003</v>
      </c>
      <c r="L16" s="16"/>
      <c r="M16" s="16" t="s">
        <v>1072</v>
      </c>
      <c r="N16" s="238"/>
      <c r="O16" s="238"/>
      <c r="P16" s="238"/>
    </row>
    <row r="17" spans="1:16" s="232" customFormat="1" ht="38.25" x14ac:dyDescent="0.25">
      <c r="A17" s="8" t="s">
        <v>132</v>
      </c>
      <c r="B17" s="238"/>
      <c r="C17" s="237">
        <v>41</v>
      </c>
      <c r="D17" s="18" t="s">
        <v>1073</v>
      </c>
      <c r="E17" s="233" t="s">
        <v>268</v>
      </c>
      <c r="F17" s="235">
        <v>2700</v>
      </c>
      <c r="G17" s="236" t="s">
        <v>1070</v>
      </c>
      <c r="H17" s="236" t="s">
        <v>268</v>
      </c>
      <c r="I17" s="13" t="s">
        <v>15</v>
      </c>
      <c r="J17" s="236" t="s">
        <v>1074</v>
      </c>
      <c r="K17" s="237">
        <v>4.1340000000000003</v>
      </c>
      <c r="L17" s="16"/>
      <c r="M17" s="16" t="s">
        <v>1072</v>
      </c>
      <c r="N17" s="238"/>
      <c r="O17" s="238"/>
      <c r="P17" s="238"/>
    </row>
    <row r="18" spans="1:16" s="232" customFormat="1" ht="51" x14ac:dyDescent="0.25">
      <c r="A18" s="8" t="s">
        <v>137</v>
      </c>
      <c r="B18" s="238"/>
      <c r="C18" s="237">
        <v>41</v>
      </c>
      <c r="D18" s="16" t="s">
        <v>1075</v>
      </c>
      <c r="E18" s="233" t="s">
        <v>271</v>
      </c>
      <c r="F18" s="235">
        <v>2505.9</v>
      </c>
      <c r="G18" s="236" t="s">
        <v>1070</v>
      </c>
      <c r="H18" s="236" t="s">
        <v>271</v>
      </c>
      <c r="I18" s="13" t="s">
        <v>15</v>
      </c>
      <c r="J18" s="236" t="s">
        <v>1076</v>
      </c>
      <c r="K18" s="237">
        <v>4.1340000000000003</v>
      </c>
      <c r="L18" s="16"/>
      <c r="M18" s="16" t="s">
        <v>1072</v>
      </c>
      <c r="N18" s="238"/>
      <c r="O18" s="238"/>
      <c r="P18" s="238"/>
    </row>
    <row r="19" spans="1:16" s="232" customFormat="1" ht="51" x14ac:dyDescent="0.25">
      <c r="A19" s="8" t="s">
        <v>144</v>
      </c>
      <c r="B19" s="238"/>
      <c r="C19" s="237">
        <v>41</v>
      </c>
      <c r="D19" s="16" t="s">
        <v>1077</v>
      </c>
      <c r="E19" s="233" t="s">
        <v>275</v>
      </c>
      <c r="F19" s="235">
        <v>1533.3</v>
      </c>
      <c r="G19" s="236" t="s">
        <v>1070</v>
      </c>
      <c r="H19" s="236" t="s">
        <v>275</v>
      </c>
      <c r="I19" s="13" t="s">
        <v>15</v>
      </c>
      <c r="J19" s="236" t="s">
        <v>1078</v>
      </c>
      <c r="K19" s="237">
        <v>4.1340000000000003</v>
      </c>
      <c r="L19" s="16"/>
      <c r="M19" s="16" t="s">
        <v>1072</v>
      </c>
      <c r="N19" s="238"/>
      <c r="O19" s="238"/>
      <c r="P19" s="238"/>
    </row>
    <row r="20" spans="1:16" s="232" customFormat="1" ht="38.25" x14ac:dyDescent="0.25">
      <c r="A20" s="8" t="s">
        <v>150</v>
      </c>
      <c r="B20" s="238"/>
      <c r="C20" s="237">
        <v>41</v>
      </c>
      <c r="D20" s="18" t="s">
        <v>1079</v>
      </c>
      <c r="E20" s="233" t="s">
        <v>280</v>
      </c>
      <c r="F20" s="235">
        <v>1822.2</v>
      </c>
      <c r="G20" s="236" t="s">
        <v>1070</v>
      </c>
      <c r="H20" s="236" t="s">
        <v>280</v>
      </c>
      <c r="I20" s="13" t="s">
        <v>15</v>
      </c>
      <c r="J20" s="236" t="s">
        <v>1080</v>
      </c>
      <c r="K20" s="237">
        <v>4.1340000000000003</v>
      </c>
      <c r="L20" s="16"/>
      <c r="M20" s="16" t="s">
        <v>1072</v>
      </c>
      <c r="N20" s="238"/>
      <c r="O20" s="238"/>
      <c r="P20" s="238"/>
    </row>
    <row r="21" spans="1:16" s="232" customFormat="1" ht="38.25" x14ac:dyDescent="0.25">
      <c r="A21" s="8" t="s">
        <v>157</v>
      </c>
      <c r="B21" s="238"/>
      <c r="C21" s="237">
        <v>44</v>
      </c>
      <c r="D21" s="16" t="s">
        <v>1081</v>
      </c>
      <c r="E21" s="233" t="s">
        <v>63</v>
      </c>
      <c r="F21" s="238">
        <v>1600</v>
      </c>
      <c r="G21" s="236" t="s">
        <v>1082</v>
      </c>
      <c r="H21" s="236" t="s">
        <v>63</v>
      </c>
      <c r="I21" s="13" t="s">
        <v>15</v>
      </c>
      <c r="J21" s="236" t="s">
        <v>1083</v>
      </c>
      <c r="K21" s="237">
        <v>4.1340000000000003</v>
      </c>
      <c r="L21" s="238"/>
      <c r="M21" s="16" t="s">
        <v>1084</v>
      </c>
      <c r="N21" s="238"/>
      <c r="O21" s="238" t="s">
        <v>1085</v>
      </c>
      <c r="P21" s="238"/>
    </row>
    <row r="22" spans="1:16" s="232" customFormat="1" ht="38.25" x14ac:dyDescent="0.25">
      <c r="A22" s="8" t="s">
        <v>162</v>
      </c>
      <c r="B22" s="238"/>
      <c r="C22" s="237">
        <v>44</v>
      </c>
      <c r="D22" s="16" t="s">
        <v>1086</v>
      </c>
      <c r="E22" s="233" t="s">
        <v>71</v>
      </c>
      <c r="F22" s="238">
        <v>711.6</v>
      </c>
      <c r="G22" s="236" t="s">
        <v>1087</v>
      </c>
      <c r="H22" s="236" t="s">
        <v>71</v>
      </c>
      <c r="I22" s="13" t="s">
        <v>15</v>
      </c>
      <c r="J22" s="236" t="s">
        <v>1088</v>
      </c>
      <c r="K22" s="237">
        <v>4.1340000000000003</v>
      </c>
      <c r="L22" s="238"/>
      <c r="M22" s="16" t="s">
        <v>1089</v>
      </c>
      <c r="N22" s="238"/>
      <c r="O22" s="238"/>
      <c r="P22" s="238"/>
    </row>
    <row r="23" spans="1:16" s="232" customFormat="1" ht="38.25" x14ac:dyDescent="0.25">
      <c r="A23" s="8" t="s">
        <v>168</v>
      </c>
      <c r="B23" s="238"/>
      <c r="C23" s="237">
        <v>44</v>
      </c>
      <c r="D23" s="16" t="s">
        <v>1090</v>
      </c>
      <c r="E23" s="233" t="s">
        <v>76</v>
      </c>
      <c r="F23" s="238">
        <v>1448.9</v>
      </c>
      <c r="G23" s="236" t="s">
        <v>1087</v>
      </c>
      <c r="H23" s="236" t="s">
        <v>76</v>
      </c>
      <c r="I23" s="238"/>
      <c r="J23" s="236" t="s">
        <v>1091</v>
      </c>
      <c r="K23" s="237">
        <v>4.1340000000000003</v>
      </c>
      <c r="L23" s="238"/>
      <c r="M23" s="16" t="s">
        <v>1092</v>
      </c>
      <c r="N23" s="238"/>
      <c r="O23" s="238"/>
      <c r="P23" s="238"/>
    </row>
    <row r="24" spans="1:16" s="232" customFormat="1" ht="25.5" x14ac:dyDescent="0.25">
      <c r="A24" s="8" t="s">
        <v>172</v>
      </c>
      <c r="B24" s="238"/>
      <c r="C24" s="237">
        <v>44</v>
      </c>
      <c r="D24" s="16" t="s">
        <v>288</v>
      </c>
      <c r="E24" s="233" t="s">
        <v>81</v>
      </c>
      <c r="F24" s="238">
        <v>1437.3</v>
      </c>
      <c r="G24" s="236" t="s">
        <v>1093</v>
      </c>
      <c r="H24" s="236" t="s">
        <v>81</v>
      </c>
      <c r="I24" s="13" t="s">
        <v>15</v>
      </c>
      <c r="J24" s="236" t="s">
        <v>1094</v>
      </c>
      <c r="K24" s="237">
        <v>4.1340000000000003</v>
      </c>
      <c r="L24" s="238" t="s">
        <v>1095</v>
      </c>
      <c r="M24" s="16" t="s">
        <v>1096</v>
      </c>
      <c r="N24" s="238"/>
      <c r="O24" s="238"/>
      <c r="P24" s="238"/>
    </row>
    <row r="25" spans="1:16" s="232" customFormat="1" ht="25.5" x14ac:dyDescent="0.25">
      <c r="A25" s="8" t="s">
        <v>177</v>
      </c>
      <c r="B25" s="238"/>
      <c r="C25" s="237">
        <v>44</v>
      </c>
      <c r="D25" s="16" t="s">
        <v>163</v>
      </c>
      <c r="E25" s="233" t="s">
        <v>100</v>
      </c>
      <c r="F25" s="238">
        <v>6488.9</v>
      </c>
      <c r="G25" s="236" t="s">
        <v>1097</v>
      </c>
      <c r="H25" s="236" t="s">
        <v>100</v>
      </c>
      <c r="I25" s="13" t="s">
        <v>15</v>
      </c>
      <c r="J25" s="236" t="s">
        <v>1098</v>
      </c>
      <c r="K25" s="237">
        <v>4.1340000000000003</v>
      </c>
      <c r="L25" s="238" t="s">
        <v>1095</v>
      </c>
      <c r="M25" s="16" t="s">
        <v>1099</v>
      </c>
      <c r="N25" s="238"/>
      <c r="O25" s="238"/>
      <c r="P25" s="238"/>
    </row>
    <row r="26" spans="1:16" s="232" customFormat="1" ht="25.5" x14ac:dyDescent="0.25">
      <c r="A26" s="8" t="s">
        <v>180</v>
      </c>
      <c r="B26" s="238"/>
      <c r="C26" s="237">
        <v>44</v>
      </c>
      <c r="D26" s="16" t="s">
        <v>1028</v>
      </c>
      <c r="E26" s="233" t="s">
        <v>103</v>
      </c>
      <c r="F26" s="238">
        <v>12424</v>
      </c>
      <c r="G26" s="236" t="s">
        <v>1097</v>
      </c>
      <c r="H26" s="236" t="s">
        <v>103</v>
      </c>
      <c r="I26" s="13" t="s">
        <v>15</v>
      </c>
      <c r="J26" s="236" t="s">
        <v>1100</v>
      </c>
      <c r="K26" s="237">
        <v>4.1340000000000003</v>
      </c>
      <c r="L26" s="238" t="s">
        <v>1101</v>
      </c>
      <c r="M26" s="16" t="s">
        <v>1102</v>
      </c>
      <c r="N26" s="238"/>
      <c r="O26" s="238"/>
      <c r="P26" s="238"/>
    </row>
    <row r="27" spans="1:16" s="232" customFormat="1" ht="25.5" x14ac:dyDescent="0.25">
      <c r="A27" s="8" t="s">
        <v>183</v>
      </c>
      <c r="B27" s="238"/>
      <c r="C27" s="237">
        <v>44</v>
      </c>
      <c r="D27" s="16" t="s">
        <v>1103</v>
      </c>
      <c r="E27" s="233" t="s">
        <v>109</v>
      </c>
      <c r="F27" s="238">
        <v>7358.5</v>
      </c>
      <c r="G27" s="236" t="s">
        <v>1097</v>
      </c>
      <c r="H27" s="236" t="s">
        <v>109</v>
      </c>
      <c r="I27" s="13" t="s">
        <v>15</v>
      </c>
      <c r="J27" s="236" t="s">
        <v>1104</v>
      </c>
      <c r="K27" s="237">
        <v>4.1340000000000003</v>
      </c>
      <c r="L27" s="238" t="s">
        <v>1101</v>
      </c>
      <c r="M27" s="16" t="s">
        <v>1102</v>
      </c>
      <c r="N27" s="238"/>
      <c r="O27" s="238"/>
      <c r="P27" s="238"/>
    </row>
    <row r="28" spans="1:16" s="232" customFormat="1" ht="25.5" x14ac:dyDescent="0.25">
      <c r="A28" s="8" t="s">
        <v>187</v>
      </c>
      <c r="B28" s="238"/>
      <c r="C28" s="237">
        <v>44</v>
      </c>
      <c r="D28" s="16" t="s">
        <v>1066</v>
      </c>
      <c r="E28" s="233" t="s">
        <v>112</v>
      </c>
      <c r="F28" s="238">
        <v>6214.7</v>
      </c>
      <c r="G28" s="236" t="s">
        <v>1097</v>
      </c>
      <c r="H28" s="236" t="s">
        <v>112</v>
      </c>
      <c r="I28" s="13" t="s">
        <v>15</v>
      </c>
      <c r="J28" s="236" t="s">
        <v>1105</v>
      </c>
      <c r="K28" s="237">
        <v>4.1340000000000003</v>
      </c>
      <c r="L28" s="238" t="s">
        <v>1101</v>
      </c>
      <c r="M28" s="16" t="s">
        <v>1102</v>
      </c>
      <c r="N28" s="238"/>
      <c r="O28" s="238"/>
      <c r="P28" s="238"/>
    </row>
    <row r="29" spans="1:16" s="232" customFormat="1" ht="25.5" x14ac:dyDescent="0.25">
      <c r="A29" s="8" t="s">
        <v>194</v>
      </c>
      <c r="B29" s="238"/>
      <c r="C29" s="237">
        <v>44</v>
      </c>
      <c r="D29" s="16" t="s">
        <v>1106</v>
      </c>
      <c r="E29" s="233" t="s">
        <v>116</v>
      </c>
      <c r="F29" s="238">
        <v>8206.2999999999993</v>
      </c>
      <c r="G29" s="236" t="s">
        <v>1097</v>
      </c>
      <c r="H29" s="236" t="s">
        <v>116</v>
      </c>
      <c r="I29" s="13" t="s">
        <v>15</v>
      </c>
      <c r="J29" s="236" t="s">
        <v>1107</v>
      </c>
      <c r="K29" s="237">
        <v>4.1340000000000003</v>
      </c>
      <c r="L29" s="238" t="s">
        <v>1101</v>
      </c>
      <c r="M29" s="16" t="s">
        <v>1102</v>
      </c>
      <c r="N29" s="238"/>
      <c r="O29" s="238"/>
      <c r="P29" s="238"/>
    </row>
    <row r="30" spans="1:16" s="232" customFormat="1" ht="51" x14ac:dyDescent="0.25">
      <c r="A30" s="8" t="s">
        <v>197</v>
      </c>
      <c r="B30" s="238"/>
      <c r="C30" s="237">
        <v>45</v>
      </c>
      <c r="D30" s="16" t="s">
        <v>1108</v>
      </c>
      <c r="E30" s="233" t="s">
        <v>120</v>
      </c>
      <c r="F30" s="238">
        <v>652</v>
      </c>
      <c r="G30" s="236" t="s">
        <v>1109</v>
      </c>
      <c r="H30" s="236" t="s">
        <v>120</v>
      </c>
      <c r="I30" s="13" t="s">
        <v>15</v>
      </c>
      <c r="J30" s="236" t="s">
        <v>1110</v>
      </c>
      <c r="K30" s="237">
        <v>4.1340000000000003</v>
      </c>
      <c r="L30" s="238"/>
      <c r="M30" s="16" t="s">
        <v>1111</v>
      </c>
      <c r="N30" s="238"/>
      <c r="O30" s="238"/>
      <c r="P30" s="238"/>
    </row>
    <row r="31" spans="1:16" s="232" customFormat="1" ht="51" x14ac:dyDescent="0.25">
      <c r="A31" s="8" t="s">
        <v>200</v>
      </c>
      <c r="B31" s="238"/>
      <c r="C31" s="237">
        <v>45</v>
      </c>
      <c r="D31" s="16" t="s">
        <v>1112</v>
      </c>
      <c r="E31" s="233" t="s">
        <v>215</v>
      </c>
      <c r="F31" s="239">
        <v>1130.5</v>
      </c>
      <c r="G31" s="236" t="s">
        <v>1109</v>
      </c>
      <c r="H31" s="236" t="s">
        <v>215</v>
      </c>
      <c r="I31" s="238"/>
      <c r="J31" s="236" t="s">
        <v>1113</v>
      </c>
      <c r="K31" s="237">
        <v>4.1340000000000003</v>
      </c>
      <c r="L31" s="238"/>
      <c r="M31" s="16" t="s">
        <v>1114</v>
      </c>
      <c r="N31" s="238"/>
      <c r="O31" s="238"/>
      <c r="P31" s="238"/>
    </row>
    <row r="32" spans="1:16" s="232" customFormat="1" ht="51" x14ac:dyDescent="0.25">
      <c r="A32" s="8" t="s">
        <v>203</v>
      </c>
      <c r="B32" s="238"/>
      <c r="C32" s="237">
        <v>45</v>
      </c>
      <c r="D32" s="16" t="s">
        <v>1115</v>
      </c>
      <c r="E32" s="233" t="s">
        <v>219</v>
      </c>
      <c r="F32" s="238">
        <v>1150</v>
      </c>
      <c r="G32" s="236" t="s">
        <v>1109</v>
      </c>
      <c r="H32" s="236" t="s">
        <v>219</v>
      </c>
      <c r="I32" s="13" t="s">
        <v>15</v>
      </c>
      <c r="J32" s="236" t="s">
        <v>1116</v>
      </c>
      <c r="K32" s="237">
        <v>4.1340000000000003</v>
      </c>
      <c r="L32" s="238"/>
      <c r="M32" s="16" t="s">
        <v>1117</v>
      </c>
      <c r="N32" s="238"/>
      <c r="O32" s="238"/>
      <c r="P32" s="238"/>
    </row>
    <row r="33" spans="1:16" s="232" customFormat="1" ht="51" x14ac:dyDescent="0.25">
      <c r="A33" s="8" t="s">
        <v>205</v>
      </c>
      <c r="B33" s="238"/>
      <c r="C33" s="237">
        <v>45</v>
      </c>
      <c r="D33" s="16" t="s">
        <v>1118</v>
      </c>
      <c r="E33" s="233" t="s">
        <v>222</v>
      </c>
      <c r="F33" s="238">
        <v>1981</v>
      </c>
      <c r="G33" s="236" t="s">
        <v>1119</v>
      </c>
      <c r="H33" s="236" t="s">
        <v>222</v>
      </c>
      <c r="I33" s="13" t="s">
        <v>15</v>
      </c>
      <c r="J33" s="236" t="s">
        <v>1120</v>
      </c>
      <c r="K33" s="237">
        <v>4.1340000000000003</v>
      </c>
      <c r="L33" s="238"/>
      <c r="M33" s="16" t="s">
        <v>1117</v>
      </c>
      <c r="N33" s="238"/>
      <c r="O33" s="238"/>
      <c r="P33" s="238"/>
    </row>
    <row r="34" spans="1:16" s="232" customFormat="1" ht="38.25" x14ac:dyDescent="0.25">
      <c r="A34" s="8" t="s">
        <v>208</v>
      </c>
      <c r="B34" s="238"/>
      <c r="C34" s="237">
        <v>45</v>
      </c>
      <c r="D34" s="16" t="s">
        <v>1121</v>
      </c>
      <c r="E34" s="233" t="s">
        <v>234</v>
      </c>
      <c r="F34" s="238">
        <v>461.4</v>
      </c>
      <c r="G34" s="236" t="s">
        <v>1119</v>
      </c>
      <c r="H34" s="236" t="s">
        <v>234</v>
      </c>
      <c r="I34" s="13" t="s">
        <v>15</v>
      </c>
      <c r="J34" s="236" t="s">
        <v>1122</v>
      </c>
      <c r="K34" s="237">
        <v>4.1340000000000003</v>
      </c>
      <c r="L34" s="238"/>
      <c r="M34" s="16" t="s">
        <v>1123</v>
      </c>
      <c r="N34" s="238"/>
      <c r="O34" s="238"/>
      <c r="P34" s="238"/>
    </row>
    <row r="35" spans="1:16" s="232" customFormat="1" ht="51" x14ac:dyDescent="0.25">
      <c r="A35" s="8" t="s">
        <v>212</v>
      </c>
      <c r="B35" s="238"/>
      <c r="C35" s="237">
        <v>45</v>
      </c>
      <c r="D35" s="16" t="s">
        <v>324</v>
      </c>
      <c r="E35" s="233" t="s">
        <v>253</v>
      </c>
      <c r="F35" s="238">
        <v>30728</v>
      </c>
      <c r="G35" s="236" t="s">
        <v>1124</v>
      </c>
      <c r="H35" s="236" t="s">
        <v>253</v>
      </c>
      <c r="I35" s="13" t="s">
        <v>15</v>
      </c>
      <c r="J35" s="236" t="s">
        <v>1125</v>
      </c>
      <c r="K35" s="237">
        <v>4.1340000000000003</v>
      </c>
      <c r="L35" s="238"/>
      <c r="M35" s="16" t="s">
        <v>1126</v>
      </c>
      <c r="N35" s="238"/>
      <c r="O35" s="238"/>
      <c r="P35" s="238"/>
    </row>
    <row r="36" spans="1:16" s="232" customFormat="1" ht="38.25" x14ac:dyDescent="0.25">
      <c r="A36" s="8" t="s">
        <v>217</v>
      </c>
      <c r="B36" s="238"/>
      <c r="C36" s="237">
        <v>46</v>
      </c>
      <c r="D36" s="16" t="s">
        <v>1066</v>
      </c>
      <c r="E36" s="233" t="s">
        <v>275</v>
      </c>
      <c r="F36" s="238">
        <v>200</v>
      </c>
      <c r="G36" s="236" t="s">
        <v>1127</v>
      </c>
      <c r="H36" s="236" t="s">
        <v>275</v>
      </c>
      <c r="I36" s="13" t="s">
        <v>15</v>
      </c>
      <c r="J36" s="236" t="s">
        <v>1128</v>
      </c>
      <c r="K36" s="237">
        <v>4.1340000000000003</v>
      </c>
      <c r="L36" s="238"/>
      <c r="M36" s="16" t="s">
        <v>1129</v>
      </c>
      <c r="N36" s="238"/>
      <c r="O36" s="238"/>
      <c r="P36" s="238"/>
    </row>
    <row r="37" spans="1:16" s="232" customFormat="1" ht="51" x14ac:dyDescent="0.25">
      <c r="A37" s="8" t="s">
        <v>220</v>
      </c>
      <c r="B37" s="238"/>
      <c r="C37" s="237">
        <v>46</v>
      </c>
      <c r="D37" s="16" t="s">
        <v>1130</v>
      </c>
      <c r="E37" s="233" t="s">
        <v>1131</v>
      </c>
      <c r="F37" s="238">
        <v>221.6</v>
      </c>
      <c r="G37" s="236" t="s">
        <v>1132</v>
      </c>
      <c r="H37" s="236" t="s">
        <v>1131</v>
      </c>
      <c r="I37" s="13" t="s">
        <v>15</v>
      </c>
      <c r="J37" s="236" t="s">
        <v>1133</v>
      </c>
      <c r="K37" s="237">
        <v>4.1340000000000003</v>
      </c>
      <c r="L37" s="238"/>
      <c r="M37" s="16" t="s">
        <v>1134</v>
      </c>
      <c r="N37" s="238"/>
      <c r="O37" s="238"/>
      <c r="P37" s="238"/>
    </row>
    <row r="38" spans="1:16" s="232" customFormat="1" ht="25.5" x14ac:dyDescent="0.25">
      <c r="A38" s="8" t="s">
        <v>225</v>
      </c>
      <c r="B38" s="238"/>
      <c r="C38" s="237">
        <v>46</v>
      </c>
      <c r="D38" s="16" t="s">
        <v>1135</v>
      </c>
      <c r="E38" s="233" t="s">
        <v>134</v>
      </c>
      <c r="F38" s="238">
        <v>0</v>
      </c>
      <c r="G38" s="236" t="s">
        <v>1136</v>
      </c>
      <c r="H38" s="236" t="s">
        <v>134</v>
      </c>
      <c r="I38" s="13" t="s">
        <v>15</v>
      </c>
      <c r="J38" s="236" t="s">
        <v>1137</v>
      </c>
      <c r="K38" s="237">
        <v>4.1340000000000003</v>
      </c>
      <c r="L38" s="238"/>
      <c r="M38" s="16" t="s">
        <v>1138</v>
      </c>
      <c r="N38" s="238"/>
      <c r="O38" s="238"/>
      <c r="P38" s="238"/>
    </row>
    <row r="39" spans="1:16" s="232" customFormat="1" ht="25.5" x14ac:dyDescent="0.25">
      <c r="A39" s="8" t="s">
        <v>230</v>
      </c>
      <c r="B39" s="238"/>
      <c r="C39" s="237">
        <v>46</v>
      </c>
      <c r="D39" s="16" t="s">
        <v>1135</v>
      </c>
      <c r="E39" s="233" t="s">
        <v>601</v>
      </c>
      <c r="F39" s="238">
        <v>0</v>
      </c>
      <c r="G39" s="236" t="s">
        <v>1139</v>
      </c>
      <c r="H39" s="236" t="s">
        <v>601</v>
      </c>
      <c r="I39" s="13" t="s">
        <v>15</v>
      </c>
      <c r="J39" s="236" t="s">
        <v>1140</v>
      </c>
      <c r="K39" s="237">
        <v>4.1340000000000003</v>
      </c>
      <c r="L39" s="238"/>
      <c r="M39" s="16" t="s">
        <v>1138</v>
      </c>
      <c r="N39" s="238"/>
      <c r="O39" s="238"/>
      <c r="P39" s="238"/>
    </row>
    <row r="40" spans="1:16" s="232" customFormat="1" ht="25.5" x14ac:dyDescent="0.25">
      <c r="A40" s="8" t="s">
        <v>11</v>
      </c>
      <c r="B40" s="238"/>
      <c r="C40" s="237">
        <v>46</v>
      </c>
      <c r="D40" s="16" t="s">
        <v>1141</v>
      </c>
      <c r="E40" s="233" t="s">
        <v>14</v>
      </c>
      <c r="F40" s="238">
        <v>7749.7</v>
      </c>
      <c r="G40" s="236" t="s">
        <v>1139</v>
      </c>
      <c r="H40" s="236" t="s">
        <v>14</v>
      </c>
      <c r="I40" s="13" t="s">
        <v>15</v>
      </c>
      <c r="J40" s="236" t="s">
        <v>1142</v>
      </c>
      <c r="K40" s="237">
        <v>4.1340000000000003</v>
      </c>
      <c r="L40" s="238" t="s">
        <v>1143</v>
      </c>
      <c r="M40" s="16"/>
      <c r="N40" s="238"/>
      <c r="O40" s="238"/>
      <c r="P40" s="238"/>
    </row>
    <row r="41" spans="1:16" s="232" customFormat="1" ht="38.25" x14ac:dyDescent="0.25">
      <c r="A41" s="8" t="s">
        <v>238</v>
      </c>
      <c r="B41" s="238"/>
      <c r="C41" s="237">
        <v>46</v>
      </c>
      <c r="D41" s="16" t="s">
        <v>1144</v>
      </c>
      <c r="E41" s="233" t="s">
        <v>770</v>
      </c>
      <c r="F41" s="238">
        <v>1054.0999999999999</v>
      </c>
      <c r="G41" s="236" t="s">
        <v>1139</v>
      </c>
      <c r="H41" s="236" t="s">
        <v>770</v>
      </c>
      <c r="I41" s="238"/>
      <c r="J41" s="236" t="s">
        <v>1145</v>
      </c>
      <c r="K41" s="237">
        <v>4.1340000000000003</v>
      </c>
      <c r="L41" s="238" t="s">
        <v>1146</v>
      </c>
      <c r="M41" s="16" t="s">
        <v>1147</v>
      </c>
      <c r="N41" s="238"/>
      <c r="O41" s="238"/>
      <c r="P41" s="238"/>
    </row>
    <row r="42" spans="1:16" s="232" customFormat="1" ht="51" x14ac:dyDescent="0.25">
      <c r="A42" s="8" t="s">
        <v>245</v>
      </c>
      <c r="B42" s="238"/>
      <c r="C42" s="237">
        <v>46</v>
      </c>
      <c r="D42" s="16" t="s">
        <v>1148</v>
      </c>
      <c r="E42" s="233" t="s">
        <v>19</v>
      </c>
      <c r="F42" s="238">
        <v>744</v>
      </c>
      <c r="G42" s="236" t="s">
        <v>1139</v>
      </c>
      <c r="H42" s="236" t="s">
        <v>19</v>
      </c>
      <c r="I42" s="13" t="s">
        <v>15</v>
      </c>
      <c r="J42" s="236" t="s">
        <v>1149</v>
      </c>
      <c r="K42" s="237">
        <v>4.1340000000000003</v>
      </c>
      <c r="L42" s="238"/>
      <c r="M42" s="16" t="s">
        <v>1150</v>
      </c>
      <c r="N42" s="238"/>
      <c r="O42" s="238"/>
      <c r="P42" s="238"/>
    </row>
    <row r="43" spans="1:16" s="232" customFormat="1" ht="38.25" x14ac:dyDescent="0.25">
      <c r="A43" s="8" t="s">
        <v>251</v>
      </c>
      <c r="B43" s="238"/>
      <c r="C43" s="237">
        <v>46</v>
      </c>
      <c r="D43" s="16" t="s">
        <v>1151</v>
      </c>
      <c r="E43" s="233" t="s">
        <v>147</v>
      </c>
      <c r="F43" s="238">
        <v>743.1</v>
      </c>
      <c r="G43" s="236" t="s">
        <v>1139</v>
      </c>
      <c r="H43" s="236" t="s">
        <v>147</v>
      </c>
      <c r="I43" s="13" t="s">
        <v>15</v>
      </c>
      <c r="J43" s="236" t="s">
        <v>1152</v>
      </c>
      <c r="K43" s="237">
        <v>4.1340000000000003</v>
      </c>
      <c r="L43" s="238"/>
      <c r="M43" s="16" t="s">
        <v>1153</v>
      </c>
      <c r="N43" s="238"/>
      <c r="O43" s="238"/>
      <c r="P43" s="238"/>
    </row>
    <row r="44" spans="1:16" s="232" customFormat="1" ht="38.25" x14ac:dyDescent="0.25">
      <c r="A44" s="8" t="s">
        <v>255</v>
      </c>
      <c r="B44" s="238"/>
      <c r="C44" s="237">
        <v>47</v>
      </c>
      <c r="D44" s="16" t="s">
        <v>1154</v>
      </c>
      <c r="E44" s="233" t="s">
        <v>154</v>
      </c>
      <c r="F44" s="238">
        <v>236</v>
      </c>
      <c r="G44" s="236" t="s">
        <v>1155</v>
      </c>
      <c r="H44" s="236" t="s">
        <v>154</v>
      </c>
      <c r="I44" s="13" t="s">
        <v>15</v>
      </c>
      <c r="J44" s="236" t="s">
        <v>1156</v>
      </c>
      <c r="K44" s="237">
        <v>4.1340000000000003</v>
      </c>
      <c r="L44" s="238"/>
      <c r="M44" s="16" t="s">
        <v>1089</v>
      </c>
      <c r="N44" s="238"/>
      <c r="O44" s="238"/>
      <c r="P44" s="238"/>
    </row>
    <row r="45" spans="1:16" s="232" customFormat="1" ht="38.25" x14ac:dyDescent="0.25">
      <c r="A45" s="8" t="s">
        <v>260</v>
      </c>
      <c r="B45" s="238"/>
      <c r="C45" s="237">
        <v>48</v>
      </c>
      <c r="D45" s="16" t="s">
        <v>1157</v>
      </c>
      <c r="E45" s="233" t="s">
        <v>304</v>
      </c>
      <c r="F45" s="238">
        <v>385.4</v>
      </c>
      <c r="G45" s="236" t="s">
        <v>1158</v>
      </c>
      <c r="H45" s="236" t="s">
        <v>304</v>
      </c>
      <c r="I45" s="13" t="s">
        <v>15</v>
      </c>
      <c r="J45" s="236" t="s">
        <v>1159</v>
      </c>
      <c r="K45" s="237">
        <v>4.1340000000000003</v>
      </c>
      <c r="L45" s="238"/>
      <c r="M45" s="16" t="s">
        <v>1160</v>
      </c>
      <c r="N45" s="238"/>
      <c r="O45" s="238"/>
      <c r="P45" s="238"/>
    </row>
    <row r="46" spans="1:16" s="232" customFormat="1" ht="38.25" x14ac:dyDescent="0.25">
      <c r="A46" s="8" t="s">
        <v>60</v>
      </c>
      <c r="B46" s="238"/>
      <c r="C46" s="237">
        <v>48</v>
      </c>
      <c r="D46" s="16" t="s">
        <v>1161</v>
      </c>
      <c r="E46" s="233" t="s">
        <v>308</v>
      </c>
      <c r="F46" s="238">
        <v>2464.5</v>
      </c>
      <c r="G46" s="236" t="s">
        <v>1158</v>
      </c>
      <c r="H46" s="236" t="s">
        <v>308</v>
      </c>
      <c r="I46" s="13" t="s">
        <v>15</v>
      </c>
      <c r="J46" s="236" t="s">
        <v>1162</v>
      </c>
      <c r="K46" s="237">
        <v>4.1340000000000003</v>
      </c>
      <c r="L46" s="238"/>
      <c r="M46" s="16" t="s">
        <v>1163</v>
      </c>
      <c r="N46" s="238"/>
      <c r="O46" s="238"/>
      <c r="P46" s="238"/>
    </row>
    <row r="47" spans="1:16" s="232" customFormat="1" ht="51" x14ac:dyDescent="0.25">
      <c r="A47" s="8" t="s">
        <v>98</v>
      </c>
      <c r="B47" s="238"/>
      <c r="C47" s="237">
        <v>48</v>
      </c>
      <c r="D47" s="16" t="s">
        <v>1164</v>
      </c>
      <c r="E47" s="233" t="s">
        <v>24</v>
      </c>
      <c r="F47" s="238">
        <v>0</v>
      </c>
      <c r="G47" s="236" t="s">
        <v>1158</v>
      </c>
      <c r="H47" s="236" t="s">
        <v>24</v>
      </c>
      <c r="I47" s="13" t="s">
        <v>15</v>
      </c>
      <c r="J47" s="236" t="s">
        <v>1165</v>
      </c>
      <c r="K47" s="237">
        <v>4.1340000000000003</v>
      </c>
      <c r="L47" s="238"/>
      <c r="M47" s="16" t="s">
        <v>1138</v>
      </c>
      <c r="N47" s="238"/>
      <c r="O47" s="238"/>
      <c r="P47" s="238"/>
    </row>
    <row r="48" spans="1:16" s="232" customFormat="1" ht="38.25" x14ac:dyDescent="0.25">
      <c r="A48" s="8" t="s">
        <v>123</v>
      </c>
      <c r="B48" s="238"/>
      <c r="C48" s="237">
        <v>48</v>
      </c>
      <c r="D48" s="16" t="s">
        <v>1166</v>
      </c>
      <c r="E48" s="233" t="s">
        <v>511</v>
      </c>
      <c r="F48" s="238">
        <v>677</v>
      </c>
      <c r="G48" s="236" t="s">
        <v>1158</v>
      </c>
      <c r="H48" s="236" t="s">
        <v>511</v>
      </c>
      <c r="I48" s="13" t="s">
        <v>15</v>
      </c>
      <c r="J48" s="236" t="s">
        <v>1167</v>
      </c>
      <c r="K48" s="237">
        <v>4.1340000000000003</v>
      </c>
      <c r="L48" s="238"/>
      <c r="M48" s="16" t="s">
        <v>1089</v>
      </c>
      <c r="N48" s="238"/>
      <c r="O48" s="238"/>
      <c r="P48" s="238"/>
    </row>
    <row r="49" spans="1:16" s="232" customFormat="1" ht="51" x14ac:dyDescent="0.25">
      <c r="A49" s="8" t="s">
        <v>138</v>
      </c>
      <c r="B49" s="238"/>
      <c r="C49" s="237">
        <v>48</v>
      </c>
      <c r="D49" s="16" t="s">
        <v>1168</v>
      </c>
      <c r="E49" s="233" t="s">
        <v>515</v>
      </c>
      <c r="F49" s="238">
        <v>746.7</v>
      </c>
      <c r="G49" s="236" t="s">
        <v>1158</v>
      </c>
      <c r="H49" s="236" t="s">
        <v>515</v>
      </c>
      <c r="I49" s="238"/>
      <c r="J49" s="236" t="s">
        <v>1169</v>
      </c>
      <c r="K49" s="237">
        <v>4.1340000000000003</v>
      </c>
      <c r="L49" s="238"/>
      <c r="M49" s="16" t="s">
        <v>1170</v>
      </c>
      <c r="N49" s="238"/>
      <c r="O49" s="238"/>
      <c r="P49" s="238"/>
    </row>
    <row r="50" spans="1:16" s="232" customFormat="1" ht="51" x14ac:dyDescent="0.25">
      <c r="A50" s="8" t="s">
        <v>151</v>
      </c>
      <c r="B50" s="238"/>
      <c r="C50" s="237">
        <v>48</v>
      </c>
      <c r="D50" s="16" t="s">
        <v>1171</v>
      </c>
      <c r="E50" s="233" t="s">
        <v>1172</v>
      </c>
      <c r="F50" s="238">
        <v>0</v>
      </c>
      <c r="G50" s="236" t="s">
        <v>1158</v>
      </c>
      <c r="H50" s="236" t="s">
        <v>1172</v>
      </c>
      <c r="I50" s="13" t="s">
        <v>15</v>
      </c>
      <c r="J50" s="236" t="s">
        <v>1173</v>
      </c>
      <c r="K50" s="237">
        <v>4.1340000000000003</v>
      </c>
      <c r="L50" s="238"/>
      <c r="M50" s="16" t="s">
        <v>1138</v>
      </c>
      <c r="N50" s="238"/>
      <c r="O50" s="238"/>
      <c r="P50" s="238"/>
    </row>
    <row r="51" spans="1:16" s="232" customFormat="1" ht="63.75" x14ac:dyDescent="0.25">
      <c r="A51" s="8" t="s">
        <v>188</v>
      </c>
      <c r="B51" s="238"/>
      <c r="C51" s="237">
        <v>48</v>
      </c>
      <c r="D51" s="16" t="s">
        <v>1171</v>
      </c>
      <c r="E51" s="233" t="s">
        <v>1174</v>
      </c>
      <c r="F51" s="238">
        <v>2700</v>
      </c>
      <c r="G51" s="236" t="s">
        <v>1158</v>
      </c>
      <c r="H51" s="236" t="s">
        <v>1174</v>
      </c>
      <c r="I51" s="13" t="s">
        <v>15</v>
      </c>
      <c r="J51" s="236" t="s">
        <v>1175</v>
      </c>
      <c r="K51" s="237">
        <v>4.1340000000000003</v>
      </c>
      <c r="L51" s="238"/>
      <c r="M51" s="16" t="s">
        <v>1176</v>
      </c>
      <c r="N51" s="238"/>
      <c r="O51" s="238"/>
      <c r="P51" s="238"/>
    </row>
    <row r="52" spans="1:16" s="232" customFormat="1" ht="63.75" x14ac:dyDescent="0.25">
      <c r="A52" s="8" t="s">
        <v>239</v>
      </c>
      <c r="B52" s="238"/>
      <c r="C52" s="237">
        <v>48</v>
      </c>
      <c r="D52" s="16" t="s">
        <v>1177</v>
      </c>
      <c r="E52" s="233" t="s">
        <v>315</v>
      </c>
      <c r="F52" s="238">
        <v>2224.6999999999998</v>
      </c>
      <c r="G52" s="236" t="s">
        <v>1158</v>
      </c>
      <c r="H52" s="236" t="s">
        <v>315</v>
      </c>
      <c r="I52" s="13" t="s">
        <v>15</v>
      </c>
      <c r="J52" s="236" t="s">
        <v>1178</v>
      </c>
      <c r="K52" s="237">
        <v>4.1340000000000003</v>
      </c>
      <c r="L52" s="238"/>
      <c r="M52" s="16" t="s">
        <v>1176</v>
      </c>
      <c r="N52" s="238"/>
      <c r="O52" s="238"/>
      <c r="P52" s="238"/>
    </row>
    <row r="53" spans="1:16" s="232" customFormat="1" ht="38.25" x14ac:dyDescent="0.25">
      <c r="A53" s="8" t="s">
        <v>277</v>
      </c>
      <c r="B53" s="238"/>
      <c r="C53" s="237">
        <v>48</v>
      </c>
      <c r="D53" s="16" t="s">
        <v>1179</v>
      </c>
      <c r="E53" s="233" t="s">
        <v>320</v>
      </c>
      <c r="F53" s="238">
        <v>1533.3</v>
      </c>
      <c r="G53" s="236" t="s">
        <v>1158</v>
      </c>
      <c r="H53" s="236" t="s">
        <v>320</v>
      </c>
      <c r="I53" s="13" t="s">
        <v>15</v>
      </c>
      <c r="J53" s="236" t="s">
        <v>1180</v>
      </c>
      <c r="K53" s="237">
        <v>4.1340000000000003</v>
      </c>
      <c r="L53" s="238"/>
      <c r="M53" s="16" t="s">
        <v>1181</v>
      </c>
      <c r="N53" s="238"/>
      <c r="O53" s="238"/>
      <c r="P53" s="238"/>
    </row>
    <row r="54" spans="1:16" s="232" customFormat="1" ht="51" x14ac:dyDescent="0.25">
      <c r="A54" s="8" t="s">
        <v>295</v>
      </c>
      <c r="B54" s="238"/>
      <c r="C54" s="237">
        <v>48</v>
      </c>
      <c r="D54" s="16" t="s">
        <v>1182</v>
      </c>
      <c r="E54" s="233" t="s">
        <v>326</v>
      </c>
      <c r="F54" s="238">
        <v>484</v>
      </c>
      <c r="G54" s="236" t="s">
        <v>1158</v>
      </c>
      <c r="H54" s="236" t="s">
        <v>326</v>
      </c>
      <c r="I54" s="13" t="s">
        <v>15</v>
      </c>
      <c r="J54" s="236" t="s">
        <v>1183</v>
      </c>
      <c r="K54" s="237">
        <v>4.1340000000000003</v>
      </c>
      <c r="L54" s="238"/>
      <c r="M54" s="16" t="s">
        <v>1184</v>
      </c>
      <c r="N54" s="238"/>
      <c r="O54" s="238"/>
      <c r="P54" s="238"/>
    </row>
    <row r="55" spans="1:16" s="232" customFormat="1" ht="38.25" x14ac:dyDescent="0.25">
      <c r="A55" s="8" t="s">
        <v>299</v>
      </c>
      <c r="B55" s="238"/>
      <c r="C55" s="237">
        <v>48</v>
      </c>
      <c r="D55" s="16" t="s">
        <v>1185</v>
      </c>
      <c r="E55" s="233" t="s">
        <v>29</v>
      </c>
      <c r="F55" s="238">
        <v>2504.3000000000002</v>
      </c>
      <c r="G55" s="236" t="s">
        <v>1158</v>
      </c>
      <c r="H55" s="236" t="s">
        <v>29</v>
      </c>
      <c r="I55" s="13" t="s">
        <v>15</v>
      </c>
      <c r="J55" s="236" t="s">
        <v>1186</v>
      </c>
      <c r="K55" s="237">
        <v>4.1340000000000003</v>
      </c>
      <c r="L55" s="238"/>
      <c r="M55" s="16" t="s">
        <v>1187</v>
      </c>
      <c r="N55" s="238"/>
      <c r="O55" s="238"/>
      <c r="P55" s="238"/>
    </row>
    <row r="56" spans="1:16" s="232" customFormat="1" x14ac:dyDescent="0.25">
      <c r="A56" s="8" t="s">
        <v>348</v>
      </c>
      <c r="B56" s="238"/>
      <c r="C56" s="240"/>
      <c r="D56" s="16" t="s">
        <v>1188</v>
      </c>
      <c r="E56" s="233" t="s">
        <v>46</v>
      </c>
      <c r="F56" s="238">
        <v>0</v>
      </c>
      <c r="G56" s="236" t="s">
        <v>1158</v>
      </c>
      <c r="H56" s="236" t="s">
        <v>46</v>
      </c>
      <c r="I56" s="13" t="s">
        <v>15</v>
      </c>
      <c r="J56" s="236" t="s">
        <v>1189</v>
      </c>
      <c r="K56" s="237">
        <v>4.1340000000000003</v>
      </c>
      <c r="L56" s="238"/>
      <c r="M56" s="16" t="s">
        <v>1138</v>
      </c>
      <c r="N56" s="238"/>
      <c r="O56" s="238"/>
      <c r="P56" s="238"/>
    </row>
    <row r="57" spans="1:16" s="232" customFormat="1" ht="51" x14ac:dyDescent="0.25">
      <c r="A57" s="8" t="s">
        <v>353</v>
      </c>
      <c r="B57" s="238"/>
      <c r="C57" s="240"/>
      <c r="D57" s="16" t="s">
        <v>1190</v>
      </c>
      <c r="E57" s="233" t="s">
        <v>50</v>
      </c>
      <c r="F57" s="238">
        <v>2459.5100000000002</v>
      </c>
      <c r="G57" s="236" t="s">
        <v>1158</v>
      </c>
      <c r="H57" s="236" t="s">
        <v>50</v>
      </c>
      <c r="I57" s="238"/>
      <c r="J57" s="236" t="s">
        <v>1191</v>
      </c>
      <c r="K57" s="237">
        <v>4.1340000000000003</v>
      </c>
      <c r="L57" s="238"/>
      <c r="M57" s="16" t="s">
        <v>1192</v>
      </c>
      <c r="N57" s="238"/>
      <c r="O57" s="238"/>
      <c r="P57" s="238"/>
    </row>
  </sheetData>
  <conditionalFormatting sqref="F2">
    <cfRule type="cellIs" dxfId="42" priority="3" stopIfTrue="1" operator="equal">
      <formula>0</formula>
    </cfRule>
  </conditionalFormatting>
  <conditionalFormatting sqref="F3">
    <cfRule type="cellIs" dxfId="41" priority="2" stopIfTrue="1" operator="equal">
      <formula>0</formula>
    </cfRule>
  </conditionalFormatting>
  <conditionalFormatting sqref="F4:F5">
    <cfRule type="cellIs" dxfId="40" priority="1" stopIfTrue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workbookViewId="0">
      <selection sqref="A1:XFD2"/>
    </sheetView>
  </sheetViews>
  <sheetFormatPr baseColWidth="10" defaultColWidth="11.42578125" defaultRowHeight="12.75" x14ac:dyDescent="0.2"/>
  <cols>
    <col min="1" max="1" width="4.7109375" style="3" bestFit="1" customWidth="1"/>
    <col min="2" max="2" width="9.5703125" style="3" bestFit="1" customWidth="1"/>
    <col min="3" max="3" width="4.42578125" style="4" bestFit="1" customWidth="1"/>
    <col min="4" max="4" width="37.85546875" style="111" customWidth="1"/>
    <col min="5" max="5" width="12.28515625" style="4" bestFit="1" customWidth="1"/>
    <col min="6" max="9" width="12" style="4" customWidth="1"/>
    <col min="10" max="10" width="12.140625" style="4" customWidth="1"/>
    <col min="11" max="11" width="10.5703125" style="4" bestFit="1" customWidth="1"/>
    <col min="12" max="12" width="35.7109375" style="4" customWidth="1"/>
    <col min="13" max="13" width="40.140625" style="4" customWidth="1"/>
    <col min="14" max="16384" width="11.42578125" style="4"/>
  </cols>
  <sheetData>
    <row r="1" spans="1:16" s="27" customFormat="1" ht="24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30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ht="38.25" x14ac:dyDescent="0.2">
      <c r="A2" s="8" t="s">
        <v>302</v>
      </c>
      <c r="B2" s="17"/>
      <c r="C2" s="15">
        <v>48</v>
      </c>
      <c r="D2" s="110" t="s">
        <v>1023</v>
      </c>
      <c r="E2" s="108" t="s">
        <v>76</v>
      </c>
      <c r="F2" s="109">
        <v>8757</v>
      </c>
      <c r="G2" s="108" t="s">
        <v>1193</v>
      </c>
      <c r="H2" s="108" t="s">
        <v>76</v>
      </c>
      <c r="I2" s="13" t="s">
        <v>15</v>
      </c>
      <c r="J2" s="108" t="s">
        <v>1194</v>
      </c>
      <c r="K2" s="15">
        <v>4.1340000000000003</v>
      </c>
      <c r="L2" s="110"/>
      <c r="M2" s="110" t="s">
        <v>1195</v>
      </c>
      <c r="N2" s="17"/>
      <c r="O2" s="109" t="s">
        <v>1027</v>
      </c>
      <c r="P2" s="17"/>
    </row>
    <row r="3" spans="1:16" ht="38.25" x14ac:dyDescent="0.2">
      <c r="A3" s="8" t="s">
        <v>306</v>
      </c>
      <c r="B3" s="17"/>
      <c r="C3" s="15">
        <v>48</v>
      </c>
      <c r="D3" s="110" t="s">
        <v>1103</v>
      </c>
      <c r="E3" s="108" t="s">
        <v>81</v>
      </c>
      <c r="F3" s="109">
        <v>10628.1</v>
      </c>
      <c r="G3" s="108" t="s">
        <v>1193</v>
      </c>
      <c r="H3" s="108" t="s">
        <v>81</v>
      </c>
      <c r="I3" s="13" t="s">
        <v>15</v>
      </c>
      <c r="J3" s="108" t="s">
        <v>1196</v>
      </c>
      <c r="K3" s="15">
        <v>4.1340000000000003</v>
      </c>
      <c r="L3" s="109"/>
      <c r="M3" s="110" t="s">
        <v>1195</v>
      </c>
      <c r="N3" s="17"/>
      <c r="O3" s="109" t="s">
        <v>1027</v>
      </c>
      <c r="P3" s="17"/>
    </row>
    <row r="4" spans="1:16" ht="38.25" x14ac:dyDescent="0.2">
      <c r="A4" s="8" t="s">
        <v>311</v>
      </c>
      <c r="B4" s="17"/>
      <c r="C4" s="15">
        <v>48</v>
      </c>
      <c r="D4" s="110" t="s">
        <v>1106</v>
      </c>
      <c r="E4" s="108" t="s">
        <v>87</v>
      </c>
      <c r="F4" s="109">
        <v>3791.6</v>
      </c>
      <c r="G4" s="108" t="s">
        <v>1193</v>
      </c>
      <c r="H4" s="108" t="s">
        <v>87</v>
      </c>
      <c r="I4" s="13" t="s">
        <v>15</v>
      </c>
      <c r="J4" s="108" t="s">
        <v>1197</v>
      </c>
      <c r="K4" s="15">
        <v>4.1340000000000003</v>
      </c>
      <c r="L4" s="109"/>
      <c r="M4" s="110" t="s">
        <v>1195</v>
      </c>
      <c r="N4" s="17"/>
      <c r="O4" s="109" t="s">
        <v>1027</v>
      </c>
      <c r="P4" s="17"/>
    </row>
    <row r="5" spans="1:16" ht="38.25" x14ac:dyDescent="0.2">
      <c r="A5" s="8" t="s">
        <v>314</v>
      </c>
      <c r="B5" s="17"/>
      <c r="C5" s="15">
        <v>48</v>
      </c>
      <c r="D5" s="110" t="s">
        <v>163</v>
      </c>
      <c r="E5" s="108" t="s">
        <v>422</v>
      </c>
      <c r="F5" s="109">
        <v>5098.5</v>
      </c>
      <c r="G5" s="108" t="s">
        <v>1193</v>
      </c>
      <c r="H5" s="108" t="s">
        <v>422</v>
      </c>
      <c r="I5" s="109"/>
      <c r="J5" s="108" t="s">
        <v>1198</v>
      </c>
      <c r="K5" s="15">
        <v>4.1340000000000003</v>
      </c>
      <c r="L5" s="109"/>
      <c r="M5" s="110" t="s">
        <v>1195</v>
      </c>
      <c r="N5" s="17"/>
      <c r="O5" s="109" t="s">
        <v>1027</v>
      </c>
      <c r="P5" s="17"/>
    </row>
    <row r="6" spans="1:16" ht="38.25" x14ac:dyDescent="0.2">
      <c r="A6" s="8" t="s">
        <v>318</v>
      </c>
      <c r="B6" s="17"/>
      <c r="C6" s="15">
        <v>48</v>
      </c>
      <c r="D6" s="110" t="s">
        <v>1199</v>
      </c>
      <c r="E6" s="108" t="s">
        <v>96</v>
      </c>
      <c r="F6" s="109">
        <v>2666.6</v>
      </c>
      <c r="G6" s="108" t="s">
        <v>1193</v>
      </c>
      <c r="H6" s="108" t="s">
        <v>96</v>
      </c>
      <c r="I6" s="13" t="s">
        <v>15</v>
      </c>
      <c r="J6" s="108" t="s">
        <v>1200</v>
      </c>
      <c r="K6" s="15">
        <v>4.1340000000000003</v>
      </c>
      <c r="L6" s="109"/>
      <c r="M6" s="110" t="s">
        <v>1195</v>
      </c>
      <c r="N6" s="17"/>
      <c r="O6" s="109" t="s">
        <v>1027</v>
      </c>
      <c r="P6" s="17"/>
    </row>
    <row r="7" spans="1:16" ht="38.25" x14ac:dyDescent="0.2">
      <c r="A7" s="8" t="s">
        <v>323</v>
      </c>
      <c r="B7" s="17"/>
      <c r="C7" s="15">
        <v>48</v>
      </c>
      <c r="D7" s="110" t="s">
        <v>1201</v>
      </c>
      <c r="E7" s="108" t="s">
        <v>100</v>
      </c>
      <c r="F7" s="109">
        <v>178.8</v>
      </c>
      <c r="G7" s="108" t="s">
        <v>1193</v>
      </c>
      <c r="H7" s="108" t="s">
        <v>100</v>
      </c>
      <c r="I7" s="13" t="s">
        <v>15</v>
      </c>
      <c r="J7" s="108" t="s">
        <v>1202</v>
      </c>
      <c r="K7" s="15">
        <v>4.1340000000000003</v>
      </c>
      <c r="L7" s="109"/>
      <c r="M7" s="110" t="s">
        <v>1203</v>
      </c>
      <c r="N7" s="17"/>
      <c r="O7" s="109" t="s">
        <v>1204</v>
      </c>
      <c r="P7" s="17"/>
    </row>
    <row r="8" spans="1:16" ht="38.25" x14ac:dyDescent="0.2">
      <c r="A8" s="8" t="s">
        <v>329</v>
      </c>
      <c r="B8" s="17"/>
      <c r="C8" s="15">
        <v>49</v>
      </c>
      <c r="D8" s="110" t="s">
        <v>1205</v>
      </c>
      <c r="E8" s="108" t="s">
        <v>112</v>
      </c>
      <c r="F8" s="109">
        <v>1200.4000000000001</v>
      </c>
      <c r="G8" s="108" t="s">
        <v>1206</v>
      </c>
      <c r="H8" s="108" t="s">
        <v>112</v>
      </c>
      <c r="I8" s="13" t="s">
        <v>15</v>
      </c>
      <c r="J8" s="108" t="s">
        <v>1207</v>
      </c>
      <c r="K8" s="15">
        <v>4.1340000000000003</v>
      </c>
      <c r="L8" s="109"/>
      <c r="M8" s="110" t="s">
        <v>1208</v>
      </c>
      <c r="N8" s="17"/>
      <c r="O8" s="109" t="s">
        <v>1209</v>
      </c>
      <c r="P8" s="17"/>
    </row>
    <row r="9" spans="1:16" ht="38.25" x14ac:dyDescent="0.2">
      <c r="A9" s="8" t="s">
        <v>332</v>
      </c>
      <c r="B9" s="17"/>
      <c r="C9" s="15">
        <v>49</v>
      </c>
      <c r="D9" s="110" t="s">
        <v>1210</v>
      </c>
      <c r="E9" s="108" t="s">
        <v>116</v>
      </c>
      <c r="F9" s="109">
        <v>329.9</v>
      </c>
      <c r="G9" s="108" t="s">
        <v>1206</v>
      </c>
      <c r="H9" s="108" t="s">
        <v>116</v>
      </c>
      <c r="I9" s="13" t="s">
        <v>15</v>
      </c>
      <c r="J9" s="108" t="s">
        <v>1211</v>
      </c>
      <c r="K9" s="15">
        <v>4.1340000000000003</v>
      </c>
      <c r="L9" s="109"/>
      <c r="M9" s="110" t="s">
        <v>1212</v>
      </c>
      <c r="N9" s="17"/>
      <c r="O9" s="109" t="s">
        <v>1027</v>
      </c>
      <c r="P9" s="17"/>
    </row>
    <row r="10" spans="1:16" ht="38.25" x14ac:dyDescent="0.2">
      <c r="A10" s="8" t="s">
        <v>337</v>
      </c>
      <c r="B10" s="17"/>
      <c r="C10" s="15">
        <v>49</v>
      </c>
      <c r="D10" s="110" t="s">
        <v>1213</v>
      </c>
      <c r="E10" s="108" t="s">
        <v>120</v>
      </c>
      <c r="F10" s="109">
        <v>1120</v>
      </c>
      <c r="G10" s="108" t="s">
        <v>1214</v>
      </c>
      <c r="H10" s="108" t="s">
        <v>120</v>
      </c>
      <c r="I10" s="13" t="s">
        <v>15</v>
      </c>
      <c r="J10" s="108" t="s">
        <v>1215</v>
      </c>
      <c r="K10" s="15">
        <v>4.1340000000000003</v>
      </c>
      <c r="L10" s="109"/>
      <c r="M10" s="110" t="s">
        <v>1216</v>
      </c>
      <c r="N10" s="17"/>
      <c r="O10" s="109"/>
      <c r="P10" s="17"/>
    </row>
    <row r="11" spans="1:16" ht="25.5" x14ac:dyDescent="0.2">
      <c r="A11" s="8" t="s">
        <v>343</v>
      </c>
      <c r="B11" s="17"/>
      <c r="C11" s="15">
        <v>50</v>
      </c>
      <c r="D11" s="110" t="s">
        <v>1217</v>
      </c>
      <c r="E11" s="108" t="s">
        <v>219</v>
      </c>
      <c r="F11" s="109">
        <v>500</v>
      </c>
      <c r="G11" s="108" t="s">
        <v>1218</v>
      </c>
      <c r="H11" s="108" t="s">
        <v>219</v>
      </c>
      <c r="I11" s="13" t="s">
        <v>15</v>
      </c>
      <c r="J11" s="108" t="s">
        <v>1219</v>
      </c>
      <c r="K11" s="15">
        <v>4.1340000000000003</v>
      </c>
      <c r="L11" s="109"/>
      <c r="M11" s="110" t="s">
        <v>1220</v>
      </c>
      <c r="N11" s="17"/>
      <c r="O11" s="109" t="s">
        <v>1204</v>
      </c>
      <c r="P11" s="17"/>
    </row>
    <row r="12" spans="1:16" s="118" customFormat="1" x14ac:dyDescent="0.2">
      <c r="A12" s="112" t="s">
        <v>348</v>
      </c>
      <c r="B12" s="114"/>
      <c r="C12" s="113"/>
      <c r="D12" s="117" t="s">
        <v>1188</v>
      </c>
      <c r="E12" s="115" t="s">
        <v>46</v>
      </c>
      <c r="F12" s="114">
        <v>0</v>
      </c>
      <c r="G12" s="115" t="s">
        <v>1158</v>
      </c>
      <c r="H12" s="115" t="s">
        <v>46</v>
      </c>
      <c r="I12" s="116" t="s">
        <v>15</v>
      </c>
      <c r="J12" s="115" t="s">
        <v>1189</v>
      </c>
      <c r="K12" s="113">
        <v>4.1340000000000003</v>
      </c>
      <c r="L12" s="114"/>
      <c r="M12" s="117" t="s">
        <v>1221</v>
      </c>
      <c r="N12" s="114"/>
      <c r="O12" s="114"/>
      <c r="P12" s="114"/>
    </row>
    <row r="13" spans="1:16" s="118" customFormat="1" ht="38.25" x14ac:dyDescent="0.2">
      <c r="A13" s="112" t="s">
        <v>353</v>
      </c>
      <c r="B13" s="114"/>
      <c r="C13" s="113"/>
      <c r="D13" s="117" t="s">
        <v>1190</v>
      </c>
      <c r="E13" s="115" t="s">
        <v>50</v>
      </c>
      <c r="F13" s="114">
        <v>2459.5100000000002</v>
      </c>
      <c r="G13" s="115" t="s">
        <v>1158</v>
      </c>
      <c r="H13" s="115" t="s">
        <v>50</v>
      </c>
      <c r="I13" s="114"/>
      <c r="J13" s="115" t="s">
        <v>1191</v>
      </c>
      <c r="K13" s="113">
        <v>4.1340000000000003</v>
      </c>
      <c r="L13" s="114"/>
      <c r="M13" s="117" t="s">
        <v>1221</v>
      </c>
      <c r="N13" s="114"/>
      <c r="O13" s="114"/>
      <c r="P13" s="114"/>
    </row>
    <row r="14" spans="1:16" ht="38.25" x14ac:dyDescent="0.2">
      <c r="A14" s="8" t="s">
        <v>357</v>
      </c>
      <c r="B14" s="17"/>
      <c r="C14" s="15">
        <v>50</v>
      </c>
      <c r="D14" s="110" t="s">
        <v>324</v>
      </c>
      <c r="E14" s="108" t="s">
        <v>242</v>
      </c>
      <c r="F14" s="109">
        <v>73568</v>
      </c>
      <c r="G14" s="108" t="s">
        <v>1222</v>
      </c>
      <c r="H14" s="108" t="s">
        <v>242</v>
      </c>
      <c r="I14" s="13" t="s">
        <v>15</v>
      </c>
      <c r="J14" s="108" t="s">
        <v>1223</v>
      </c>
      <c r="K14" s="15">
        <v>4.1340000000000003</v>
      </c>
      <c r="L14" s="109"/>
      <c r="M14" s="110" t="s">
        <v>1224</v>
      </c>
      <c r="N14" s="17"/>
      <c r="O14" s="109"/>
      <c r="P14" s="17"/>
    </row>
    <row r="15" spans="1:16" ht="25.5" x14ac:dyDescent="0.2">
      <c r="A15" s="8" t="s">
        <v>361</v>
      </c>
      <c r="B15" s="17"/>
      <c r="C15" s="15">
        <v>50</v>
      </c>
      <c r="D15" s="110" t="s">
        <v>1225</v>
      </c>
      <c r="E15" s="108" t="s">
        <v>271</v>
      </c>
      <c r="F15" s="109">
        <v>0</v>
      </c>
      <c r="G15" s="108" t="s">
        <v>1226</v>
      </c>
      <c r="H15" s="108" t="s">
        <v>271</v>
      </c>
      <c r="I15" s="13" t="s">
        <v>15</v>
      </c>
      <c r="J15" s="108" t="s">
        <v>1227</v>
      </c>
      <c r="K15" s="15">
        <v>4.1340000000000003</v>
      </c>
      <c r="L15" s="109"/>
      <c r="M15" s="109" t="s">
        <v>1228</v>
      </c>
      <c r="N15" s="17"/>
      <c r="O15" s="109"/>
      <c r="P15" s="17"/>
    </row>
    <row r="16" spans="1:16" ht="25.5" x14ac:dyDescent="0.2">
      <c r="A16" s="8" t="s">
        <v>363</v>
      </c>
      <c r="B16" s="17"/>
      <c r="C16" s="15">
        <v>50</v>
      </c>
      <c r="D16" s="110" t="s">
        <v>1225</v>
      </c>
      <c r="E16" s="108" t="s">
        <v>275</v>
      </c>
      <c r="F16" s="109">
        <v>699.5</v>
      </c>
      <c r="G16" s="108" t="s">
        <v>1226</v>
      </c>
      <c r="H16" s="108" t="s">
        <v>275</v>
      </c>
      <c r="I16" s="13" t="s">
        <v>15</v>
      </c>
      <c r="J16" s="108" t="s">
        <v>1229</v>
      </c>
      <c r="K16" s="15">
        <v>4.1340000000000003</v>
      </c>
      <c r="L16" s="109"/>
      <c r="M16" s="110" t="s">
        <v>1230</v>
      </c>
      <c r="N16" s="17"/>
      <c r="O16" s="109"/>
      <c r="P16" s="17"/>
    </row>
    <row r="17" spans="1:16" ht="38.25" x14ac:dyDescent="0.2">
      <c r="A17" s="8" t="s">
        <v>367</v>
      </c>
      <c r="B17" s="17"/>
      <c r="C17" s="15">
        <v>50</v>
      </c>
      <c r="D17" s="110" t="s">
        <v>1231</v>
      </c>
      <c r="E17" s="108" t="s">
        <v>568</v>
      </c>
      <c r="F17" s="109">
        <v>868.5</v>
      </c>
      <c r="G17" s="108" t="s">
        <v>1232</v>
      </c>
      <c r="H17" s="108" t="s">
        <v>568</v>
      </c>
      <c r="I17" s="13" t="s">
        <v>15</v>
      </c>
      <c r="J17" s="108" t="s">
        <v>1233</v>
      </c>
      <c r="K17" s="15">
        <v>4.1340000000000003</v>
      </c>
      <c r="L17" s="109"/>
      <c r="M17" s="110" t="s">
        <v>1234</v>
      </c>
      <c r="N17" s="17"/>
      <c r="O17" s="109"/>
      <c r="P17" s="17"/>
    </row>
    <row r="18" spans="1:16" ht="38.25" x14ac:dyDescent="0.2">
      <c r="A18" s="8" t="s">
        <v>371</v>
      </c>
      <c r="B18" s="17"/>
      <c r="C18" s="15">
        <v>51</v>
      </c>
      <c r="D18" s="110" t="s">
        <v>1235</v>
      </c>
      <c r="E18" s="108" t="s">
        <v>1131</v>
      </c>
      <c r="F18" s="109">
        <v>804</v>
      </c>
      <c r="G18" s="108" t="s">
        <v>1236</v>
      </c>
      <c r="H18" s="108" t="s">
        <v>1131</v>
      </c>
      <c r="I18" s="13" t="s">
        <v>15</v>
      </c>
      <c r="J18" s="108" t="s">
        <v>1237</v>
      </c>
      <c r="K18" s="15">
        <v>4.1340000000000003</v>
      </c>
      <c r="L18" s="109"/>
      <c r="M18" s="110" t="s">
        <v>1238</v>
      </c>
      <c r="N18" s="17"/>
      <c r="O18" s="109"/>
      <c r="P18" s="17"/>
    </row>
    <row r="19" spans="1:16" ht="38.25" x14ac:dyDescent="0.2">
      <c r="A19" s="8" t="s">
        <v>375</v>
      </c>
      <c r="B19" s="17"/>
      <c r="C19" s="15">
        <v>51</v>
      </c>
      <c r="D19" s="110" t="s">
        <v>1239</v>
      </c>
      <c r="E19" s="108" t="s">
        <v>280</v>
      </c>
      <c r="F19" s="109">
        <v>372</v>
      </c>
      <c r="G19" s="108" t="s">
        <v>1236</v>
      </c>
      <c r="H19" s="108" t="s">
        <v>280</v>
      </c>
      <c r="I19" s="13" t="s">
        <v>15</v>
      </c>
      <c r="J19" s="108" t="s">
        <v>1240</v>
      </c>
      <c r="K19" s="15">
        <v>4.1340000000000003</v>
      </c>
      <c r="L19" s="109"/>
      <c r="M19" s="110" t="s">
        <v>1241</v>
      </c>
      <c r="N19" s="17"/>
      <c r="O19" s="109"/>
      <c r="P19" s="17"/>
    </row>
    <row r="20" spans="1:16" ht="38.25" x14ac:dyDescent="0.2">
      <c r="A20" s="8" t="s">
        <v>379</v>
      </c>
      <c r="B20" s="17"/>
      <c r="C20" s="15">
        <v>51</v>
      </c>
      <c r="D20" s="110" t="s">
        <v>1242</v>
      </c>
      <c r="E20" s="108" t="s">
        <v>126</v>
      </c>
      <c r="F20" s="109">
        <v>1207.4000000000001</v>
      </c>
      <c r="G20" s="108" t="s">
        <v>1243</v>
      </c>
      <c r="H20" s="108" t="s">
        <v>126</v>
      </c>
      <c r="I20" s="13" t="s">
        <v>15</v>
      </c>
      <c r="J20" s="108" t="s">
        <v>1244</v>
      </c>
      <c r="K20" s="15">
        <v>4.1340000000000003</v>
      </c>
      <c r="L20" s="109"/>
      <c r="M20" s="110" t="s">
        <v>1245</v>
      </c>
      <c r="N20" s="17"/>
      <c r="O20" s="109"/>
      <c r="P20" s="17"/>
    </row>
    <row r="21" spans="1:16" ht="38.25" x14ac:dyDescent="0.2">
      <c r="A21" s="8" t="s">
        <v>383</v>
      </c>
      <c r="B21" s="17"/>
      <c r="C21" s="15">
        <v>51</v>
      </c>
      <c r="D21" s="110" t="s">
        <v>1246</v>
      </c>
      <c r="E21" s="108" t="s">
        <v>129</v>
      </c>
      <c r="F21" s="109">
        <v>820.2</v>
      </c>
      <c r="G21" s="108" t="s">
        <v>1243</v>
      </c>
      <c r="H21" s="108" t="s">
        <v>129</v>
      </c>
      <c r="I21" s="13" t="s">
        <v>15</v>
      </c>
      <c r="J21" s="108" t="s">
        <v>1247</v>
      </c>
      <c r="K21" s="15">
        <v>4.1340000000000003</v>
      </c>
      <c r="L21" s="109"/>
      <c r="M21" s="110" t="s">
        <v>1245</v>
      </c>
      <c r="N21" s="17"/>
      <c r="O21" s="109"/>
      <c r="P21" s="17"/>
    </row>
    <row r="22" spans="1:16" ht="25.5" x14ac:dyDescent="0.2">
      <c r="A22" s="8" t="s">
        <v>385</v>
      </c>
      <c r="B22" s="17"/>
      <c r="C22" s="15">
        <v>51</v>
      </c>
      <c r="D22" s="110" t="s">
        <v>1248</v>
      </c>
      <c r="E22" s="108" t="s">
        <v>134</v>
      </c>
      <c r="F22" s="109">
        <v>7300</v>
      </c>
      <c r="G22" s="108" t="s">
        <v>1249</v>
      </c>
      <c r="H22" s="108" t="s">
        <v>134</v>
      </c>
      <c r="I22" s="13" t="s">
        <v>15</v>
      </c>
      <c r="J22" s="108" t="s">
        <v>1250</v>
      </c>
      <c r="K22" s="15">
        <v>4.1340000000000003</v>
      </c>
      <c r="L22" s="109"/>
      <c r="M22" s="109"/>
      <c r="N22" s="17"/>
      <c r="O22" s="109"/>
      <c r="P22" s="17"/>
    </row>
    <row r="23" spans="1:16" ht="51" x14ac:dyDescent="0.2">
      <c r="A23" s="8" t="s">
        <v>387</v>
      </c>
      <c r="B23" s="17"/>
      <c r="C23" s="15">
        <v>51</v>
      </c>
      <c r="D23" s="110" t="s">
        <v>163</v>
      </c>
      <c r="E23" s="108" t="s">
        <v>601</v>
      </c>
      <c r="F23" s="109">
        <v>8370</v>
      </c>
      <c r="G23" s="108" t="s">
        <v>1251</v>
      </c>
      <c r="H23" s="108" t="s">
        <v>601</v>
      </c>
      <c r="I23" s="109"/>
      <c r="J23" s="108" t="s">
        <v>1252</v>
      </c>
      <c r="K23" s="15">
        <v>4.1340000000000003</v>
      </c>
      <c r="L23" s="119" t="s">
        <v>1253</v>
      </c>
      <c r="M23" s="110" t="s">
        <v>1254</v>
      </c>
      <c r="N23" s="17"/>
      <c r="O23" s="109"/>
      <c r="P23" s="17"/>
    </row>
    <row r="24" spans="1:16" ht="25.5" x14ac:dyDescent="0.2">
      <c r="A24" s="8" t="s">
        <v>391</v>
      </c>
      <c r="B24" s="17"/>
      <c r="C24" s="15">
        <v>51</v>
      </c>
      <c r="D24" s="110" t="s">
        <v>1255</v>
      </c>
      <c r="E24" s="108" t="s">
        <v>14</v>
      </c>
      <c r="F24" s="109">
        <v>800</v>
      </c>
      <c r="G24" s="108" t="s">
        <v>1251</v>
      </c>
      <c r="H24" s="108" t="s">
        <v>14</v>
      </c>
      <c r="I24" s="13" t="s">
        <v>15</v>
      </c>
      <c r="J24" s="108" t="s">
        <v>1256</v>
      </c>
      <c r="K24" s="15">
        <v>4.1340000000000003</v>
      </c>
      <c r="L24" s="109"/>
      <c r="M24" s="110" t="s">
        <v>1257</v>
      </c>
      <c r="N24" s="17"/>
      <c r="O24" s="109"/>
      <c r="P24" s="17"/>
    </row>
    <row r="25" spans="1:16" ht="38.25" x14ac:dyDescent="0.2">
      <c r="A25" s="8" t="s">
        <v>395</v>
      </c>
      <c r="B25" s="17"/>
      <c r="C25" s="15">
        <v>51</v>
      </c>
      <c r="D25" s="110" t="s">
        <v>1115</v>
      </c>
      <c r="E25" s="108" t="s">
        <v>770</v>
      </c>
      <c r="F25" s="109">
        <v>300</v>
      </c>
      <c r="G25" s="108" t="s">
        <v>1251</v>
      </c>
      <c r="H25" s="108" t="s">
        <v>770</v>
      </c>
      <c r="I25" s="13" t="s">
        <v>15</v>
      </c>
      <c r="J25" s="108" t="s">
        <v>1258</v>
      </c>
      <c r="K25" s="15">
        <v>4.1340000000000003</v>
      </c>
      <c r="L25" s="109"/>
      <c r="M25" s="110" t="s">
        <v>1259</v>
      </c>
      <c r="N25" s="17"/>
      <c r="O25" s="109"/>
      <c r="P25" s="17"/>
    </row>
    <row r="26" spans="1:16" ht="38.25" x14ac:dyDescent="0.2">
      <c r="A26" s="8" t="s">
        <v>402</v>
      </c>
      <c r="B26" s="17"/>
      <c r="C26" s="15">
        <v>52</v>
      </c>
      <c r="D26" s="110" t="s">
        <v>324</v>
      </c>
      <c r="E26" s="108" t="s">
        <v>154</v>
      </c>
      <c r="F26" s="109">
        <v>318</v>
      </c>
      <c r="G26" s="108" t="s">
        <v>1260</v>
      </c>
      <c r="H26" s="108" t="s">
        <v>154</v>
      </c>
      <c r="I26" s="13" t="s">
        <v>15</v>
      </c>
      <c r="J26" s="108" t="s">
        <v>1261</v>
      </c>
      <c r="K26" s="15">
        <v>4.1340000000000003</v>
      </c>
      <c r="L26" s="109"/>
      <c r="M26" s="110" t="s">
        <v>1262</v>
      </c>
      <c r="N26" s="17"/>
      <c r="O26" s="109"/>
      <c r="P26" s="17"/>
    </row>
    <row r="27" spans="1:16" ht="38.25" x14ac:dyDescent="0.2">
      <c r="A27" s="8" t="s">
        <v>407</v>
      </c>
      <c r="B27" s="17"/>
      <c r="C27" s="15">
        <v>52</v>
      </c>
      <c r="D27" s="110" t="s">
        <v>288</v>
      </c>
      <c r="E27" s="108" t="s">
        <v>300</v>
      </c>
      <c r="F27" s="109">
        <v>366.7</v>
      </c>
      <c r="G27" s="108" t="s">
        <v>1263</v>
      </c>
      <c r="H27" s="108" t="s">
        <v>300</v>
      </c>
      <c r="I27" s="13" t="s">
        <v>15</v>
      </c>
      <c r="J27" s="108" t="s">
        <v>1264</v>
      </c>
      <c r="K27" s="15">
        <v>4.1340000000000003</v>
      </c>
      <c r="L27" s="109"/>
      <c r="M27" s="110" t="s">
        <v>1265</v>
      </c>
      <c r="N27" s="17"/>
      <c r="O27" s="109"/>
      <c r="P27" s="17"/>
    </row>
    <row r="28" spans="1:16" ht="38.25" x14ac:dyDescent="0.2">
      <c r="A28" s="8" t="s">
        <v>411</v>
      </c>
      <c r="B28" s="17"/>
      <c r="C28" s="15">
        <v>52</v>
      </c>
      <c r="D28" s="110" t="s">
        <v>1266</v>
      </c>
      <c r="E28" s="108" t="s">
        <v>304</v>
      </c>
      <c r="F28" s="109">
        <v>2576.1999999999998</v>
      </c>
      <c r="G28" s="108" t="s">
        <v>1263</v>
      </c>
      <c r="H28" s="108" t="s">
        <v>304</v>
      </c>
      <c r="I28" s="13" t="s">
        <v>15</v>
      </c>
      <c r="J28" s="108" t="s">
        <v>1267</v>
      </c>
      <c r="K28" s="15">
        <v>4.1340000000000003</v>
      </c>
      <c r="L28" s="109"/>
      <c r="M28" s="110" t="s">
        <v>1268</v>
      </c>
      <c r="N28" s="17"/>
      <c r="O28" s="109"/>
      <c r="P28" s="17"/>
    </row>
    <row r="29" spans="1:16" ht="38.25" x14ac:dyDescent="0.2">
      <c r="A29" s="8" t="s">
        <v>414</v>
      </c>
      <c r="B29" s="17"/>
      <c r="C29" s="15">
        <v>52</v>
      </c>
      <c r="D29" s="110" t="s">
        <v>1269</v>
      </c>
      <c r="E29" s="108" t="s">
        <v>308</v>
      </c>
      <c r="F29" s="109">
        <v>717.5</v>
      </c>
      <c r="G29" s="108" t="s">
        <v>1263</v>
      </c>
      <c r="H29" s="108" t="s">
        <v>308</v>
      </c>
      <c r="I29" s="13" t="s">
        <v>15</v>
      </c>
      <c r="J29" s="108" t="s">
        <v>1270</v>
      </c>
      <c r="K29" s="15">
        <v>4.1340000000000003</v>
      </c>
      <c r="L29" s="109"/>
      <c r="M29" s="110" t="s">
        <v>1271</v>
      </c>
      <c r="N29" s="17"/>
      <c r="O29" s="109"/>
      <c r="P29" s="17"/>
    </row>
    <row r="30" spans="1:16" ht="38.25" x14ac:dyDescent="0.2">
      <c r="A30" s="8" t="s">
        <v>417</v>
      </c>
      <c r="B30" s="17"/>
      <c r="C30" s="15">
        <v>52</v>
      </c>
      <c r="D30" s="110" t="s">
        <v>1272</v>
      </c>
      <c r="E30" s="108" t="s">
        <v>24</v>
      </c>
      <c r="F30" s="109">
        <v>2700</v>
      </c>
      <c r="G30" s="108" t="s">
        <v>1263</v>
      </c>
      <c r="H30" s="108" t="s">
        <v>24</v>
      </c>
      <c r="I30" s="13" t="s">
        <v>15</v>
      </c>
      <c r="J30" s="108" t="s">
        <v>1273</v>
      </c>
      <c r="K30" s="15">
        <v>4.1340000000000003</v>
      </c>
      <c r="L30" s="109"/>
      <c r="M30" s="110" t="s">
        <v>1271</v>
      </c>
      <c r="N30" s="17"/>
      <c r="O30" s="109"/>
      <c r="P30" s="17"/>
    </row>
    <row r="31" spans="1:16" ht="25.5" x14ac:dyDescent="0.2">
      <c r="A31" s="8" t="s">
        <v>420</v>
      </c>
      <c r="B31" s="17"/>
      <c r="C31" s="15">
        <v>52</v>
      </c>
      <c r="D31" s="110" t="s">
        <v>1274</v>
      </c>
      <c r="E31" s="108" t="s">
        <v>511</v>
      </c>
      <c r="F31" s="109">
        <v>0</v>
      </c>
      <c r="G31" s="108" t="s">
        <v>1263</v>
      </c>
      <c r="H31" s="108" t="s">
        <v>511</v>
      </c>
      <c r="I31" s="109"/>
      <c r="J31" s="108" t="s">
        <v>1275</v>
      </c>
      <c r="K31" s="15">
        <v>4.1340000000000003</v>
      </c>
      <c r="L31" s="109"/>
      <c r="M31" s="110" t="s">
        <v>1228</v>
      </c>
      <c r="N31" s="17"/>
      <c r="O31" s="109"/>
      <c r="P31" s="17"/>
    </row>
    <row r="32" spans="1:16" ht="25.5" x14ac:dyDescent="0.2">
      <c r="A32" s="8" t="s">
        <v>424</v>
      </c>
      <c r="B32" s="17"/>
      <c r="C32" s="15">
        <v>52</v>
      </c>
      <c r="D32" s="110" t="s">
        <v>1276</v>
      </c>
      <c r="E32" s="108" t="s">
        <v>515</v>
      </c>
      <c r="F32" s="109">
        <v>1533.3</v>
      </c>
      <c r="G32" s="108" t="s">
        <v>1263</v>
      </c>
      <c r="H32" s="108" t="s">
        <v>515</v>
      </c>
      <c r="I32" s="13" t="s">
        <v>15</v>
      </c>
      <c r="J32" s="108" t="s">
        <v>1277</v>
      </c>
      <c r="K32" s="15">
        <v>4.1340000000000003</v>
      </c>
      <c r="L32" s="109"/>
      <c r="M32" s="110" t="s">
        <v>1278</v>
      </c>
      <c r="N32" s="17"/>
      <c r="O32" s="109"/>
      <c r="P32" s="17"/>
    </row>
    <row r="33" spans="1:16" ht="38.25" x14ac:dyDescent="0.2">
      <c r="A33" s="8" t="s">
        <v>428</v>
      </c>
      <c r="B33" s="17"/>
      <c r="C33" s="15">
        <v>52</v>
      </c>
      <c r="D33" s="110" t="s">
        <v>1279</v>
      </c>
      <c r="E33" s="108" t="s">
        <v>1172</v>
      </c>
      <c r="F33" s="109">
        <v>823.7</v>
      </c>
      <c r="G33" s="108" t="s">
        <v>1263</v>
      </c>
      <c r="H33" s="108" t="s">
        <v>1172</v>
      </c>
      <c r="I33" s="13" t="s">
        <v>15</v>
      </c>
      <c r="J33" s="108" t="s">
        <v>1280</v>
      </c>
      <c r="K33" s="15">
        <v>4.1340000000000003</v>
      </c>
      <c r="L33" s="109"/>
      <c r="M33" s="110" t="s">
        <v>1245</v>
      </c>
      <c r="N33" s="17"/>
      <c r="O33" s="17"/>
      <c r="P33" s="17"/>
    </row>
    <row r="34" spans="1:16" ht="38.25" x14ac:dyDescent="0.2">
      <c r="A34" s="8" t="s">
        <v>432</v>
      </c>
      <c r="B34" s="17"/>
      <c r="C34" s="15">
        <v>52</v>
      </c>
      <c r="D34" s="110" t="s">
        <v>1274</v>
      </c>
      <c r="E34" s="108" t="s">
        <v>1174</v>
      </c>
      <c r="F34" s="109">
        <v>756.9</v>
      </c>
      <c r="G34" s="108" t="s">
        <v>1263</v>
      </c>
      <c r="H34" s="108" t="s">
        <v>1174</v>
      </c>
      <c r="I34" s="13" t="s">
        <v>15</v>
      </c>
      <c r="J34" s="108" t="s">
        <v>1281</v>
      </c>
      <c r="K34" s="15">
        <v>4.1340000000000003</v>
      </c>
      <c r="L34" s="109"/>
      <c r="M34" s="110" t="s">
        <v>1271</v>
      </c>
      <c r="N34" s="17"/>
      <c r="O34" s="109"/>
      <c r="P34" s="17"/>
    </row>
    <row r="35" spans="1:16" ht="38.25" x14ac:dyDescent="0.2">
      <c r="A35" s="8" t="s">
        <v>436</v>
      </c>
      <c r="B35" s="17"/>
      <c r="C35" s="15">
        <v>52</v>
      </c>
      <c r="D35" s="110" t="s">
        <v>1282</v>
      </c>
      <c r="E35" s="108" t="s">
        <v>315</v>
      </c>
      <c r="F35" s="109">
        <v>672.5</v>
      </c>
      <c r="G35" s="108" t="s">
        <v>1263</v>
      </c>
      <c r="H35" s="108" t="s">
        <v>315</v>
      </c>
      <c r="I35" s="13" t="s">
        <v>15</v>
      </c>
      <c r="J35" s="108" t="s">
        <v>1283</v>
      </c>
      <c r="K35" s="15">
        <v>4.1340000000000003</v>
      </c>
      <c r="L35" s="109"/>
      <c r="M35" s="110" t="s">
        <v>1284</v>
      </c>
      <c r="N35" s="17"/>
      <c r="O35" s="109"/>
      <c r="P35" s="17"/>
    </row>
    <row r="36" spans="1:16" ht="25.5" x14ac:dyDescent="0.2">
      <c r="A36" s="8" t="s">
        <v>438</v>
      </c>
      <c r="B36" s="17"/>
      <c r="C36" s="15">
        <v>1</v>
      </c>
      <c r="D36" s="110" t="s">
        <v>1106</v>
      </c>
      <c r="E36" s="108" t="s">
        <v>63</v>
      </c>
      <c r="F36" s="109">
        <v>4515.8</v>
      </c>
      <c r="G36" s="108" t="s">
        <v>1285</v>
      </c>
      <c r="H36" s="108" t="s">
        <v>63</v>
      </c>
      <c r="I36" s="13" t="s">
        <v>15</v>
      </c>
      <c r="J36" s="108" t="s">
        <v>1286</v>
      </c>
      <c r="K36" s="15">
        <v>4.1340000000000003</v>
      </c>
      <c r="L36" s="109"/>
      <c r="M36" s="110" t="s">
        <v>1287</v>
      </c>
      <c r="N36" s="17"/>
      <c r="O36" s="109"/>
      <c r="P36" s="17"/>
    </row>
    <row r="37" spans="1:16" ht="25.5" x14ac:dyDescent="0.2">
      <c r="A37" s="8" t="s">
        <v>443</v>
      </c>
      <c r="B37" s="17"/>
      <c r="C37" s="15">
        <v>1</v>
      </c>
      <c r="D37" s="110" t="s">
        <v>1023</v>
      </c>
      <c r="E37" s="108" t="s">
        <v>71</v>
      </c>
      <c r="F37" s="109">
        <v>12046.5</v>
      </c>
      <c r="G37" s="108" t="s">
        <v>1285</v>
      </c>
      <c r="H37" s="108" t="s">
        <v>71</v>
      </c>
      <c r="I37" s="13" t="s">
        <v>15</v>
      </c>
      <c r="J37" s="108" t="s">
        <v>1288</v>
      </c>
      <c r="K37" s="15">
        <v>4.1340000000000003</v>
      </c>
      <c r="L37" s="109"/>
      <c r="M37" s="110" t="s">
        <v>1287</v>
      </c>
      <c r="N37" s="17"/>
      <c r="O37" s="109"/>
      <c r="P37" s="17"/>
    </row>
    <row r="38" spans="1:16" x14ac:dyDescent="0.2">
      <c r="A38" s="8" t="s">
        <v>446</v>
      </c>
      <c r="B38" s="17"/>
      <c r="C38" s="15">
        <v>1</v>
      </c>
      <c r="D38" s="110" t="s">
        <v>266</v>
      </c>
      <c r="E38" s="108" t="s">
        <v>76</v>
      </c>
      <c r="F38" s="109">
        <v>0</v>
      </c>
      <c r="G38" s="108" t="s">
        <v>1285</v>
      </c>
      <c r="H38" s="108" t="s">
        <v>76</v>
      </c>
      <c r="I38" s="13" t="s">
        <v>15</v>
      </c>
      <c r="J38" s="108" t="s">
        <v>1289</v>
      </c>
      <c r="K38" s="15">
        <v>4.1340000000000003</v>
      </c>
      <c r="L38" s="109"/>
      <c r="M38" s="110" t="s">
        <v>1228</v>
      </c>
      <c r="N38" s="17"/>
      <c r="O38" s="109"/>
      <c r="P38" s="17"/>
    </row>
    <row r="39" spans="1:16" ht="25.5" x14ac:dyDescent="0.2">
      <c r="A39" s="8" t="s">
        <v>451</v>
      </c>
      <c r="B39" s="17"/>
      <c r="C39" s="15">
        <v>1</v>
      </c>
      <c r="D39" s="110" t="s">
        <v>163</v>
      </c>
      <c r="E39" s="108" t="s">
        <v>81</v>
      </c>
      <c r="F39" s="109">
        <v>8373.2999999999993</v>
      </c>
      <c r="G39" s="108" t="s">
        <v>1285</v>
      </c>
      <c r="H39" s="108" t="s">
        <v>81</v>
      </c>
      <c r="I39" s="13" t="s">
        <v>15</v>
      </c>
      <c r="J39" s="108" t="s">
        <v>1290</v>
      </c>
      <c r="K39" s="15">
        <v>4.1340000000000003</v>
      </c>
      <c r="L39" s="109"/>
      <c r="M39" s="110" t="s">
        <v>1287</v>
      </c>
      <c r="N39" s="17"/>
      <c r="O39" s="109"/>
      <c r="P39" s="17"/>
    </row>
    <row r="40" spans="1:16" ht="25.5" x14ac:dyDescent="0.2">
      <c r="A40" s="8" t="s">
        <v>455</v>
      </c>
      <c r="B40" s="17"/>
      <c r="C40" s="15">
        <v>1</v>
      </c>
      <c r="D40" s="110" t="s">
        <v>1103</v>
      </c>
      <c r="E40" s="108" t="s">
        <v>87</v>
      </c>
      <c r="F40" s="109">
        <v>5544.2</v>
      </c>
      <c r="G40" s="108" t="s">
        <v>1285</v>
      </c>
      <c r="H40" s="108" t="s">
        <v>87</v>
      </c>
      <c r="I40" s="13" t="s">
        <v>15</v>
      </c>
      <c r="J40" s="108" t="s">
        <v>1291</v>
      </c>
      <c r="K40" s="15">
        <v>4.1340000000000003</v>
      </c>
      <c r="L40" s="109"/>
      <c r="M40" s="110" t="s">
        <v>1287</v>
      </c>
      <c r="N40" s="17"/>
      <c r="O40" s="109"/>
      <c r="P40" s="17"/>
    </row>
    <row r="41" spans="1:16" ht="25.5" x14ac:dyDescent="0.2">
      <c r="A41" s="8" t="s">
        <v>459</v>
      </c>
      <c r="B41" s="17"/>
      <c r="C41" s="15">
        <v>1</v>
      </c>
      <c r="D41" s="110" t="s">
        <v>288</v>
      </c>
      <c r="E41" s="108" t="s">
        <v>422</v>
      </c>
      <c r="F41" s="109">
        <v>3160.3</v>
      </c>
      <c r="G41" s="108" t="s">
        <v>1285</v>
      </c>
      <c r="H41" s="108" t="s">
        <v>422</v>
      </c>
      <c r="I41" s="109"/>
      <c r="J41" s="108" t="s">
        <v>1292</v>
      </c>
      <c r="K41" s="15">
        <v>4.1340000000000003</v>
      </c>
      <c r="L41" s="109"/>
      <c r="M41" s="110" t="s">
        <v>1287</v>
      </c>
      <c r="N41" s="17"/>
      <c r="O41" s="109"/>
      <c r="P41" s="17"/>
    </row>
    <row r="42" spans="1:16" ht="38.25" x14ac:dyDescent="0.2">
      <c r="A42" s="8" t="s">
        <v>462</v>
      </c>
      <c r="B42" s="17"/>
      <c r="C42" s="15">
        <v>1</v>
      </c>
      <c r="D42" s="110" t="s">
        <v>288</v>
      </c>
      <c r="E42" s="108" t="s">
        <v>96</v>
      </c>
      <c r="F42" s="109">
        <v>949.1</v>
      </c>
      <c r="G42" s="108" t="s">
        <v>1293</v>
      </c>
      <c r="H42" s="108" t="s">
        <v>96</v>
      </c>
      <c r="I42" s="13" t="s">
        <v>15</v>
      </c>
      <c r="J42" s="108" t="s">
        <v>1294</v>
      </c>
      <c r="K42" s="15">
        <v>4.1340000000000003</v>
      </c>
      <c r="L42" s="109"/>
      <c r="M42" s="110" t="s">
        <v>1295</v>
      </c>
      <c r="N42" s="17"/>
      <c r="O42" s="109"/>
      <c r="P42" s="17"/>
    </row>
    <row r="43" spans="1:16" ht="38.25" x14ac:dyDescent="0.2">
      <c r="A43" s="8" t="s">
        <v>467</v>
      </c>
      <c r="B43" s="17"/>
      <c r="C43" s="15">
        <v>2</v>
      </c>
      <c r="D43" s="110" t="s">
        <v>163</v>
      </c>
      <c r="E43" s="108" t="s">
        <v>100</v>
      </c>
      <c r="F43" s="109">
        <v>910</v>
      </c>
      <c r="G43" s="108" t="s">
        <v>1296</v>
      </c>
      <c r="H43" s="108" t="s">
        <v>100</v>
      </c>
      <c r="I43" s="13" t="s">
        <v>15</v>
      </c>
      <c r="J43" s="108" t="s">
        <v>1297</v>
      </c>
      <c r="K43" s="15">
        <v>4.1340000000000003</v>
      </c>
      <c r="L43" s="109"/>
      <c r="M43" s="110" t="s">
        <v>1298</v>
      </c>
      <c r="N43" s="17"/>
      <c r="O43" s="109"/>
      <c r="P43" s="17"/>
    </row>
    <row r="44" spans="1:16" ht="51" x14ac:dyDescent="0.2">
      <c r="A44" s="8" t="s">
        <v>471</v>
      </c>
      <c r="B44" s="17"/>
      <c r="C44" s="15">
        <v>2</v>
      </c>
      <c r="D44" s="110" t="s">
        <v>324</v>
      </c>
      <c r="E44" s="108" t="s">
        <v>120</v>
      </c>
      <c r="F44" s="109">
        <v>550</v>
      </c>
      <c r="G44" s="108" t="s">
        <v>1299</v>
      </c>
      <c r="H44" s="108" t="s">
        <v>120</v>
      </c>
      <c r="I44" s="13" t="s">
        <v>15</v>
      </c>
      <c r="J44" s="108" t="s">
        <v>1300</v>
      </c>
      <c r="K44" s="15">
        <v>4.1340000000000003</v>
      </c>
      <c r="L44" s="109"/>
      <c r="M44" s="110" t="s">
        <v>1058</v>
      </c>
      <c r="N44" s="17"/>
      <c r="O44" s="109"/>
      <c r="P44" s="17"/>
    </row>
    <row r="45" spans="1:16" ht="38.25" x14ac:dyDescent="0.2">
      <c r="A45" s="8" t="s">
        <v>477</v>
      </c>
      <c r="B45" s="17"/>
      <c r="C45" s="15">
        <v>2</v>
      </c>
      <c r="D45" s="110" t="s">
        <v>1301</v>
      </c>
      <c r="E45" s="108" t="s">
        <v>215</v>
      </c>
      <c r="F45" s="109">
        <v>648.29999999999995</v>
      </c>
      <c r="G45" s="108" t="s">
        <v>1302</v>
      </c>
      <c r="H45" s="108" t="s">
        <v>215</v>
      </c>
      <c r="I45" s="13" t="s">
        <v>15</v>
      </c>
      <c r="J45" s="108" t="s">
        <v>1303</v>
      </c>
      <c r="K45" s="15">
        <v>4.1340000000000003</v>
      </c>
      <c r="L45" s="109"/>
      <c r="M45" s="110" t="s">
        <v>1208</v>
      </c>
      <c r="N45" s="17"/>
      <c r="O45" s="109"/>
      <c r="P45" s="17"/>
    </row>
    <row r="46" spans="1:16" x14ac:dyDescent="0.2">
      <c r="A46" s="225"/>
      <c r="B46" s="4"/>
      <c r="C46" s="226"/>
      <c r="D46" s="241"/>
      <c r="E46" s="242"/>
      <c r="F46" s="243"/>
      <c r="G46" s="242"/>
      <c r="H46" s="242"/>
      <c r="I46" s="243"/>
      <c r="J46" s="242"/>
      <c r="K46" s="243"/>
      <c r="L46" s="243"/>
      <c r="M46" s="243"/>
      <c r="O46" s="243"/>
    </row>
    <row r="47" spans="1:16" x14ac:dyDescent="0.2">
      <c r="A47" s="8"/>
      <c r="B47" s="4"/>
      <c r="C47" s="15"/>
      <c r="D47" s="110"/>
      <c r="E47" s="108"/>
      <c r="F47" s="109"/>
      <c r="G47" s="108"/>
      <c r="H47" s="108"/>
      <c r="I47" s="109"/>
      <c r="J47" s="108"/>
      <c r="K47" s="109"/>
      <c r="L47" s="109"/>
      <c r="M47" s="109"/>
      <c r="O47" s="109"/>
    </row>
    <row r="48" spans="1:16" x14ac:dyDescent="0.2">
      <c r="A48" s="8"/>
      <c r="B48" s="4"/>
      <c r="C48" s="15"/>
      <c r="D48" s="110"/>
      <c r="E48" s="108"/>
      <c r="F48" s="109"/>
      <c r="G48" s="108"/>
      <c r="H48" s="108"/>
      <c r="I48" s="109"/>
      <c r="J48" s="108"/>
      <c r="K48" s="109"/>
      <c r="L48" s="109"/>
      <c r="M48" s="109"/>
      <c r="N48" s="10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workbookViewId="0">
      <selection sqref="A1:XFD2"/>
    </sheetView>
  </sheetViews>
  <sheetFormatPr baseColWidth="10" defaultColWidth="11.42578125" defaultRowHeight="12.75" x14ac:dyDescent="0.2"/>
  <cols>
    <col min="1" max="1" width="10.140625" style="244" customWidth="1"/>
    <col min="2" max="2" width="9.28515625" style="244" customWidth="1"/>
    <col min="3" max="3" width="6.5703125" style="111" bestFit="1" customWidth="1"/>
    <col min="4" max="4" width="63" style="111" customWidth="1"/>
    <col min="5" max="5" width="16.140625" style="111" customWidth="1"/>
    <col min="6" max="6" width="18.5703125" style="111" bestFit="1" customWidth="1"/>
    <col min="7" max="7" width="23.28515625" style="111" bestFit="1" customWidth="1"/>
    <col min="8" max="8" width="10.7109375" style="111" customWidth="1"/>
    <col min="9" max="9" width="14.85546875" style="111" bestFit="1" customWidth="1"/>
    <col min="10" max="10" width="16.7109375" style="111" bestFit="1" customWidth="1"/>
    <col min="11" max="11" width="10.5703125" style="111" bestFit="1" customWidth="1"/>
    <col min="12" max="12" width="30.7109375" style="111" bestFit="1" customWidth="1"/>
    <col min="13" max="13" width="22.42578125" style="111" bestFit="1" customWidth="1"/>
    <col min="14" max="16384" width="11.42578125" style="111"/>
  </cols>
  <sheetData>
    <row r="1" spans="1:16" s="24" customFormat="1" ht="24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28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ht="25.5" x14ac:dyDescent="0.2">
      <c r="A2" s="245" t="s">
        <v>10</v>
      </c>
      <c r="B2" s="251"/>
      <c r="C2" s="234" t="s">
        <v>1304</v>
      </c>
      <c r="D2" s="110" t="s">
        <v>1305</v>
      </c>
      <c r="E2" s="246" t="s">
        <v>76</v>
      </c>
      <c r="F2" s="247">
        <v>134.1</v>
      </c>
      <c r="G2" s="248" t="s">
        <v>1306</v>
      </c>
      <c r="H2" s="248" t="s">
        <v>126</v>
      </c>
      <c r="I2" s="13" t="s">
        <v>15</v>
      </c>
      <c r="J2" s="248" t="s">
        <v>1307</v>
      </c>
      <c r="K2" s="234">
        <v>3.8340000000000001</v>
      </c>
      <c r="L2" s="110" t="s">
        <v>1308</v>
      </c>
      <c r="M2" s="110"/>
      <c r="N2" s="19"/>
      <c r="O2" s="19"/>
      <c r="P2" s="19"/>
    </row>
    <row r="3" spans="1:16" x14ac:dyDescent="0.2">
      <c r="A3" s="245" t="s">
        <v>17</v>
      </c>
      <c r="B3" s="251"/>
      <c r="C3" s="234" t="s">
        <v>1304</v>
      </c>
      <c r="D3" s="110" t="s">
        <v>1309</v>
      </c>
      <c r="E3" s="246" t="s">
        <v>81</v>
      </c>
      <c r="F3" s="247">
        <v>0</v>
      </c>
      <c r="G3" s="248" t="s">
        <v>1306</v>
      </c>
      <c r="H3" s="248" t="s">
        <v>129</v>
      </c>
      <c r="I3" s="13" t="s">
        <v>15</v>
      </c>
      <c r="J3" s="248" t="s">
        <v>1310</v>
      </c>
      <c r="K3" s="234">
        <v>3.8340000000000001</v>
      </c>
      <c r="L3" s="110" t="s">
        <v>1311</v>
      </c>
      <c r="M3" s="110"/>
      <c r="N3" s="19"/>
      <c r="O3" s="19"/>
      <c r="P3" s="19"/>
    </row>
    <row r="4" spans="1:16" ht="38.25" x14ac:dyDescent="0.2">
      <c r="A4" s="245" t="s">
        <v>21</v>
      </c>
      <c r="B4" s="251"/>
      <c r="C4" s="234" t="s">
        <v>1312</v>
      </c>
      <c r="D4" s="110" t="s">
        <v>1313</v>
      </c>
      <c r="E4" s="246" t="s">
        <v>87</v>
      </c>
      <c r="F4" s="247">
        <v>6400</v>
      </c>
      <c r="G4" s="248" t="s">
        <v>1314</v>
      </c>
      <c r="H4" s="248" t="s">
        <v>134</v>
      </c>
      <c r="I4" s="13" t="s">
        <v>15</v>
      </c>
      <c r="J4" s="248" t="s">
        <v>1315</v>
      </c>
      <c r="K4" s="234">
        <v>3.8490000000000002</v>
      </c>
      <c r="L4" s="110" t="s">
        <v>1316</v>
      </c>
      <c r="M4" s="110"/>
      <c r="N4" s="19"/>
      <c r="O4" s="19"/>
      <c r="P4" s="19"/>
    </row>
    <row r="5" spans="1:16" ht="38.25" x14ac:dyDescent="0.2">
      <c r="A5" s="245" t="s">
        <v>26</v>
      </c>
      <c r="B5" s="251"/>
      <c r="C5" s="234" t="s">
        <v>1312</v>
      </c>
      <c r="D5" s="110" t="s">
        <v>1317</v>
      </c>
      <c r="E5" s="246" t="s">
        <v>422</v>
      </c>
      <c r="F5" s="247">
        <v>687.6</v>
      </c>
      <c r="G5" s="248" t="s">
        <v>1318</v>
      </c>
      <c r="H5" s="248" t="s">
        <v>601</v>
      </c>
      <c r="I5" s="110"/>
      <c r="J5" s="248" t="s">
        <v>1319</v>
      </c>
      <c r="K5" s="234">
        <v>3.8490000000000002</v>
      </c>
      <c r="L5" s="110" t="s">
        <v>1320</v>
      </c>
      <c r="M5" s="110"/>
      <c r="N5" s="19"/>
      <c r="O5" s="19"/>
      <c r="P5" s="19"/>
    </row>
    <row r="6" spans="1:16" ht="51" x14ac:dyDescent="0.2">
      <c r="A6" s="245" t="s">
        <v>31</v>
      </c>
      <c r="B6" s="251"/>
      <c r="C6" s="234" t="s">
        <v>1312</v>
      </c>
      <c r="D6" s="110" t="s">
        <v>1321</v>
      </c>
      <c r="E6" s="246" t="s">
        <v>96</v>
      </c>
      <c r="F6" s="247">
        <v>1218.9000000000001</v>
      </c>
      <c r="G6" s="248" t="s">
        <v>1318</v>
      </c>
      <c r="H6" s="248" t="s">
        <v>14</v>
      </c>
      <c r="I6" s="13" t="s">
        <v>15</v>
      </c>
      <c r="J6" s="248" t="s">
        <v>1322</v>
      </c>
      <c r="K6" s="234">
        <v>3.8490000000000002</v>
      </c>
      <c r="L6" s="110" t="s">
        <v>1323</v>
      </c>
      <c r="M6" s="110"/>
      <c r="N6" s="19"/>
      <c r="O6" s="19"/>
      <c r="P6" s="19"/>
    </row>
    <row r="7" spans="1:16" ht="38.25" x14ac:dyDescent="0.2">
      <c r="A7" s="245" t="s">
        <v>35</v>
      </c>
      <c r="B7" s="251"/>
      <c r="C7" s="234" t="s">
        <v>1312</v>
      </c>
      <c r="D7" s="110" t="s">
        <v>12</v>
      </c>
      <c r="E7" s="246" t="s">
        <v>100</v>
      </c>
      <c r="F7" s="247">
        <v>1000</v>
      </c>
      <c r="G7" s="248" t="s">
        <v>1318</v>
      </c>
      <c r="H7" s="248" t="s">
        <v>770</v>
      </c>
      <c r="I7" s="13" t="s">
        <v>15</v>
      </c>
      <c r="J7" s="248" t="s">
        <v>1324</v>
      </c>
      <c r="K7" s="234">
        <v>3.8490000000000002</v>
      </c>
      <c r="L7" s="110" t="s">
        <v>1325</v>
      </c>
      <c r="M7" s="110"/>
      <c r="N7" s="19"/>
      <c r="O7" s="19"/>
      <c r="P7" s="19"/>
    </row>
    <row r="8" spans="1:16" ht="25.5" x14ac:dyDescent="0.2">
      <c r="A8" s="245" t="s">
        <v>40</v>
      </c>
      <c r="B8" s="251"/>
      <c r="C8" s="234" t="s">
        <v>1312</v>
      </c>
      <c r="D8" s="110" t="s">
        <v>1326</v>
      </c>
      <c r="E8" s="246" t="s">
        <v>112</v>
      </c>
      <c r="F8" s="247">
        <v>0</v>
      </c>
      <c r="G8" s="248" t="s">
        <v>1327</v>
      </c>
      <c r="H8" s="248" t="s">
        <v>19</v>
      </c>
      <c r="I8" s="13" t="s">
        <v>15</v>
      </c>
      <c r="J8" s="248" t="s">
        <v>1328</v>
      </c>
      <c r="K8" s="234">
        <v>3.8490000000000002</v>
      </c>
      <c r="L8" s="110" t="s">
        <v>1311</v>
      </c>
      <c r="M8" s="110"/>
      <c r="N8" s="19"/>
      <c r="O8" s="19"/>
      <c r="P8" s="19"/>
    </row>
    <row r="9" spans="1:16" ht="25.5" x14ac:dyDescent="0.2">
      <c r="A9" s="245" t="s">
        <v>43</v>
      </c>
      <c r="B9" s="251"/>
      <c r="C9" s="234" t="s">
        <v>1312</v>
      </c>
      <c r="D9" s="110" t="s">
        <v>1326</v>
      </c>
      <c r="E9" s="246" t="s">
        <v>116</v>
      </c>
      <c r="F9" s="247">
        <v>795.3</v>
      </c>
      <c r="G9" s="248" t="s">
        <v>1327</v>
      </c>
      <c r="H9" s="248" t="s">
        <v>147</v>
      </c>
      <c r="I9" s="13" t="s">
        <v>15</v>
      </c>
      <c r="J9" s="248" t="s">
        <v>1329</v>
      </c>
      <c r="K9" s="234">
        <v>3.8490000000000002</v>
      </c>
      <c r="L9" s="110" t="s">
        <v>1308</v>
      </c>
      <c r="M9" s="110"/>
      <c r="N9" s="19"/>
      <c r="O9" s="19"/>
      <c r="P9" s="19"/>
    </row>
    <row r="10" spans="1:16" ht="25.5" x14ac:dyDescent="0.2">
      <c r="A10" s="245" t="s">
        <v>47</v>
      </c>
      <c r="B10" s="251"/>
      <c r="C10" s="234" t="s">
        <v>1330</v>
      </c>
      <c r="D10" s="110" t="s">
        <v>1331</v>
      </c>
      <c r="E10" s="246" t="s">
        <v>120</v>
      </c>
      <c r="F10" s="247">
        <v>0</v>
      </c>
      <c r="G10" s="248" t="s">
        <v>1332</v>
      </c>
      <c r="H10" s="248" t="s">
        <v>154</v>
      </c>
      <c r="I10" s="13" t="s">
        <v>15</v>
      </c>
      <c r="J10" s="248" t="s">
        <v>1333</v>
      </c>
      <c r="K10" s="234">
        <v>3.8730000000000002</v>
      </c>
      <c r="L10" s="110" t="s">
        <v>1311</v>
      </c>
      <c r="M10" s="110"/>
      <c r="N10" s="19"/>
      <c r="O10" s="19"/>
      <c r="P10" s="19"/>
    </row>
    <row r="11" spans="1:16" ht="38.25" x14ac:dyDescent="0.2">
      <c r="A11" s="245" t="s">
        <v>51</v>
      </c>
      <c r="B11" s="251"/>
      <c r="C11" s="234" t="s">
        <v>1330</v>
      </c>
      <c r="D11" s="110" t="s">
        <v>1334</v>
      </c>
      <c r="E11" s="246" t="s">
        <v>219</v>
      </c>
      <c r="F11" s="247">
        <v>1961.7</v>
      </c>
      <c r="G11" s="248" t="s">
        <v>1332</v>
      </c>
      <c r="H11" s="248" t="s">
        <v>159</v>
      </c>
      <c r="I11" s="13" t="s">
        <v>15</v>
      </c>
      <c r="J11" s="248" t="s">
        <v>1335</v>
      </c>
      <c r="K11" s="234">
        <v>3.8730000000000002</v>
      </c>
      <c r="L11" s="110" t="s">
        <v>1336</v>
      </c>
      <c r="M11" s="110"/>
      <c r="N11" s="19"/>
      <c r="O11" s="19"/>
      <c r="P11" s="19"/>
    </row>
    <row r="12" spans="1:16" s="249" customFormat="1" ht="25.5" x14ac:dyDescent="0.2">
      <c r="A12" s="245" t="s">
        <v>55</v>
      </c>
      <c r="B12" s="117"/>
      <c r="C12" s="234" t="s">
        <v>1330</v>
      </c>
      <c r="D12" s="110" t="s">
        <v>1337</v>
      </c>
      <c r="E12" s="246" t="s">
        <v>46</v>
      </c>
      <c r="F12" s="247">
        <v>1533.34</v>
      </c>
      <c r="G12" s="248" t="s">
        <v>1332</v>
      </c>
      <c r="H12" s="248" t="s">
        <v>165</v>
      </c>
      <c r="I12" s="13" t="s">
        <v>15</v>
      </c>
      <c r="J12" s="248" t="s">
        <v>1338</v>
      </c>
      <c r="K12" s="234">
        <v>3.8730000000000002</v>
      </c>
      <c r="L12" s="110" t="s">
        <v>1339</v>
      </c>
      <c r="M12" s="110"/>
      <c r="N12" s="117"/>
      <c r="O12" s="117"/>
      <c r="P12" s="117"/>
    </row>
    <row r="13" spans="1:16" s="249" customFormat="1" ht="25.5" x14ac:dyDescent="0.2">
      <c r="A13" s="245" t="s">
        <v>114</v>
      </c>
      <c r="B13" s="117"/>
      <c r="C13" s="234" t="s">
        <v>1330</v>
      </c>
      <c r="D13" s="110" t="s">
        <v>1340</v>
      </c>
      <c r="E13" s="246" t="s">
        <v>50</v>
      </c>
      <c r="F13" s="247">
        <v>4036.43</v>
      </c>
      <c r="G13" s="248" t="s">
        <v>1332</v>
      </c>
      <c r="H13" s="248" t="s">
        <v>300</v>
      </c>
      <c r="I13" s="110"/>
      <c r="J13" s="248" t="s">
        <v>1341</v>
      </c>
      <c r="K13" s="234">
        <v>3.8730000000000002</v>
      </c>
      <c r="L13" s="110" t="s">
        <v>1308</v>
      </c>
      <c r="M13" s="110"/>
      <c r="N13" s="117"/>
      <c r="O13" s="117"/>
      <c r="P13" s="117"/>
    </row>
    <row r="14" spans="1:16" ht="38.25" x14ac:dyDescent="0.2">
      <c r="A14" s="245" t="s">
        <v>118</v>
      </c>
      <c r="B14" s="251"/>
      <c r="C14" s="234" t="s">
        <v>1330</v>
      </c>
      <c r="D14" s="110" t="s">
        <v>1342</v>
      </c>
      <c r="E14" s="246" t="s">
        <v>242</v>
      </c>
      <c r="F14" s="247">
        <v>2000</v>
      </c>
      <c r="G14" s="248" t="s">
        <v>1343</v>
      </c>
      <c r="H14" s="248" t="s">
        <v>63</v>
      </c>
      <c r="I14" s="13" t="s">
        <v>15</v>
      </c>
      <c r="J14" s="248" t="s">
        <v>1344</v>
      </c>
      <c r="K14" s="234">
        <v>3.8730000000000002</v>
      </c>
      <c r="L14" s="110" t="s">
        <v>1345</v>
      </c>
      <c r="M14" s="110"/>
      <c r="N14" s="19"/>
      <c r="O14" s="19"/>
      <c r="P14" s="19"/>
    </row>
    <row r="15" spans="1:16" ht="38.25" x14ac:dyDescent="0.2">
      <c r="A15" s="245" t="s">
        <v>122</v>
      </c>
      <c r="B15" s="251"/>
      <c r="C15" s="234" t="s">
        <v>1330</v>
      </c>
      <c r="D15" s="110" t="s">
        <v>1346</v>
      </c>
      <c r="E15" s="246" t="s">
        <v>271</v>
      </c>
      <c r="F15" s="247">
        <v>9834</v>
      </c>
      <c r="G15" s="248" t="s">
        <v>1343</v>
      </c>
      <c r="H15" s="248" t="s">
        <v>71</v>
      </c>
      <c r="I15" s="13" t="s">
        <v>15</v>
      </c>
      <c r="J15" s="248" t="s">
        <v>1347</v>
      </c>
      <c r="K15" s="234">
        <v>3.8730000000000002</v>
      </c>
      <c r="L15" s="110" t="s">
        <v>1348</v>
      </c>
      <c r="M15" s="110"/>
      <c r="N15" s="19"/>
      <c r="O15" s="19"/>
      <c r="P15" s="19"/>
    </row>
    <row r="16" spans="1:16" x14ac:dyDescent="0.2">
      <c r="A16" s="245" t="s">
        <v>128</v>
      </c>
      <c r="B16" s="251"/>
      <c r="C16" s="234" t="s">
        <v>1330</v>
      </c>
      <c r="D16" s="110" t="s">
        <v>1349</v>
      </c>
      <c r="E16" s="246" t="s">
        <v>275</v>
      </c>
      <c r="F16" s="247">
        <v>0</v>
      </c>
      <c r="G16" s="248" t="s">
        <v>1343</v>
      </c>
      <c r="H16" s="248" t="s">
        <v>76</v>
      </c>
      <c r="I16" s="13" t="s">
        <v>15</v>
      </c>
      <c r="J16" s="248" t="s">
        <v>1350</v>
      </c>
      <c r="K16" s="234">
        <v>3.8730000000000002</v>
      </c>
      <c r="L16" s="110" t="s">
        <v>1311</v>
      </c>
      <c r="M16" s="110"/>
      <c r="N16" s="19"/>
      <c r="O16" s="19"/>
      <c r="P16" s="19"/>
    </row>
    <row r="17" spans="1:16" x14ac:dyDescent="0.2">
      <c r="A17" s="245" t="s">
        <v>132</v>
      </c>
      <c r="B17" s="251"/>
      <c r="C17" s="234" t="s">
        <v>1330</v>
      </c>
      <c r="D17" s="110" t="s">
        <v>1351</v>
      </c>
      <c r="E17" s="246" t="s">
        <v>568</v>
      </c>
      <c r="F17" s="247">
        <v>0</v>
      </c>
      <c r="G17" s="248" t="s">
        <v>1343</v>
      </c>
      <c r="H17" s="248" t="s">
        <v>81</v>
      </c>
      <c r="I17" s="13" t="s">
        <v>15</v>
      </c>
      <c r="J17" s="248" t="s">
        <v>1352</v>
      </c>
      <c r="K17" s="234">
        <v>3.8730000000000002</v>
      </c>
      <c r="L17" s="110" t="s">
        <v>1311</v>
      </c>
      <c r="M17" s="110"/>
      <c r="N17" s="19"/>
      <c r="O17" s="19"/>
      <c r="P17" s="19"/>
    </row>
    <row r="18" spans="1:16" ht="38.25" x14ac:dyDescent="0.2">
      <c r="A18" s="245" t="s">
        <v>137</v>
      </c>
      <c r="B18" s="251"/>
      <c r="C18" s="234" t="s">
        <v>1330</v>
      </c>
      <c r="D18" s="110" t="s">
        <v>1353</v>
      </c>
      <c r="E18" s="246" t="s">
        <v>1131</v>
      </c>
      <c r="F18" s="247">
        <v>6451.8</v>
      </c>
      <c r="G18" s="248" t="s">
        <v>1343</v>
      </c>
      <c r="H18" s="248" t="s">
        <v>87</v>
      </c>
      <c r="I18" s="13" t="s">
        <v>15</v>
      </c>
      <c r="J18" s="248" t="s">
        <v>1354</v>
      </c>
      <c r="K18" s="234">
        <v>3.8730000000000002</v>
      </c>
      <c r="L18" s="110" t="s">
        <v>1348</v>
      </c>
      <c r="M18" s="110"/>
      <c r="N18" s="19"/>
      <c r="O18" s="19"/>
      <c r="P18" s="19"/>
    </row>
    <row r="19" spans="1:16" ht="38.25" x14ac:dyDescent="0.2">
      <c r="A19" s="245" t="s">
        <v>144</v>
      </c>
      <c r="B19" s="251"/>
      <c r="C19" s="234" t="s">
        <v>1330</v>
      </c>
      <c r="D19" s="110" t="s">
        <v>1349</v>
      </c>
      <c r="E19" s="246" t="s">
        <v>280</v>
      </c>
      <c r="F19" s="247">
        <v>6900.9</v>
      </c>
      <c r="G19" s="248" t="s">
        <v>1343</v>
      </c>
      <c r="H19" s="248" t="s">
        <v>422</v>
      </c>
      <c r="I19" s="13" t="s">
        <v>15</v>
      </c>
      <c r="J19" s="248" t="s">
        <v>1355</v>
      </c>
      <c r="K19" s="234">
        <v>3.8730000000000002</v>
      </c>
      <c r="L19" s="110" t="s">
        <v>1348</v>
      </c>
      <c r="M19" s="110"/>
      <c r="N19" s="19"/>
      <c r="O19" s="19"/>
      <c r="P19" s="19"/>
    </row>
    <row r="20" spans="1:16" ht="38.25" x14ac:dyDescent="0.2">
      <c r="A20" s="245" t="s">
        <v>150</v>
      </c>
      <c r="B20" s="251"/>
      <c r="C20" s="234" t="s">
        <v>1330</v>
      </c>
      <c r="D20" s="110" t="s">
        <v>1351</v>
      </c>
      <c r="E20" s="246" t="s">
        <v>126</v>
      </c>
      <c r="F20" s="247">
        <v>10325.5</v>
      </c>
      <c r="G20" s="248" t="s">
        <v>1343</v>
      </c>
      <c r="H20" s="248" t="s">
        <v>96</v>
      </c>
      <c r="I20" s="13" t="s">
        <v>15</v>
      </c>
      <c r="J20" s="248" t="s">
        <v>1356</v>
      </c>
      <c r="K20" s="234">
        <v>3.8730000000000002</v>
      </c>
      <c r="L20" s="110" t="s">
        <v>1348</v>
      </c>
      <c r="M20" s="110"/>
      <c r="N20" s="19"/>
      <c r="O20" s="19"/>
      <c r="P20" s="19"/>
    </row>
    <row r="21" spans="1:16" x14ac:dyDescent="0.2">
      <c r="A21" s="245" t="s">
        <v>157</v>
      </c>
      <c r="B21" s="251"/>
      <c r="C21" s="234" t="s">
        <v>1357</v>
      </c>
      <c r="D21" s="110" t="s">
        <v>1358</v>
      </c>
      <c r="E21" s="246" t="s">
        <v>129</v>
      </c>
      <c r="F21" s="247">
        <v>0</v>
      </c>
      <c r="G21" s="248" t="s">
        <v>1359</v>
      </c>
      <c r="H21" s="248" t="s">
        <v>100</v>
      </c>
      <c r="I21" s="13" t="s">
        <v>15</v>
      </c>
      <c r="J21" s="248" t="s">
        <v>1360</v>
      </c>
      <c r="K21" s="234">
        <v>3.758</v>
      </c>
      <c r="L21" s="110" t="s">
        <v>1311</v>
      </c>
      <c r="M21" s="110"/>
      <c r="N21" s="19"/>
      <c r="O21" s="19"/>
      <c r="P21" s="19"/>
    </row>
    <row r="22" spans="1:16" x14ac:dyDescent="0.2">
      <c r="A22" s="245" t="s">
        <v>162</v>
      </c>
      <c r="B22" s="251"/>
      <c r="C22" s="234" t="s">
        <v>1357</v>
      </c>
      <c r="D22" s="110" t="s">
        <v>12</v>
      </c>
      <c r="E22" s="246" t="s">
        <v>134</v>
      </c>
      <c r="F22" s="247">
        <v>0</v>
      </c>
      <c r="G22" s="248" t="s">
        <v>1359</v>
      </c>
      <c r="H22" s="248" t="s">
        <v>103</v>
      </c>
      <c r="I22" s="13" t="s">
        <v>15</v>
      </c>
      <c r="J22" s="248" t="s">
        <v>1361</v>
      </c>
      <c r="K22" s="234">
        <v>3.758</v>
      </c>
      <c r="L22" s="110" t="s">
        <v>1311</v>
      </c>
      <c r="M22" s="110"/>
      <c r="N22" s="19"/>
      <c r="O22" s="19"/>
      <c r="P22" s="19"/>
    </row>
    <row r="23" spans="1:16" x14ac:dyDescent="0.2">
      <c r="A23" s="245" t="s">
        <v>168</v>
      </c>
      <c r="B23" s="251"/>
      <c r="C23" s="234" t="s">
        <v>1357</v>
      </c>
      <c r="D23" s="110" t="s">
        <v>12</v>
      </c>
      <c r="E23" s="246" t="s">
        <v>601</v>
      </c>
      <c r="F23" s="247">
        <v>0</v>
      </c>
      <c r="G23" s="248" t="s">
        <v>1359</v>
      </c>
      <c r="H23" s="248" t="s">
        <v>109</v>
      </c>
      <c r="I23" s="110"/>
      <c r="J23" s="248" t="s">
        <v>1362</v>
      </c>
      <c r="K23" s="234">
        <v>3.758</v>
      </c>
      <c r="L23" s="110" t="s">
        <v>1311</v>
      </c>
      <c r="M23" s="110"/>
      <c r="N23" s="19"/>
      <c r="O23" s="19"/>
      <c r="P23" s="19"/>
    </row>
    <row r="24" spans="1:16" ht="51" x14ac:dyDescent="0.2">
      <c r="A24" s="245" t="s">
        <v>172</v>
      </c>
      <c r="B24" s="251"/>
      <c r="C24" s="234" t="s">
        <v>1357</v>
      </c>
      <c r="D24" s="110" t="s">
        <v>1363</v>
      </c>
      <c r="E24" s="246" t="s">
        <v>14</v>
      </c>
      <c r="F24" s="247">
        <v>1076.7</v>
      </c>
      <c r="G24" s="248" t="s">
        <v>1364</v>
      </c>
      <c r="H24" s="248" t="s">
        <v>112</v>
      </c>
      <c r="I24" s="13" t="s">
        <v>15</v>
      </c>
      <c r="J24" s="248" t="s">
        <v>1365</v>
      </c>
      <c r="K24" s="234">
        <v>3.758</v>
      </c>
      <c r="L24" s="110" t="s">
        <v>1366</v>
      </c>
      <c r="M24" s="110"/>
      <c r="N24" s="19"/>
      <c r="O24" s="19"/>
      <c r="P24" s="19"/>
    </row>
    <row r="25" spans="1:16" ht="38.25" x14ac:dyDescent="0.2">
      <c r="A25" s="245" t="s">
        <v>177</v>
      </c>
      <c r="B25" s="251"/>
      <c r="C25" s="234" t="s">
        <v>1357</v>
      </c>
      <c r="D25" s="110" t="s">
        <v>1367</v>
      </c>
      <c r="E25" s="246" t="s">
        <v>770</v>
      </c>
      <c r="F25" s="247">
        <v>510</v>
      </c>
      <c r="G25" s="248" t="s">
        <v>1368</v>
      </c>
      <c r="H25" s="248" t="s">
        <v>120</v>
      </c>
      <c r="I25" s="13" t="s">
        <v>15</v>
      </c>
      <c r="J25" s="248" t="s">
        <v>1369</v>
      </c>
      <c r="K25" s="234">
        <v>3.758</v>
      </c>
      <c r="L25" s="110" t="s">
        <v>1370</v>
      </c>
      <c r="M25" s="110"/>
      <c r="N25" s="19"/>
      <c r="O25" s="19"/>
      <c r="P25" s="19"/>
    </row>
    <row r="26" spans="1:16" ht="25.5" x14ac:dyDescent="0.2">
      <c r="A26" s="245" t="s">
        <v>180</v>
      </c>
      <c r="B26" s="251"/>
      <c r="C26" s="234" t="s">
        <v>1371</v>
      </c>
      <c r="D26" s="110" t="s">
        <v>1372</v>
      </c>
      <c r="E26" s="246" t="s">
        <v>154</v>
      </c>
      <c r="F26" s="247">
        <v>823.4</v>
      </c>
      <c r="G26" s="248" t="s">
        <v>1373</v>
      </c>
      <c r="H26" s="248" t="s">
        <v>271</v>
      </c>
      <c r="I26" s="13" t="s">
        <v>15</v>
      </c>
      <c r="J26" s="248" t="s">
        <v>1374</v>
      </c>
      <c r="K26" s="234">
        <v>3.726</v>
      </c>
      <c r="L26" s="110" t="s">
        <v>1308</v>
      </c>
      <c r="M26" s="110"/>
      <c r="N26" s="19"/>
      <c r="O26" s="19"/>
      <c r="P26" s="19"/>
    </row>
    <row r="27" spans="1:16" ht="38.25" x14ac:dyDescent="0.2">
      <c r="A27" s="245" t="s">
        <v>183</v>
      </c>
      <c r="B27" s="251"/>
      <c r="C27" s="234" t="s">
        <v>1371</v>
      </c>
      <c r="D27" s="110" t="s">
        <v>1375</v>
      </c>
      <c r="E27" s="246" t="s">
        <v>300</v>
      </c>
      <c r="F27" s="247">
        <v>766.7</v>
      </c>
      <c r="G27" s="248" t="s">
        <v>1376</v>
      </c>
      <c r="H27" s="248" t="s">
        <v>275</v>
      </c>
      <c r="I27" s="13" t="s">
        <v>15</v>
      </c>
      <c r="J27" s="248" t="s">
        <v>1377</v>
      </c>
      <c r="K27" s="234">
        <v>3.726</v>
      </c>
      <c r="L27" s="110" t="s">
        <v>1378</v>
      </c>
      <c r="M27" s="110"/>
      <c r="N27" s="19"/>
      <c r="O27" s="19"/>
      <c r="P27" s="19"/>
    </row>
    <row r="28" spans="1:16" ht="51" x14ac:dyDescent="0.2">
      <c r="A28" s="245" t="s">
        <v>187</v>
      </c>
      <c r="B28" s="251"/>
      <c r="C28" s="234" t="s">
        <v>1371</v>
      </c>
      <c r="D28" s="110" t="s">
        <v>1379</v>
      </c>
      <c r="E28" s="246" t="s">
        <v>304</v>
      </c>
      <c r="F28" s="247">
        <v>1950</v>
      </c>
      <c r="G28" s="248" t="s">
        <v>1376</v>
      </c>
      <c r="H28" s="248" t="s">
        <v>568</v>
      </c>
      <c r="I28" s="13" t="s">
        <v>15</v>
      </c>
      <c r="J28" s="248" t="s">
        <v>1380</v>
      </c>
      <c r="K28" s="234">
        <v>3.726</v>
      </c>
      <c r="L28" s="110" t="s">
        <v>1381</v>
      </c>
      <c r="M28" s="110"/>
      <c r="N28" s="19"/>
      <c r="O28" s="19"/>
      <c r="P28" s="19"/>
    </row>
    <row r="29" spans="1:16" ht="51" x14ac:dyDescent="0.2">
      <c r="A29" s="245" t="s">
        <v>194</v>
      </c>
      <c r="B29" s="251"/>
      <c r="C29" s="234" t="s">
        <v>1382</v>
      </c>
      <c r="D29" s="110" t="s">
        <v>1383</v>
      </c>
      <c r="E29" s="246" t="s">
        <v>308</v>
      </c>
      <c r="F29" s="247">
        <v>432.8</v>
      </c>
      <c r="G29" s="248" t="s">
        <v>1384</v>
      </c>
      <c r="H29" s="248" t="s">
        <v>147</v>
      </c>
      <c r="I29" s="13" t="s">
        <v>15</v>
      </c>
      <c r="J29" s="248" t="s">
        <v>1385</v>
      </c>
      <c r="K29" s="234">
        <v>3.7629999999999999</v>
      </c>
      <c r="L29" s="110" t="s">
        <v>1366</v>
      </c>
      <c r="M29" s="110"/>
      <c r="N29" s="19"/>
      <c r="O29" s="19"/>
      <c r="P29" s="19"/>
    </row>
    <row r="30" spans="1:16" ht="38.25" x14ac:dyDescent="0.2">
      <c r="A30" s="245" t="s">
        <v>197</v>
      </c>
      <c r="B30" s="251"/>
      <c r="C30" s="234" t="s">
        <v>1382</v>
      </c>
      <c r="D30" s="110" t="s">
        <v>1386</v>
      </c>
      <c r="E30" s="246" t="s">
        <v>24</v>
      </c>
      <c r="F30" s="247">
        <v>189.9</v>
      </c>
      <c r="G30" s="248" t="s">
        <v>1384</v>
      </c>
      <c r="H30" s="248" t="s">
        <v>154</v>
      </c>
      <c r="I30" s="13" t="s">
        <v>15</v>
      </c>
      <c r="J30" s="248" t="s">
        <v>1387</v>
      </c>
      <c r="K30" s="234">
        <v>3.7629999999999999</v>
      </c>
      <c r="L30" s="110" t="s">
        <v>1388</v>
      </c>
      <c r="M30" s="110"/>
      <c r="N30" s="19"/>
      <c r="O30" s="19"/>
      <c r="P30" s="19"/>
    </row>
    <row r="31" spans="1:16" x14ac:dyDescent="0.2">
      <c r="A31" s="245" t="s">
        <v>200</v>
      </c>
      <c r="B31" s="251"/>
      <c r="C31" s="234" t="s">
        <v>1382</v>
      </c>
      <c r="D31" s="110" t="s">
        <v>1389</v>
      </c>
      <c r="E31" s="246" t="s">
        <v>511</v>
      </c>
      <c r="F31" s="247">
        <v>0</v>
      </c>
      <c r="G31" s="248" t="s">
        <v>1390</v>
      </c>
      <c r="H31" s="248" t="s">
        <v>159</v>
      </c>
      <c r="I31" s="110"/>
      <c r="J31" s="248" t="s">
        <v>1391</v>
      </c>
      <c r="K31" s="234">
        <v>3.7629999999999999</v>
      </c>
      <c r="L31" s="110" t="s">
        <v>1311</v>
      </c>
      <c r="M31" s="110"/>
      <c r="N31" s="19"/>
      <c r="O31" s="19"/>
      <c r="P31" s="19"/>
    </row>
    <row r="32" spans="1:16" ht="38.25" x14ac:dyDescent="0.2">
      <c r="A32" s="245" t="s">
        <v>203</v>
      </c>
      <c r="B32" s="251"/>
      <c r="C32" s="234" t="s">
        <v>1382</v>
      </c>
      <c r="D32" s="110" t="s">
        <v>12</v>
      </c>
      <c r="E32" s="246" t="s">
        <v>515</v>
      </c>
      <c r="F32" s="247">
        <v>1200</v>
      </c>
      <c r="G32" s="248" t="s">
        <v>1390</v>
      </c>
      <c r="H32" s="248" t="s">
        <v>165</v>
      </c>
      <c r="I32" s="13" t="s">
        <v>15</v>
      </c>
      <c r="J32" s="248" t="s">
        <v>1392</v>
      </c>
      <c r="K32" s="234">
        <v>3.7629999999999999</v>
      </c>
      <c r="L32" s="110" t="s">
        <v>1393</v>
      </c>
      <c r="M32" s="110"/>
      <c r="N32" s="19"/>
      <c r="O32" s="19"/>
      <c r="P32" s="19"/>
    </row>
    <row r="33" spans="1:16" ht="38.25" x14ac:dyDescent="0.2">
      <c r="A33" s="245" t="s">
        <v>205</v>
      </c>
      <c r="B33" s="251"/>
      <c r="C33" s="234" t="s">
        <v>1394</v>
      </c>
      <c r="D33" s="110" t="s">
        <v>1395</v>
      </c>
      <c r="E33" s="246" t="s">
        <v>1172</v>
      </c>
      <c r="F33" s="247">
        <v>1268.0999999999999</v>
      </c>
      <c r="G33" s="248" t="s">
        <v>1396</v>
      </c>
      <c r="H33" s="248" t="s">
        <v>787</v>
      </c>
      <c r="I33" s="13" t="s">
        <v>15</v>
      </c>
      <c r="J33" s="248" t="s">
        <v>1397</v>
      </c>
      <c r="K33" s="234">
        <v>3.76</v>
      </c>
      <c r="L33" s="110" t="s">
        <v>1398</v>
      </c>
      <c r="M33" s="110"/>
      <c r="N33" s="19"/>
      <c r="O33" s="19"/>
      <c r="P33" s="19"/>
    </row>
    <row r="34" spans="1:16" ht="38.25" x14ac:dyDescent="0.2">
      <c r="A34" s="245" t="s">
        <v>208</v>
      </c>
      <c r="B34" s="251"/>
      <c r="C34" s="234" t="s">
        <v>1394</v>
      </c>
      <c r="D34" s="110" t="s">
        <v>1399</v>
      </c>
      <c r="E34" s="246" t="s">
        <v>1174</v>
      </c>
      <c r="F34" s="247">
        <v>2700</v>
      </c>
      <c r="G34" s="248" t="s">
        <v>1396</v>
      </c>
      <c r="H34" s="248" t="s">
        <v>300</v>
      </c>
      <c r="I34" s="13" t="s">
        <v>15</v>
      </c>
      <c r="J34" s="248" t="s">
        <v>1400</v>
      </c>
      <c r="K34" s="234">
        <v>3.76</v>
      </c>
      <c r="L34" s="110" t="s">
        <v>1398</v>
      </c>
      <c r="M34" s="110"/>
      <c r="N34" s="19"/>
      <c r="O34" s="19"/>
      <c r="P34" s="19"/>
    </row>
    <row r="35" spans="1:16" ht="38.25" x14ac:dyDescent="0.2">
      <c r="A35" s="245" t="s">
        <v>212</v>
      </c>
      <c r="B35" s="251"/>
      <c r="C35" s="234" t="s">
        <v>1394</v>
      </c>
      <c r="D35" s="110" t="s">
        <v>1401</v>
      </c>
      <c r="E35" s="246" t="s">
        <v>315</v>
      </c>
      <c r="F35" s="247">
        <v>2306.9</v>
      </c>
      <c r="G35" s="248" t="s">
        <v>1396</v>
      </c>
      <c r="H35" s="248" t="s">
        <v>304</v>
      </c>
      <c r="I35" s="13" t="s">
        <v>15</v>
      </c>
      <c r="J35" s="248" t="s">
        <v>1402</v>
      </c>
      <c r="K35" s="234">
        <v>3.76</v>
      </c>
      <c r="L35" s="110" t="s">
        <v>1398</v>
      </c>
      <c r="M35" s="110"/>
      <c r="N35" s="19"/>
      <c r="O35" s="19"/>
      <c r="P35" s="19"/>
    </row>
    <row r="36" spans="1:16" ht="38.25" x14ac:dyDescent="0.2">
      <c r="A36" s="245" t="s">
        <v>217</v>
      </c>
      <c r="B36" s="251"/>
      <c r="C36" s="234" t="s">
        <v>1394</v>
      </c>
      <c r="D36" s="110" t="s">
        <v>1403</v>
      </c>
      <c r="E36" s="246" t="s">
        <v>63</v>
      </c>
      <c r="F36" s="247">
        <v>1709.8</v>
      </c>
      <c r="G36" s="248" t="s">
        <v>1396</v>
      </c>
      <c r="H36" s="248" t="s">
        <v>308</v>
      </c>
      <c r="I36" s="13" t="s">
        <v>15</v>
      </c>
      <c r="J36" s="248" t="s">
        <v>1404</v>
      </c>
      <c r="K36" s="234">
        <v>3.76</v>
      </c>
      <c r="L36" s="110" t="s">
        <v>1398</v>
      </c>
      <c r="M36" s="110"/>
      <c r="N36" s="19"/>
      <c r="O36" s="19"/>
      <c r="P36" s="19"/>
    </row>
    <row r="37" spans="1:16" ht="25.5" x14ac:dyDescent="0.2">
      <c r="A37" s="245" t="s">
        <v>220</v>
      </c>
      <c r="B37" s="251"/>
      <c r="C37" s="234" t="s">
        <v>1394</v>
      </c>
      <c r="D37" s="110" t="s">
        <v>1405</v>
      </c>
      <c r="E37" s="246" t="s">
        <v>71</v>
      </c>
      <c r="F37" s="247">
        <v>1533.34</v>
      </c>
      <c r="G37" s="248" t="s">
        <v>1396</v>
      </c>
      <c r="H37" s="248" t="s">
        <v>24</v>
      </c>
      <c r="I37" s="13" t="s">
        <v>15</v>
      </c>
      <c r="J37" s="248" t="s">
        <v>1406</v>
      </c>
      <c r="K37" s="234">
        <v>3.76</v>
      </c>
      <c r="L37" s="110" t="s">
        <v>1407</v>
      </c>
      <c r="M37" s="110"/>
      <c r="N37" s="19"/>
      <c r="O37" s="19"/>
      <c r="P37" s="19"/>
    </row>
    <row r="38" spans="1:16" x14ac:dyDescent="0.2">
      <c r="A38" s="245" t="s">
        <v>225</v>
      </c>
      <c r="B38" s="251"/>
      <c r="C38" s="234" t="s">
        <v>1394</v>
      </c>
      <c r="D38" s="110" t="s">
        <v>1408</v>
      </c>
      <c r="E38" s="246" t="s">
        <v>76</v>
      </c>
      <c r="F38" s="247">
        <v>0</v>
      </c>
      <c r="G38" s="248" t="s">
        <v>1396</v>
      </c>
      <c r="H38" s="248" t="s">
        <v>320</v>
      </c>
      <c r="I38" s="13" t="s">
        <v>15</v>
      </c>
      <c r="J38" s="248" t="s">
        <v>1409</v>
      </c>
      <c r="K38" s="234">
        <v>3.76</v>
      </c>
      <c r="L38" s="110" t="s">
        <v>1311</v>
      </c>
      <c r="M38" s="110"/>
      <c r="N38" s="19"/>
      <c r="O38" s="19"/>
      <c r="P38" s="19"/>
    </row>
    <row r="39" spans="1:16" x14ac:dyDescent="0.2">
      <c r="A39" s="245" t="s">
        <v>230</v>
      </c>
      <c r="B39" s="251"/>
      <c r="C39" s="234" t="s">
        <v>1394</v>
      </c>
      <c r="D39" s="110" t="s">
        <v>1410</v>
      </c>
      <c r="E39" s="246" t="s">
        <v>81</v>
      </c>
      <c r="F39" s="247">
        <v>0</v>
      </c>
      <c r="G39" s="248" t="s">
        <v>1396</v>
      </c>
      <c r="H39" s="248" t="s">
        <v>515</v>
      </c>
      <c r="I39" s="13" t="s">
        <v>15</v>
      </c>
      <c r="J39" s="248" t="s">
        <v>1411</v>
      </c>
      <c r="K39" s="234">
        <v>3.76</v>
      </c>
      <c r="L39" s="110" t="s">
        <v>1311</v>
      </c>
      <c r="M39" s="110"/>
      <c r="N39" s="19"/>
      <c r="O39" s="19"/>
      <c r="P39" s="19"/>
    </row>
    <row r="40" spans="1:16" ht="25.5" x14ac:dyDescent="0.2">
      <c r="A40" s="245" t="s">
        <v>11</v>
      </c>
      <c r="B40" s="251"/>
      <c r="C40" s="234" t="s">
        <v>1394</v>
      </c>
      <c r="D40" s="110" t="s">
        <v>1412</v>
      </c>
      <c r="E40" s="246" t="s">
        <v>87</v>
      </c>
      <c r="F40" s="247">
        <v>1138.45</v>
      </c>
      <c r="G40" s="248" t="s">
        <v>1396</v>
      </c>
      <c r="H40" s="248" t="s">
        <v>315</v>
      </c>
      <c r="I40" s="13" t="s">
        <v>15</v>
      </c>
      <c r="J40" s="248" t="s">
        <v>1413</v>
      </c>
      <c r="K40" s="234">
        <v>3.76</v>
      </c>
      <c r="L40" s="110" t="s">
        <v>1308</v>
      </c>
      <c r="M40" s="110"/>
      <c r="N40" s="19"/>
      <c r="O40" s="19"/>
      <c r="P40" s="19"/>
    </row>
    <row r="41" spans="1:16" ht="25.5" x14ac:dyDescent="0.2">
      <c r="A41" s="245" t="s">
        <v>238</v>
      </c>
      <c r="B41" s="251"/>
      <c r="C41" s="234" t="s">
        <v>1414</v>
      </c>
      <c r="D41" s="110" t="s">
        <v>1415</v>
      </c>
      <c r="E41" s="246" t="s">
        <v>422</v>
      </c>
      <c r="F41" s="250">
        <v>523.1</v>
      </c>
      <c r="G41" s="248" t="s">
        <v>1416</v>
      </c>
      <c r="H41" s="248" t="s">
        <v>215</v>
      </c>
      <c r="I41" s="110"/>
      <c r="J41" s="248" t="s">
        <v>1417</v>
      </c>
      <c r="K41" s="234">
        <v>3.698</v>
      </c>
      <c r="L41" s="110" t="s">
        <v>1308</v>
      </c>
      <c r="M41" s="110"/>
      <c r="N41" s="19"/>
      <c r="O41" s="19"/>
      <c r="P41" s="19"/>
    </row>
    <row r="42" spans="1:16" ht="51" x14ac:dyDescent="0.2">
      <c r="A42" s="245" t="s">
        <v>245</v>
      </c>
      <c r="B42" s="251"/>
      <c r="C42" s="234" t="s">
        <v>1414</v>
      </c>
      <c r="D42" s="110" t="s">
        <v>1418</v>
      </c>
      <c r="E42" s="246" t="s">
        <v>96</v>
      </c>
      <c r="F42" s="247">
        <v>1815.5</v>
      </c>
      <c r="G42" s="248" t="s">
        <v>1419</v>
      </c>
      <c r="H42" s="248" t="s">
        <v>422</v>
      </c>
      <c r="I42" s="13" t="s">
        <v>15</v>
      </c>
      <c r="J42" s="248" t="s">
        <v>1420</v>
      </c>
      <c r="K42" s="234">
        <v>3.698</v>
      </c>
      <c r="L42" s="110" t="s">
        <v>1366</v>
      </c>
      <c r="M42" s="110"/>
      <c r="N42" s="19"/>
      <c r="O42" s="19"/>
      <c r="P42" s="19"/>
    </row>
    <row r="43" spans="1:16" ht="38.25" x14ac:dyDescent="0.2">
      <c r="A43" s="245" t="s">
        <v>251</v>
      </c>
      <c r="B43" s="251"/>
      <c r="C43" s="234" t="s">
        <v>1414</v>
      </c>
      <c r="D43" s="110" t="s">
        <v>1421</v>
      </c>
      <c r="E43" s="246" t="s">
        <v>100</v>
      </c>
      <c r="F43" s="247">
        <v>188.5</v>
      </c>
      <c r="G43" s="248" t="s">
        <v>1419</v>
      </c>
      <c r="H43" s="248" t="s">
        <v>63</v>
      </c>
      <c r="I43" s="13" t="s">
        <v>15</v>
      </c>
      <c r="J43" s="248" t="s">
        <v>1422</v>
      </c>
      <c r="K43" s="234">
        <v>3.698</v>
      </c>
      <c r="L43" s="110" t="s">
        <v>1423</v>
      </c>
      <c r="M43" s="110"/>
      <c r="N43" s="19"/>
      <c r="O43" s="19"/>
      <c r="P43" s="19"/>
    </row>
    <row r="44" spans="1:16" ht="38.25" x14ac:dyDescent="0.2">
      <c r="A44" s="245" t="s">
        <v>255</v>
      </c>
      <c r="B44" s="251"/>
      <c r="C44" s="234" t="s">
        <v>1414</v>
      </c>
      <c r="D44" s="110" t="s">
        <v>1349</v>
      </c>
      <c r="E44" s="246" t="s">
        <v>120</v>
      </c>
      <c r="F44" s="247">
        <v>5876</v>
      </c>
      <c r="G44" s="248" t="s">
        <v>1424</v>
      </c>
      <c r="H44" s="248" t="s">
        <v>71</v>
      </c>
      <c r="I44" s="13" t="s">
        <v>15</v>
      </c>
      <c r="J44" s="248" t="s">
        <v>1425</v>
      </c>
      <c r="K44" s="234">
        <v>3.698</v>
      </c>
      <c r="L44" s="110" t="s">
        <v>1426</v>
      </c>
      <c r="M44" s="110"/>
      <c r="N44" s="19"/>
      <c r="O44" s="19"/>
      <c r="P44" s="19"/>
    </row>
    <row r="45" spans="1:16" ht="38.25" x14ac:dyDescent="0.2">
      <c r="A45" s="245" t="s">
        <v>260</v>
      </c>
      <c r="B45" s="251"/>
      <c r="C45" s="234" t="s">
        <v>1394</v>
      </c>
      <c r="D45" s="110" t="s">
        <v>1317</v>
      </c>
      <c r="E45" s="246" t="s">
        <v>215</v>
      </c>
      <c r="F45" s="247">
        <v>5931</v>
      </c>
      <c r="G45" s="248" t="s">
        <v>1424</v>
      </c>
      <c r="H45" s="248" t="s">
        <v>76</v>
      </c>
      <c r="I45" s="13" t="s">
        <v>15</v>
      </c>
      <c r="J45" s="248" t="s">
        <v>1427</v>
      </c>
      <c r="K45" s="234">
        <v>3.76</v>
      </c>
      <c r="L45" s="110" t="s">
        <v>1426</v>
      </c>
      <c r="M45" s="110"/>
      <c r="N45" s="19"/>
      <c r="O45" s="19"/>
      <c r="P45" s="19"/>
    </row>
    <row r="46" spans="1:16" ht="38.25" x14ac:dyDescent="0.2">
      <c r="A46" s="245" t="s">
        <v>60</v>
      </c>
      <c r="B46" s="251"/>
      <c r="C46" s="234" t="s">
        <v>1394</v>
      </c>
      <c r="D46" s="110" t="s">
        <v>1353</v>
      </c>
      <c r="E46" s="246"/>
      <c r="F46" s="247">
        <v>5885</v>
      </c>
      <c r="G46" s="248" t="s">
        <v>1424</v>
      </c>
      <c r="H46" s="248" t="s">
        <v>81</v>
      </c>
      <c r="I46" s="13" t="s">
        <v>15</v>
      </c>
      <c r="J46" s="248" t="s">
        <v>1428</v>
      </c>
      <c r="K46" s="234">
        <v>3.76</v>
      </c>
      <c r="L46" s="110" t="s">
        <v>1426</v>
      </c>
      <c r="M46" s="110"/>
      <c r="N46" s="19"/>
      <c r="O46" s="19"/>
      <c r="P46" s="19"/>
    </row>
    <row r="47" spans="1:16" ht="38.25" x14ac:dyDescent="0.2">
      <c r="A47" s="245" t="s">
        <v>98</v>
      </c>
      <c r="B47" s="251"/>
      <c r="C47" s="234" t="s">
        <v>1394</v>
      </c>
      <c r="D47" s="110" t="s">
        <v>12</v>
      </c>
      <c r="E47" s="246"/>
      <c r="F47" s="247">
        <v>5830</v>
      </c>
      <c r="G47" s="248" t="s">
        <v>1424</v>
      </c>
      <c r="H47" s="248" t="s">
        <v>87</v>
      </c>
      <c r="I47" s="13" t="s">
        <v>15</v>
      </c>
      <c r="J47" s="248" t="s">
        <v>1429</v>
      </c>
      <c r="K47" s="234">
        <v>3.76</v>
      </c>
      <c r="L47" s="110" t="s">
        <v>1426</v>
      </c>
      <c r="M47" s="110"/>
      <c r="N47" s="19"/>
      <c r="O47" s="19"/>
      <c r="P47" s="19"/>
    </row>
    <row r="48" spans="1:16" ht="38.25" x14ac:dyDescent="0.2">
      <c r="A48" s="245" t="s">
        <v>123</v>
      </c>
      <c r="B48" s="251"/>
      <c r="C48" s="234" t="s">
        <v>1414</v>
      </c>
      <c r="D48" s="110" t="s">
        <v>1430</v>
      </c>
      <c r="E48" s="246"/>
      <c r="F48" s="247">
        <v>1259.3</v>
      </c>
      <c r="G48" s="248" t="s">
        <v>1419</v>
      </c>
      <c r="H48" s="248" t="s">
        <v>96</v>
      </c>
      <c r="I48" s="13" t="s">
        <v>15</v>
      </c>
      <c r="J48" s="248" t="s">
        <v>1431</v>
      </c>
      <c r="K48" s="234">
        <v>3.698</v>
      </c>
      <c r="L48" s="110" t="s">
        <v>1432</v>
      </c>
      <c r="M48" s="110"/>
      <c r="N48" s="19"/>
      <c r="O48" s="19"/>
      <c r="P48" s="19"/>
    </row>
    <row r="49" spans="1:16" ht="25.5" x14ac:dyDescent="0.2">
      <c r="A49" s="245" t="s">
        <v>138</v>
      </c>
      <c r="B49" s="251"/>
      <c r="C49" s="234" t="s">
        <v>1414</v>
      </c>
      <c r="D49" s="110" t="s">
        <v>1433</v>
      </c>
      <c r="E49" s="110"/>
      <c r="F49" s="247">
        <v>0</v>
      </c>
      <c r="G49" s="248" t="s">
        <v>1434</v>
      </c>
      <c r="H49" s="248" t="s">
        <v>222</v>
      </c>
      <c r="I49" s="13" t="s">
        <v>15</v>
      </c>
      <c r="J49" s="248" t="s">
        <v>1435</v>
      </c>
      <c r="K49" s="234">
        <v>3.698</v>
      </c>
      <c r="L49" s="120" t="s">
        <v>1436</v>
      </c>
      <c r="M49" s="110"/>
      <c r="N49" s="19"/>
      <c r="O49" s="19"/>
      <c r="P49" s="19"/>
    </row>
    <row r="50" spans="1:16" ht="38.25" x14ac:dyDescent="0.2">
      <c r="A50" s="245" t="s">
        <v>151</v>
      </c>
      <c r="B50" s="251"/>
      <c r="C50" s="234" t="s">
        <v>1414</v>
      </c>
      <c r="D50" s="110" t="s">
        <v>1437</v>
      </c>
      <c r="E50" s="110"/>
      <c r="F50" s="247">
        <v>1800</v>
      </c>
      <c r="G50" s="248" t="s">
        <v>1438</v>
      </c>
      <c r="H50" s="248" t="s">
        <v>103</v>
      </c>
      <c r="I50" s="13" t="s">
        <v>15</v>
      </c>
      <c r="J50" s="248" t="s">
        <v>1439</v>
      </c>
      <c r="K50" s="234">
        <v>3.698</v>
      </c>
      <c r="L50" s="110" t="s">
        <v>1440</v>
      </c>
      <c r="M50" s="110"/>
      <c r="N50" s="19"/>
      <c r="O50" s="19"/>
      <c r="P50" s="19"/>
    </row>
    <row r="51" spans="1:16" ht="25.5" x14ac:dyDescent="0.2">
      <c r="A51" s="245" t="s">
        <v>188</v>
      </c>
      <c r="B51" s="251"/>
      <c r="C51" s="234" t="s">
        <v>1414</v>
      </c>
      <c r="D51" s="110" t="s">
        <v>1317</v>
      </c>
      <c r="E51" s="110"/>
      <c r="F51" s="247">
        <v>400</v>
      </c>
      <c r="G51" s="248" t="s">
        <v>1441</v>
      </c>
      <c r="H51" s="248" t="s">
        <v>219</v>
      </c>
      <c r="I51" s="13" t="s">
        <v>15</v>
      </c>
      <c r="J51" s="248" t="s">
        <v>1442</v>
      </c>
      <c r="K51" s="234">
        <v>3.698</v>
      </c>
      <c r="L51" s="110" t="s">
        <v>1443</v>
      </c>
      <c r="M51" s="110"/>
      <c r="N51" s="19"/>
      <c r="O51" s="19"/>
      <c r="P51" s="19"/>
    </row>
    <row r="52" spans="1:16" ht="25.5" x14ac:dyDescent="0.2">
      <c r="A52" s="245" t="s">
        <v>239</v>
      </c>
      <c r="B52" s="251"/>
      <c r="C52" s="234" t="s">
        <v>1414</v>
      </c>
      <c r="D52" s="110" t="s">
        <v>1444</v>
      </c>
      <c r="E52" s="110"/>
      <c r="F52" s="247">
        <v>1080</v>
      </c>
      <c r="G52" s="248" t="s">
        <v>1434</v>
      </c>
      <c r="H52" s="248" t="s">
        <v>228</v>
      </c>
      <c r="I52" s="13" t="s">
        <v>15</v>
      </c>
      <c r="J52" s="248" t="s">
        <v>1445</v>
      </c>
      <c r="K52" s="234">
        <v>3.698</v>
      </c>
      <c r="L52" s="110" t="s">
        <v>1446</v>
      </c>
      <c r="M52" s="110"/>
      <c r="N52" s="19"/>
      <c r="O52" s="19"/>
      <c r="P52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workbookViewId="0">
      <selection sqref="A1:XFD1"/>
    </sheetView>
  </sheetViews>
  <sheetFormatPr baseColWidth="10" defaultColWidth="11.42578125" defaultRowHeight="11.25" x14ac:dyDescent="0.2"/>
  <cols>
    <col min="1" max="1" width="4.85546875" style="121" customWidth="1"/>
    <col min="2" max="2" width="9.42578125" style="122" bestFit="1" customWidth="1"/>
    <col min="3" max="3" width="5.7109375" style="122" customWidth="1"/>
    <col min="4" max="4" width="42.7109375" style="122" customWidth="1"/>
    <col min="5" max="5" width="9.7109375" style="122" customWidth="1"/>
    <col min="6" max="6" width="10.42578125" style="122" customWidth="1"/>
    <col min="7" max="7" width="11.28515625" style="122" customWidth="1"/>
    <col min="8" max="8" width="8.140625" style="122" customWidth="1"/>
    <col min="9" max="9" width="9.85546875" style="122" bestFit="1" customWidth="1"/>
    <col min="10" max="10" width="9.140625" style="122" bestFit="1" customWidth="1"/>
    <col min="11" max="11" width="12.7109375" style="122" customWidth="1"/>
    <col min="12" max="12" width="32.5703125" style="122" customWidth="1"/>
    <col min="13" max="13" width="36.140625" style="122" bestFit="1" customWidth="1"/>
    <col min="14" max="14" width="17.7109375" style="121" customWidth="1"/>
    <col min="15" max="16384" width="11.42578125" style="122"/>
  </cols>
  <sheetData>
    <row r="1" spans="1:16" s="24" customFormat="1" ht="48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28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s="131" customFormat="1" ht="31.5" customHeight="1" x14ac:dyDescent="0.25">
      <c r="A2" s="256" t="s">
        <v>10</v>
      </c>
      <c r="B2" s="123"/>
      <c r="C2" s="130"/>
      <c r="D2" s="124" t="s">
        <v>1447</v>
      </c>
      <c r="E2" s="130"/>
      <c r="F2" s="125">
        <v>1530.6</v>
      </c>
      <c r="G2" s="126" t="s">
        <v>1306</v>
      </c>
      <c r="H2" s="127" t="s">
        <v>232</v>
      </c>
      <c r="I2" s="128" t="s">
        <v>15</v>
      </c>
      <c r="J2" s="123">
        <v>87116069</v>
      </c>
      <c r="K2" s="123">
        <v>3.8340000000000001</v>
      </c>
      <c r="L2" s="124" t="s">
        <v>1308</v>
      </c>
      <c r="M2" s="129" t="s">
        <v>1449</v>
      </c>
      <c r="N2" s="262" t="s">
        <v>1448</v>
      </c>
      <c r="O2" s="130"/>
      <c r="P2" s="130"/>
    </row>
    <row r="3" spans="1:16" s="131" customFormat="1" ht="50.25" customHeight="1" x14ac:dyDescent="0.25">
      <c r="A3" s="256" t="s">
        <v>17</v>
      </c>
      <c r="B3" s="124"/>
      <c r="C3" s="130"/>
      <c r="D3" s="124" t="s">
        <v>2214</v>
      </c>
      <c r="E3" s="130"/>
      <c r="F3" s="125">
        <v>800</v>
      </c>
      <c r="G3" s="126">
        <v>44641</v>
      </c>
      <c r="H3" s="127" t="s">
        <v>126</v>
      </c>
      <c r="I3" s="128" t="s">
        <v>15</v>
      </c>
      <c r="J3" s="123" t="s">
        <v>1450</v>
      </c>
      <c r="K3" s="123">
        <v>3.7309999999999999</v>
      </c>
      <c r="L3" s="124" t="s">
        <v>1451</v>
      </c>
      <c r="M3" s="129" t="s">
        <v>1452</v>
      </c>
      <c r="N3" s="262" t="s">
        <v>1448</v>
      </c>
      <c r="O3" s="130"/>
      <c r="P3" s="130"/>
    </row>
    <row r="4" spans="1:16" s="131" customFormat="1" ht="31.5" customHeight="1" x14ac:dyDescent="0.25">
      <c r="A4" s="256" t="s">
        <v>21</v>
      </c>
      <c r="B4" s="123"/>
      <c r="C4" s="130"/>
      <c r="D4" s="124" t="s">
        <v>2215</v>
      </c>
      <c r="E4" s="130"/>
      <c r="F4" s="125">
        <v>890.3</v>
      </c>
      <c r="G4" s="126">
        <v>44642</v>
      </c>
      <c r="H4" s="127" t="s">
        <v>129</v>
      </c>
      <c r="I4" s="128" t="s">
        <v>15</v>
      </c>
      <c r="J4" s="123" t="s">
        <v>1453</v>
      </c>
      <c r="K4" s="123">
        <v>3.7309999999999999</v>
      </c>
      <c r="L4" s="124" t="s">
        <v>1454</v>
      </c>
      <c r="M4" s="123"/>
      <c r="N4" s="262" t="s">
        <v>1448</v>
      </c>
      <c r="O4" s="130"/>
      <c r="P4" s="130"/>
    </row>
    <row r="5" spans="1:16" s="131" customFormat="1" ht="31.5" customHeight="1" x14ac:dyDescent="0.25">
      <c r="A5" s="256" t="s">
        <v>26</v>
      </c>
      <c r="B5" s="123"/>
      <c r="C5" s="130"/>
      <c r="D5" s="124" t="s">
        <v>2216</v>
      </c>
      <c r="E5" s="130"/>
      <c r="F5" s="125">
        <v>1304.2</v>
      </c>
      <c r="G5" s="126">
        <v>44635</v>
      </c>
      <c r="H5" s="127" t="s">
        <v>134</v>
      </c>
      <c r="I5" s="128" t="s">
        <v>15</v>
      </c>
      <c r="J5" s="123" t="s">
        <v>1455</v>
      </c>
      <c r="K5" s="123">
        <v>3.7309999999999999</v>
      </c>
      <c r="L5" s="124" t="s">
        <v>1456</v>
      </c>
      <c r="M5" s="123"/>
      <c r="N5" s="262" t="s">
        <v>1448</v>
      </c>
      <c r="O5" s="130"/>
      <c r="P5" s="130"/>
    </row>
    <row r="6" spans="1:16" s="131" customFormat="1" ht="33.75" customHeight="1" x14ac:dyDescent="0.2">
      <c r="A6" s="256" t="s">
        <v>31</v>
      </c>
      <c r="B6" s="123"/>
      <c r="C6" s="130"/>
      <c r="D6" s="253" t="s">
        <v>2217</v>
      </c>
      <c r="E6" s="130"/>
      <c r="F6" s="125">
        <v>1250</v>
      </c>
      <c r="G6" s="126">
        <v>44644</v>
      </c>
      <c r="H6" s="127" t="s">
        <v>601</v>
      </c>
      <c r="I6" s="128" t="s">
        <v>15</v>
      </c>
      <c r="J6" s="123" t="s">
        <v>1457</v>
      </c>
      <c r="K6" s="123">
        <v>3.7309999999999999</v>
      </c>
      <c r="L6" s="124" t="s">
        <v>1458</v>
      </c>
      <c r="M6" s="129" t="s">
        <v>1459</v>
      </c>
      <c r="N6" s="262" t="s">
        <v>1448</v>
      </c>
      <c r="O6" s="130"/>
      <c r="P6" s="130"/>
    </row>
    <row r="7" spans="1:16" ht="31.5" customHeight="1" x14ac:dyDescent="0.2">
      <c r="A7" s="257" t="s">
        <v>35</v>
      </c>
      <c r="B7" s="132"/>
      <c r="C7" s="139"/>
      <c r="D7" s="133" t="s">
        <v>74</v>
      </c>
      <c r="E7" s="139"/>
      <c r="F7" s="134"/>
      <c r="G7" s="135" t="s">
        <v>1460</v>
      </c>
      <c r="H7" s="136" t="s">
        <v>154</v>
      </c>
      <c r="I7" s="137" t="s">
        <v>15</v>
      </c>
      <c r="J7" s="138" t="s">
        <v>1461</v>
      </c>
      <c r="K7" s="123">
        <v>3.6640000000000001</v>
      </c>
      <c r="L7" s="133" t="s">
        <v>1462</v>
      </c>
      <c r="M7" s="133" t="s">
        <v>1463</v>
      </c>
      <c r="N7" s="263"/>
      <c r="O7" s="139"/>
      <c r="P7" s="139"/>
    </row>
    <row r="8" spans="1:16" ht="31.5" customHeight="1" x14ac:dyDescent="0.2">
      <c r="A8" s="257" t="s">
        <v>40</v>
      </c>
      <c r="B8" s="132" t="s">
        <v>74</v>
      </c>
      <c r="C8" s="139"/>
      <c r="D8" s="132" t="s">
        <v>74</v>
      </c>
      <c r="E8" s="139"/>
      <c r="F8" s="140"/>
      <c r="G8" s="135" t="s">
        <v>1460</v>
      </c>
      <c r="H8" s="136" t="s">
        <v>159</v>
      </c>
      <c r="I8" s="137" t="s">
        <v>15</v>
      </c>
      <c r="J8" s="138" t="s">
        <v>1464</v>
      </c>
      <c r="K8" s="123">
        <v>3.6640000000000001</v>
      </c>
      <c r="L8" s="133" t="s">
        <v>1462</v>
      </c>
      <c r="M8" s="133"/>
      <c r="N8" s="263"/>
      <c r="O8" s="139"/>
      <c r="P8" s="139"/>
    </row>
    <row r="9" spans="1:16" ht="31.5" customHeight="1" x14ac:dyDescent="0.2">
      <c r="A9" s="256" t="s">
        <v>43</v>
      </c>
      <c r="B9" s="130"/>
      <c r="C9" s="139"/>
      <c r="D9" s="129" t="s">
        <v>2218</v>
      </c>
      <c r="E9" s="139"/>
      <c r="F9" s="125">
        <v>400</v>
      </c>
      <c r="G9" s="141">
        <v>44648</v>
      </c>
      <c r="H9" s="142" t="s">
        <v>165</v>
      </c>
      <c r="I9" s="128" t="s">
        <v>15</v>
      </c>
      <c r="J9" s="123" t="s">
        <v>1465</v>
      </c>
      <c r="K9" s="123">
        <v>3.6640000000000001</v>
      </c>
      <c r="L9" s="129" t="s">
        <v>1466</v>
      </c>
      <c r="M9" s="129" t="s">
        <v>1467</v>
      </c>
      <c r="N9" s="264" t="s">
        <v>1448</v>
      </c>
      <c r="O9" s="139"/>
      <c r="P9" s="139"/>
    </row>
    <row r="10" spans="1:16" ht="31.5" customHeight="1" x14ac:dyDescent="0.2">
      <c r="A10" s="258" t="s">
        <v>47</v>
      </c>
      <c r="B10" s="143"/>
      <c r="C10" s="139"/>
      <c r="D10" s="144" t="s">
        <v>2219</v>
      </c>
      <c r="E10" s="139"/>
      <c r="F10" s="145">
        <v>6560.4</v>
      </c>
      <c r="G10" s="146">
        <v>44648</v>
      </c>
      <c r="H10" s="147" t="s">
        <v>787</v>
      </c>
      <c r="I10" s="148" t="s">
        <v>15</v>
      </c>
      <c r="J10" s="149" t="s">
        <v>1468</v>
      </c>
      <c r="K10" s="149">
        <v>3.6640000000000001</v>
      </c>
      <c r="L10" s="150" t="s">
        <v>1469</v>
      </c>
      <c r="M10" s="151" t="s">
        <v>1471</v>
      </c>
      <c r="N10" s="265" t="s">
        <v>1470</v>
      </c>
      <c r="O10" s="139"/>
      <c r="P10" s="139"/>
    </row>
    <row r="11" spans="1:16" ht="31.5" customHeight="1" x14ac:dyDescent="0.2">
      <c r="A11" s="258" t="s">
        <v>51</v>
      </c>
      <c r="B11" s="143"/>
      <c r="C11" s="139"/>
      <c r="D11" s="144" t="s">
        <v>2219</v>
      </c>
      <c r="E11" s="139"/>
      <c r="F11" s="145">
        <v>6274.9</v>
      </c>
      <c r="G11" s="146">
        <v>44648</v>
      </c>
      <c r="H11" s="147" t="s">
        <v>300</v>
      </c>
      <c r="I11" s="148" t="s">
        <v>15</v>
      </c>
      <c r="J11" s="149" t="s">
        <v>1472</v>
      </c>
      <c r="K11" s="149">
        <v>3.6640000000000001</v>
      </c>
      <c r="L11" s="150" t="s">
        <v>1469</v>
      </c>
      <c r="M11" s="151" t="s">
        <v>1471</v>
      </c>
      <c r="N11" s="265" t="s">
        <v>1470</v>
      </c>
      <c r="O11" s="139"/>
      <c r="P11" s="139"/>
    </row>
    <row r="12" spans="1:16" ht="31.5" customHeight="1" x14ac:dyDescent="0.2">
      <c r="A12" s="256" t="s">
        <v>55</v>
      </c>
      <c r="B12" s="132"/>
      <c r="C12" s="139"/>
      <c r="D12" s="133" t="s">
        <v>74</v>
      </c>
      <c r="E12" s="139"/>
      <c r="F12" s="125">
        <v>0</v>
      </c>
      <c r="G12" s="126">
        <v>44648</v>
      </c>
      <c r="H12" s="127" t="s">
        <v>304</v>
      </c>
      <c r="I12" s="128" t="s">
        <v>15</v>
      </c>
      <c r="J12" s="149" t="s">
        <v>1473</v>
      </c>
      <c r="K12" s="123">
        <v>3.6640000000000001</v>
      </c>
      <c r="L12" s="138" t="s">
        <v>1474</v>
      </c>
      <c r="M12" s="133" t="s">
        <v>1476</v>
      </c>
      <c r="N12" s="153" t="s">
        <v>1475</v>
      </c>
      <c r="O12" s="139"/>
      <c r="P12" s="139"/>
    </row>
    <row r="13" spans="1:16" ht="31.5" customHeight="1" x14ac:dyDescent="0.2">
      <c r="A13" s="258" t="s">
        <v>114</v>
      </c>
      <c r="B13" s="143"/>
      <c r="C13" s="139"/>
      <c r="D13" s="144" t="s">
        <v>2219</v>
      </c>
      <c r="E13" s="139"/>
      <c r="F13" s="145">
        <v>5761.7</v>
      </c>
      <c r="G13" s="146">
        <v>44648</v>
      </c>
      <c r="H13" s="147" t="s">
        <v>308</v>
      </c>
      <c r="I13" s="148" t="s">
        <v>15</v>
      </c>
      <c r="J13" s="149" t="s">
        <v>1477</v>
      </c>
      <c r="K13" s="149">
        <v>3.6640000000000001</v>
      </c>
      <c r="L13" s="150" t="s">
        <v>1469</v>
      </c>
      <c r="M13" s="151" t="s">
        <v>1471</v>
      </c>
      <c r="N13" s="265" t="s">
        <v>1470</v>
      </c>
      <c r="O13" s="139"/>
      <c r="P13" s="139"/>
    </row>
    <row r="14" spans="1:16" s="154" customFormat="1" ht="31.5" customHeight="1" x14ac:dyDescent="0.2">
      <c r="A14" s="257" t="s">
        <v>118</v>
      </c>
      <c r="B14" s="138"/>
      <c r="C14" s="254"/>
      <c r="D14" s="133" t="s">
        <v>74</v>
      </c>
      <c r="E14" s="254"/>
      <c r="F14" s="138"/>
      <c r="G14" s="152">
        <v>44648</v>
      </c>
      <c r="H14" s="153" t="s">
        <v>24</v>
      </c>
      <c r="I14" s="153" t="s">
        <v>15</v>
      </c>
      <c r="J14" s="138" t="s">
        <v>1478</v>
      </c>
      <c r="K14" s="123">
        <v>3.6640000000000001</v>
      </c>
      <c r="L14" s="138" t="s">
        <v>1474</v>
      </c>
      <c r="M14" s="133" t="s">
        <v>1476</v>
      </c>
      <c r="N14" s="153" t="s">
        <v>1475</v>
      </c>
      <c r="O14" s="254"/>
      <c r="P14" s="254"/>
    </row>
    <row r="15" spans="1:16" ht="31.5" customHeight="1" x14ac:dyDescent="0.2">
      <c r="A15" s="256" t="s">
        <v>122</v>
      </c>
      <c r="B15" s="155"/>
      <c r="C15" s="139"/>
      <c r="D15" s="156" t="s">
        <v>2220</v>
      </c>
      <c r="E15" s="139"/>
      <c r="F15" s="125">
        <v>2607.4</v>
      </c>
      <c r="G15" s="126">
        <v>44648</v>
      </c>
      <c r="H15" s="127" t="s">
        <v>511</v>
      </c>
      <c r="I15" s="142" t="s">
        <v>15</v>
      </c>
      <c r="J15" s="123" t="s">
        <v>1479</v>
      </c>
      <c r="K15" s="123">
        <v>3.6640000000000001</v>
      </c>
      <c r="L15" s="157" t="s">
        <v>1480</v>
      </c>
      <c r="M15" s="139"/>
      <c r="N15" s="142" t="s">
        <v>1448</v>
      </c>
      <c r="O15" s="139"/>
      <c r="P15" s="139"/>
    </row>
    <row r="16" spans="1:16" ht="31.5" customHeight="1" x14ac:dyDescent="0.2">
      <c r="A16" s="256" t="s">
        <v>128</v>
      </c>
      <c r="B16" s="130"/>
      <c r="C16" s="139"/>
      <c r="D16" s="124" t="s">
        <v>2221</v>
      </c>
      <c r="E16" s="139"/>
      <c r="F16" s="125">
        <v>614.5</v>
      </c>
      <c r="G16" s="158">
        <v>44651</v>
      </c>
      <c r="H16" s="159" t="s">
        <v>326</v>
      </c>
      <c r="I16" s="142" t="s">
        <v>1481</v>
      </c>
      <c r="J16" s="149" t="s">
        <v>1482</v>
      </c>
      <c r="K16" s="123">
        <v>3.6640000000000001</v>
      </c>
      <c r="L16" s="129" t="s">
        <v>1483</v>
      </c>
      <c r="M16" s="139"/>
      <c r="N16" s="142" t="s">
        <v>1448</v>
      </c>
      <c r="O16" s="139"/>
      <c r="P16" s="139"/>
    </row>
    <row r="17" spans="1:16" ht="31.5" customHeight="1" x14ac:dyDescent="0.2">
      <c r="A17" s="256" t="s">
        <v>132</v>
      </c>
      <c r="B17" s="130"/>
      <c r="C17" s="139"/>
      <c r="D17" s="124" t="s">
        <v>2222</v>
      </c>
      <c r="E17" s="139"/>
      <c r="F17" s="125">
        <v>217</v>
      </c>
      <c r="G17" s="152">
        <v>44651</v>
      </c>
      <c r="H17" s="153" t="s">
        <v>330</v>
      </c>
      <c r="I17" s="142" t="s">
        <v>15</v>
      </c>
      <c r="J17" s="149" t="s">
        <v>1484</v>
      </c>
      <c r="K17" s="123">
        <v>3.6640000000000001</v>
      </c>
      <c r="L17" s="129" t="s">
        <v>1485</v>
      </c>
      <c r="M17" s="139"/>
      <c r="N17" s="264" t="s">
        <v>1486</v>
      </c>
      <c r="O17" s="139"/>
      <c r="P17" s="139"/>
    </row>
    <row r="18" spans="1:16" ht="31.5" customHeight="1" x14ac:dyDescent="0.2">
      <c r="A18" s="257" t="s">
        <v>137</v>
      </c>
      <c r="B18" s="139"/>
      <c r="C18" s="139"/>
      <c r="D18" s="138" t="s">
        <v>74</v>
      </c>
      <c r="E18" s="139"/>
      <c r="F18" s="138"/>
      <c r="G18" s="160">
        <v>44651</v>
      </c>
      <c r="H18" s="153" t="s">
        <v>29</v>
      </c>
      <c r="I18" s="142" t="s">
        <v>15</v>
      </c>
      <c r="J18" s="138" t="s">
        <v>1487</v>
      </c>
      <c r="K18" s="123">
        <v>3.6640000000000001</v>
      </c>
      <c r="L18" s="138" t="s">
        <v>1474</v>
      </c>
      <c r="M18" s="138"/>
      <c r="N18" s="153" t="s">
        <v>1475</v>
      </c>
      <c r="O18" s="139"/>
      <c r="P18" s="139"/>
    </row>
    <row r="19" spans="1:16" ht="31.5" customHeight="1" x14ac:dyDescent="0.2">
      <c r="A19" s="257" t="s">
        <v>144</v>
      </c>
      <c r="B19" s="139"/>
      <c r="C19" s="139"/>
      <c r="D19" s="138" t="s">
        <v>74</v>
      </c>
      <c r="E19" s="139"/>
      <c r="F19" s="138"/>
      <c r="G19" s="160">
        <v>44651</v>
      </c>
      <c r="H19" s="153" t="s">
        <v>34</v>
      </c>
      <c r="I19" s="142" t="s">
        <v>15</v>
      </c>
      <c r="J19" s="138" t="s">
        <v>1488</v>
      </c>
      <c r="K19" s="123">
        <v>3.6640000000000001</v>
      </c>
      <c r="L19" s="138" t="s">
        <v>1474</v>
      </c>
      <c r="M19" s="138"/>
      <c r="N19" s="153" t="s">
        <v>1475</v>
      </c>
      <c r="O19" s="139"/>
      <c r="P19" s="139"/>
    </row>
    <row r="20" spans="1:16" ht="33.75" customHeight="1" x14ac:dyDescent="0.2">
      <c r="A20" s="256" t="s">
        <v>150</v>
      </c>
      <c r="B20" s="123"/>
      <c r="C20" s="139"/>
      <c r="D20" s="124" t="s">
        <v>2223</v>
      </c>
      <c r="E20" s="139"/>
      <c r="F20" s="125">
        <v>2404.8000000000002</v>
      </c>
      <c r="G20" s="158">
        <v>44651</v>
      </c>
      <c r="H20" s="142" t="s">
        <v>38</v>
      </c>
      <c r="I20" s="142" t="s">
        <v>15</v>
      </c>
      <c r="J20" s="161" t="s">
        <v>1490</v>
      </c>
      <c r="K20" s="123">
        <v>3.6640000000000001</v>
      </c>
      <c r="L20" s="129" t="s">
        <v>1491</v>
      </c>
      <c r="M20" s="125">
        <f>620+836.6+948.2</f>
        <v>2404.8000000000002</v>
      </c>
      <c r="N20" s="142" t="s">
        <v>1448</v>
      </c>
      <c r="O20" s="139"/>
      <c r="P20" s="139"/>
    </row>
    <row r="21" spans="1:16" ht="36.75" customHeight="1" x14ac:dyDescent="0.2">
      <c r="A21" s="256" t="s">
        <v>157</v>
      </c>
      <c r="B21" s="123"/>
      <c r="C21" s="139"/>
      <c r="D21" s="124" t="s">
        <v>2224</v>
      </c>
      <c r="E21" s="139"/>
      <c r="F21" s="125">
        <v>1995.8</v>
      </c>
      <c r="G21" s="158">
        <v>44651</v>
      </c>
      <c r="H21" s="142" t="s">
        <v>50</v>
      </c>
      <c r="I21" s="142" t="s">
        <v>15</v>
      </c>
      <c r="J21" s="161" t="s">
        <v>1495</v>
      </c>
      <c r="K21" s="123">
        <v>3.6640000000000001</v>
      </c>
      <c r="L21" s="129" t="s">
        <v>1491</v>
      </c>
      <c r="M21" s="125">
        <f>434+941.8+620</f>
        <v>1995.8</v>
      </c>
      <c r="N21" s="142" t="s">
        <v>1448</v>
      </c>
      <c r="O21" s="139"/>
      <c r="P21" s="139"/>
    </row>
    <row r="22" spans="1:16" ht="31.5" customHeight="1" x14ac:dyDescent="0.2">
      <c r="A22" s="256" t="s">
        <v>162</v>
      </c>
      <c r="B22" s="132"/>
      <c r="C22" s="139"/>
      <c r="D22" s="132" t="s">
        <v>74</v>
      </c>
      <c r="E22" s="139"/>
      <c r="F22" s="140"/>
      <c r="G22" s="152">
        <v>44651</v>
      </c>
      <c r="H22" s="153" t="s">
        <v>46</v>
      </c>
      <c r="I22" s="142" t="s">
        <v>15</v>
      </c>
      <c r="J22" s="132" t="s">
        <v>1496</v>
      </c>
      <c r="K22" s="123">
        <v>3.6640000000000001</v>
      </c>
      <c r="L22" s="132" t="s">
        <v>1474</v>
      </c>
      <c r="M22" s="163"/>
      <c r="N22" s="263"/>
      <c r="O22" s="139"/>
      <c r="P22" s="139"/>
    </row>
    <row r="23" spans="1:16" ht="45.75" customHeight="1" x14ac:dyDescent="0.2">
      <c r="A23" s="256" t="s">
        <v>168</v>
      </c>
      <c r="B23" s="123"/>
      <c r="C23" s="139"/>
      <c r="D23" s="124" t="s">
        <v>2225</v>
      </c>
      <c r="E23" s="139"/>
      <c r="F23" s="125">
        <v>1866.6</v>
      </c>
      <c r="G23" s="158">
        <v>44651</v>
      </c>
      <c r="H23" s="142" t="s">
        <v>50</v>
      </c>
      <c r="I23" s="142" t="s">
        <v>15</v>
      </c>
      <c r="J23" s="161" t="s">
        <v>1498</v>
      </c>
      <c r="K23" s="123">
        <v>3.6640000000000001</v>
      </c>
      <c r="L23" s="129" t="s">
        <v>1491</v>
      </c>
      <c r="M23" s="125">
        <f>310+936.6+620</f>
        <v>1866.6</v>
      </c>
      <c r="N23" s="142" t="s">
        <v>1448</v>
      </c>
      <c r="O23" s="139"/>
      <c r="P23" s="139"/>
    </row>
    <row r="24" spans="1:16" ht="43.5" customHeight="1" x14ac:dyDescent="0.2">
      <c r="A24" s="256" t="s">
        <v>172</v>
      </c>
      <c r="B24" s="130"/>
      <c r="C24" s="139"/>
      <c r="D24" s="129" t="s">
        <v>2226</v>
      </c>
      <c r="E24" s="139"/>
      <c r="F24" s="125">
        <v>1319.7</v>
      </c>
      <c r="G24" s="158">
        <v>44652</v>
      </c>
      <c r="H24" s="142" t="s">
        <v>53</v>
      </c>
      <c r="I24" s="142" t="s">
        <v>15</v>
      </c>
      <c r="J24" s="161" t="s">
        <v>1500</v>
      </c>
      <c r="K24" s="123">
        <v>3.6640000000000001</v>
      </c>
      <c r="L24" s="129" t="s">
        <v>1491</v>
      </c>
      <c r="M24" s="139"/>
      <c r="N24" s="142" t="s">
        <v>1448</v>
      </c>
      <c r="O24" s="139"/>
      <c r="P24" s="139"/>
    </row>
    <row r="25" spans="1:16" ht="48.75" customHeight="1" x14ac:dyDescent="0.2">
      <c r="A25" s="256" t="s">
        <v>177</v>
      </c>
      <c r="B25" s="130"/>
      <c r="C25" s="139"/>
      <c r="D25" s="129" t="s">
        <v>2227</v>
      </c>
      <c r="E25" s="139"/>
      <c r="F25" s="125">
        <v>2132.4</v>
      </c>
      <c r="G25" s="141">
        <v>44652</v>
      </c>
      <c r="H25" s="142" t="s">
        <v>58</v>
      </c>
      <c r="I25" s="142" t="s">
        <v>15</v>
      </c>
      <c r="J25" s="161" t="s">
        <v>1502</v>
      </c>
      <c r="K25" s="123">
        <v>3.6640000000000001</v>
      </c>
      <c r="L25" s="129" t="s">
        <v>1503</v>
      </c>
      <c r="M25" s="125">
        <f>911.4+567.4+653.6</f>
        <v>2132.4</v>
      </c>
      <c r="N25" s="142" t="s">
        <v>1448</v>
      </c>
      <c r="O25" s="139"/>
      <c r="P25" s="139"/>
    </row>
    <row r="26" spans="1:16" ht="31.5" customHeight="1" x14ac:dyDescent="0.2">
      <c r="A26" s="259" t="s">
        <v>180</v>
      </c>
      <c r="B26" s="155"/>
      <c r="C26" s="139"/>
      <c r="D26" s="156" t="s">
        <v>2228</v>
      </c>
      <c r="E26" s="139"/>
      <c r="F26" s="125">
        <v>2756.3</v>
      </c>
      <c r="G26" s="126">
        <v>44651</v>
      </c>
      <c r="H26" s="127" t="s">
        <v>1504</v>
      </c>
      <c r="I26" s="142" t="s">
        <v>15</v>
      </c>
      <c r="J26" s="157" t="s">
        <v>1505</v>
      </c>
      <c r="K26" s="123">
        <v>3.6640000000000001</v>
      </c>
      <c r="L26" s="129" t="s">
        <v>1506</v>
      </c>
      <c r="M26" s="139"/>
      <c r="N26" s="266"/>
      <c r="O26" s="139"/>
      <c r="P26" s="139"/>
    </row>
    <row r="27" spans="1:16" ht="53.25" customHeight="1" x14ac:dyDescent="0.2">
      <c r="A27" s="260" t="s">
        <v>183</v>
      </c>
      <c r="B27" s="164"/>
      <c r="C27" s="139"/>
      <c r="D27" s="151" t="s">
        <v>2229</v>
      </c>
      <c r="E27" s="139"/>
      <c r="F27" s="165">
        <v>1421.2</v>
      </c>
      <c r="G27" s="146">
        <v>44651</v>
      </c>
      <c r="H27" s="147" t="s">
        <v>1507</v>
      </c>
      <c r="I27" s="166" t="s">
        <v>15</v>
      </c>
      <c r="J27" s="167" t="s">
        <v>1508</v>
      </c>
      <c r="K27" s="168"/>
      <c r="L27" s="150" t="s">
        <v>1506</v>
      </c>
      <c r="M27" s="151" t="s">
        <v>1510</v>
      </c>
      <c r="N27" s="265" t="s">
        <v>1509</v>
      </c>
      <c r="O27" s="139"/>
      <c r="P27" s="139"/>
    </row>
    <row r="28" spans="1:16" ht="31.5" customHeight="1" x14ac:dyDescent="0.2">
      <c r="A28" s="259" t="s">
        <v>187</v>
      </c>
      <c r="B28" s="157"/>
      <c r="C28" s="139"/>
      <c r="D28" s="162" t="s">
        <v>2230</v>
      </c>
      <c r="E28" s="139"/>
      <c r="F28" s="125">
        <v>1636.4</v>
      </c>
      <c r="G28" s="126">
        <v>44651</v>
      </c>
      <c r="H28" s="127" t="s">
        <v>1511</v>
      </c>
      <c r="I28" s="142" t="s">
        <v>15</v>
      </c>
      <c r="J28" s="167" t="s">
        <v>1512</v>
      </c>
      <c r="K28" s="123">
        <v>3.73</v>
      </c>
      <c r="L28" s="129" t="s">
        <v>1506</v>
      </c>
      <c r="M28" s="139"/>
      <c r="N28" s="266"/>
      <c r="O28" s="139"/>
      <c r="P28" s="139"/>
    </row>
    <row r="29" spans="1:16" ht="31.5" customHeight="1" x14ac:dyDescent="0.2">
      <c r="A29" s="259" t="s">
        <v>194</v>
      </c>
      <c r="B29" s="157"/>
      <c r="C29" s="139"/>
      <c r="D29" s="162" t="s">
        <v>2231</v>
      </c>
      <c r="E29" s="139"/>
      <c r="F29" s="125">
        <v>1375.7</v>
      </c>
      <c r="G29" s="126">
        <v>44651</v>
      </c>
      <c r="H29" s="127" t="s">
        <v>1513</v>
      </c>
      <c r="I29" s="142" t="s">
        <v>15</v>
      </c>
      <c r="J29" s="167" t="s">
        <v>1514</v>
      </c>
      <c r="K29" s="123">
        <v>3.73</v>
      </c>
      <c r="L29" s="129" t="s">
        <v>1506</v>
      </c>
      <c r="M29" s="139"/>
      <c r="N29" s="266"/>
      <c r="O29" s="139"/>
      <c r="P29" s="139"/>
    </row>
    <row r="30" spans="1:16" ht="31.5" customHeight="1" x14ac:dyDescent="0.2">
      <c r="A30" s="259" t="s">
        <v>197</v>
      </c>
      <c r="B30" s="157"/>
      <c r="C30" s="139"/>
      <c r="D30" s="162" t="s">
        <v>2232</v>
      </c>
      <c r="E30" s="139"/>
      <c r="F30" s="125">
        <v>1187.32</v>
      </c>
      <c r="G30" s="126">
        <v>44651</v>
      </c>
      <c r="H30" s="127" t="s">
        <v>1515</v>
      </c>
      <c r="I30" s="142" t="s">
        <v>15</v>
      </c>
      <c r="J30" s="167" t="s">
        <v>1516</v>
      </c>
      <c r="K30" s="123">
        <v>3.73</v>
      </c>
      <c r="L30" s="129" t="s">
        <v>1506</v>
      </c>
      <c r="M30" s="139"/>
      <c r="N30" s="266"/>
      <c r="O30" s="139"/>
      <c r="P30" s="139"/>
    </row>
    <row r="31" spans="1:16" ht="31.5" customHeight="1" x14ac:dyDescent="0.2">
      <c r="A31" s="259" t="s">
        <v>200</v>
      </c>
      <c r="B31" s="169"/>
      <c r="C31" s="139"/>
      <c r="D31" s="170" t="s">
        <v>2233</v>
      </c>
      <c r="E31" s="139"/>
      <c r="F31" s="171">
        <v>2200</v>
      </c>
      <c r="G31" s="172">
        <v>44651</v>
      </c>
      <c r="H31" s="173" t="s">
        <v>1518</v>
      </c>
      <c r="I31" s="173" t="s">
        <v>15</v>
      </c>
      <c r="J31" s="174" t="s">
        <v>1519</v>
      </c>
      <c r="K31" s="123">
        <v>3.6640000000000001</v>
      </c>
      <c r="L31" s="170" t="s">
        <v>1491</v>
      </c>
      <c r="M31" s="175" t="s">
        <v>1520</v>
      </c>
      <c r="N31" s="267" t="s">
        <v>1448</v>
      </c>
      <c r="O31" s="139"/>
      <c r="P31" s="139"/>
    </row>
    <row r="32" spans="1:16" ht="31.5" customHeight="1" x14ac:dyDescent="0.2">
      <c r="A32" s="257" t="s">
        <v>203</v>
      </c>
      <c r="B32" s="139"/>
      <c r="C32" s="139"/>
      <c r="D32" s="138" t="s">
        <v>1521</v>
      </c>
      <c r="E32" s="139"/>
      <c r="F32" s="176"/>
      <c r="G32" s="141">
        <v>44652</v>
      </c>
      <c r="H32" s="142" t="s">
        <v>1522</v>
      </c>
      <c r="I32" s="142" t="s">
        <v>15</v>
      </c>
      <c r="J32" s="177" t="s">
        <v>1523</v>
      </c>
      <c r="K32" s="123">
        <v>3.6640000000000001</v>
      </c>
      <c r="L32" s="138" t="s">
        <v>1474</v>
      </c>
      <c r="M32" s="176"/>
      <c r="N32" s="266"/>
      <c r="O32" s="139"/>
      <c r="P32" s="139"/>
    </row>
    <row r="33" spans="1:16" ht="31.5" customHeight="1" x14ac:dyDescent="0.2">
      <c r="A33" s="257" t="s">
        <v>205</v>
      </c>
      <c r="B33" s="139"/>
      <c r="C33" s="139"/>
      <c r="D33" s="138" t="s">
        <v>1521</v>
      </c>
      <c r="E33" s="139"/>
      <c r="F33" s="176"/>
      <c r="G33" s="141">
        <v>44652</v>
      </c>
      <c r="H33" s="142" t="s">
        <v>1524</v>
      </c>
      <c r="I33" s="142" t="s">
        <v>15</v>
      </c>
      <c r="J33" s="177" t="s">
        <v>1525</v>
      </c>
      <c r="K33" s="123">
        <v>3.6640000000000001</v>
      </c>
      <c r="L33" s="132" t="s">
        <v>1474</v>
      </c>
      <c r="M33" s="176"/>
      <c r="N33" s="266"/>
      <c r="O33" s="139"/>
      <c r="P33" s="139"/>
    </row>
    <row r="34" spans="1:16" ht="54.75" customHeight="1" x14ac:dyDescent="0.2">
      <c r="A34" s="256" t="s">
        <v>208</v>
      </c>
      <c r="B34" s="123"/>
      <c r="C34" s="139"/>
      <c r="D34" s="129" t="s">
        <v>2234</v>
      </c>
      <c r="E34" s="139"/>
      <c r="F34" s="178">
        <v>5231.6000000000004</v>
      </c>
      <c r="G34" s="141">
        <v>44652</v>
      </c>
      <c r="H34" s="142" t="s">
        <v>76</v>
      </c>
      <c r="I34" s="142" t="s">
        <v>15</v>
      </c>
      <c r="J34" s="179">
        <v>87542976</v>
      </c>
      <c r="K34" s="123">
        <v>3.6640000000000001</v>
      </c>
      <c r="L34" s="129" t="s">
        <v>1527</v>
      </c>
      <c r="M34" s="162" t="s">
        <v>1493</v>
      </c>
      <c r="N34" s="142" t="s">
        <v>1448</v>
      </c>
      <c r="O34" s="139"/>
      <c r="P34" s="139"/>
    </row>
    <row r="35" spans="1:16" ht="48.75" customHeight="1" x14ac:dyDescent="0.2">
      <c r="A35" s="256" t="s">
        <v>212</v>
      </c>
      <c r="B35" s="123"/>
      <c r="C35" s="139"/>
      <c r="D35" s="129" t="s">
        <v>2235</v>
      </c>
      <c r="E35" s="139"/>
      <c r="F35" s="178">
        <v>5879.2</v>
      </c>
      <c r="G35" s="141">
        <v>44652</v>
      </c>
      <c r="H35" s="142" t="s">
        <v>81</v>
      </c>
      <c r="I35" s="142" t="s">
        <v>15</v>
      </c>
      <c r="J35" s="179">
        <v>87542977</v>
      </c>
      <c r="K35" s="123">
        <v>3.6640000000000001</v>
      </c>
      <c r="L35" s="129" t="s">
        <v>1503</v>
      </c>
      <c r="M35" s="162" t="s">
        <v>1493</v>
      </c>
      <c r="N35" s="142" t="s">
        <v>1448</v>
      </c>
      <c r="O35" s="139"/>
      <c r="P35" s="139"/>
    </row>
    <row r="36" spans="1:16" ht="31.5" customHeight="1" x14ac:dyDescent="0.2">
      <c r="A36" s="261" t="s">
        <v>217</v>
      </c>
      <c r="B36" s="129"/>
      <c r="C36" s="139"/>
      <c r="D36" s="129" t="s">
        <v>2236</v>
      </c>
      <c r="E36" s="139"/>
      <c r="F36" s="180">
        <v>1533.34</v>
      </c>
      <c r="G36" s="142" t="s">
        <v>1529</v>
      </c>
      <c r="H36" s="142" t="s">
        <v>340</v>
      </c>
      <c r="I36" s="142" t="s">
        <v>15</v>
      </c>
      <c r="J36" s="181">
        <v>87542978</v>
      </c>
      <c r="K36" s="130">
        <v>3.6640000000000001</v>
      </c>
      <c r="L36" s="129" t="s">
        <v>1520</v>
      </c>
      <c r="M36" s="182"/>
      <c r="N36" s="142" t="s">
        <v>1448</v>
      </c>
      <c r="O36" s="139"/>
      <c r="P36" s="139"/>
    </row>
    <row r="37" spans="1:16" ht="49.5" customHeight="1" x14ac:dyDescent="0.2">
      <c r="A37" s="256" t="s">
        <v>220</v>
      </c>
      <c r="B37" s="123"/>
      <c r="C37" s="139"/>
      <c r="D37" s="129" t="s">
        <v>2234</v>
      </c>
      <c r="E37" s="139"/>
      <c r="F37" s="178">
        <v>6706.7</v>
      </c>
      <c r="G37" s="141">
        <v>44653</v>
      </c>
      <c r="H37" s="142" t="s">
        <v>87</v>
      </c>
      <c r="I37" s="142" t="s">
        <v>15</v>
      </c>
      <c r="J37" s="179">
        <v>87542979</v>
      </c>
      <c r="K37" s="123">
        <v>3.6640000000000001</v>
      </c>
      <c r="L37" s="129" t="s">
        <v>1503</v>
      </c>
      <c r="M37" s="139"/>
      <c r="N37" s="142" t="s">
        <v>1448</v>
      </c>
      <c r="O37" s="139"/>
      <c r="P37" s="139"/>
    </row>
    <row r="38" spans="1:16" ht="48.75" customHeight="1" x14ac:dyDescent="0.2">
      <c r="A38" s="256" t="s">
        <v>225</v>
      </c>
      <c r="B38" s="123"/>
      <c r="C38" s="139"/>
      <c r="D38" s="129" t="s">
        <v>2237</v>
      </c>
      <c r="E38" s="139"/>
      <c r="F38" s="178">
        <v>7206.8</v>
      </c>
      <c r="G38" s="141">
        <v>44653</v>
      </c>
      <c r="H38" s="142" t="s">
        <v>422</v>
      </c>
      <c r="I38" s="142" t="s">
        <v>15</v>
      </c>
      <c r="J38" s="179">
        <v>87542980</v>
      </c>
      <c r="K38" s="123">
        <v>3.6640000000000001</v>
      </c>
      <c r="L38" s="129" t="s">
        <v>1503</v>
      </c>
      <c r="M38" s="130"/>
      <c r="N38" s="142" t="s">
        <v>1448</v>
      </c>
      <c r="O38" s="139"/>
      <c r="P38" s="139"/>
    </row>
    <row r="39" spans="1:16" ht="31.5" customHeight="1" x14ac:dyDescent="0.2">
      <c r="A39" s="256" t="s">
        <v>230</v>
      </c>
      <c r="B39" s="123" t="s">
        <v>74</v>
      </c>
      <c r="C39" s="139"/>
      <c r="D39" s="123" t="s">
        <v>74</v>
      </c>
      <c r="E39" s="139"/>
      <c r="F39" s="178"/>
      <c r="G39" s="141">
        <v>44657</v>
      </c>
      <c r="H39" s="142" t="s">
        <v>96</v>
      </c>
      <c r="I39" s="142" t="s">
        <v>15</v>
      </c>
      <c r="J39" s="179">
        <v>87542981</v>
      </c>
      <c r="K39" s="123">
        <v>3.69</v>
      </c>
      <c r="L39" s="129" t="s">
        <v>1531</v>
      </c>
      <c r="M39" s="130"/>
      <c r="N39" s="142"/>
      <c r="O39" s="139"/>
      <c r="P39" s="139"/>
    </row>
    <row r="40" spans="1:16" ht="31.5" customHeight="1" x14ac:dyDescent="0.2">
      <c r="A40" s="256" t="s">
        <v>11</v>
      </c>
      <c r="B40" s="124"/>
      <c r="C40" s="139"/>
      <c r="D40" s="129" t="s">
        <v>2238</v>
      </c>
      <c r="E40" s="139"/>
      <c r="F40" s="178">
        <v>584</v>
      </c>
      <c r="G40" s="141">
        <v>44657</v>
      </c>
      <c r="H40" s="142" t="s">
        <v>100</v>
      </c>
      <c r="I40" s="142" t="s">
        <v>15</v>
      </c>
      <c r="J40" s="179">
        <v>87542982</v>
      </c>
      <c r="K40" s="123">
        <v>3.69</v>
      </c>
      <c r="L40" s="129" t="s">
        <v>1532</v>
      </c>
      <c r="M40" s="130"/>
      <c r="N40" s="142" t="s">
        <v>1448</v>
      </c>
      <c r="O40" s="139"/>
      <c r="P40" s="139"/>
    </row>
    <row r="41" spans="1:16" ht="36.75" customHeight="1" x14ac:dyDescent="0.2">
      <c r="A41" s="256" t="s">
        <v>238</v>
      </c>
      <c r="B41" s="124"/>
      <c r="C41" s="139"/>
      <c r="D41" s="129" t="s">
        <v>2239</v>
      </c>
      <c r="E41" s="139"/>
      <c r="F41" s="178">
        <v>1920</v>
      </c>
      <c r="G41" s="141">
        <v>44657</v>
      </c>
      <c r="H41" s="142" t="s">
        <v>103</v>
      </c>
      <c r="I41" s="142" t="s">
        <v>15</v>
      </c>
      <c r="J41" s="179">
        <v>87542983</v>
      </c>
      <c r="K41" s="123">
        <v>3.69</v>
      </c>
      <c r="L41" s="129" t="s">
        <v>1533</v>
      </c>
      <c r="M41" s="130"/>
      <c r="N41" s="142" t="s">
        <v>1448</v>
      </c>
      <c r="O41" s="139"/>
      <c r="P41" s="13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4"/>
  <sheetViews>
    <sheetView workbookViewId="0">
      <selection sqref="A1:XFD2"/>
    </sheetView>
  </sheetViews>
  <sheetFormatPr baseColWidth="10" defaultColWidth="11.42578125" defaultRowHeight="15" x14ac:dyDescent="0.25"/>
  <cols>
    <col min="1" max="1" width="4.42578125" style="268" customWidth="1"/>
    <col min="2" max="2" width="10" style="252" customWidth="1"/>
    <col min="3" max="3" width="6" style="252" customWidth="1"/>
    <col min="4" max="4" width="40.140625" style="252" customWidth="1"/>
    <col min="5" max="5" width="12.7109375" style="252" customWidth="1"/>
    <col min="6" max="6" width="9.5703125" style="252" customWidth="1"/>
    <col min="7" max="8" width="10.140625" style="252" customWidth="1"/>
    <col min="9" max="9" width="7.5703125" style="252" customWidth="1"/>
    <col min="10" max="10" width="9.140625" style="252" bestFit="1" customWidth="1"/>
    <col min="11" max="11" width="12.5703125" style="252" customWidth="1"/>
    <col min="12" max="12" width="44.85546875" style="252" customWidth="1"/>
    <col min="13" max="13" width="46.28515625" style="187" customWidth="1"/>
    <col min="14" max="14" width="9.85546875" style="269" bestFit="1" customWidth="1"/>
    <col min="15" max="15" width="16.5703125" style="187" customWidth="1"/>
    <col min="16" max="16384" width="11.42578125" style="187"/>
  </cols>
  <sheetData>
    <row r="1" spans="1:17" s="24" customFormat="1" ht="24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28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7" s="271" customFormat="1" ht="45" x14ac:dyDescent="0.2">
      <c r="A2" s="270" t="s">
        <v>10</v>
      </c>
      <c r="B2" s="288"/>
      <c r="C2" s="7"/>
      <c r="D2" s="272" t="s">
        <v>1526</v>
      </c>
      <c r="E2" s="283"/>
      <c r="F2" s="273">
        <v>5231.6000000000004</v>
      </c>
      <c r="G2" s="289">
        <v>44652</v>
      </c>
      <c r="H2" s="290" t="s">
        <v>76</v>
      </c>
      <c r="I2" s="234" t="s">
        <v>2240</v>
      </c>
      <c r="J2" s="274">
        <v>87542976</v>
      </c>
      <c r="K2" s="272">
        <v>3.6640000000000001</v>
      </c>
      <c r="L2" s="272" t="s">
        <v>1527</v>
      </c>
      <c r="M2" s="124" t="s">
        <v>1492</v>
      </c>
      <c r="N2" s="272" t="s">
        <v>1448</v>
      </c>
      <c r="O2" s="255"/>
      <c r="P2" s="7"/>
    </row>
    <row r="3" spans="1:17" s="271" customFormat="1" ht="45" x14ac:dyDescent="0.2">
      <c r="A3" s="270" t="s">
        <v>17</v>
      </c>
      <c r="B3" s="288"/>
      <c r="C3" s="7"/>
      <c r="D3" s="272" t="s">
        <v>1526</v>
      </c>
      <c r="E3" s="283"/>
      <c r="F3" s="273">
        <v>5879.2</v>
      </c>
      <c r="G3" s="289">
        <v>44652</v>
      </c>
      <c r="H3" s="290" t="s">
        <v>81</v>
      </c>
      <c r="I3" s="234" t="s">
        <v>2240</v>
      </c>
      <c r="J3" s="274">
        <v>87542977</v>
      </c>
      <c r="K3" s="272">
        <v>3.6640000000000001</v>
      </c>
      <c r="L3" s="272" t="s">
        <v>1503</v>
      </c>
      <c r="M3" s="124" t="s">
        <v>1492</v>
      </c>
      <c r="N3" s="272" t="s">
        <v>1448</v>
      </c>
      <c r="O3" s="255"/>
      <c r="P3" s="7"/>
    </row>
    <row r="4" spans="1:17" s="271" customFormat="1" ht="24" x14ac:dyDescent="0.2">
      <c r="A4" s="270" t="s">
        <v>21</v>
      </c>
      <c r="B4" s="288"/>
      <c r="C4" s="7"/>
      <c r="D4" s="272" t="s">
        <v>1528</v>
      </c>
      <c r="E4" s="283"/>
      <c r="F4" s="273">
        <v>1533.34</v>
      </c>
      <c r="G4" s="290" t="s">
        <v>1529</v>
      </c>
      <c r="H4" s="290" t="s">
        <v>340</v>
      </c>
      <c r="I4" s="234" t="s">
        <v>2240</v>
      </c>
      <c r="J4" s="274">
        <v>87542978</v>
      </c>
      <c r="K4" s="272">
        <v>3.6640000000000001</v>
      </c>
      <c r="L4" s="272" t="s">
        <v>1520</v>
      </c>
      <c r="M4" s="124" t="s">
        <v>1530</v>
      </c>
      <c r="N4" s="272" t="s">
        <v>1448</v>
      </c>
      <c r="O4" s="291"/>
      <c r="P4" s="7"/>
    </row>
    <row r="5" spans="1:17" s="271" customFormat="1" ht="45" x14ac:dyDescent="0.2">
      <c r="A5" s="270" t="s">
        <v>26</v>
      </c>
      <c r="B5" s="288"/>
      <c r="C5" s="7"/>
      <c r="D5" s="272" t="s">
        <v>1526</v>
      </c>
      <c r="E5" s="283"/>
      <c r="F5" s="273">
        <v>6706.7</v>
      </c>
      <c r="G5" s="289">
        <v>44653</v>
      </c>
      <c r="H5" s="290" t="s">
        <v>87</v>
      </c>
      <c r="I5" s="234" t="s">
        <v>2240</v>
      </c>
      <c r="J5" s="274">
        <v>87542979</v>
      </c>
      <c r="K5" s="272">
        <v>3.6640000000000001</v>
      </c>
      <c r="L5" s="272" t="s">
        <v>1503</v>
      </c>
      <c r="M5" s="124" t="s">
        <v>1492</v>
      </c>
      <c r="N5" s="272" t="s">
        <v>1448</v>
      </c>
      <c r="O5" s="100"/>
      <c r="P5" s="7"/>
    </row>
    <row r="6" spans="1:17" s="271" customFormat="1" ht="45" x14ac:dyDescent="0.2">
      <c r="A6" s="270" t="s">
        <v>31</v>
      </c>
      <c r="B6" s="288"/>
      <c r="C6" s="7"/>
      <c r="D6" s="272" t="s">
        <v>1526</v>
      </c>
      <c r="E6" s="283"/>
      <c r="F6" s="273">
        <v>7206.8</v>
      </c>
      <c r="G6" s="289">
        <v>44653</v>
      </c>
      <c r="H6" s="290" t="s">
        <v>422</v>
      </c>
      <c r="I6" s="234" t="s">
        <v>2240</v>
      </c>
      <c r="J6" s="274">
        <v>87542980</v>
      </c>
      <c r="K6" s="272">
        <v>3.6640000000000001</v>
      </c>
      <c r="L6" s="272" t="s">
        <v>1503</v>
      </c>
      <c r="M6" s="124" t="s">
        <v>1492</v>
      </c>
      <c r="N6" s="272" t="s">
        <v>1448</v>
      </c>
      <c r="O6" s="272"/>
      <c r="P6" s="7"/>
    </row>
    <row r="7" spans="1:17" s="271" customFormat="1" ht="45" x14ac:dyDescent="0.2">
      <c r="A7" s="270" t="s">
        <v>35</v>
      </c>
      <c r="B7" s="288"/>
      <c r="C7" s="7"/>
      <c r="D7" s="272" t="s">
        <v>1489</v>
      </c>
      <c r="E7" s="283"/>
      <c r="F7" s="276">
        <v>2404.8000000000002</v>
      </c>
      <c r="G7" s="292">
        <v>44651</v>
      </c>
      <c r="H7" s="290" t="s">
        <v>38</v>
      </c>
      <c r="I7" s="234" t="s">
        <v>2240</v>
      </c>
      <c r="J7" s="272" t="s">
        <v>1490</v>
      </c>
      <c r="K7" s="272">
        <v>3.6640000000000001</v>
      </c>
      <c r="L7" s="272" t="s">
        <v>1491</v>
      </c>
      <c r="M7" s="124" t="s">
        <v>1492</v>
      </c>
      <c r="N7" s="272" t="s">
        <v>1448</v>
      </c>
      <c r="O7" s="276"/>
      <c r="P7" s="7"/>
    </row>
    <row r="8" spans="1:17" s="271" customFormat="1" ht="45" x14ac:dyDescent="0.2">
      <c r="A8" s="270" t="s">
        <v>40</v>
      </c>
      <c r="B8" s="288"/>
      <c r="C8" s="7"/>
      <c r="D8" s="272" t="s">
        <v>1494</v>
      </c>
      <c r="E8" s="283"/>
      <c r="F8" s="276">
        <v>1995.8</v>
      </c>
      <c r="G8" s="292">
        <v>44651</v>
      </c>
      <c r="H8" s="290" t="s">
        <v>50</v>
      </c>
      <c r="I8" s="234" t="s">
        <v>2240</v>
      </c>
      <c r="J8" s="272" t="s">
        <v>1495</v>
      </c>
      <c r="K8" s="272">
        <v>3.6640000000000001</v>
      </c>
      <c r="L8" s="272" t="s">
        <v>1491</v>
      </c>
      <c r="M8" s="124" t="s">
        <v>1492</v>
      </c>
      <c r="N8" s="272" t="s">
        <v>1448</v>
      </c>
      <c r="O8" s="276"/>
      <c r="P8" s="7"/>
    </row>
    <row r="9" spans="1:17" s="271" customFormat="1" ht="45" x14ac:dyDescent="0.2">
      <c r="A9" s="270" t="s">
        <v>43</v>
      </c>
      <c r="B9" s="288"/>
      <c r="C9" s="7"/>
      <c r="D9" s="272" t="s">
        <v>1497</v>
      </c>
      <c r="E9" s="283"/>
      <c r="F9" s="276">
        <v>1866.6</v>
      </c>
      <c r="G9" s="292">
        <v>44651</v>
      </c>
      <c r="H9" s="290" t="s">
        <v>50</v>
      </c>
      <c r="I9" s="234" t="s">
        <v>2240</v>
      </c>
      <c r="J9" s="272" t="s">
        <v>1498</v>
      </c>
      <c r="K9" s="272">
        <v>3.6640000000000001</v>
      </c>
      <c r="L9" s="272" t="s">
        <v>1491</v>
      </c>
      <c r="M9" s="124" t="s">
        <v>1492</v>
      </c>
      <c r="N9" s="272" t="s">
        <v>1448</v>
      </c>
      <c r="O9" s="276"/>
      <c r="P9" s="7"/>
    </row>
    <row r="10" spans="1:17" s="271" customFormat="1" ht="45" x14ac:dyDescent="0.2">
      <c r="A10" s="270" t="s">
        <v>47</v>
      </c>
      <c r="B10" s="288"/>
      <c r="C10" s="7"/>
      <c r="D10" s="272" t="s">
        <v>1499</v>
      </c>
      <c r="E10" s="283"/>
      <c r="F10" s="276">
        <v>1319.7</v>
      </c>
      <c r="G10" s="292">
        <v>44652</v>
      </c>
      <c r="H10" s="290" t="s">
        <v>53</v>
      </c>
      <c r="I10" s="234" t="s">
        <v>2240</v>
      </c>
      <c r="J10" s="272" t="s">
        <v>1500</v>
      </c>
      <c r="K10" s="272">
        <v>3.6640000000000001</v>
      </c>
      <c r="L10" s="272" t="s">
        <v>1491</v>
      </c>
      <c r="M10" s="124" t="s">
        <v>1492</v>
      </c>
      <c r="N10" s="272" t="s">
        <v>1448</v>
      </c>
      <c r="O10" s="100"/>
      <c r="P10" s="7"/>
    </row>
    <row r="11" spans="1:17" s="271" customFormat="1" ht="45" x14ac:dyDescent="0.2">
      <c r="A11" s="270" t="s">
        <v>51</v>
      </c>
      <c r="B11" s="288"/>
      <c r="C11" s="7"/>
      <c r="D11" s="272" t="s">
        <v>1501</v>
      </c>
      <c r="E11" s="283"/>
      <c r="F11" s="276">
        <v>2132.4</v>
      </c>
      <c r="G11" s="289">
        <v>44652</v>
      </c>
      <c r="H11" s="290" t="s">
        <v>58</v>
      </c>
      <c r="I11" s="234" t="s">
        <v>2240</v>
      </c>
      <c r="J11" s="272" t="s">
        <v>1502</v>
      </c>
      <c r="K11" s="272">
        <v>3.6640000000000001</v>
      </c>
      <c r="L11" s="272" t="s">
        <v>1503</v>
      </c>
      <c r="M11" s="124" t="s">
        <v>1492</v>
      </c>
      <c r="N11" s="272" t="s">
        <v>1448</v>
      </c>
      <c r="O11" s="276"/>
      <c r="P11" s="7"/>
    </row>
    <row r="12" spans="1:17" s="271" customFormat="1" ht="60" x14ac:dyDescent="0.2">
      <c r="A12" s="270" t="s">
        <v>55</v>
      </c>
      <c r="B12" s="288"/>
      <c r="C12" s="7"/>
      <c r="D12" s="272" t="s">
        <v>1517</v>
      </c>
      <c r="E12" s="283"/>
      <c r="F12" s="273">
        <v>2200</v>
      </c>
      <c r="G12" s="289">
        <v>44651</v>
      </c>
      <c r="H12" s="290" t="s">
        <v>1518</v>
      </c>
      <c r="I12" s="234" t="s">
        <v>2240</v>
      </c>
      <c r="J12" s="274" t="s">
        <v>1519</v>
      </c>
      <c r="K12" s="272">
        <v>3.6640000000000001</v>
      </c>
      <c r="L12" s="272" t="s">
        <v>1491</v>
      </c>
      <c r="M12" s="124" t="s">
        <v>1493</v>
      </c>
      <c r="N12" s="272" t="s">
        <v>1448</v>
      </c>
      <c r="O12" s="272" t="s">
        <v>1520</v>
      </c>
      <c r="P12" s="7"/>
    </row>
    <row r="13" spans="1:17" ht="45" x14ac:dyDescent="0.25">
      <c r="A13" s="270" t="s">
        <v>114</v>
      </c>
      <c r="B13" s="100"/>
      <c r="C13" s="287"/>
      <c r="D13" s="277" t="s">
        <v>1534</v>
      </c>
      <c r="E13" s="275"/>
      <c r="F13" s="278">
        <v>953.2</v>
      </c>
      <c r="G13" s="279">
        <v>44658</v>
      </c>
      <c r="H13" s="280" t="s">
        <v>109</v>
      </c>
      <c r="I13" s="234" t="s">
        <v>2240</v>
      </c>
      <c r="J13" s="280" t="s">
        <v>1536</v>
      </c>
      <c r="K13" s="100">
        <v>3.7149999999999999</v>
      </c>
      <c r="L13" s="100" t="s">
        <v>1537</v>
      </c>
      <c r="M13" s="287" t="s">
        <v>1538</v>
      </c>
      <c r="N13" s="100" t="s">
        <v>1448</v>
      </c>
      <c r="O13" s="100" t="s">
        <v>1035</v>
      </c>
      <c r="P13" s="287"/>
      <c r="Q13" s="187">
        <f>40275.76-50479.96</f>
        <v>-10204.199999999997</v>
      </c>
    </row>
    <row r="14" spans="1:17" ht="48.75" x14ac:dyDescent="0.25">
      <c r="A14" s="270" t="s">
        <v>118</v>
      </c>
      <c r="B14" s="100"/>
      <c r="C14" s="287"/>
      <c r="D14" s="277" t="s">
        <v>1539</v>
      </c>
      <c r="E14" s="275"/>
      <c r="F14" s="278">
        <v>584.9</v>
      </c>
      <c r="G14" s="279">
        <v>44669</v>
      </c>
      <c r="H14" s="280" t="s">
        <v>222</v>
      </c>
      <c r="I14" s="234" t="s">
        <v>2240</v>
      </c>
      <c r="J14" s="280" t="s">
        <v>1540</v>
      </c>
      <c r="K14" s="100">
        <v>3.766</v>
      </c>
      <c r="L14" s="100" t="s">
        <v>1541</v>
      </c>
      <c r="M14" s="100" t="s">
        <v>1542</v>
      </c>
      <c r="N14" s="100" t="s">
        <v>1448</v>
      </c>
      <c r="O14" s="100"/>
      <c r="P14" s="287"/>
    </row>
    <row r="15" spans="1:17" ht="27" x14ac:dyDescent="0.25">
      <c r="A15" s="270" t="s">
        <v>122</v>
      </c>
      <c r="B15" s="100"/>
      <c r="C15" s="287"/>
      <c r="D15" s="277" t="s">
        <v>1543</v>
      </c>
      <c r="E15" s="275"/>
      <c r="F15" s="278">
        <v>237.22</v>
      </c>
      <c r="G15" s="279">
        <v>44669</v>
      </c>
      <c r="H15" s="280" t="s">
        <v>228</v>
      </c>
      <c r="I15" s="234" t="s">
        <v>2240</v>
      </c>
      <c r="J15" s="280" t="s">
        <v>1544</v>
      </c>
      <c r="K15" s="100">
        <v>3.766</v>
      </c>
      <c r="L15" s="100" t="s">
        <v>1545</v>
      </c>
      <c r="M15" s="287" t="s">
        <v>1546</v>
      </c>
      <c r="N15" s="100" t="s">
        <v>1448</v>
      </c>
      <c r="O15" s="100"/>
      <c r="P15" s="287"/>
    </row>
    <row r="16" spans="1:17" ht="45" x14ac:dyDescent="0.25">
      <c r="A16" s="270" t="s">
        <v>128</v>
      </c>
      <c r="B16" s="100"/>
      <c r="C16" s="287"/>
      <c r="D16" s="277" t="s">
        <v>1547</v>
      </c>
      <c r="E16" s="275"/>
      <c r="F16" s="278">
        <v>1338.8</v>
      </c>
      <c r="G16" s="279">
        <v>44670</v>
      </c>
      <c r="H16" s="280" t="s">
        <v>234</v>
      </c>
      <c r="I16" s="234" t="s">
        <v>2240</v>
      </c>
      <c r="J16" s="280" t="s">
        <v>1548</v>
      </c>
      <c r="K16" s="100">
        <v>3.766</v>
      </c>
      <c r="L16" s="100" t="s">
        <v>1549</v>
      </c>
      <c r="M16" s="287" t="s">
        <v>1538</v>
      </c>
      <c r="N16" s="100" t="s">
        <v>1448</v>
      </c>
      <c r="O16" s="100" t="s">
        <v>1035</v>
      </c>
      <c r="P16" s="287"/>
    </row>
    <row r="17" spans="1:16" ht="54" x14ac:dyDescent="0.25">
      <c r="A17" s="270" t="s">
        <v>132</v>
      </c>
      <c r="B17" s="100"/>
      <c r="C17" s="287"/>
      <c r="D17" s="277" t="s">
        <v>1550</v>
      </c>
      <c r="E17" s="275"/>
      <c r="F17" s="278">
        <v>2758.45</v>
      </c>
      <c r="G17" s="279">
        <v>44674</v>
      </c>
      <c r="H17" s="280" t="s">
        <v>242</v>
      </c>
      <c r="I17" s="234" t="s">
        <v>2240</v>
      </c>
      <c r="J17" s="280" t="s">
        <v>1551</v>
      </c>
      <c r="K17" s="100">
        <v>3.766</v>
      </c>
      <c r="L17" s="291" t="s">
        <v>1552</v>
      </c>
      <c r="M17" s="287"/>
      <c r="N17" s="291" t="s">
        <v>74</v>
      </c>
      <c r="O17" s="100"/>
      <c r="P17" s="287"/>
    </row>
    <row r="18" spans="1:16" ht="54" x14ac:dyDescent="0.25">
      <c r="A18" s="270" t="s">
        <v>137</v>
      </c>
      <c r="B18" s="100"/>
      <c r="C18" s="287"/>
      <c r="D18" s="277" t="s">
        <v>1553</v>
      </c>
      <c r="E18" s="275"/>
      <c r="F18" s="278">
        <v>4085</v>
      </c>
      <c r="G18" s="279">
        <v>44674</v>
      </c>
      <c r="H18" s="280" t="s">
        <v>248</v>
      </c>
      <c r="I18" s="234" t="s">
        <v>2240</v>
      </c>
      <c r="J18" s="280" t="s">
        <v>1554</v>
      </c>
      <c r="K18" s="100">
        <v>3.766</v>
      </c>
      <c r="L18" s="291" t="s">
        <v>1555</v>
      </c>
      <c r="M18" s="287"/>
      <c r="N18" s="291" t="s">
        <v>74</v>
      </c>
      <c r="O18" s="100"/>
      <c r="P18" s="287"/>
    </row>
    <row r="19" spans="1:16" ht="45" x14ac:dyDescent="0.25">
      <c r="A19" s="270" t="s">
        <v>144</v>
      </c>
      <c r="B19" s="287"/>
      <c r="C19" s="287"/>
      <c r="D19" s="293" t="s">
        <v>1556</v>
      </c>
      <c r="E19" s="275"/>
      <c r="F19" s="285">
        <v>320.5</v>
      </c>
      <c r="G19" s="284">
        <v>44679</v>
      </c>
      <c r="H19" s="286" t="s">
        <v>280</v>
      </c>
      <c r="I19" s="234" t="s">
        <v>2240</v>
      </c>
      <c r="J19" s="286" t="s">
        <v>1557</v>
      </c>
      <c r="K19" s="287">
        <v>3.8380000000000001</v>
      </c>
      <c r="L19" s="287" t="s">
        <v>1558</v>
      </c>
      <c r="M19" s="287" t="s">
        <v>1559</v>
      </c>
      <c r="N19" s="287" t="s">
        <v>1448</v>
      </c>
      <c r="O19" s="287" t="s">
        <v>1035</v>
      </c>
      <c r="P19" s="287"/>
    </row>
    <row r="20" spans="1:16" ht="30" x14ac:dyDescent="0.25">
      <c r="A20" s="270" t="s">
        <v>150</v>
      </c>
      <c r="B20" s="287"/>
      <c r="C20" s="287"/>
      <c r="D20" s="293" t="s">
        <v>74</v>
      </c>
      <c r="E20" s="275"/>
      <c r="F20" s="285">
        <v>0</v>
      </c>
      <c r="G20" s="284">
        <v>44679</v>
      </c>
      <c r="H20" s="286" t="s">
        <v>579</v>
      </c>
      <c r="I20" s="234" t="s">
        <v>2240</v>
      </c>
      <c r="J20" s="286" t="s">
        <v>1560</v>
      </c>
      <c r="K20" s="287">
        <v>3.8380000000000001</v>
      </c>
      <c r="L20" s="287"/>
      <c r="M20" s="287" t="s">
        <v>1561</v>
      </c>
      <c r="N20" s="287" t="s">
        <v>74</v>
      </c>
      <c r="O20" s="287"/>
      <c r="P20" s="287"/>
    </row>
    <row r="21" spans="1:16" ht="30" x14ac:dyDescent="0.25">
      <c r="A21" s="270" t="s">
        <v>157</v>
      </c>
      <c r="B21" s="287"/>
      <c r="C21" s="287"/>
      <c r="D21" s="293" t="s">
        <v>74</v>
      </c>
      <c r="E21" s="275"/>
      <c r="F21" s="285">
        <v>0</v>
      </c>
      <c r="G21" s="284">
        <v>44679</v>
      </c>
      <c r="H21" s="286" t="s">
        <v>583</v>
      </c>
      <c r="I21" s="234" t="s">
        <v>2240</v>
      </c>
      <c r="J21" s="286" t="s">
        <v>1562</v>
      </c>
      <c r="K21" s="287">
        <v>3.8380000000000001</v>
      </c>
      <c r="L21" s="287"/>
      <c r="M21" s="287" t="s">
        <v>1563</v>
      </c>
      <c r="N21" s="287" t="s">
        <v>74</v>
      </c>
      <c r="O21" s="287"/>
      <c r="P21" s="287"/>
    </row>
    <row r="22" spans="1:16" ht="75" x14ac:dyDescent="0.25">
      <c r="A22" s="270" t="s">
        <v>162</v>
      </c>
      <c r="B22" s="287"/>
      <c r="C22" s="287"/>
      <c r="D22" s="293" t="s">
        <v>1564</v>
      </c>
      <c r="E22" s="275"/>
      <c r="F22" s="285">
        <v>669.5</v>
      </c>
      <c r="G22" s="284">
        <v>44679</v>
      </c>
      <c r="H22" s="286" t="s">
        <v>588</v>
      </c>
      <c r="I22" s="234" t="s">
        <v>2240</v>
      </c>
      <c r="J22" s="286" t="s">
        <v>1565</v>
      </c>
      <c r="K22" s="287">
        <v>3.8380000000000001</v>
      </c>
      <c r="L22" s="287" t="s">
        <v>1566</v>
      </c>
      <c r="M22" s="287" t="s">
        <v>1568</v>
      </c>
      <c r="N22" s="287" t="s">
        <v>1448</v>
      </c>
      <c r="O22" s="287" t="s">
        <v>1567</v>
      </c>
      <c r="P22" s="287"/>
    </row>
    <row r="23" spans="1:16" ht="30" x14ac:dyDescent="0.25">
      <c r="A23" s="270" t="s">
        <v>168</v>
      </c>
      <c r="B23" s="287"/>
      <c r="C23" s="287"/>
      <c r="D23" s="293" t="s">
        <v>1569</v>
      </c>
      <c r="E23" s="275"/>
      <c r="F23" s="285">
        <v>800</v>
      </c>
      <c r="G23" s="284">
        <v>44681</v>
      </c>
      <c r="H23" s="286" t="s">
        <v>126</v>
      </c>
      <c r="I23" s="234" t="s">
        <v>2240</v>
      </c>
      <c r="J23" s="286" t="s">
        <v>1570</v>
      </c>
      <c r="K23" s="287">
        <v>3.8380000000000001</v>
      </c>
      <c r="L23" s="287" t="s">
        <v>1571</v>
      </c>
      <c r="M23" s="287" t="s">
        <v>1572</v>
      </c>
      <c r="N23" s="287" t="s">
        <v>1448</v>
      </c>
      <c r="O23" s="287"/>
      <c r="P23" s="287"/>
    </row>
    <row r="24" spans="1:16" ht="30" x14ac:dyDescent="0.25">
      <c r="A24" s="270" t="s">
        <v>172</v>
      </c>
      <c r="B24" s="287"/>
      <c r="C24" s="287"/>
      <c r="D24" s="188" t="s">
        <v>74</v>
      </c>
      <c r="E24" s="275"/>
      <c r="F24" s="285">
        <v>0</v>
      </c>
      <c r="G24" s="284">
        <v>44681</v>
      </c>
      <c r="H24" s="286" t="s">
        <v>1515</v>
      </c>
      <c r="I24" s="234" t="s">
        <v>2240</v>
      </c>
      <c r="J24" s="286" t="s">
        <v>1573</v>
      </c>
      <c r="K24" s="287">
        <v>3.8380000000000001</v>
      </c>
      <c r="L24" s="287"/>
      <c r="M24" s="287" t="s">
        <v>1574</v>
      </c>
      <c r="N24" s="287" t="s">
        <v>74</v>
      </c>
      <c r="O24" s="287"/>
      <c r="P24" s="287"/>
    </row>
    <row r="25" spans="1:16" ht="30" x14ac:dyDescent="0.25">
      <c r="A25" s="270" t="s">
        <v>177</v>
      </c>
      <c r="B25" s="287"/>
      <c r="C25" s="287"/>
      <c r="D25" s="293" t="s">
        <v>1575</v>
      </c>
      <c r="E25" s="275"/>
      <c r="F25" s="285">
        <v>1558</v>
      </c>
      <c r="G25" s="284">
        <v>44681</v>
      </c>
      <c r="H25" s="286" t="s">
        <v>1511</v>
      </c>
      <c r="I25" s="234" t="s">
        <v>2240</v>
      </c>
      <c r="J25" s="286" t="s">
        <v>1576</v>
      </c>
      <c r="K25" s="287">
        <v>3.8380000000000001</v>
      </c>
      <c r="L25" s="100" t="s">
        <v>1545</v>
      </c>
      <c r="M25" s="287" t="s">
        <v>1572</v>
      </c>
      <c r="N25" s="100" t="s">
        <v>1448</v>
      </c>
      <c r="O25" s="100"/>
      <c r="P25" s="287"/>
    </row>
    <row r="26" spans="1:16" ht="30" x14ac:dyDescent="0.25">
      <c r="A26" s="270" t="s">
        <v>180</v>
      </c>
      <c r="B26" s="287"/>
      <c r="C26" s="287"/>
      <c r="D26" s="188" t="s">
        <v>74</v>
      </c>
      <c r="E26" s="275"/>
      <c r="F26" s="285">
        <v>0</v>
      </c>
      <c r="G26" s="284">
        <v>44681</v>
      </c>
      <c r="H26" s="286" t="s">
        <v>129</v>
      </c>
      <c r="I26" s="234" t="s">
        <v>2240</v>
      </c>
      <c r="J26" s="286" t="s">
        <v>1577</v>
      </c>
      <c r="K26" s="287">
        <v>3.8380000000000001</v>
      </c>
      <c r="L26" s="287"/>
      <c r="M26" s="287" t="s">
        <v>1578</v>
      </c>
      <c r="N26" s="287" t="s">
        <v>74</v>
      </c>
      <c r="O26" s="287"/>
      <c r="P26" s="287"/>
    </row>
    <row r="27" spans="1:16" ht="75" x14ac:dyDescent="0.25">
      <c r="A27" s="270" t="s">
        <v>183</v>
      </c>
      <c r="B27" s="287"/>
      <c r="C27" s="287"/>
      <c r="D27" s="188" t="s">
        <v>1579</v>
      </c>
      <c r="E27" s="275"/>
      <c r="F27" s="285">
        <v>1329.6</v>
      </c>
      <c r="G27" s="284">
        <v>44681</v>
      </c>
      <c r="H27" s="286" t="s">
        <v>134</v>
      </c>
      <c r="I27" s="234" t="s">
        <v>2240</v>
      </c>
      <c r="J27" s="286" t="s">
        <v>1580</v>
      </c>
      <c r="K27" s="287">
        <v>3.8380000000000001</v>
      </c>
      <c r="L27" s="287" t="s">
        <v>1581</v>
      </c>
      <c r="M27" s="287" t="s">
        <v>1568</v>
      </c>
      <c r="N27" s="287" t="s">
        <v>1448</v>
      </c>
      <c r="O27" s="287" t="s">
        <v>1567</v>
      </c>
      <c r="P27" s="287"/>
    </row>
    <row r="28" spans="1:16" ht="75" x14ac:dyDescent="0.25">
      <c r="A28" s="270" t="s">
        <v>187</v>
      </c>
      <c r="B28" s="287"/>
      <c r="C28" s="287"/>
      <c r="D28" s="188" t="s">
        <v>1582</v>
      </c>
      <c r="E28" s="275"/>
      <c r="F28" s="285">
        <v>2730.3</v>
      </c>
      <c r="G28" s="284">
        <v>44681</v>
      </c>
      <c r="H28" s="286" t="s">
        <v>601</v>
      </c>
      <c r="I28" s="234" t="s">
        <v>2240</v>
      </c>
      <c r="J28" s="286" t="s">
        <v>1583</v>
      </c>
      <c r="K28" s="287">
        <v>3.8380000000000001</v>
      </c>
      <c r="L28" s="287" t="s">
        <v>1584</v>
      </c>
      <c r="M28" s="287" t="s">
        <v>1568</v>
      </c>
      <c r="N28" s="287" t="s">
        <v>1448</v>
      </c>
      <c r="O28" s="287" t="s">
        <v>1567</v>
      </c>
      <c r="P28" s="287"/>
    </row>
    <row r="29" spans="1:16" ht="30" x14ac:dyDescent="0.25">
      <c r="A29" s="270" t="s">
        <v>194</v>
      </c>
      <c r="B29" s="100"/>
      <c r="C29" s="287"/>
      <c r="D29" s="277" t="s">
        <v>74</v>
      </c>
      <c r="E29" s="275"/>
      <c r="F29" s="278">
        <v>0</v>
      </c>
      <c r="G29" s="279">
        <v>44681</v>
      </c>
      <c r="H29" s="280" t="s">
        <v>14</v>
      </c>
      <c r="I29" s="234" t="s">
        <v>2240</v>
      </c>
      <c r="J29" s="280" t="s">
        <v>1585</v>
      </c>
      <c r="K29" s="100">
        <v>3.8380000000000001</v>
      </c>
      <c r="L29" s="100"/>
      <c r="M29" s="287" t="s">
        <v>1586</v>
      </c>
      <c r="N29" s="100" t="s">
        <v>74</v>
      </c>
      <c r="O29" s="100"/>
      <c r="P29" s="287"/>
    </row>
    <row r="30" spans="1:16" ht="75" x14ac:dyDescent="0.25">
      <c r="A30" s="270" t="s">
        <v>197</v>
      </c>
      <c r="B30" s="100"/>
      <c r="C30" s="287"/>
      <c r="D30" s="277" t="s">
        <v>1587</v>
      </c>
      <c r="E30" s="275"/>
      <c r="F30" s="278">
        <v>2804.2</v>
      </c>
      <c r="G30" s="279">
        <v>44681</v>
      </c>
      <c r="H30" s="280" t="s">
        <v>770</v>
      </c>
      <c r="I30" s="234" t="s">
        <v>2240</v>
      </c>
      <c r="J30" s="280" t="s">
        <v>1588</v>
      </c>
      <c r="K30" s="100">
        <v>3.8380000000000001</v>
      </c>
      <c r="L30" s="287" t="s">
        <v>1584</v>
      </c>
      <c r="M30" s="287" t="s">
        <v>1568</v>
      </c>
      <c r="N30" s="287" t="s">
        <v>1448</v>
      </c>
      <c r="O30" s="287" t="s">
        <v>1567</v>
      </c>
      <c r="P30" s="287"/>
    </row>
    <row r="31" spans="1:16" ht="75" x14ac:dyDescent="0.25">
      <c r="A31" s="270" t="s">
        <v>200</v>
      </c>
      <c r="B31" s="100"/>
      <c r="C31" s="287"/>
      <c r="D31" s="277" t="s">
        <v>1589</v>
      </c>
      <c r="E31" s="275"/>
      <c r="F31" s="278">
        <v>4700.2</v>
      </c>
      <c r="G31" s="279">
        <v>44681</v>
      </c>
      <c r="H31" s="280" t="s">
        <v>19</v>
      </c>
      <c r="I31" s="234" t="s">
        <v>2240</v>
      </c>
      <c r="J31" s="280" t="s">
        <v>1590</v>
      </c>
      <c r="K31" s="100">
        <v>3.8380000000000001</v>
      </c>
      <c r="L31" s="287" t="s">
        <v>1584</v>
      </c>
      <c r="M31" s="287" t="s">
        <v>1568</v>
      </c>
      <c r="N31" s="287" t="s">
        <v>1448</v>
      </c>
      <c r="O31" s="287" t="s">
        <v>1567</v>
      </c>
      <c r="P31" s="287"/>
    </row>
    <row r="32" spans="1:16" ht="30" x14ac:dyDescent="0.25">
      <c r="A32" s="270" t="s">
        <v>203</v>
      </c>
      <c r="B32" s="100"/>
      <c r="C32" s="287"/>
      <c r="D32" s="277" t="s">
        <v>74</v>
      </c>
      <c r="E32" s="275"/>
      <c r="F32" s="278">
        <v>0</v>
      </c>
      <c r="G32" s="279">
        <v>44681</v>
      </c>
      <c r="H32" s="280" t="s">
        <v>147</v>
      </c>
      <c r="I32" s="234" t="s">
        <v>2240</v>
      </c>
      <c r="J32" s="280" t="s">
        <v>1591</v>
      </c>
      <c r="K32" s="100">
        <v>3.8380000000000001</v>
      </c>
      <c r="L32" s="100"/>
      <c r="M32" s="287" t="s">
        <v>1592</v>
      </c>
      <c r="N32" s="100" t="s">
        <v>74</v>
      </c>
      <c r="O32" s="100"/>
      <c r="P32" s="287"/>
    </row>
    <row r="33" spans="1:16" ht="30" x14ac:dyDescent="0.25">
      <c r="A33" s="270" t="s">
        <v>205</v>
      </c>
      <c r="B33" s="100"/>
      <c r="C33" s="287"/>
      <c r="D33" s="277" t="s">
        <v>1593</v>
      </c>
      <c r="E33" s="275"/>
      <c r="F33" s="278">
        <v>1533.34</v>
      </c>
      <c r="G33" s="279">
        <v>44681</v>
      </c>
      <c r="H33" s="280" t="s">
        <v>154</v>
      </c>
      <c r="I33" s="234" t="s">
        <v>2240</v>
      </c>
      <c r="J33" s="280" t="s">
        <v>1594</v>
      </c>
      <c r="K33" s="100">
        <v>3.8380000000000001</v>
      </c>
      <c r="L33" s="100" t="s">
        <v>1595</v>
      </c>
      <c r="M33" s="287" t="s">
        <v>1596</v>
      </c>
      <c r="N33" s="100" t="s">
        <v>1448</v>
      </c>
      <c r="O33" s="100"/>
      <c r="P33" s="287"/>
    </row>
    <row r="34" spans="1:16" ht="75" x14ac:dyDescent="0.25">
      <c r="A34" s="270" t="s">
        <v>208</v>
      </c>
      <c r="B34" s="100"/>
      <c r="C34" s="287"/>
      <c r="D34" s="277" t="s">
        <v>1597</v>
      </c>
      <c r="E34" s="275"/>
      <c r="F34" s="278">
        <v>2200</v>
      </c>
      <c r="G34" s="279">
        <v>44681</v>
      </c>
      <c r="H34" s="280" t="s">
        <v>159</v>
      </c>
      <c r="I34" s="234" t="s">
        <v>2240</v>
      </c>
      <c r="J34" s="280" t="s">
        <v>1598</v>
      </c>
      <c r="K34" s="100">
        <v>3.8380000000000001</v>
      </c>
      <c r="L34" s="100" t="s">
        <v>1599</v>
      </c>
      <c r="M34" s="287" t="s">
        <v>1568</v>
      </c>
      <c r="N34" s="100" t="s">
        <v>1448</v>
      </c>
      <c r="O34" s="100" t="s">
        <v>1567</v>
      </c>
      <c r="P34" s="287"/>
    </row>
    <row r="35" spans="1:16" ht="27" x14ac:dyDescent="0.25">
      <c r="A35" s="270" t="s">
        <v>212</v>
      </c>
      <c r="B35" s="100"/>
      <c r="C35" s="287"/>
      <c r="D35" s="277" t="s">
        <v>1600</v>
      </c>
      <c r="E35" s="275"/>
      <c r="F35" s="278">
        <v>1510.66</v>
      </c>
      <c r="G35" s="279">
        <v>44681</v>
      </c>
      <c r="H35" s="280" t="s">
        <v>1601</v>
      </c>
      <c r="I35" s="234" t="s">
        <v>2240</v>
      </c>
      <c r="J35" s="280" t="s">
        <v>1602</v>
      </c>
      <c r="K35" s="100">
        <v>3.8380000000000001</v>
      </c>
      <c r="L35" s="100" t="s">
        <v>1545</v>
      </c>
      <c r="M35" s="287" t="s">
        <v>1572</v>
      </c>
      <c r="N35" s="100" t="s">
        <v>1448</v>
      </c>
      <c r="O35" s="100"/>
      <c r="P35" s="287"/>
    </row>
    <row r="36" spans="1:16" ht="30" x14ac:dyDescent="0.25">
      <c r="A36" s="270" t="s">
        <v>217</v>
      </c>
      <c r="B36" s="100"/>
      <c r="C36" s="287"/>
      <c r="D36" s="277" t="s">
        <v>1603</v>
      </c>
      <c r="E36" s="275"/>
      <c r="F36" s="278">
        <v>0</v>
      </c>
      <c r="G36" s="279">
        <v>44681</v>
      </c>
      <c r="H36" s="280"/>
      <c r="I36" s="234" t="s">
        <v>2240</v>
      </c>
      <c r="J36" s="280" t="s">
        <v>1604</v>
      </c>
      <c r="K36" s="100">
        <v>3.8380000000000001</v>
      </c>
      <c r="L36" s="100"/>
      <c r="M36" s="287" t="s">
        <v>1605</v>
      </c>
      <c r="N36" s="100" t="s">
        <v>74</v>
      </c>
      <c r="O36" s="100"/>
      <c r="P36" s="287"/>
    </row>
    <row r="37" spans="1:16" ht="24.75" x14ac:dyDescent="0.25">
      <c r="A37" s="270" t="s">
        <v>220</v>
      </c>
      <c r="B37" s="100"/>
      <c r="C37" s="287"/>
      <c r="D37" s="100" t="s">
        <v>1606</v>
      </c>
      <c r="E37" s="275"/>
      <c r="F37" s="278">
        <v>5781.8</v>
      </c>
      <c r="G37" s="279">
        <v>44685</v>
      </c>
      <c r="H37" s="280" t="s">
        <v>63</v>
      </c>
      <c r="I37" s="234" t="s">
        <v>2240</v>
      </c>
      <c r="J37" s="280" t="s">
        <v>1607</v>
      </c>
      <c r="K37" s="100">
        <v>3.8109999999999999</v>
      </c>
      <c r="L37" s="100" t="s">
        <v>1608</v>
      </c>
      <c r="M37" s="287" t="s">
        <v>1572</v>
      </c>
      <c r="N37" s="100" t="s">
        <v>1448</v>
      </c>
      <c r="O37" s="100" t="s">
        <v>1609</v>
      </c>
      <c r="P37" s="287"/>
    </row>
    <row r="38" spans="1:16" ht="24.75" x14ac:dyDescent="0.25">
      <c r="A38" s="270" t="s">
        <v>225</v>
      </c>
      <c r="B38" s="100"/>
      <c r="C38" s="287"/>
      <c r="D38" s="100" t="s">
        <v>1610</v>
      </c>
      <c r="E38" s="275"/>
      <c r="F38" s="278">
        <v>5198.3999999999996</v>
      </c>
      <c r="G38" s="279">
        <v>44685</v>
      </c>
      <c r="H38" s="280" t="s">
        <v>71</v>
      </c>
      <c r="I38" s="234" t="s">
        <v>2240</v>
      </c>
      <c r="J38" s="280" t="s">
        <v>1611</v>
      </c>
      <c r="K38" s="100">
        <v>3.8109999999999999</v>
      </c>
      <c r="L38" s="100" t="s">
        <v>1608</v>
      </c>
      <c r="M38" s="287" t="s">
        <v>1572</v>
      </c>
      <c r="N38" s="100" t="s">
        <v>1448</v>
      </c>
      <c r="O38" s="100" t="s">
        <v>1609</v>
      </c>
      <c r="P38" s="287"/>
    </row>
    <row r="39" spans="1:16" ht="24.75" x14ac:dyDescent="0.25">
      <c r="A39" s="270" t="s">
        <v>230</v>
      </c>
      <c r="B39" s="100"/>
      <c r="C39" s="287"/>
      <c r="D39" s="100" t="s">
        <v>1612</v>
      </c>
      <c r="E39" s="275"/>
      <c r="F39" s="278">
        <v>6065.3</v>
      </c>
      <c r="G39" s="279">
        <v>44685</v>
      </c>
      <c r="H39" s="280" t="s">
        <v>76</v>
      </c>
      <c r="I39" s="234" t="s">
        <v>2240</v>
      </c>
      <c r="J39" s="280" t="s">
        <v>1613</v>
      </c>
      <c r="K39" s="100">
        <v>3.8109999999999999</v>
      </c>
      <c r="L39" s="100" t="s">
        <v>1608</v>
      </c>
      <c r="M39" s="287" t="s">
        <v>1572</v>
      </c>
      <c r="N39" s="100" t="s">
        <v>1448</v>
      </c>
      <c r="O39" s="100" t="s">
        <v>1609</v>
      </c>
      <c r="P39" s="287"/>
    </row>
    <row r="40" spans="1:16" ht="24.75" x14ac:dyDescent="0.25">
      <c r="A40" s="270" t="s">
        <v>11</v>
      </c>
      <c r="B40" s="100"/>
      <c r="C40" s="287"/>
      <c r="D40" s="100" t="s">
        <v>1614</v>
      </c>
      <c r="E40" s="275"/>
      <c r="F40" s="278">
        <v>5689</v>
      </c>
      <c r="G40" s="279">
        <v>44685</v>
      </c>
      <c r="H40" s="280" t="s">
        <v>81</v>
      </c>
      <c r="I40" s="234" t="s">
        <v>2240</v>
      </c>
      <c r="J40" s="280" t="s">
        <v>1615</v>
      </c>
      <c r="K40" s="100">
        <v>3.8109999999999999</v>
      </c>
      <c r="L40" s="100" t="s">
        <v>1608</v>
      </c>
      <c r="M40" s="287" t="s">
        <v>1572</v>
      </c>
      <c r="N40" s="100" t="s">
        <v>1448</v>
      </c>
      <c r="O40" s="100" t="s">
        <v>1609</v>
      </c>
      <c r="P40" s="287"/>
    </row>
    <row r="41" spans="1:16" ht="24.75" x14ac:dyDescent="0.25">
      <c r="A41" s="270" t="s">
        <v>238</v>
      </c>
      <c r="B41" s="100"/>
      <c r="C41" s="287"/>
      <c r="D41" s="100" t="s">
        <v>1606</v>
      </c>
      <c r="E41" s="275"/>
      <c r="F41" s="278">
        <v>5383.8</v>
      </c>
      <c r="G41" s="279">
        <v>44685</v>
      </c>
      <c r="H41" s="280" t="s">
        <v>87</v>
      </c>
      <c r="I41" s="234" t="s">
        <v>2240</v>
      </c>
      <c r="J41" s="280" t="s">
        <v>1616</v>
      </c>
      <c r="K41" s="100">
        <v>3.8109999999999999</v>
      </c>
      <c r="L41" s="100" t="s">
        <v>1608</v>
      </c>
      <c r="M41" s="287" t="s">
        <v>1572</v>
      </c>
      <c r="N41" s="100" t="s">
        <v>1448</v>
      </c>
      <c r="O41" s="100" t="s">
        <v>1609</v>
      </c>
      <c r="P41" s="287"/>
    </row>
    <row r="42" spans="1:16" ht="24.75" x14ac:dyDescent="0.25">
      <c r="A42" s="270" t="s">
        <v>245</v>
      </c>
      <c r="B42" s="100"/>
      <c r="C42" s="287"/>
      <c r="D42" s="100" t="s">
        <v>1617</v>
      </c>
      <c r="E42" s="275"/>
      <c r="F42" s="278">
        <v>917.3</v>
      </c>
      <c r="G42" s="279">
        <v>44685</v>
      </c>
      <c r="H42" s="280" t="s">
        <v>422</v>
      </c>
      <c r="I42" s="234" t="s">
        <v>2240</v>
      </c>
      <c r="J42" s="280" t="s">
        <v>1618</v>
      </c>
      <c r="K42" s="100">
        <v>3.8109999999999999</v>
      </c>
      <c r="L42" s="100" t="s">
        <v>1619</v>
      </c>
      <c r="M42" s="287" t="s">
        <v>1572</v>
      </c>
      <c r="N42" s="100" t="s">
        <v>1448</v>
      </c>
      <c r="O42" s="100" t="s">
        <v>1035</v>
      </c>
      <c r="P42" s="287"/>
    </row>
    <row r="43" spans="1:16" ht="48.75" x14ac:dyDescent="0.25">
      <c r="A43" s="270" t="s">
        <v>251</v>
      </c>
      <c r="B43" s="100"/>
      <c r="C43" s="287"/>
      <c r="D43" s="100" t="s">
        <v>1620</v>
      </c>
      <c r="E43" s="275"/>
      <c r="F43" s="278">
        <v>2758.45</v>
      </c>
      <c r="G43" s="279">
        <v>44687</v>
      </c>
      <c r="H43" s="280" t="s">
        <v>100</v>
      </c>
      <c r="I43" s="234" t="s">
        <v>2240</v>
      </c>
      <c r="J43" s="280" t="s">
        <v>1621</v>
      </c>
      <c r="K43" s="100">
        <v>3.8109999999999999</v>
      </c>
      <c r="L43" s="100" t="s">
        <v>1622</v>
      </c>
      <c r="M43" s="287" t="s">
        <v>1623</v>
      </c>
      <c r="N43" s="100" t="s">
        <v>1448</v>
      </c>
      <c r="O43" s="100"/>
      <c r="P43" s="287"/>
    </row>
    <row r="44" spans="1:16" ht="30" x14ac:dyDescent="0.25">
      <c r="A44" s="270" t="s">
        <v>255</v>
      </c>
      <c r="B44" s="100"/>
      <c r="C44" s="287"/>
      <c r="D44" s="100" t="s">
        <v>74</v>
      </c>
      <c r="E44" s="275"/>
      <c r="F44" s="278">
        <v>0</v>
      </c>
      <c r="G44" s="279">
        <v>44687</v>
      </c>
      <c r="H44" s="280" t="s">
        <v>103</v>
      </c>
      <c r="I44" s="234" t="s">
        <v>2240</v>
      </c>
      <c r="J44" s="280" t="s">
        <v>1624</v>
      </c>
      <c r="K44" s="100">
        <v>3.8109999999999999</v>
      </c>
      <c r="L44" s="100"/>
      <c r="M44" s="287" t="s">
        <v>1625</v>
      </c>
      <c r="N44" s="100" t="s">
        <v>74</v>
      </c>
      <c r="O44" s="100"/>
      <c r="P44" s="287"/>
    </row>
    <row r="45" spans="1:16" ht="48.75" x14ac:dyDescent="0.25">
      <c r="A45" s="270" t="s">
        <v>260</v>
      </c>
      <c r="B45" s="100"/>
      <c r="C45" s="287"/>
      <c r="D45" s="100" t="s">
        <v>1626</v>
      </c>
      <c r="E45" s="275"/>
      <c r="F45" s="278">
        <v>4085</v>
      </c>
      <c r="G45" s="279">
        <v>44687</v>
      </c>
      <c r="H45" s="280" t="s">
        <v>109</v>
      </c>
      <c r="I45" s="234" t="s">
        <v>2240</v>
      </c>
      <c r="J45" s="280" t="s">
        <v>1627</v>
      </c>
      <c r="K45" s="100">
        <v>3.8109999999999999</v>
      </c>
      <c r="L45" s="100" t="s">
        <v>1622</v>
      </c>
      <c r="M45" s="287" t="s">
        <v>1623</v>
      </c>
      <c r="N45" s="100" t="s">
        <v>1448</v>
      </c>
      <c r="O45" s="100"/>
      <c r="P45" s="287"/>
    </row>
    <row r="46" spans="1:16" ht="36.75" x14ac:dyDescent="0.25">
      <c r="A46" s="270" t="s">
        <v>60</v>
      </c>
      <c r="B46" s="100"/>
      <c r="C46" s="287"/>
      <c r="D46" s="100" t="s">
        <v>1628</v>
      </c>
      <c r="E46" s="275"/>
      <c r="F46" s="278">
        <v>384</v>
      </c>
      <c r="G46" s="279">
        <v>44687</v>
      </c>
      <c r="H46" s="280" t="s">
        <v>112</v>
      </c>
      <c r="I46" s="234" t="s">
        <v>2240</v>
      </c>
      <c r="J46" s="280" t="s">
        <v>1629</v>
      </c>
      <c r="K46" s="100">
        <v>3.8109999999999999</v>
      </c>
      <c r="L46" s="100" t="s">
        <v>1630</v>
      </c>
      <c r="M46" s="287" t="s">
        <v>1623</v>
      </c>
      <c r="N46" s="100" t="s">
        <v>1448</v>
      </c>
      <c r="O46" s="100"/>
      <c r="P46" s="287"/>
    </row>
    <row r="47" spans="1:16" ht="36.75" x14ac:dyDescent="0.25">
      <c r="A47" s="270" t="s">
        <v>98</v>
      </c>
      <c r="B47" s="100"/>
      <c r="C47" s="287"/>
      <c r="D47" s="100" t="s">
        <v>1631</v>
      </c>
      <c r="E47" s="275"/>
      <c r="F47" s="278">
        <v>3000</v>
      </c>
      <c r="G47" s="279">
        <v>44690</v>
      </c>
      <c r="H47" s="280" t="s">
        <v>63</v>
      </c>
      <c r="I47" s="234" t="s">
        <v>2240</v>
      </c>
      <c r="J47" s="280" t="s">
        <v>1632</v>
      </c>
      <c r="K47" s="100">
        <v>3.786</v>
      </c>
      <c r="L47" s="100" t="s">
        <v>1633</v>
      </c>
      <c r="M47" s="287" t="s">
        <v>1623</v>
      </c>
      <c r="N47" s="100" t="s">
        <v>1448</v>
      </c>
      <c r="O47" s="100"/>
      <c r="P47" s="287"/>
    </row>
    <row r="48" spans="1:16" ht="36.75" x14ac:dyDescent="0.25">
      <c r="A48" s="270" t="s">
        <v>123</v>
      </c>
      <c r="B48" s="100"/>
      <c r="C48" s="287"/>
      <c r="D48" s="100" t="s">
        <v>1634</v>
      </c>
      <c r="E48" s="275"/>
      <c r="F48" s="278">
        <v>170</v>
      </c>
      <c r="G48" s="279">
        <v>44690</v>
      </c>
      <c r="H48" s="280" t="s">
        <v>71</v>
      </c>
      <c r="I48" s="234" t="s">
        <v>2240</v>
      </c>
      <c r="J48" s="280" t="s">
        <v>1635</v>
      </c>
      <c r="K48" s="100">
        <v>3.786</v>
      </c>
      <c r="L48" s="100" t="s">
        <v>1636</v>
      </c>
      <c r="M48" s="287" t="s">
        <v>1623</v>
      </c>
      <c r="N48" s="100" t="s">
        <v>1448</v>
      </c>
      <c r="O48" s="100"/>
      <c r="P48" s="287"/>
    </row>
    <row r="49" spans="1:16" ht="24.75" x14ac:dyDescent="0.25">
      <c r="A49" s="270" t="s">
        <v>138</v>
      </c>
      <c r="B49" s="100"/>
      <c r="C49" s="287"/>
      <c r="D49" s="100" t="s">
        <v>1637</v>
      </c>
      <c r="E49" s="275"/>
      <c r="F49" s="278">
        <v>1328.9</v>
      </c>
      <c r="G49" s="279">
        <v>44693</v>
      </c>
      <c r="H49" s="280" t="s">
        <v>76</v>
      </c>
      <c r="I49" s="234" t="s">
        <v>2240</v>
      </c>
      <c r="J49" s="280" t="s">
        <v>1638</v>
      </c>
      <c r="K49" s="100">
        <v>3.786</v>
      </c>
      <c r="L49" s="100" t="s">
        <v>1639</v>
      </c>
      <c r="M49" s="287" t="s">
        <v>1623</v>
      </c>
      <c r="N49" s="100" t="s">
        <v>1448</v>
      </c>
      <c r="O49" s="100" t="s">
        <v>1035</v>
      </c>
      <c r="P49" s="287"/>
    </row>
    <row r="50" spans="1:16" ht="24.75" x14ac:dyDescent="0.25">
      <c r="A50" s="270" t="s">
        <v>151</v>
      </c>
      <c r="B50" s="100"/>
      <c r="C50" s="287"/>
      <c r="D50" s="100" t="s">
        <v>1640</v>
      </c>
      <c r="E50" s="275"/>
      <c r="F50" s="278">
        <v>1800</v>
      </c>
      <c r="G50" s="279">
        <v>44694</v>
      </c>
      <c r="H50" s="280" t="s">
        <v>81</v>
      </c>
      <c r="I50" s="234" t="s">
        <v>2240</v>
      </c>
      <c r="J50" s="280" t="s">
        <v>1641</v>
      </c>
      <c r="K50" s="100">
        <v>3.786</v>
      </c>
      <c r="L50" s="100" t="s">
        <v>1642</v>
      </c>
      <c r="M50" s="287" t="s">
        <v>1623</v>
      </c>
      <c r="N50" s="100" t="s">
        <v>1448</v>
      </c>
      <c r="O50" s="100" t="s">
        <v>1643</v>
      </c>
      <c r="P50" s="287"/>
    </row>
    <row r="51" spans="1:16" ht="48.75" x14ac:dyDescent="0.25">
      <c r="A51" s="270" t="s">
        <v>188</v>
      </c>
      <c r="B51" s="100"/>
      <c r="C51" s="287"/>
      <c r="D51" s="100" t="s">
        <v>1644</v>
      </c>
      <c r="E51" s="275"/>
      <c r="F51" s="278">
        <v>1305</v>
      </c>
      <c r="G51" s="279">
        <v>44695</v>
      </c>
      <c r="H51" s="280" t="s">
        <v>87</v>
      </c>
      <c r="I51" s="275"/>
      <c r="J51" s="280" t="s">
        <v>1645</v>
      </c>
      <c r="K51" s="100">
        <v>3.786</v>
      </c>
      <c r="L51" s="100" t="s">
        <v>1646</v>
      </c>
      <c r="M51" s="287" t="s">
        <v>1623</v>
      </c>
      <c r="N51" s="100" t="s">
        <v>1448</v>
      </c>
      <c r="O51" s="100"/>
      <c r="P51" s="287"/>
    </row>
    <row r="52" spans="1:16" ht="24.75" x14ac:dyDescent="0.25">
      <c r="A52" s="270" t="s">
        <v>239</v>
      </c>
      <c r="B52" s="100"/>
      <c r="C52" s="287"/>
      <c r="D52" s="274" t="s">
        <v>1647</v>
      </c>
      <c r="E52" s="275"/>
      <c r="F52" s="281">
        <v>781.1</v>
      </c>
      <c r="G52" s="279">
        <v>44699</v>
      </c>
      <c r="H52" s="280" t="s">
        <v>474</v>
      </c>
      <c r="I52" s="275"/>
      <c r="J52" s="280" t="s">
        <v>1648</v>
      </c>
      <c r="K52" s="100">
        <v>3.738</v>
      </c>
      <c r="L52" s="100" t="s">
        <v>1649</v>
      </c>
      <c r="M52" s="287" t="s">
        <v>1623</v>
      </c>
      <c r="N52" s="100" t="s">
        <v>1448</v>
      </c>
      <c r="O52" s="100" t="s">
        <v>1035</v>
      </c>
      <c r="P52" s="287"/>
    </row>
    <row r="53" spans="1:16" ht="24" x14ac:dyDescent="0.25">
      <c r="A53" s="270" t="s">
        <v>277</v>
      </c>
      <c r="B53" s="100"/>
      <c r="C53" s="287"/>
      <c r="D53" s="274" t="s">
        <v>1650</v>
      </c>
      <c r="E53" s="275"/>
      <c r="F53" s="281">
        <v>1161.4000000000001</v>
      </c>
      <c r="G53" s="279">
        <v>44702</v>
      </c>
      <c r="H53" s="280" t="s">
        <v>263</v>
      </c>
      <c r="I53" s="275"/>
      <c r="J53" s="280" t="s">
        <v>1651</v>
      </c>
      <c r="K53" s="100">
        <v>3.738</v>
      </c>
      <c r="L53" s="100" t="s">
        <v>1652</v>
      </c>
      <c r="M53" s="287" t="s">
        <v>1623</v>
      </c>
      <c r="N53" s="100" t="s">
        <v>1448</v>
      </c>
      <c r="O53" s="100"/>
      <c r="P53" s="287"/>
    </row>
    <row r="54" spans="1:16" ht="36.75" x14ac:dyDescent="0.25">
      <c r="A54" s="270" t="s">
        <v>295</v>
      </c>
      <c r="B54" s="100"/>
      <c r="C54" s="287"/>
      <c r="D54" s="274" t="s">
        <v>1653</v>
      </c>
      <c r="E54" s="275"/>
      <c r="F54" s="281">
        <v>935</v>
      </c>
      <c r="G54" s="279">
        <v>44704</v>
      </c>
      <c r="H54" s="280" t="s">
        <v>126</v>
      </c>
      <c r="I54" s="275"/>
      <c r="J54" s="280" t="s">
        <v>1654</v>
      </c>
      <c r="K54" s="100">
        <v>3.669</v>
      </c>
      <c r="L54" s="100" t="s">
        <v>1655</v>
      </c>
      <c r="M54" s="287" t="s">
        <v>1623</v>
      </c>
      <c r="N54" s="100" t="s">
        <v>1448</v>
      </c>
      <c r="O54" s="100"/>
      <c r="P54" s="287"/>
    </row>
    <row r="55" spans="1:16" ht="24" x14ac:dyDescent="0.25">
      <c r="A55" s="270" t="s">
        <v>299</v>
      </c>
      <c r="B55" s="100"/>
      <c r="C55" s="287"/>
      <c r="D55" s="274" t="s">
        <v>1656</v>
      </c>
      <c r="E55" s="275"/>
      <c r="F55" s="281">
        <v>500</v>
      </c>
      <c r="G55" s="279">
        <v>44704</v>
      </c>
      <c r="H55" s="280" t="s">
        <v>601</v>
      </c>
      <c r="I55" s="275"/>
      <c r="J55" s="280" t="s">
        <v>1657</v>
      </c>
      <c r="K55" s="100">
        <v>3.669</v>
      </c>
      <c r="L55" s="100" t="s">
        <v>1658</v>
      </c>
      <c r="M55" s="287" t="s">
        <v>1623</v>
      </c>
      <c r="N55" s="100" t="s">
        <v>1448</v>
      </c>
      <c r="O55" s="100"/>
      <c r="P55" s="287"/>
    </row>
    <row r="56" spans="1:16" ht="24" x14ac:dyDescent="0.25">
      <c r="A56" s="270" t="s">
        <v>302</v>
      </c>
      <c r="B56" s="100"/>
      <c r="C56" s="287"/>
      <c r="D56" s="274" t="s">
        <v>1659</v>
      </c>
      <c r="E56" s="275"/>
      <c r="F56" s="281">
        <v>435.1</v>
      </c>
      <c r="G56" s="279">
        <v>44705</v>
      </c>
      <c r="H56" s="280" t="s">
        <v>165</v>
      </c>
      <c r="I56" s="275"/>
      <c r="J56" s="280" t="s">
        <v>1660</v>
      </c>
      <c r="K56" s="100">
        <v>3.669</v>
      </c>
      <c r="L56" s="100" t="s">
        <v>1661</v>
      </c>
      <c r="M56" s="287" t="s">
        <v>1623</v>
      </c>
      <c r="N56" s="100" t="s">
        <v>1448</v>
      </c>
      <c r="O56" s="100" t="s">
        <v>1035</v>
      </c>
      <c r="P56" s="287"/>
    </row>
    <row r="57" spans="1:16" ht="24" x14ac:dyDescent="0.25">
      <c r="A57" s="270" t="s">
        <v>306</v>
      </c>
      <c r="B57" s="100">
        <v>61</v>
      </c>
      <c r="C57" s="287"/>
      <c r="D57" s="274" t="s">
        <v>1662</v>
      </c>
      <c r="E57" s="275"/>
      <c r="F57" s="281">
        <v>1077</v>
      </c>
      <c r="G57" s="279">
        <v>44706</v>
      </c>
      <c r="H57" s="280" t="s">
        <v>787</v>
      </c>
      <c r="I57" s="275"/>
      <c r="J57" s="280" t="s">
        <v>1663</v>
      </c>
      <c r="K57" s="100">
        <v>3.669</v>
      </c>
      <c r="L57" s="100" t="s">
        <v>1664</v>
      </c>
      <c r="M57" s="287" t="s">
        <v>1623</v>
      </c>
      <c r="N57" s="100" t="s">
        <v>1448</v>
      </c>
      <c r="O57" s="100"/>
      <c r="P57" s="287"/>
    </row>
    <row r="58" spans="1:16" ht="24" x14ac:dyDescent="0.25">
      <c r="A58" s="270" t="s">
        <v>311</v>
      </c>
      <c r="B58" s="100">
        <v>61</v>
      </c>
      <c r="C58" s="287"/>
      <c r="D58" s="274" t="s">
        <v>1665</v>
      </c>
      <c r="E58" s="275"/>
      <c r="F58" s="281">
        <v>501.5</v>
      </c>
      <c r="G58" s="279">
        <v>44704</v>
      </c>
      <c r="H58" s="280" t="s">
        <v>511</v>
      </c>
      <c r="I58" s="275"/>
      <c r="J58" s="280" t="s">
        <v>1666</v>
      </c>
      <c r="K58" s="100">
        <v>3.669</v>
      </c>
      <c r="L58" s="100" t="s">
        <v>1667</v>
      </c>
      <c r="M58" s="287" t="s">
        <v>1623</v>
      </c>
      <c r="N58" s="100" t="s">
        <v>1448</v>
      </c>
      <c r="O58" s="100"/>
      <c r="P58" s="287"/>
    </row>
    <row r="59" spans="1:16" ht="24" x14ac:dyDescent="0.25">
      <c r="A59" s="270" t="s">
        <v>314</v>
      </c>
      <c r="B59" s="100">
        <v>61</v>
      </c>
      <c r="C59" s="287"/>
      <c r="D59" s="274" t="s">
        <v>1668</v>
      </c>
      <c r="E59" s="275"/>
      <c r="F59" s="281">
        <v>3197.3</v>
      </c>
      <c r="G59" s="279">
        <v>44704</v>
      </c>
      <c r="H59" s="280" t="s">
        <v>308</v>
      </c>
      <c r="I59" s="275"/>
      <c r="J59" s="280" t="s">
        <v>1669</v>
      </c>
      <c r="K59" s="100">
        <v>3.669</v>
      </c>
      <c r="L59" s="100" t="s">
        <v>1667</v>
      </c>
      <c r="M59" s="287" t="s">
        <v>1623</v>
      </c>
      <c r="N59" s="100" t="s">
        <v>1448</v>
      </c>
      <c r="O59" s="100"/>
      <c r="P59" s="287"/>
    </row>
    <row r="60" spans="1:16" ht="24" x14ac:dyDescent="0.25">
      <c r="A60" s="270" t="s">
        <v>318</v>
      </c>
      <c r="B60" s="100">
        <v>61</v>
      </c>
      <c r="C60" s="287"/>
      <c r="D60" s="274" t="s">
        <v>1670</v>
      </c>
      <c r="E60" s="275"/>
      <c r="F60" s="281">
        <v>9639</v>
      </c>
      <c r="G60" s="279">
        <v>44708</v>
      </c>
      <c r="H60" s="280" t="s">
        <v>515</v>
      </c>
      <c r="I60" s="275"/>
      <c r="J60" s="280" t="s">
        <v>1671</v>
      </c>
      <c r="K60" s="100">
        <v>3.669</v>
      </c>
      <c r="L60" s="100" t="s">
        <v>1672</v>
      </c>
      <c r="M60" s="287" t="s">
        <v>1623</v>
      </c>
      <c r="N60" s="100" t="s">
        <v>1448</v>
      </c>
      <c r="O60" s="100"/>
      <c r="P60" s="287"/>
    </row>
    <row r="61" spans="1:16" x14ac:dyDescent="0.25">
      <c r="A61" s="270" t="s">
        <v>323</v>
      </c>
      <c r="B61" s="100">
        <v>61</v>
      </c>
      <c r="C61" s="287"/>
      <c r="D61" s="274" t="s">
        <v>1673</v>
      </c>
      <c r="E61" s="275"/>
      <c r="F61" s="281">
        <v>500</v>
      </c>
      <c r="G61" s="279">
        <v>44712</v>
      </c>
      <c r="H61" s="280" t="s">
        <v>1518</v>
      </c>
      <c r="I61" s="275"/>
      <c r="J61" s="280" t="s">
        <v>1674</v>
      </c>
      <c r="K61" s="100">
        <v>3.7120000000000002</v>
      </c>
      <c r="L61" s="100" t="s">
        <v>1675</v>
      </c>
      <c r="M61" s="287" t="s">
        <v>1623</v>
      </c>
      <c r="N61" s="100" t="s">
        <v>1448</v>
      </c>
      <c r="O61" s="100"/>
      <c r="P61" s="287"/>
    </row>
    <row r="62" spans="1:16" ht="24" x14ac:dyDescent="0.25">
      <c r="A62" s="270" t="s">
        <v>329</v>
      </c>
      <c r="B62" s="100">
        <v>61</v>
      </c>
      <c r="C62" s="287"/>
      <c r="D62" s="274" t="s">
        <v>1676</v>
      </c>
      <c r="E62" s="275"/>
      <c r="F62" s="281">
        <v>404.6</v>
      </c>
      <c r="G62" s="279">
        <v>44712</v>
      </c>
      <c r="H62" s="280" t="s">
        <v>340</v>
      </c>
      <c r="I62" s="275"/>
      <c r="J62" s="280" t="s">
        <v>1677</v>
      </c>
      <c r="K62" s="100">
        <v>3.7120000000000002</v>
      </c>
      <c r="L62" s="100" t="s">
        <v>1678</v>
      </c>
      <c r="M62" s="287" t="s">
        <v>1623</v>
      </c>
      <c r="N62" s="100" t="s">
        <v>1448</v>
      </c>
      <c r="O62" s="100"/>
      <c r="P62" s="287"/>
    </row>
    <row r="63" spans="1:16" ht="24" x14ac:dyDescent="0.25">
      <c r="A63" s="270" t="s">
        <v>332</v>
      </c>
      <c r="B63" s="100">
        <v>61</v>
      </c>
      <c r="C63" s="287"/>
      <c r="D63" s="274" t="s">
        <v>1679</v>
      </c>
      <c r="E63" s="275"/>
      <c r="F63" s="281">
        <v>7500</v>
      </c>
      <c r="G63" s="279">
        <v>44712</v>
      </c>
      <c r="H63" s="280" t="s">
        <v>1504</v>
      </c>
      <c r="I63" s="275"/>
      <c r="J63" s="280" t="s">
        <v>1680</v>
      </c>
      <c r="K63" s="100">
        <v>3.7120000000000002</v>
      </c>
      <c r="L63" s="100" t="s">
        <v>1672</v>
      </c>
      <c r="M63" s="287" t="s">
        <v>1623</v>
      </c>
      <c r="N63" s="100" t="s">
        <v>1448</v>
      </c>
      <c r="O63" s="100"/>
      <c r="P63" s="287"/>
    </row>
    <row r="64" spans="1:16" ht="24" x14ac:dyDescent="0.25">
      <c r="A64" s="270" t="s">
        <v>337</v>
      </c>
      <c r="B64" s="100">
        <v>61</v>
      </c>
      <c r="C64" s="287"/>
      <c r="D64" s="274" t="s">
        <v>1679</v>
      </c>
      <c r="E64" s="275"/>
      <c r="F64" s="281">
        <v>330</v>
      </c>
      <c r="G64" s="279">
        <v>44712</v>
      </c>
      <c r="H64" s="280" t="s">
        <v>1681</v>
      </c>
      <c r="I64" s="275"/>
      <c r="J64" s="280" t="s">
        <v>1682</v>
      </c>
      <c r="K64" s="100">
        <v>3.7120000000000002</v>
      </c>
      <c r="L64" s="100" t="s">
        <v>1672</v>
      </c>
      <c r="M64" s="287" t="s">
        <v>1623</v>
      </c>
      <c r="N64" s="100" t="s">
        <v>1448</v>
      </c>
      <c r="O64" s="100"/>
      <c r="P64" s="287"/>
    </row>
    <row r="65" spans="1:16" ht="24" x14ac:dyDescent="0.25">
      <c r="A65" s="270" t="s">
        <v>343</v>
      </c>
      <c r="B65" s="100">
        <v>61</v>
      </c>
      <c r="C65" s="287"/>
      <c r="D65" s="274" t="s">
        <v>1683</v>
      </c>
      <c r="E65" s="275"/>
      <c r="F65" s="281">
        <v>1838.06</v>
      </c>
      <c r="G65" s="279">
        <v>44712</v>
      </c>
      <c r="H65" s="280" t="s">
        <v>1684</v>
      </c>
      <c r="I65" s="275"/>
      <c r="J65" s="280" t="s">
        <v>1685</v>
      </c>
      <c r="K65" s="100">
        <v>3.7120000000000002</v>
      </c>
      <c r="L65" s="100" t="s">
        <v>1545</v>
      </c>
      <c r="M65" s="287" t="s">
        <v>1623</v>
      </c>
      <c r="N65" s="100" t="s">
        <v>1448</v>
      </c>
      <c r="O65" s="100"/>
      <c r="P65" s="287"/>
    </row>
    <row r="66" spans="1:16" ht="45" x14ac:dyDescent="0.25">
      <c r="A66" s="270" t="s">
        <v>348</v>
      </c>
      <c r="B66" s="100">
        <v>61</v>
      </c>
      <c r="C66" s="287"/>
      <c r="D66" s="274" t="s">
        <v>1686</v>
      </c>
      <c r="E66" s="275"/>
      <c r="F66" s="281">
        <v>3209.7</v>
      </c>
      <c r="G66" s="279">
        <v>44712</v>
      </c>
      <c r="H66" s="280" t="s">
        <v>1687</v>
      </c>
      <c r="I66" s="275"/>
      <c r="J66" s="280" t="s">
        <v>1688</v>
      </c>
      <c r="K66" s="100">
        <v>3.7120000000000002</v>
      </c>
      <c r="L66" s="287" t="s">
        <v>1689</v>
      </c>
      <c r="M66" s="287" t="s">
        <v>1691</v>
      </c>
      <c r="N66" s="287" t="s">
        <v>1448</v>
      </c>
      <c r="O66" s="287" t="s">
        <v>1690</v>
      </c>
      <c r="P66" s="287"/>
    </row>
    <row r="67" spans="1:16" ht="45" x14ac:dyDescent="0.25">
      <c r="A67" s="270" t="s">
        <v>353</v>
      </c>
      <c r="B67" s="100">
        <v>61</v>
      </c>
      <c r="C67" s="287"/>
      <c r="D67" s="274" t="s">
        <v>1692</v>
      </c>
      <c r="E67" s="275"/>
      <c r="F67" s="281">
        <v>2749.1</v>
      </c>
      <c r="G67" s="279">
        <v>44712</v>
      </c>
      <c r="H67" s="280" t="s">
        <v>1693</v>
      </c>
      <c r="I67" s="275"/>
      <c r="J67" s="280" t="s">
        <v>1694</v>
      </c>
      <c r="K67" s="100">
        <v>3.7120000000000002</v>
      </c>
      <c r="L67" s="287" t="s">
        <v>1689</v>
      </c>
      <c r="M67" s="287" t="s">
        <v>1691</v>
      </c>
      <c r="N67" s="287" t="s">
        <v>1448</v>
      </c>
      <c r="O67" s="287" t="s">
        <v>1690</v>
      </c>
      <c r="P67" s="287"/>
    </row>
    <row r="68" spans="1:16" ht="45" x14ac:dyDescent="0.25">
      <c r="A68" s="270" t="s">
        <v>357</v>
      </c>
      <c r="B68" s="100">
        <v>61</v>
      </c>
      <c r="C68" s="287"/>
      <c r="D68" s="282" t="s">
        <v>1695</v>
      </c>
      <c r="E68" s="275"/>
      <c r="F68" s="281">
        <v>3394.5</v>
      </c>
      <c r="G68" s="279">
        <v>44712</v>
      </c>
      <c r="H68" s="280" t="s">
        <v>1696</v>
      </c>
      <c r="I68" s="275"/>
      <c r="J68" s="280" t="s">
        <v>1697</v>
      </c>
      <c r="K68" s="100">
        <v>3.7120000000000002</v>
      </c>
      <c r="L68" s="287" t="s">
        <v>1689</v>
      </c>
      <c r="M68" s="287" t="s">
        <v>1691</v>
      </c>
      <c r="N68" s="287" t="s">
        <v>1448</v>
      </c>
      <c r="O68" s="287" t="s">
        <v>1690</v>
      </c>
      <c r="P68" s="287"/>
    </row>
    <row r="69" spans="1:16" ht="45" x14ac:dyDescent="0.25">
      <c r="A69" s="270" t="s">
        <v>361</v>
      </c>
      <c r="B69" s="100">
        <v>61</v>
      </c>
      <c r="C69" s="287"/>
      <c r="D69" s="282" t="s">
        <v>1698</v>
      </c>
      <c r="E69" s="275"/>
      <c r="F69" s="281">
        <v>2273.3000000000002</v>
      </c>
      <c r="G69" s="279">
        <v>44712</v>
      </c>
      <c r="H69" s="280" t="s">
        <v>1699</v>
      </c>
      <c r="I69" s="275"/>
      <c r="J69" s="280" t="s">
        <v>1700</v>
      </c>
      <c r="K69" s="100">
        <v>3.7120000000000002</v>
      </c>
      <c r="L69" s="287" t="s">
        <v>1689</v>
      </c>
      <c r="M69" s="287" t="s">
        <v>1691</v>
      </c>
      <c r="N69" s="287" t="s">
        <v>1448</v>
      </c>
      <c r="O69" s="287" t="s">
        <v>1690</v>
      </c>
      <c r="P69" s="287"/>
    </row>
    <row r="70" spans="1:16" ht="30" x14ac:dyDescent="0.25">
      <c r="A70" s="270" t="s">
        <v>363</v>
      </c>
      <c r="B70" s="100">
        <v>61</v>
      </c>
      <c r="C70" s="287"/>
      <c r="D70" s="277" t="s">
        <v>74</v>
      </c>
      <c r="E70" s="275"/>
      <c r="F70" s="281">
        <v>0</v>
      </c>
      <c r="G70" s="279">
        <v>44712</v>
      </c>
      <c r="H70" s="280" t="s">
        <v>1701</v>
      </c>
      <c r="I70" s="275"/>
      <c r="J70" s="280" t="s">
        <v>1702</v>
      </c>
      <c r="K70" s="100">
        <v>3.7120000000000002</v>
      </c>
      <c r="L70" s="100"/>
      <c r="M70" s="287" t="s">
        <v>1703</v>
      </c>
      <c r="N70" s="100" t="s">
        <v>74</v>
      </c>
      <c r="O70" s="100"/>
      <c r="P70" s="287"/>
    </row>
    <row r="71" spans="1:16" ht="24" x14ac:dyDescent="0.25">
      <c r="A71" s="270" t="s">
        <v>367</v>
      </c>
      <c r="B71" s="100">
        <v>61</v>
      </c>
      <c r="C71" s="287"/>
      <c r="D71" s="282" t="s">
        <v>1704</v>
      </c>
      <c r="E71" s="275"/>
      <c r="F71" s="281">
        <v>1150</v>
      </c>
      <c r="G71" s="279">
        <v>44712</v>
      </c>
      <c r="H71" s="280" t="s">
        <v>1705</v>
      </c>
      <c r="I71" s="275"/>
      <c r="J71" s="280" t="s">
        <v>1706</v>
      </c>
      <c r="K71" s="100">
        <v>3.7120000000000002</v>
      </c>
      <c r="L71" s="100" t="s">
        <v>1707</v>
      </c>
      <c r="M71" s="287" t="s">
        <v>1708</v>
      </c>
      <c r="N71" s="100" t="s">
        <v>1448</v>
      </c>
      <c r="O71" s="100"/>
      <c r="P71" s="287"/>
    </row>
    <row r="72" spans="1:16" ht="30" x14ac:dyDescent="0.25">
      <c r="A72" s="270" t="s">
        <v>371</v>
      </c>
      <c r="B72" s="100">
        <v>61</v>
      </c>
      <c r="C72" s="287"/>
      <c r="D72" s="277" t="s">
        <v>74</v>
      </c>
      <c r="E72" s="275"/>
      <c r="F72" s="281">
        <v>0</v>
      </c>
      <c r="G72" s="279">
        <v>44712</v>
      </c>
      <c r="H72" s="280" t="s">
        <v>1709</v>
      </c>
      <c r="I72" s="275"/>
      <c r="J72" s="280" t="s">
        <v>1710</v>
      </c>
      <c r="K72" s="100">
        <v>3.7120000000000002</v>
      </c>
      <c r="L72" s="100"/>
      <c r="M72" s="287" t="s">
        <v>1711</v>
      </c>
      <c r="N72" s="100" t="s">
        <v>74</v>
      </c>
      <c r="O72" s="100"/>
      <c r="P72" s="287"/>
    </row>
    <row r="73" spans="1:16" ht="30" x14ac:dyDescent="0.25">
      <c r="A73" s="270" t="s">
        <v>375</v>
      </c>
      <c r="B73" s="100">
        <v>61</v>
      </c>
      <c r="C73" s="287"/>
      <c r="D73" s="277" t="s">
        <v>74</v>
      </c>
      <c r="E73" s="275"/>
      <c r="F73" s="281">
        <v>0</v>
      </c>
      <c r="G73" s="279">
        <v>44712</v>
      </c>
      <c r="H73" s="280" t="s">
        <v>1712</v>
      </c>
      <c r="I73" s="275"/>
      <c r="J73" s="280" t="s">
        <v>1713</v>
      </c>
      <c r="K73" s="100">
        <v>3.7120000000000002</v>
      </c>
      <c r="L73" s="100"/>
      <c r="M73" s="287" t="s">
        <v>1714</v>
      </c>
      <c r="N73" s="100" t="s">
        <v>74</v>
      </c>
      <c r="O73" s="100"/>
      <c r="P73" s="287"/>
    </row>
    <row r="74" spans="1:16" ht="48" x14ac:dyDescent="0.25">
      <c r="A74" s="270" t="s">
        <v>379</v>
      </c>
      <c r="B74" s="100">
        <v>61</v>
      </c>
      <c r="C74" s="287"/>
      <c r="D74" s="282" t="s">
        <v>1715</v>
      </c>
      <c r="E74" s="275"/>
      <c r="F74" s="281">
        <v>1036</v>
      </c>
      <c r="G74" s="279">
        <v>44714</v>
      </c>
      <c r="H74" s="280" t="s">
        <v>63</v>
      </c>
      <c r="I74" s="275"/>
      <c r="J74" s="280" t="s">
        <v>1716</v>
      </c>
      <c r="K74" s="100">
        <v>3.7120000000000002</v>
      </c>
      <c r="L74" s="100" t="s">
        <v>1717</v>
      </c>
      <c r="M74" s="287" t="s">
        <v>1718</v>
      </c>
      <c r="N74" s="100" t="s">
        <v>1448</v>
      </c>
      <c r="O74" s="100"/>
      <c r="P74" s="287"/>
    </row>
    <row r="75" spans="1:16" ht="48" x14ac:dyDescent="0.25">
      <c r="A75" s="270" t="s">
        <v>383</v>
      </c>
      <c r="B75" s="100">
        <v>61</v>
      </c>
      <c r="C75" s="287"/>
      <c r="D75" s="282" t="s">
        <v>1719</v>
      </c>
      <c r="E75" s="275"/>
      <c r="F75" s="281">
        <v>591.5</v>
      </c>
      <c r="G75" s="279">
        <v>44714</v>
      </c>
      <c r="H75" s="280" t="s">
        <v>71</v>
      </c>
      <c r="I75" s="275"/>
      <c r="J75" s="280" t="s">
        <v>1720</v>
      </c>
      <c r="K75" s="100">
        <v>3.7120000000000002</v>
      </c>
      <c r="L75" s="100" t="s">
        <v>1721</v>
      </c>
      <c r="M75" s="287" t="s">
        <v>1718</v>
      </c>
      <c r="N75" s="100" t="s">
        <v>1448</v>
      </c>
      <c r="O75" s="100"/>
      <c r="P75" s="287"/>
    </row>
    <row r="76" spans="1:16" ht="24.75" x14ac:dyDescent="0.25">
      <c r="A76" s="270" t="s">
        <v>385</v>
      </c>
      <c r="B76" s="100">
        <v>61</v>
      </c>
      <c r="C76" s="287"/>
      <c r="D76" s="282" t="s">
        <v>1722</v>
      </c>
      <c r="E76" s="275"/>
      <c r="F76" s="281">
        <v>5759.7</v>
      </c>
      <c r="G76" s="279">
        <v>44714</v>
      </c>
      <c r="H76" s="280" t="s">
        <v>76</v>
      </c>
      <c r="I76" s="275"/>
      <c r="J76" s="280" t="s">
        <v>1723</v>
      </c>
      <c r="K76" s="100">
        <v>3.7120000000000002</v>
      </c>
      <c r="L76" s="100" t="s">
        <v>1608</v>
      </c>
      <c r="M76" s="287" t="s">
        <v>1718</v>
      </c>
      <c r="N76" s="100" t="s">
        <v>1448</v>
      </c>
      <c r="O76" s="100" t="s">
        <v>1724</v>
      </c>
      <c r="P76" s="287"/>
    </row>
    <row r="77" spans="1:16" ht="24.75" x14ac:dyDescent="0.25">
      <c r="A77" s="270" t="s">
        <v>387</v>
      </c>
      <c r="B77" s="100">
        <v>61</v>
      </c>
      <c r="C77" s="287"/>
      <c r="D77" s="282" t="s">
        <v>1725</v>
      </c>
      <c r="E77" s="275"/>
      <c r="F77" s="281">
        <v>4419.7</v>
      </c>
      <c r="G77" s="279">
        <v>44714</v>
      </c>
      <c r="H77" s="280" t="s">
        <v>81</v>
      </c>
      <c r="I77" s="275"/>
      <c r="J77" s="280" t="s">
        <v>1726</v>
      </c>
      <c r="K77" s="100">
        <v>3.7120000000000002</v>
      </c>
      <c r="L77" s="100" t="s">
        <v>1608</v>
      </c>
      <c r="M77" s="287" t="s">
        <v>1718</v>
      </c>
      <c r="N77" s="100" t="s">
        <v>1448</v>
      </c>
      <c r="O77" s="100" t="s">
        <v>1724</v>
      </c>
      <c r="P77" s="287"/>
    </row>
    <row r="78" spans="1:16" ht="36" x14ac:dyDescent="0.25">
      <c r="A78" s="270" t="s">
        <v>391</v>
      </c>
      <c r="B78" s="100">
        <v>61</v>
      </c>
      <c r="C78" s="287"/>
      <c r="D78" s="282" t="s">
        <v>1727</v>
      </c>
      <c r="E78" s="275"/>
      <c r="F78" s="281">
        <v>4929.3</v>
      </c>
      <c r="G78" s="279">
        <v>44714</v>
      </c>
      <c r="H78" s="280" t="s">
        <v>87</v>
      </c>
      <c r="I78" s="275"/>
      <c r="J78" s="280" t="s">
        <v>1728</v>
      </c>
      <c r="K78" s="100">
        <v>3.7120000000000002</v>
      </c>
      <c r="L78" s="100" t="s">
        <v>1608</v>
      </c>
      <c r="M78" s="287" t="s">
        <v>1718</v>
      </c>
      <c r="N78" s="100" t="s">
        <v>1448</v>
      </c>
      <c r="O78" s="100" t="s">
        <v>1724</v>
      </c>
      <c r="P78" s="287"/>
    </row>
    <row r="79" spans="1:16" ht="24.75" x14ac:dyDescent="0.25">
      <c r="A79" s="270" t="s">
        <v>395</v>
      </c>
      <c r="B79" s="100">
        <v>61</v>
      </c>
      <c r="C79" s="287"/>
      <c r="D79" s="282" t="s">
        <v>1729</v>
      </c>
      <c r="E79" s="275"/>
      <c r="F79" s="281">
        <v>4279</v>
      </c>
      <c r="G79" s="279">
        <v>44714</v>
      </c>
      <c r="H79" s="280" t="s">
        <v>422</v>
      </c>
      <c r="I79" s="275"/>
      <c r="J79" s="280" t="s">
        <v>1730</v>
      </c>
      <c r="K79" s="100">
        <v>3.7120000000000002</v>
      </c>
      <c r="L79" s="100" t="s">
        <v>1608</v>
      </c>
      <c r="M79" s="287" t="s">
        <v>1718</v>
      </c>
      <c r="N79" s="100" t="s">
        <v>1448</v>
      </c>
      <c r="O79" s="100" t="s">
        <v>1724</v>
      </c>
      <c r="P79" s="287"/>
    </row>
    <row r="80" spans="1:16" ht="24" x14ac:dyDescent="0.25">
      <c r="A80" s="270" t="s">
        <v>402</v>
      </c>
      <c r="B80" s="100">
        <v>61</v>
      </c>
      <c r="C80" s="287"/>
      <c r="D80" s="282" t="s">
        <v>1731</v>
      </c>
      <c r="E80" s="275"/>
      <c r="F80" s="281">
        <v>1803</v>
      </c>
      <c r="G80" s="279">
        <v>44718</v>
      </c>
      <c r="H80" s="280" t="s">
        <v>96</v>
      </c>
      <c r="I80" s="275"/>
      <c r="J80" s="280" t="s">
        <v>1732</v>
      </c>
      <c r="K80" s="100">
        <v>3.786</v>
      </c>
      <c r="L80" s="100" t="s">
        <v>1667</v>
      </c>
      <c r="M80" s="287" t="s">
        <v>1718</v>
      </c>
      <c r="N80" s="100" t="s">
        <v>1448</v>
      </c>
      <c r="O80" s="287"/>
      <c r="P80" s="287"/>
    </row>
    <row r="81" spans="1:16" ht="36" x14ac:dyDescent="0.25">
      <c r="A81" s="270" t="s">
        <v>407</v>
      </c>
      <c r="B81" s="100">
        <v>61</v>
      </c>
      <c r="C81" s="287"/>
      <c r="D81" s="282" t="s">
        <v>1733</v>
      </c>
      <c r="E81" s="275"/>
      <c r="F81" s="281">
        <v>484</v>
      </c>
      <c r="G81" s="279">
        <v>44718</v>
      </c>
      <c r="H81" s="280" t="s">
        <v>100</v>
      </c>
      <c r="I81" s="275"/>
      <c r="J81" s="280" t="s">
        <v>1734</v>
      </c>
      <c r="K81" s="100">
        <v>3.786</v>
      </c>
      <c r="L81" s="100" t="s">
        <v>1735</v>
      </c>
      <c r="M81" s="287" t="s">
        <v>1718</v>
      </c>
      <c r="N81" s="100" t="s">
        <v>1448</v>
      </c>
      <c r="O81" s="287"/>
      <c r="P81" s="287"/>
    </row>
    <row r="82" spans="1:16" ht="24" x14ac:dyDescent="0.25">
      <c r="A82" s="270" t="s">
        <v>411</v>
      </c>
      <c r="B82" s="100">
        <v>61</v>
      </c>
      <c r="C82" s="287"/>
      <c r="D82" s="282" t="s">
        <v>1736</v>
      </c>
      <c r="E82" s="275"/>
      <c r="F82" s="281">
        <v>1639.9</v>
      </c>
      <c r="G82" s="279">
        <v>44718</v>
      </c>
      <c r="H82" s="280" t="s">
        <v>103</v>
      </c>
      <c r="I82" s="275"/>
      <c r="J82" s="280" t="s">
        <v>1737</v>
      </c>
      <c r="K82" s="100">
        <v>3.786</v>
      </c>
      <c r="L82" s="100" t="s">
        <v>1738</v>
      </c>
      <c r="M82" s="287"/>
      <c r="N82" s="100" t="s">
        <v>1448</v>
      </c>
      <c r="O82" s="287" t="s">
        <v>1035</v>
      </c>
      <c r="P82" s="287"/>
    </row>
    <row r="83" spans="1:16" ht="24" x14ac:dyDescent="0.25">
      <c r="A83" s="270" t="s">
        <v>414</v>
      </c>
      <c r="B83" s="100">
        <v>61</v>
      </c>
      <c r="C83" s="287"/>
      <c r="D83" s="282" t="s">
        <v>1739</v>
      </c>
      <c r="E83" s="275"/>
      <c r="F83" s="281">
        <v>400</v>
      </c>
      <c r="G83" s="279">
        <v>44719</v>
      </c>
      <c r="H83" s="280" t="s">
        <v>109</v>
      </c>
      <c r="I83" s="275"/>
      <c r="J83" s="280" t="s">
        <v>1740</v>
      </c>
      <c r="K83" s="100">
        <v>3.786</v>
      </c>
      <c r="L83" s="100" t="s">
        <v>1741</v>
      </c>
      <c r="M83" s="287" t="s">
        <v>1718</v>
      </c>
      <c r="N83" s="100" t="s">
        <v>1448</v>
      </c>
      <c r="O83" s="287"/>
      <c r="P83" s="287"/>
    </row>
    <row r="84" spans="1:16" ht="24" x14ac:dyDescent="0.25">
      <c r="A84" s="270" t="s">
        <v>417</v>
      </c>
      <c r="B84" s="100">
        <v>61</v>
      </c>
      <c r="C84" s="287"/>
      <c r="D84" s="282" t="s">
        <v>1742</v>
      </c>
      <c r="E84" s="275"/>
      <c r="F84" s="281">
        <v>493.6</v>
      </c>
      <c r="G84" s="279">
        <v>44723</v>
      </c>
      <c r="H84" s="280" t="s">
        <v>116</v>
      </c>
      <c r="I84" s="275"/>
      <c r="J84" s="280" t="s">
        <v>1743</v>
      </c>
      <c r="K84" s="100">
        <v>3.786</v>
      </c>
      <c r="L84" s="100" t="s">
        <v>1744</v>
      </c>
      <c r="M84" s="287" t="s">
        <v>1718</v>
      </c>
      <c r="N84" s="100" t="s">
        <v>1448</v>
      </c>
      <c r="O84" s="287"/>
      <c r="P84" s="287"/>
    </row>
  </sheetData>
  <conditionalFormatting sqref="J2:J11">
    <cfRule type="cellIs" dxfId="39" priority="2" stopIfTrue="1" operator="equal">
      <formula>0</formula>
    </cfRule>
  </conditionalFormatting>
  <conditionalFormatting sqref="J12">
    <cfRule type="cellIs" dxfId="38" priority="1" stopIfTrue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workbookViewId="0">
      <selection sqref="A1:XFD2"/>
    </sheetView>
  </sheetViews>
  <sheetFormatPr baseColWidth="10" defaultRowHeight="15" x14ac:dyDescent="0.25"/>
  <cols>
    <col min="1" max="1" width="5.140625" style="186" customWidth="1"/>
    <col min="2" max="2" width="9.7109375" customWidth="1"/>
    <col min="3" max="3" width="4.42578125" bestFit="1" customWidth="1"/>
    <col min="4" max="4" width="41.28515625" customWidth="1"/>
    <col min="5" max="5" width="11" style="211" customWidth="1"/>
    <col min="6" max="6" width="12.140625" customWidth="1"/>
    <col min="7" max="7" width="15.140625" customWidth="1"/>
    <col min="8" max="8" width="9.140625" customWidth="1"/>
    <col min="9" max="9" width="9" customWidth="1"/>
    <col min="10" max="10" width="10.140625" customWidth="1"/>
    <col min="11" max="11" width="12.5703125" customWidth="1"/>
    <col min="12" max="12" width="63.28515625" style="187" customWidth="1"/>
    <col min="13" max="13" width="16.140625" customWidth="1"/>
  </cols>
  <sheetData>
    <row r="1" spans="1:16" s="24" customFormat="1" ht="36" x14ac:dyDescent="0.2">
      <c r="A1" s="227" t="s">
        <v>0</v>
      </c>
      <c r="B1" s="228" t="s">
        <v>2212</v>
      </c>
      <c r="C1" s="228" t="s">
        <v>2213</v>
      </c>
      <c r="D1" s="228" t="s">
        <v>2208</v>
      </c>
      <c r="E1" s="228" t="s">
        <v>1</v>
      </c>
      <c r="F1" s="229" t="s">
        <v>2209</v>
      </c>
      <c r="G1" s="228" t="s">
        <v>2</v>
      </c>
      <c r="H1" s="228" t="s">
        <v>3</v>
      </c>
      <c r="I1" s="228" t="s">
        <v>4</v>
      </c>
      <c r="J1" s="228" t="s">
        <v>5</v>
      </c>
      <c r="K1" s="228" t="s">
        <v>6</v>
      </c>
      <c r="L1" s="228" t="s">
        <v>8</v>
      </c>
      <c r="M1" s="228" t="s">
        <v>9</v>
      </c>
      <c r="N1" s="228" t="s">
        <v>2210</v>
      </c>
      <c r="O1" s="228" t="s">
        <v>7</v>
      </c>
      <c r="P1" s="231" t="s">
        <v>2211</v>
      </c>
    </row>
    <row r="2" spans="1:16" ht="25.5" x14ac:dyDescent="0.25">
      <c r="A2" s="183">
        <v>1</v>
      </c>
      <c r="B2" s="184"/>
      <c r="C2" s="183">
        <v>61</v>
      </c>
      <c r="D2" s="199" t="s">
        <v>2241</v>
      </c>
      <c r="E2" s="183"/>
      <c r="F2" s="209">
        <v>300</v>
      </c>
      <c r="G2" s="183" t="s">
        <v>1745</v>
      </c>
      <c r="H2" s="183" t="s">
        <v>219</v>
      </c>
      <c r="I2" s="183" t="s">
        <v>1535</v>
      </c>
      <c r="J2" s="183">
        <v>87543058</v>
      </c>
      <c r="K2" s="183">
        <v>3.7280000000000002</v>
      </c>
      <c r="L2" s="199" t="s">
        <v>1746</v>
      </c>
      <c r="M2" s="184"/>
      <c r="N2" s="184"/>
      <c r="O2" s="184"/>
      <c r="P2" s="184"/>
    </row>
    <row r="3" spans="1:16" ht="25.5" x14ac:dyDescent="0.25">
      <c r="A3" s="183">
        <v>2</v>
      </c>
      <c r="B3" s="184"/>
      <c r="C3" s="183">
        <v>61</v>
      </c>
      <c r="D3" s="199" t="s">
        <v>2242</v>
      </c>
      <c r="E3" s="183"/>
      <c r="F3" s="209">
        <v>3000</v>
      </c>
      <c r="G3" s="183" t="s">
        <v>1747</v>
      </c>
      <c r="H3" s="183" t="s">
        <v>253</v>
      </c>
      <c r="I3" s="183" t="s">
        <v>1535</v>
      </c>
      <c r="J3" s="183">
        <v>87543059</v>
      </c>
      <c r="K3" s="183">
        <v>3.7280000000000002</v>
      </c>
      <c r="L3" s="199" t="s">
        <v>1748</v>
      </c>
      <c r="M3" s="184"/>
      <c r="N3" s="184"/>
      <c r="O3" s="184"/>
      <c r="P3" s="184"/>
    </row>
    <row r="4" spans="1:16" ht="51" x14ac:dyDescent="0.25">
      <c r="A4" s="183">
        <v>3</v>
      </c>
      <c r="B4" s="184"/>
      <c r="C4" s="183">
        <v>61</v>
      </c>
      <c r="D4" s="199" t="s">
        <v>2243</v>
      </c>
      <c r="E4" s="183"/>
      <c r="F4" s="209">
        <v>34800</v>
      </c>
      <c r="G4" s="183" t="s">
        <v>1749</v>
      </c>
      <c r="H4" s="183" t="s">
        <v>257</v>
      </c>
      <c r="I4" s="183" t="s">
        <v>1535</v>
      </c>
      <c r="J4" s="183">
        <v>87543060</v>
      </c>
      <c r="K4" s="183">
        <v>3.7280000000000002</v>
      </c>
      <c r="L4" s="199" t="s">
        <v>1750</v>
      </c>
      <c r="M4" s="184"/>
      <c r="N4" s="184"/>
      <c r="O4" s="184"/>
      <c r="P4" s="184"/>
    </row>
    <row r="5" spans="1:16" ht="38.25" x14ac:dyDescent="0.25">
      <c r="A5" s="183">
        <v>4</v>
      </c>
      <c r="B5" s="184"/>
      <c r="C5" s="183">
        <v>61</v>
      </c>
      <c r="D5" s="199" t="s">
        <v>2244</v>
      </c>
      <c r="E5" s="183"/>
      <c r="F5" s="209">
        <v>2943</v>
      </c>
      <c r="G5" s="183" t="s">
        <v>1749</v>
      </c>
      <c r="H5" s="183" t="s">
        <v>474</v>
      </c>
      <c r="I5" s="183" t="s">
        <v>1535</v>
      </c>
      <c r="J5" s="183">
        <v>87543061</v>
      </c>
      <c r="K5" s="183">
        <v>3.7280000000000002</v>
      </c>
      <c r="L5" s="199" t="s">
        <v>1750</v>
      </c>
      <c r="M5" s="184"/>
      <c r="N5" s="184"/>
      <c r="O5" s="184"/>
      <c r="P5" s="184"/>
    </row>
    <row r="6" spans="1:16" ht="51" x14ac:dyDescent="0.25">
      <c r="A6" s="183">
        <v>5</v>
      </c>
      <c r="B6" s="184"/>
      <c r="C6" s="183">
        <v>61</v>
      </c>
      <c r="D6" s="199" t="s">
        <v>2245</v>
      </c>
      <c r="E6" s="183"/>
      <c r="F6" s="209">
        <v>406</v>
      </c>
      <c r="G6" s="183" t="s">
        <v>1749</v>
      </c>
      <c r="H6" s="183" t="s">
        <v>263</v>
      </c>
      <c r="I6" s="183" t="s">
        <v>1535</v>
      </c>
      <c r="J6" s="183">
        <v>87543062</v>
      </c>
      <c r="K6" s="183">
        <v>3.7280000000000002</v>
      </c>
      <c r="L6" s="199" t="s">
        <v>1750</v>
      </c>
      <c r="M6" s="184"/>
      <c r="N6" s="184"/>
      <c r="O6" s="184"/>
      <c r="P6" s="184"/>
    </row>
    <row r="7" spans="1:16" ht="25.5" x14ac:dyDescent="0.25">
      <c r="A7" s="183">
        <v>6</v>
      </c>
      <c r="B7" s="184"/>
      <c r="C7" s="183">
        <v>61</v>
      </c>
      <c r="D7" s="199" t="s">
        <v>2246</v>
      </c>
      <c r="E7" s="183"/>
      <c r="F7" s="209">
        <v>1016.3</v>
      </c>
      <c r="G7" s="183" t="s">
        <v>1749</v>
      </c>
      <c r="H7" s="183" t="s">
        <v>1131</v>
      </c>
      <c r="I7" s="183" t="s">
        <v>1535</v>
      </c>
      <c r="J7" s="183">
        <v>87543063</v>
      </c>
      <c r="K7" s="183">
        <v>3.7280000000000002</v>
      </c>
      <c r="L7" s="199" t="s">
        <v>1751</v>
      </c>
      <c r="M7" s="184"/>
      <c r="N7" s="184"/>
      <c r="O7" s="184"/>
      <c r="P7" s="184"/>
    </row>
    <row r="8" spans="1:16" ht="25.5" x14ac:dyDescent="0.25">
      <c r="A8" s="183">
        <v>7</v>
      </c>
      <c r="B8" s="184"/>
      <c r="C8" s="183">
        <v>61</v>
      </c>
      <c r="D8" s="199" t="s">
        <v>2247</v>
      </c>
      <c r="E8" s="183"/>
      <c r="F8" s="209">
        <v>433.8</v>
      </c>
      <c r="G8" s="183" t="s">
        <v>1752</v>
      </c>
      <c r="H8" s="183" t="s">
        <v>126</v>
      </c>
      <c r="I8" s="183" t="s">
        <v>1535</v>
      </c>
      <c r="J8" s="183">
        <v>87543064</v>
      </c>
      <c r="K8" s="183">
        <v>3.782</v>
      </c>
      <c r="L8" s="199" t="s">
        <v>1753</v>
      </c>
      <c r="M8" s="184"/>
      <c r="N8" s="184"/>
      <c r="O8" s="184"/>
      <c r="P8" s="184"/>
    </row>
    <row r="9" spans="1:16" ht="25.5" x14ac:dyDescent="0.25">
      <c r="A9" s="183">
        <v>8</v>
      </c>
      <c r="B9" s="184"/>
      <c r="C9" s="183">
        <v>61</v>
      </c>
      <c r="D9" s="199" t="s">
        <v>2248</v>
      </c>
      <c r="E9" s="183"/>
      <c r="F9" s="209">
        <v>368.3</v>
      </c>
      <c r="G9" s="183" t="s">
        <v>1752</v>
      </c>
      <c r="H9" s="183" t="s">
        <v>129</v>
      </c>
      <c r="I9" s="183" t="s">
        <v>1535</v>
      </c>
      <c r="J9" s="183">
        <v>87543065</v>
      </c>
      <c r="K9" s="183">
        <v>3.782</v>
      </c>
      <c r="L9" s="199" t="s">
        <v>1754</v>
      </c>
      <c r="M9" s="184"/>
      <c r="N9" s="184"/>
      <c r="O9" s="184"/>
      <c r="P9" s="184"/>
    </row>
    <row r="10" spans="1:16" ht="25.5" x14ac:dyDescent="0.25">
      <c r="A10" s="183">
        <v>9</v>
      </c>
      <c r="B10" s="184"/>
      <c r="C10" s="183">
        <v>61</v>
      </c>
      <c r="D10" s="199" t="s">
        <v>2249</v>
      </c>
      <c r="E10" s="183"/>
      <c r="F10" s="209">
        <v>693.5</v>
      </c>
      <c r="G10" s="183" t="s">
        <v>1755</v>
      </c>
      <c r="H10" s="183" t="s">
        <v>308</v>
      </c>
      <c r="I10" s="183" t="s">
        <v>1535</v>
      </c>
      <c r="J10" s="183">
        <v>87543066</v>
      </c>
      <c r="K10" s="183">
        <v>3.8540000000000001</v>
      </c>
      <c r="L10" s="199" t="s">
        <v>1754</v>
      </c>
      <c r="M10" s="184"/>
      <c r="N10" s="184"/>
      <c r="O10" s="184"/>
      <c r="P10" s="184"/>
    </row>
    <row r="11" spans="1:16" ht="38.25" x14ac:dyDescent="0.25">
      <c r="A11" s="183">
        <v>10</v>
      </c>
      <c r="B11" s="184"/>
      <c r="C11" s="183">
        <v>61</v>
      </c>
      <c r="D11" s="199" t="s">
        <v>2250</v>
      </c>
      <c r="E11" s="183"/>
      <c r="F11" s="209">
        <v>4133</v>
      </c>
      <c r="G11" s="183" t="s">
        <v>1755</v>
      </c>
      <c r="H11" s="183" t="s">
        <v>24</v>
      </c>
      <c r="I11" s="183" t="s">
        <v>1535</v>
      </c>
      <c r="J11" s="183">
        <v>87543067</v>
      </c>
      <c r="K11" s="183">
        <v>3.8540000000000001</v>
      </c>
      <c r="L11" s="199" t="s">
        <v>1756</v>
      </c>
      <c r="M11" s="184"/>
      <c r="N11" s="184"/>
      <c r="O11" s="184"/>
      <c r="P11" s="184"/>
    </row>
    <row r="12" spans="1:16" ht="25.5" x14ac:dyDescent="0.25">
      <c r="A12" s="183">
        <v>11</v>
      </c>
      <c r="B12" s="184"/>
      <c r="C12" s="183">
        <v>61</v>
      </c>
      <c r="D12" s="199" t="s">
        <v>2251</v>
      </c>
      <c r="E12" s="183"/>
      <c r="F12" s="209">
        <v>2700</v>
      </c>
      <c r="G12" s="183" t="s">
        <v>1755</v>
      </c>
      <c r="H12" s="183" t="s">
        <v>511</v>
      </c>
      <c r="I12" s="183" t="s">
        <v>1535</v>
      </c>
      <c r="J12" s="183">
        <v>87543068</v>
      </c>
      <c r="K12" s="183">
        <v>3.8540000000000001</v>
      </c>
      <c r="L12" s="199" t="s">
        <v>1757</v>
      </c>
      <c r="M12" s="184"/>
      <c r="N12" s="184"/>
      <c r="O12" s="184"/>
      <c r="P12" s="184"/>
    </row>
    <row r="13" spans="1:16" ht="25.5" x14ac:dyDescent="0.25">
      <c r="A13" s="183">
        <v>12</v>
      </c>
      <c r="B13" s="184"/>
      <c r="C13" s="183">
        <v>61</v>
      </c>
      <c r="D13" s="199" t="s">
        <v>2252</v>
      </c>
      <c r="E13" s="183"/>
      <c r="F13" s="209">
        <v>2851.8</v>
      </c>
      <c r="G13" s="183" t="s">
        <v>1755</v>
      </c>
      <c r="H13" s="183" t="s">
        <v>515</v>
      </c>
      <c r="I13" s="183" t="s">
        <v>1535</v>
      </c>
      <c r="J13" s="183">
        <v>87543069</v>
      </c>
      <c r="K13" s="183">
        <v>3.8540000000000001</v>
      </c>
      <c r="L13" s="199" t="s">
        <v>1757</v>
      </c>
      <c r="M13" s="184"/>
      <c r="N13" s="184"/>
      <c r="O13" s="184"/>
      <c r="P13" s="184"/>
    </row>
    <row r="14" spans="1:16" ht="25.5" x14ac:dyDescent="0.25">
      <c r="A14" s="183">
        <v>13</v>
      </c>
      <c r="B14" s="184"/>
      <c r="C14" s="183">
        <v>61</v>
      </c>
      <c r="D14" s="199" t="s">
        <v>2253</v>
      </c>
      <c r="E14" s="183"/>
      <c r="F14" s="209">
        <v>2939.2</v>
      </c>
      <c r="G14" s="183" t="s">
        <v>1755</v>
      </c>
      <c r="H14" s="183" t="s">
        <v>1172</v>
      </c>
      <c r="I14" s="183" t="s">
        <v>1535</v>
      </c>
      <c r="J14" s="183">
        <v>87543070</v>
      </c>
      <c r="K14" s="183">
        <v>3.8540000000000001</v>
      </c>
      <c r="L14" s="199" t="s">
        <v>1757</v>
      </c>
      <c r="M14" s="184"/>
      <c r="N14" s="184"/>
      <c r="O14" s="184"/>
      <c r="P14" s="184"/>
    </row>
    <row r="15" spans="1:16" ht="25.5" x14ac:dyDescent="0.25">
      <c r="A15" s="183">
        <v>14</v>
      </c>
      <c r="B15" s="184"/>
      <c r="C15" s="183">
        <v>61</v>
      </c>
      <c r="D15" s="199" t="s">
        <v>2254</v>
      </c>
      <c r="E15" s="183"/>
      <c r="F15" s="209">
        <v>3009.9</v>
      </c>
      <c r="G15" s="183" t="s">
        <v>1755</v>
      </c>
      <c r="H15" s="183" t="s">
        <v>1174</v>
      </c>
      <c r="I15" s="183" t="s">
        <v>1535</v>
      </c>
      <c r="J15" s="183">
        <v>87543071</v>
      </c>
      <c r="K15" s="183">
        <v>3.8540000000000001</v>
      </c>
      <c r="L15" s="199" t="s">
        <v>1757</v>
      </c>
      <c r="M15" s="184"/>
      <c r="N15" s="184"/>
      <c r="O15" s="184"/>
      <c r="P15" s="184"/>
    </row>
    <row r="16" spans="1:16" ht="25.5" x14ac:dyDescent="0.25">
      <c r="A16" s="183">
        <v>15</v>
      </c>
      <c r="B16" s="184"/>
      <c r="C16" s="183">
        <v>61</v>
      </c>
      <c r="D16" s="199" t="s">
        <v>2255</v>
      </c>
      <c r="E16" s="183"/>
      <c r="F16" s="209">
        <v>0</v>
      </c>
      <c r="G16" s="183" t="s">
        <v>1755</v>
      </c>
      <c r="H16" s="183" t="s">
        <v>315</v>
      </c>
      <c r="I16" s="183" t="s">
        <v>1535</v>
      </c>
      <c r="J16" s="183">
        <v>87543072</v>
      </c>
      <c r="K16" s="183">
        <v>3.8540000000000001</v>
      </c>
      <c r="L16" s="199" t="s">
        <v>74</v>
      </c>
      <c r="M16" s="184"/>
      <c r="N16" s="184"/>
      <c r="O16" s="184"/>
      <c r="P16" s="184"/>
    </row>
    <row r="17" spans="1:16" ht="25.5" x14ac:dyDescent="0.25">
      <c r="A17" s="183">
        <v>16</v>
      </c>
      <c r="B17" s="184"/>
      <c r="C17" s="183">
        <v>61</v>
      </c>
      <c r="D17" s="199" t="s">
        <v>2256</v>
      </c>
      <c r="E17" s="183"/>
      <c r="F17" s="209">
        <v>1000</v>
      </c>
      <c r="G17" s="183" t="s">
        <v>1755</v>
      </c>
      <c r="H17" s="183" t="s">
        <v>326</v>
      </c>
      <c r="I17" s="183" t="s">
        <v>1535</v>
      </c>
      <c r="J17" s="183">
        <v>87543073</v>
      </c>
      <c r="K17" s="183">
        <v>3.8540000000000001</v>
      </c>
      <c r="L17" s="199" t="s">
        <v>1758</v>
      </c>
      <c r="M17" s="184"/>
      <c r="N17" s="184"/>
      <c r="O17" s="184"/>
      <c r="P17" s="184"/>
    </row>
    <row r="18" spans="1:16" ht="25.5" x14ac:dyDescent="0.25">
      <c r="A18" s="183">
        <v>17</v>
      </c>
      <c r="B18" s="184"/>
      <c r="C18" s="183">
        <v>61</v>
      </c>
      <c r="D18" s="199" t="s">
        <v>2257</v>
      </c>
      <c r="E18" s="183"/>
      <c r="F18" s="209">
        <v>3110.8</v>
      </c>
      <c r="G18" s="183" t="s">
        <v>1755</v>
      </c>
      <c r="H18" s="183" t="s">
        <v>320</v>
      </c>
      <c r="I18" s="183" t="s">
        <v>1535</v>
      </c>
      <c r="J18" s="183">
        <v>87543075</v>
      </c>
      <c r="K18" s="183">
        <v>3.8540000000000001</v>
      </c>
      <c r="L18" s="199" t="s">
        <v>1759</v>
      </c>
      <c r="M18" s="184"/>
      <c r="N18" s="184"/>
      <c r="O18" s="184"/>
      <c r="P18" s="184"/>
    </row>
    <row r="19" spans="1:16" ht="25.5" x14ac:dyDescent="0.25">
      <c r="A19" s="183">
        <v>18</v>
      </c>
      <c r="B19" s="184"/>
      <c r="C19" s="183">
        <v>62</v>
      </c>
      <c r="D19" s="199" t="s">
        <v>2258</v>
      </c>
      <c r="E19" s="183"/>
      <c r="F19" s="210">
        <v>3829.1</v>
      </c>
      <c r="G19" s="183" t="s">
        <v>1760</v>
      </c>
      <c r="H19" s="183" t="s">
        <v>63</v>
      </c>
      <c r="I19" s="183" t="s">
        <v>1535</v>
      </c>
      <c r="J19" s="183">
        <v>87543077</v>
      </c>
      <c r="K19" s="183">
        <v>3.8540000000000001</v>
      </c>
      <c r="L19" s="199" t="s">
        <v>1761</v>
      </c>
      <c r="M19" s="184"/>
      <c r="N19" s="184"/>
      <c r="O19" s="184"/>
      <c r="P19" s="184"/>
    </row>
    <row r="20" spans="1:16" ht="25.5" x14ac:dyDescent="0.25">
      <c r="A20" s="183">
        <v>19</v>
      </c>
      <c r="B20" s="184"/>
      <c r="C20" s="183">
        <v>62</v>
      </c>
      <c r="D20" s="199" t="s">
        <v>2259</v>
      </c>
      <c r="E20" s="183"/>
      <c r="F20" s="210">
        <v>7214.7</v>
      </c>
      <c r="G20" s="183" t="s">
        <v>1760</v>
      </c>
      <c r="H20" s="183" t="s">
        <v>71</v>
      </c>
      <c r="I20" s="183" t="s">
        <v>1535</v>
      </c>
      <c r="J20" s="183">
        <v>87543078</v>
      </c>
      <c r="K20" s="183">
        <v>3.8540000000000001</v>
      </c>
      <c r="L20" s="199" t="s">
        <v>1761</v>
      </c>
      <c r="M20" s="184"/>
      <c r="N20" s="184"/>
      <c r="O20" s="184"/>
      <c r="P20" s="184"/>
    </row>
    <row r="21" spans="1:16" ht="25.5" x14ac:dyDescent="0.25">
      <c r="A21" s="183">
        <v>20</v>
      </c>
      <c r="B21" s="184"/>
      <c r="C21" s="183">
        <v>62</v>
      </c>
      <c r="D21" s="199" t="s">
        <v>2260</v>
      </c>
      <c r="E21" s="183"/>
      <c r="F21" s="210">
        <v>5213.3999999999996</v>
      </c>
      <c r="G21" s="183" t="s">
        <v>1760</v>
      </c>
      <c r="H21" s="183" t="s">
        <v>76</v>
      </c>
      <c r="I21" s="183" t="s">
        <v>1535</v>
      </c>
      <c r="J21" s="183">
        <v>87543079</v>
      </c>
      <c r="K21" s="183">
        <v>3.8540000000000001</v>
      </c>
      <c r="L21" s="199" t="s">
        <v>1761</v>
      </c>
      <c r="M21" s="184"/>
      <c r="N21" s="184"/>
      <c r="O21" s="184"/>
      <c r="P21" s="184"/>
    </row>
    <row r="22" spans="1:16" ht="25.5" x14ac:dyDescent="0.25">
      <c r="A22" s="183">
        <v>21</v>
      </c>
      <c r="B22" s="184"/>
      <c r="C22" s="183">
        <v>62</v>
      </c>
      <c r="D22" s="199" t="s">
        <v>2261</v>
      </c>
      <c r="E22" s="183"/>
      <c r="F22" s="210">
        <v>1172.5</v>
      </c>
      <c r="G22" s="183" t="s">
        <v>1760</v>
      </c>
      <c r="H22" s="183" t="s">
        <v>81</v>
      </c>
      <c r="I22" s="183" t="s">
        <v>1535</v>
      </c>
      <c r="J22" s="183">
        <v>87543080</v>
      </c>
      <c r="K22" s="183">
        <v>3.9049999999999998</v>
      </c>
      <c r="L22" s="199" t="s">
        <v>1761</v>
      </c>
      <c r="M22" s="184"/>
      <c r="N22" s="184"/>
      <c r="O22" s="184"/>
      <c r="P22" s="184"/>
    </row>
    <row r="23" spans="1:16" ht="25.5" x14ac:dyDescent="0.25">
      <c r="A23" s="183">
        <v>22</v>
      </c>
      <c r="B23" s="184"/>
      <c r="C23" s="183">
        <v>62</v>
      </c>
      <c r="D23" s="199" t="s">
        <v>2262</v>
      </c>
      <c r="E23" s="183"/>
      <c r="F23" s="209">
        <v>1525.4</v>
      </c>
      <c r="G23" s="183" t="s">
        <v>1762</v>
      </c>
      <c r="H23" s="183" t="s">
        <v>87</v>
      </c>
      <c r="I23" s="183" t="s">
        <v>1535</v>
      </c>
      <c r="J23" s="183">
        <v>87543081</v>
      </c>
      <c r="K23" s="183">
        <v>3.9049999999999998</v>
      </c>
      <c r="L23" s="199" t="s">
        <v>1763</v>
      </c>
      <c r="M23" s="184"/>
      <c r="N23" s="184"/>
      <c r="O23" s="184"/>
      <c r="P23" s="184"/>
    </row>
    <row r="24" spans="1:16" ht="25.5" x14ac:dyDescent="0.25">
      <c r="A24" s="183">
        <v>23</v>
      </c>
      <c r="B24" s="184"/>
      <c r="C24" s="183">
        <v>62</v>
      </c>
      <c r="D24" s="199" t="s">
        <v>2263</v>
      </c>
      <c r="E24" s="183"/>
      <c r="F24" s="209">
        <v>4023.7</v>
      </c>
      <c r="G24" s="183" t="s">
        <v>1764</v>
      </c>
      <c r="H24" s="183" t="s">
        <v>1765</v>
      </c>
      <c r="I24" s="183" t="s">
        <v>1535</v>
      </c>
      <c r="J24" s="183">
        <v>87543082</v>
      </c>
      <c r="K24" s="183">
        <v>3.9049999999999998</v>
      </c>
      <c r="L24" s="199" t="s">
        <v>1766</v>
      </c>
      <c r="M24" s="184"/>
      <c r="N24" s="184"/>
      <c r="O24" s="184"/>
      <c r="P24" s="184"/>
    </row>
    <row r="25" spans="1:16" ht="25.5" x14ac:dyDescent="0.25">
      <c r="A25" s="183">
        <v>24</v>
      </c>
      <c r="B25" s="184"/>
      <c r="C25" s="183">
        <v>62</v>
      </c>
      <c r="D25" s="199" t="s">
        <v>2264</v>
      </c>
      <c r="E25" s="183"/>
      <c r="F25" s="209">
        <v>900</v>
      </c>
      <c r="G25" s="183" t="s">
        <v>1767</v>
      </c>
      <c r="H25" s="183" t="s">
        <v>96</v>
      </c>
      <c r="I25" s="183" t="s">
        <v>1535</v>
      </c>
      <c r="J25" s="183">
        <v>87543083</v>
      </c>
      <c r="K25" s="183">
        <v>3.9049999999999998</v>
      </c>
      <c r="L25" s="199" t="s">
        <v>1768</v>
      </c>
      <c r="M25" s="184"/>
      <c r="N25" s="184"/>
      <c r="O25" s="184"/>
      <c r="P25" s="184"/>
    </row>
    <row r="26" spans="1:16" ht="38.25" x14ac:dyDescent="0.25">
      <c r="A26" s="183">
        <v>25</v>
      </c>
      <c r="B26" s="184"/>
      <c r="C26" s="183">
        <v>62</v>
      </c>
      <c r="D26" s="199" t="s">
        <v>2265</v>
      </c>
      <c r="E26" s="183"/>
      <c r="F26" s="209">
        <v>800</v>
      </c>
      <c r="G26" s="183" t="s">
        <v>1767</v>
      </c>
      <c r="H26" s="183" t="s">
        <v>100</v>
      </c>
      <c r="I26" s="183" t="s">
        <v>1535</v>
      </c>
      <c r="J26" s="183">
        <v>87543084</v>
      </c>
      <c r="K26" s="183">
        <v>3.9049999999999998</v>
      </c>
      <c r="L26" s="199" t="s">
        <v>1769</v>
      </c>
      <c r="M26" s="184"/>
      <c r="N26" s="184"/>
      <c r="O26" s="184"/>
      <c r="P26" s="184"/>
    </row>
    <row r="27" spans="1:16" ht="25.5" x14ac:dyDescent="0.25">
      <c r="A27" s="183">
        <v>26</v>
      </c>
      <c r="B27" s="184"/>
      <c r="C27" s="183">
        <v>62</v>
      </c>
      <c r="D27" s="199" t="s">
        <v>2266</v>
      </c>
      <c r="E27" s="183"/>
      <c r="F27" s="209">
        <v>400</v>
      </c>
      <c r="G27" s="183" t="s">
        <v>1770</v>
      </c>
      <c r="H27" s="183" t="s">
        <v>109</v>
      </c>
      <c r="I27" s="183" t="s">
        <v>1535</v>
      </c>
      <c r="J27" s="183">
        <v>87543085</v>
      </c>
      <c r="K27" s="183">
        <v>3.9049999999999998</v>
      </c>
      <c r="L27" s="199" t="s">
        <v>1769</v>
      </c>
      <c r="M27" s="184"/>
      <c r="N27" s="184"/>
      <c r="O27" s="184"/>
      <c r="P27" s="184"/>
    </row>
    <row r="28" spans="1:16" ht="51" x14ac:dyDescent="0.25">
      <c r="A28" s="183">
        <v>27</v>
      </c>
      <c r="B28" s="184"/>
      <c r="C28" s="183">
        <v>62</v>
      </c>
      <c r="D28" s="199" t="s">
        <v>2267</v>
      </c>
      <c r="E28" s="183"/>
      <c r="F28" s="209">
        <v>3550</v>
      </c>
      <c r="G28" s="183" t="s">
        <v>1771</v>
      </c>
      <c r="H28" s="183" t="s">
        <v>228</v>
      </c>
      <c r="I28" s="183" t="s">
        <v>1535</v>
      </c>
      <c r="J28" s="183">
        <v>87543086</v>
      </c>
      <c r="K28" s="183">
        <v>3.9049999999999998</v>
      </c>
      <c r="L28" s="199" t="s">
        <v>1772</v>
      </c>
      <c r="M28" s="184"/>
      <c r="N28" s="184"/>
      <c r="O28" s="184"/>
      <c r="P28" s="184"/>
    </row>
    <row r="29" spans="1:16" ht="51" x14ac:dyDescent="0.25">
      <c r="A29" s="183">
        <v>28</v>
      </c>
      <c r="B29" s="184"/>
      <c r="C29" s="183">
        <v>62</v>
      </c>
      <c r="D29" s="199" t="s">
        <v>2268</v>
      </c>
      <c r="E29" s="183"/>
      <c r="F29" s="209">
        <v>2910</v>
      </c>
      <c r="G29" s="183" t="s">
        <v>1771</v>
      </c>
      <c r="H29" s="183" t="s">
        <v>232</v>
      </c>
      <c r="I29" s="183" t="s">
        <v>1535</v>
      </c>
      <c r="J29" s="183">
        <v>87543087</v>
      </c>
      <c r="K29" s="183">
        <v>3.9049999999999998</v>
      </c>
      <c r="L29" s="199" t="s">
        <v>1772</v>
      </c>
      <c r="M29" s="184"/>
      <c r="N29" s="184"/>
      <c r="O29" s="184"/>
      <c r="P29" s="184"/>
    </row>
    <row r="30" spans="1:16" ht="25.5" x14ac:dyDescent="0.25">
      <c r="A30" s="183">
        <v>29</v>
      </c>
      <c r="B30" s="184"/>
      <c r="C30" s="183">
        <v>62</v>
      </c>
      <c r="D30" s="199" t="s">
        <v>2269</v>
      </c>
      <c r="E30" s="183"/>
      <c r="F30" s="209">
        <v>1259</v>
      </c>
      <c r="G30" s="183" t="s">
        <v>1771</v>
      </c>
      <c r="H30" s="183" t="s">
        <v>257</v>
      </c>
      <c r="I30" s="183" t="s">
        <v>1535</v>
      </c>
      <c r="J30" s="183">
        <v>87543088</v>
      </c>
      <c r="K30" s="183">
        <v>3.9049999999999998</v>
      </c>
      <c r="L30" s="199" t="s">
        <v>1763</v>
      </c>
      <c r="M30" s="184"/>
      <c r="N30" s="184"/>
      <c r="O30" s="184"/>
      <c r="P30" s="18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workbookViewId="0">
      <selection sqref="A1:XFD2"/>
    </sheetView>
  </sheetViews>
  <sheetFormatPr baseColWidth="10" defaultRowHeight="15" x14ac:dyDescent="0.25"/>
  <cols>
    <col min="1" max="1" width="5.140625" style="298" customWidth="1"/>
    <col min="2" max="2" width="9.5703125" style="269" customWidth="1"/>
    <col min="3" max="3" width="4.42578125" style="269" bestFit="1" customWidth="1"/>
    <col min="4" max="4" width="41.28515625" style="269" customWidth="1"/>
    <col min="5" max="5" width="13" style="299" bestFit="1" customWidth="1"/>
    <col min="6" max="6" width="13.7109375" style="269" bestFit="1" customWidth="1"/>
    <col min="7" max="7" width="12.7109375" style="269" bestFit="1" customWidth="1"/>
    <col min="8" max="8" width="11.42578125" style="269"/>
    <col min="9" max="9" width="6.140625" style="269" bestFit="1" customWidth="1"/>
    <col min="10" max="10" width="11.42578125" style="269"/>
    <col min="11" max="11" width="10.5703125" style="269" bestFit="1" customWidth="1"/>
    <col min="12" max="12" width="41.85546875" style="269" customWidth="1"/>
    <col min="13" max="13" width="41" style="269" customWidth="1"/>
    <col min="14" max="16384" width="11.42578125" style="269"/>
  </cols>
  <sheetData>
    <row r="1" spans="1:16" s="24" customFormat="1" ht="24" x14ac:dyDescent="0.2">
      <c r="A1" s="290" t="s">
        <v>0</v>
      </c>
      <c r="B1" s="303" t="s">
        <v>2212</v>
      </c>
      <c r="C1" s="303" t="s">
        <v>2213</v>
      </c>
      <c r="D1" s="303" t="s">
        <v>2208</v>
      </c>
      <c r="E1" s="303" t="s">
        <v>1</v>
      </c>
      <c r="F1" s="304" t="s">
        <v>2209</v>
      </c>
      <c r="G1" s="303" t="s">
        <v>2</v>
      </c>
      <c r="H1" s="303" t="s">
        <v>3</v>
      </c>
      <c r="I1" s="303" t="s">
        <v>4</v>
      </c>
      <c r="J1" s="303" t="s">
        <v>5</v>
      </c>
      <c r="K1" s="303" t="s">
        <v>6</v>
      </c>
      <c r="L1" s="303" t="s">
        <v>8</v>
      </c>
      <c r="M1" s="303" t="s">
        <v>9</v>
      </c>
      <c r="N1" s="303" t="s">
        <v>2210</v>
      </c>
      <c r="O1" s="303" t="s">
        <v>7</v>
      </c>
      <c r="P1" s="305" t="s">
        <v>2211</v>
      </c>
    </row>
    <row r="2" spans="1:16" ht="25.5" x14ac:dyDescent="0.25">
      <c r="A2" s="300">
        <v>1</v>
      </c>
      <c r="B2" s="287"/>
      <c r="C2" s="300"/>
      <c r="D2" s="188" t="s">
        <v>2270</v>
      </c>
      <c r="E2" s="188"/>
      <c r="F2" s="294">
        <v>885.7</v>
      </c>
      <c r="G2" s="190">
        <v>44763</v>
      </c>
      <c r="H2" s="286" t="s">
        <v>271</v>
      </c>
      <c r="I2" s="286" t="s">
        <v>15</v>
      </c>
      <c r="J2" s="295" t="s">
        <v>1773</v>
      </c>
      <c r="K2" s="287">
        <v>3.9180000000000001</v>
      </c>
      <c r="L2" s="287"/>
      <c r="M2" s="287"/>
      <c r="N2" s="287"/>
      <c r="O2" s="287"/>
      <c r="P2" s="287"/>
    </row>
    <row r="3" spans="1:16" ht="38.25" x14ac:dyDescent="0.25">
      <c r="A3" s="300">
        <v>2</v>
      </c>
      <c r="B3" s="287"/>
      <c r="C3" s="300"/>
      <c r="D3" s="188" t="s">
        <v>2271</v>
      </c>
      <c r="E3" s="188"/>
      <c r="F3" s="294">
        <v>534.79999999999995</v>
      </c>
      <c r="G3" s="190">
        <v>44765</v>
      </c>
      <c r="H3" s="286" t="s">
        <v>579</v>
      </c>
      <c r="I3" s="286" t="s">
        <v>15</v>
      </c>
      <c r="J3" s="295" t="s">
        <v>1774</v>
      </c>
      <c r="K3" s="287">
        <v>3.9180000000000001</v>
      </c>
      <c r="L3" s="110"/>
      <c r="M3" s="110"/>
      <c r="N3" s="287"/>
      <c r="O3" s="287"/>
      <c r="P3" s="287"/>
    </row>
    <row r="4" spans="1:16" ht="25.5" x14ac:dyDescent="0.25">
      <c r="A4" s="300">
        <v>3</v>
      </c>
      <c r="B4" s="287"/>
      <c r="C4" s="300"/>
      <c r="D4" s="188" t="s">
        <v>2270</v>
      </c>
      <c r="E4" s="188"/>
      <c r="F4" s="294">
        <v>1071.4000000000001</v>
      </c>
      <c r="G4" s="190">
        <v>44769</v>
      </c>
      <c r="H4" s="286" t="s">
        <v>126</v>
      </c>
      <c r="I4" s="286" t="s">
        <v>15</v>
      </c>
      <c r="J4" s="286" t="s">
        <v>1775</v>
      </c>
      <c r="K4" s="287">
        <v>3.92</v>
      </c>
      <c r="L4" s="110" t="s">
        <v>1776</v>
      </c>
      <c r="M4" s="110"/>
      <c r="N4" s="287"/>
      <c r="O4" s="287"/>
      <c r="P4" s="287"/>
    </row>
    <row r="5" spans="1:16" ht="25.5" x14ac:dyDescent="0.25">
      <c r="A5" s="300">
        <v>4</v>
      </c>
      <c r="B5" s="287"/>
      <c r="C5" s="300"/>
      <c r="D5" s="188" t="s">
        <v>2272</v>
      </c>
      <c r="E5" s="188"/>
      <c r="F5" s="294">
        <v>2206.5</v>
      </c>
      <c r="G5" s="190">
        <v>44769</v>
      </c>
      <c r="H5" s="286" t="s">
        <v>222</v>
      </c>
      <c r="I5" s="286" t="s">
        <v>15</v>
      </c>
      <c r="J5" s="286" t="s">
        <v>1777</v>
      </c>
      <c r="K5" s="287">
        <v>3.93</v>
      </c>
      <c r="L5" s="110" t="s">
        <v>1778</v>
      </c>
      <c r="M5" s="110"/>
      <c r="N5" s="287"/>
      <c r="O5" s="287"/>
      <c r="P5" s="287"/>
    </row>
    <row r="6" spans="1:16" ht="26.25" x14ac:dyDescent="0.25">
      <c r="A6" s="300">
        <v>5</v>
      </c>
      <c r="B6" s="287"/>
      <c r="C6" s="300"/>
      <c r="D6" s="188" t="s">
        <v>2273</v>
      </c>
      <c r="E6" s="188"/>
      <c r="F6" s="294">
        <v>1000</v>
      </c>
      <c r="G6" s="190">
        <v>44772</v>
      </c>
      <c r="H6" s="286" t="s">
        <v>300</v>
      </c>
      <c r="I6" s="286" t="s">
        <v>15</v>
      </c>
      <c r="J6" s="286" t="s">
        <v>1779</v>
      </c>
      <c r="K6" s="287">
        <v>3.93</v>
      </c>
      <c r="L6" s="110" t="s">
        <v>1780</v>
      </c>
      <c r="M6" s="110" t="s">
        <v>1781</v>
      </c>
      <c r="N6" s="287"/>
      <c r="O6" s="287"/>
      <c r="P6" s="287"/>
    </row>
    <row r="7" spans="1:16" ht="33.75" customHeight="1" x14ac:dyDescent="0.25">
      <c r="A7" s="300">
        <v>6</v>
      </c>
      <c r="B7" s="287"/>
      <c r="C7" s="300"/>
      <c r="D7" s="188" t="s">
        <v>2274</v>
      </c>
      <c r="E7" s="188"/>
      <c r="F7" s="294">
        <v>500</v>
      </c>
      <c r="G7" s="190">
        <v>44772</v>
      </c>
      <c r="H7" s="286" t="s">
        <v>304</v>
      </c>
      <c r="I7" s="286" t="s">
        <v>15</v>
      </c>
      <c r="J7" s="286" t="s">
        <v>1782</v>
      </c>
      <c r="K7" s="287">
        <v>3.93</v>
      </c>
      <c r="L7" s="110" t="s">
        <v>1783</v>
      </c>
      <c r="M7" s="110" t="s">
        <v>1784</v>
      </c>
      <c r="N7" s="287"/>
      <c r="O7" s="287"/>
      <c r="P7" s="287"/>
    </row>
    <row r="8" spans="1:16" ht="59.25" customHeight="1" x14ac:dyDescent="0.25">
      <c r="A8" s="300">
        <v>7</v>
      </c>
      <c r="B8" s="287"/>
      <c r="C8" s="300"/>
      <c r="D8" s="188" t="s">
        <v>2275</v>
      </c>
      <c r="E8" s="188"/>
      <c r="F8" s="294">
        <v>2200</v>
      </c>
      <c r="G8" s="190">
        <v>44772</v>
      </c>
      <c r="H8" s="286" t="s">
        <v>308</v>
      </c>
      <c r="I8" s="286" t="s">
        <v>15</v>
      </c>
      <c r="J8" s="295" t="s">
        <v>1785</v>
      </c>
      <c r="K8" s="287">
        <v>3.93</v>
      </c>
      <c r="L8" s="110" t="s">
        <v>1786</v>
      </c>
      <c r="M8" s="110" t="s">
        <v>1787</v>
      </c>
      <c r="N8" s="287"/>
      <c r="O8" s="287"/>
      <c r="P8" s="287"/>
    </row>
    <row r="9" spans="1:16" ht="42" customHeight="1" x14ac:dyDescent="0.25">
      <c r="A9" s="300">
        <v>8</v>
      </c>
      <c r="B9" s="287"/>
      <c r="C9" s="300"/>
      <c r="D9" s="188" t="s">
        <v>2276</v>
      </c>
      <c r="E9" s="188"/>
      <c r="F9" s="294">
        <v>2773.4</v>
      </c>
      <c r="G9" s="190">
        <v>44772</v>
      </c>
      <c r="H9" s="286" t="s">
        <v>24</v>
      </c>
      <c r="I9" s="286" t="s">
        <v>15</v>
      </c>
      <c r="J9" s="295" t="s">
        <v>1788</v>
      </c>
      <c r="K9" s="287">
        <v>3.93</v>
      </c>
      <c r="L9" s="110" t="s">
        <v>1789</v>
      </c>
      <c r="M9" s="110" t="s">
        <v>1790</v>
      </c>
      <c r="N9" s="287"/>
      <c r="O9" s="287"/>
      <c r="P9" s="287"/>
    </row>
    <row r="10" spans="1:16" ht="44.25" customHeight="1" x14ac:dyDescent="0.25">
      <c r="A10" s="300">
        <v>9</v>
      </c>
      <c r="B10" s="287"/>
      <c r="C10" s="300"/>
      <c r="D10" s="188" t="s">
        <v>2277</v>
      </c>
      <c r="E10" s="188"/>
      <c r="F10" s="294">
        <v>3030.8</v>
      </c>
      <c r="G10" s="190">
        <v>44772</v>
      </c>
      <c r="H10" s="286" t="s">
        <v>511</v>
      </c>
      <c r="I10" s="286" t="s">
        <v>15</v>
      </c>
      <c r="J10" s="295" t="s">
        <v>1791</v>
      </c>
      <c r="K10" s="287">
        <v>3.93</v>
      </c>
      <c r="L10" s="110" t="s">
        <v>1792</v>
      </c>
      <c r="M10" s="110" t="s">
        <v>1793</v>
      </c>
      <c r="N10" s="287"/>
      <c r="O10" s="287"/>
      <c r="P10" s="287"/>
    </row>
    <row r="11" spans="1:16" ht="45" customHeight="1" x14ac:dyDescent="0.25">
      <c r="A11" s="300">
        <v>10</v>
      </c>
      <c r="B11" s="287"/>
      <c r="C11" s="300"/>
      <c r="D11" s="188" t="s">
        <v>2278</v>
      </c>
      <c r="E11" s="188"/>
      <c r="F11" s="294">
        <v>1856.6</v>
      </c>
      <c r="G11" s="190">
        <v>44772</v>
      </c>
      <c r="H11" s="286" t="s">
        <v>515</v>
      </c>
      <c r="I11" s="286" t="s">
        <v>15</v>
      </c>
      <c r="J11" s="295" t="s">
        <v>1794</v>
      </c>
      <c r="K11" s="287">
        <v>3.93</v>
      </c>
      <c r="L11" s="110" t="s">
        <v>1795</v>
      </c>
      <c r="M11" s="110" t="s">
        <v>1796</v>
      </c>
      <c r="N11" s="287"/>
      <c r="O11" s="287"/>
      <c r="P11" s="287"/>
    </row>
    <row r="12" spans="1:16" ht="25.5" x14ac:dyDescent="0.25">
      <c r="A12" s="301">
        <v>11</v>
      </c>
      <c r="B12" s="287"/>
      <c r="C12" s="301"/>
      <c r="D12" s="192" t="s">
        <v>2279</v>
      </c>
      <c r="E12" s="192"/>
      <c r="F12" s="296"/>
      <c r="G12" s="193"/>
      <c r="H12" s="297"/>
      <c r="I12" s="297"/>
      <c r="J12" s="297" t="s">
        <v>1797</v>
      </c>
      <c r="K12" s="287"/>
      <c r="L12" s="110" t="s">
        <v>1798</v>
      </c>
      <c r="M12" s="110"/>
      <c r="N12" s="287"/>
      <c r="O12" s="287"/>
      <c r="P12" s="287"/>
    </row>
    <row r="13" spans="1:16" ht="25.5" x14ac:dyDescent="0.25">
      <c r="A13" s="301">
        <v>12</v>
      </c>
      <c r="B13" s="287"/>
      <c r="C13" s="301"/>
      <c r="D13" s="192" t="s">
        <v>2280</v>
      </c>
      <c r="E13" s="192"/>
      <c r="F13" s="296"/>
      <c r="G13" s="193"/>
      <c r="H13" s="297"/>
      <c r="I13" s="297"/>
      <c r="J13" s="297" t="s">
        <v>1799</v>
      </c>
      <c r="K13" s="287"/>
      <c r="L13" s="110"/>
      <c r="M13" s="110"/>
      <c r="N13" s="287"/>
      <c r="O13" s="287"/>
      <c r="P13" s="287"/>
    </row>
    <row r="14" spans="1:16" ht="38.25" x14ac:dyDescent="0.25">
      <c r="A14" s="301">
        <v>13</v>
      </c>
      <c r="B14" s="287"/>
      <c r="C14" s="301"/>
      <c r="D14" s="192" t="s">
        <v>2281</v>
      </c>
      <c r="E14" s="192"/>
      <c r="F14" s="296"/>
      <c r="G14" s="193"/>
      <c r="H14" s="297"/>
      <c r="I14" s="297"/>
      <c r="J14" s="297" t="s">
        <v>1800</v>
      </c>
      <c r="K14" s="287"/>
      <c r="L14" s="110"/>
      <c r="M14" s="110"/>
      <c r="N14" s="287"/>
      <c r="O14" s="287"/>
      <c r="P14" s="287"/>
    </row>
    <row r="15" spans="1:16" ht="33.75" customHeight="1" x14ac:dyDescent="0.25">
      <c r="A15" s="301">
        <v>14</v>
      </c>
      <c r="B15" s="287"/>
      <c r="C15" s="301"/>
      <c r="D15" s="188" t="s">
        <v>2282</v>
      </c>
      <c r="E15" s="188"/>
      <c r="F15" s="294">
        <v>1006.21</v>
      </c>
      <c r="G15" s="190">
        <v>44774</v>
      </c>
      <c r="H15" s="286" t="s">
        <v>232</v>
      </c>
      <c r="I15" s="286" t="s">
        <v>15</v>
      </c>
      <c r="J15" s="286" t="s">
        <v>1801</v>
      </c>
      <c r="K15" s="287"/>
      <c r="L15" s="110" t="s">
        <v>1802</v>
      </c>
      <c r="M15" s="110"/>
      <c r="N15" s="287"/>
      <c r="O15" s="287"/>
      <c r="P15" s="287"/>
    </row>
    <row r="16" spans="1:16" ht="30.75" customHeight="1" x14ac:dyDescent="0.25">
      <c r="A16" s="301">
        <v>15</v>
      </c>
      <c r="B16" s="287"/>
      <c r="C16" s="301"/>
      <c r="D16" s="192" t="s">
        <v>2283</v>
      </c>
      <c r="E16" s="188" t="s">
        <v>1765</v>
      </c>
      <c r="F16" s="296">
        <v>1308.2</v>
      </c>
      <c r="G16" s="193">
        <v>44774</v>
      </c>
      <c r="H16" s="286" t="s">
        <v>234</v>
      </c>
      <c r="I16" s="297" t="s">
        <v>15</v>
      </c>
      <c r="J16" s="297" t="s">
        <v>1803</v>
      </c>
      <c r="K16" s="287"/>
      <c r="L16" s="110" t="s">
        <v>1802</v>
      </c>
      <c r="M16" s="110"/>
      <c r="N16" s="287"/>
      <c r="O16" s="287"/>
      <c r="P16" s="287"/>
    </row>
    <row r="17" spans="1:16" ht="26.25" x14ac:dyDescent="0.25">
      <c r="A17" s="300">
        <v>16</v>
      </c>
      <c r="B17" s="287"/>
      <c r="C17" s="300"/>
      <c r="D17" s="188" t="s">
        <v>74</v>
      </c>
      <c r="E17" s="302"/>
      <c r="F17" s="294">
        <v>0</v>
      </c>
      <c r="G17" s="190">
        <v>44776</v>
      </c>
      <c r="H17" s="286" t="s">
        <v>63</v>
      </c>
      <c r="I17" s="286" t="s">
        <v>15</v>
      </c>
      <c r="J17" s="286" t="s">
        <v>1804</v>
      </c>
      <c r="K17" s="287">
        <v>3.92</v>
      </c>
      <c r="L17" s="110" t="s">
        <v>1805</v>
      </c>
      <c r="M17" s="110"/>
      <c r="N17" s="287"/>
      <c r="O17" s="287"/>
      <c r="P17" s="287"/>
    </row>
    <row r="18" spans="1:16" ht="26.25" x14ac:dyDescent="0.25">
      <c r="A18" s="300">
        <v>17</v>
      </c>
      <c r="B18" s="287"/>
      <c r="C18" s="300"/>
      <c r="D18" s="188" t="s">
        <v>74</v>
      </c>
      <c r="E18" s="302"/>
      <c r="F18" s="294">
        <v>0</v>
      </c>
      <c r="G18" s="190">
        <v>44776</v>
      </c>
      <c r="H18" s="286" t="s">
        <v>71</v>
      </c>
      <c r="I18" s="286" t="s">
        <v>15</v>
      </c>
      <c r="J18" s="286" t="s">
        <v>1806</v>
      </c>
      <c r="K18" s="287">
        <v>3.92</v>
      </c>
      <c r="L18" s="110" t="s">
        <v>1805</v>
      </c>
      <c r="M18" s="110"/>
      <c r="N18" s="287"/>
      <c r="O18" s="287"/>
      <c r="P18" s="287"/>
    </row>
    <row r="19" spans="1:16" ht="26.25" x14ac:dyDescent="0.25">
      <c r="A19" s="300">
        <v>18</v>
      </c>
      <c r="B19" s="287"/>
      <c r="C19" s="300"/>
      <c r="D19" s="188" t="s">
        <v>74</v>
      </c>
      <c r="E19" s="302"/>
      <c r="F19" s="294">
        <v>0</v>
      </c>
      <c r="G19" s="190">
        <v>44776</v>
      </c>
      <c r="H19" s="286" t="s">
        <v>76</v>
      </c>
      <c r="I19" s="286" t="s">
        <v>15</v>
      </c>
      <c r="J19" s="286" t="s">
        <v>1807</v>
      </c>
      <c r="K19" s="287">
        <v>3.92</v>
      </c>
      <c r="L19" s="110" t="s">
        <v>1805</v>
      </c>
      <c r="M19" s="110"/>
      <c r="N19" s="287"/>
      <c r="O19" s="287"/>
      <c r="P19" s="287"/>
    </row>
    <row r="20" spans="1:16" ht="26.25" x14ac:dyDescent="0.25">
      <c r="A20" s="300">
        <v>19</v>
      </c>
      <c r="B20" s="287"/>
      <c r="C20" s="300"/>
      <c r="D20" s="188" t="s">
        <v>74</v>
      </c>
      <c r="E20" s="302"/>
      <c r="F20" s="294">
        <v>0</v>
      </c>
      <c r="G20" s="190">
        <v>44776</v>
      </c>
      <c r="H20" s="286" t="s">
        <v>81</v>
      </c>
      <c r="I20" s="286" t="s">
        <v>15</v>
      </c>
      <c r="J20" s="286" t="s">
        <v>1808</v>
      </c>
      <c r="K20" s="287">
        <v>3.92</v>
      </c>
      <c r="L20" s="110" t="s">
        <v>1805</v>
      </c>
      <c r="M20" s="110"/>
      <c r="N20" s="287"/>
      <c r="O20" s="287"/>
      <c r="P20" s="287"/>
    </row>
    <row r="21" spans="1:16" ht="26.25" x14ac:dyDescent="0.25">
      <c r="A21" s="300">
        <v>20</v>
      </c>
      <c r="B21" s="287"/>
      <c r="C21" s="300"/>
      <c r="D21" s="188" t="s">
        <v>74</v>
      </c>
      <c r="E21" s="302"/>
      <c r="F21" s="294">
        <v>0</v>
      </c>
      <c r="G21" s="190">
        <v>44776</v>
      </c>
      <c r="H21" s="286" t="s">
        <v>87</v>
      </c>
      <c r="I21" s="286" t="s">
        <v>15</v>
      </c>
      <c r="J21" s="286" t="s">
        <v>1809</v>
      </c>
      <c r="K21" s="287">
        <v>3.92</v>
      </c>
      <c r="L21" s="110" t="s">
        <v>1805</v>
      </c>
      <c r="M21" s="110"/>
      <c r="N21" s="287"/>
      <c r="O21" s="287"/>
      <c r="P21" s="287"/>
    </row>
    <row r="22" spans="1:16" ht="26.25" x14ac:dyDescent="0.25">
      <c r="A22" s="300">
        <v>21</v>
      </c>
      <c r="B22" s="287"/>
      <c r="C22" s="300"/>
      <c r="D22" s="188" t="s">
        <v>74</v>
      </c>
      <c r="E22" s="302"/>
      <c r="F22" s="294"/>
      <c r="G22" s="190">
        <v>44776</v>
      </c>
      <c r="H22" s="286" t="s">
        <v>422</v>
      </c>
      <c r="I22" s="286" t="s">
        <v>15</v>
      </c>
      <c r="J22" s="286" t="s">
        <v>1810</v>
      </c>
      <c r="K22" s="287">
        <v>3.92</v>
      </c>
      <c r="L22" s="110" t="s">
        <v>1805</v>
      </c>
      <c r="M22" s="110"/>
      <c r="N22" s="287"/>
      <c r="O22" s="287"/>
      <c r="P22" s="287"/>
    </row>
    <row r="23" spans="1:16" ht="25.5" x14ac:dyDescent="0.25">
      <c r="A23" s="300">
        <v>22</v>
      </c>
      <c r="B23" s="287"/>
      <c r="C23" s="300"/>
      <c r="D23" s="188" t="s">
        <v>2284</v>
      </c>
      <c r="E23" s="188"/>
      <c r="F23" s="294">
        <v>1048.5</v>
      </c>
      <c r="G23" s="190">
        <v>44776</v>
      </c>
      <c r="H23" s="286" t="s">
        <v>96</v>
      </c>
      <c r="I23" s="286" t="s">
        <v>15</v>
      </c>
      <c r="J23" s="286" t="s">
        <v>1811</v>
      </c>
      <c r="K23" s="287">
        <v>3.92</v>
      </c>
      <c r="L23" s="110" t="s">
        <v>1812</v>
      </c>
      <c r="M23" s="110"/>
      <c r="N23" s="287"/>
      <c r="O23" s="287"/>
      <c r="P23" s="287"/>
    </row>
    <row r="24" spans="1:16" ht="39" x14ac:dyDescent="0.25">
      <c r="A24" s="300">
        <v>23</v>
      </c>
      <c r="B24" s="287"/>
      <c r="C24" s="300"/>
      <c r="D24" s="188" t="s">
        <v>2285</v>
      </c>
      <c r="E24" s="188"/>
      <c r="F24" s="306">
        <v>5935.7</v>
      </c>
      <c r="G24" s="190">
        <v>44776</v>
      </c>
      <c r="H24" s="286" t="s">
        <v>100</v>
      </c>
      <c r="I24" s="286" t="s">
        <v>15</v>
      </c>
      <c r="J24" s="295" t="s">
        <v>1813</v>
      </c>
      <c r="K24" s="287">
        <v>3.92</v>
      </c>
      <c r="L24" s="110" t="s">
        <v>1814</v>
      </c>
      <c r="M24" s="110"/>
      <c r="N24" s="287"/>
      <c r="O24" s="287"/>
      <c r="P24" s="287"/>
    </row>
    <row r="25" spans="1:16" ht="39" x14ac:dyDescent="0.25">
      <c r="A25" s="300">
        <v>24</v>
      </c>
      <c r="B25" s="287"/>
      <c r="C25" s="300"/>
      <c r="D25" s="188" t="s">
        <v>2286</v>
      </c>
      <c r="E25" s="188"/>
      <c r="F25" s="306">
        <v>2901.7</v>
      </c>
      <c r="G25" s="190">
        <v>44776</v>
      </c>
      <c r="H25" s="286" t="s">
        <v>103</v>
      </c>
      <c r="I25" s="286" t="s">
        <v>15</v>
      </c>
      <c r="J25" s="295" t="s">
        <v>1815</v>
      </c>
      <c r="K25" s="287">
        <v>3.92</v>
      </c>
      <c r="L25" s="110" t="s">
        <v>1816</v>
      </c>
      <c r="M25" s="110"/>
      <c r="N25" s="287"/>
      <c r="O25" s="287"/>
      <c r="P25" s="287"/>
    </row>
    <row r="26" spans="1:16" ht="39" x14ac:dyDescent="0.25">
      <c r="A26" s="300">
        <v>25</v>
      </c>
      <c r="B26" s="287"/>
      <c r="C26" s="300"/>
      <c r="D26" s="188" t="s">
        <v>2287</v>
      </c>
      <c r="E26" s="188"/>
      <c r="F26" s="306">
        <v>2340.5</v>
      </c>
      <c r="G26" s="190">
        <v>44776</v>
      </c>
      <c r="H26" s="286" t="s">
        <v>109</v>
      </c>
      <c r="I26" s="286" t="s">
        <v>15</v>
      </c>
      <c r="J26" s="295" t="s">
        <v>1817</v>
      </c>
      <c r="K26" s="287">
        <v>3.92</v>
      </c>
      <c r="L26" s="110" t="s">
        <v>1816</v>
      </c>
      <c r="M26" s="110" t="s">
        <v>1818</v>
      </c>
      <c r="N26" s="287"/>
      <c r="O26" s="287"/>
      <c r="P26" s="287"/>
    </row>
    <row r="27" spans="1:16" ht="26.25" x14ac:dyDescent="0.25">
      <c r="A27" s="300">
        <v>26</v>
      </c>
      <c r="B27" s="287"/>
      <c r="C27" s="300"/>
      <c r="D27" s="188" t="s">
        <v>74</v>
      </c>
      <c r="E27" s="302"/>
      <c r="F27" s="294">
        <v>0</v>
      </c>
      <c r="G27" s="190">
        <v>44776</v>
      </c>
      <c r="H27" s="286" t="s">
        <v>112</v>
      </c>
      <c r="I27" s="286" t="s">
        <v>15</v>
      </c>
      <c r="J27" s="295" t="s">
        <v>1819</v>
      </c>
      <c r="K27" s="287">
        <v>3.92</v>
      </c>
      <c r="L27" s="110" t="s">
        <v>1820</v>
      </c>
      <c r="M27" s="110"/>
      <c r="N27" s="287"/>
      <c r="O27" s="287"/>
      <c r="P27" s="287"/>
    </row>
    <row r="28" spans="1:16" ht="39.75" customHeight="1" x14ac:dyDescent="0.25">
      <c r="A28" s="300">
        <v>27</v>
      </c>
      <c r="B28" s="287"/>
      <c r="C28" s="300"/>
      <c r="D28" s="188" t="s">
        <v>2288</v>
      </c>
      <c r="E28" s="188"/>
      <c r="F28" s="306">
        <v>1920.5</v>
      </c>
      <c r="G28" s="190">
        <v>44776</v>
      </c>
      <c r="H28" s="286" t="s">
        <v>116</v>
      </c>
      <c r="I28" s="286" t="s">
        <v>15</v>
      </c>
      <c r="J28" s="295" t="s">
        <v>1821</v>
      </c>
      <c r="K28" s="287">
        <v>3.92</v>
      </c>
      <c r="L28" s="110" t="s">
        <v>1822</v>
      </c>
      <c r="M28" s="110"/>
      <c r="N28" s="287"/>
      <c r="O28" s="287"/>
      <c r="P28" s="287"/>
    </row>
    <row r="29" spans="1:16" ht="38.25" x14ac:dyDescent="0.25">
      <c r="A29" s="300">
        <v>28</v>
      </c>
      <c r="B29" s="287"/>
      <c r="C29" s="300"/>
      <c r="D29" s="188" t="s">
        <v>2285</v>
      </c>
      <c r="E29" s="188"/>
      <c r="F29" s="294">
        <v>4800</v>
      </c>
      <c r="G29" s="190">
        <v>44776</v>
      </c>
      <c r="H29" s="286" t="s">
        <v>120</v>
      </c>
      <c r="I29" s="286" t="s">
        <v>15</v>
      </c>
      <c r="J29" s="295" t="s">
        <v>1823</v>
      </c>
      <c r="K29" s="287">
        <v>3.92</v>
      </c>
      <c r="L29" s="110" t="s">
        <v>1824</v>
      </c>
      <c r="M29" s="110" t="s">
        <v>1825</v>
      </c>
      <c r="N29" s="287"/>
      <c r="O29" s="287"/>
      <c r="P29" s="287"/>
    </row>
    <row r="30" spans="1:16" ht="38.25" x14ac:dyDescent="0.25">
      <c r="A30" s="300">
        <v>29</v>
      </c>
      <c r="B30" s="287"/>
      <c r="C30" s="300"/>
      <c r="D30" s="188" t="s">
        <v>2289</v>
      </c>
      <c r="E30" s="188"/>
      <c r="F30" s="294">
        <v>400</v>
      </c>
      <c r="G30" s="190">
        <v>44777</v>
      </c>
      <c r="H30" s="286" t="s">
        <v>215</v>
      </c>
      <c r="I30" s="286" t="s">
        <v>15</v>
      </c>
      <c r="J30" s="295" t="s">
        <v>1826</v>
      </c>
      <c r="K30" s="287">
        <v>3.92</v>
      </c>
      <c r="L30" s="110" t="s">
        <v>1827</v>
      </c>
      <c r="M30" s="110" t="s">
        <v>1828</v>
      </c>
      <c r="N30" s="287"/>
      <c r="O30" s="287"/>
      <c r="P30" s="287"/>
    </row>
    <row r="31" spans="1:16" ht="39" x14ac:dyDescent="0.25">
      <c r="A31" s="300">
        <v>30</v>
      </c>
      <c r="B31" s="287"/>
      <c r="C31" s="300"/>
      <c r="D31" s="188" t="s">
        <v>2290</v>
      </c>
      <c r="E31" s="188"/>
      <c r="F31" s="294">
        <v>722.9</v>
      </c>
      <c r="G31" s="190">
        <v>44777</v>
      </c>
      <c r="H31" s="286" t="s">
        <v>219</v>
      </c>
      <c r="I31" s="286" t="s">
        <v>15</v>
      </c>
      <c r="J31" s="295" t="s">
        <v>1829</v>
      </c>
      <c r="K31" s="287">
        <v>3.92</v>
      </c>
      <c r="L31" s="110" t="s">
        <v>1830</v>
      </c>
      <c r="M31" s="110" t="s">
        <v>1831</v>
      </c>
      <c r="N31" s="287"/>
      <c r="O31" s="287"/>
      <c r="P31" s="287"/>
    </row>
    <row r="32" spans="1:16" ht="51.75" x14ac:dyDescent="0.25">
      <c r="A32" s="300">
        <v>31</v>
      </c>
      <c r="B32" s="287"/>
      <c r="C32" s="300"/>
      <c r="D32" s="188" t="s">
        <v>2291</v>
      </c>
      <c r="E32" s="188"/>
      <c r="F32" s="306">
        <v>1950</v>
      </c>
      <c r="G32" s="190">
        <v>44778</v>
      </c>
      <c r="H32" s="286" t="s">
        <v>222</v>
      </c>
      <c r="I32" s="286" t="s">
        <v>15</v>
      </c>
      <c r="J32" s="295" t="s">
        <v>1832</v>
      </c>
      <c r="K32" s="287">
        <v>3.9</v>
      </c>
      <c r="L32" s="110" t="s">
        <v>1833</v>
      </c>
      <c r="M32" s="110"/>
      <c r="N32" s="287"/>
      <c r="O32" s="287"/>
      <c r="P32" s="287"/>
    </row>
    <row r="33" spans="1:16" ht="68.25" customHeight="1" x14ac:dyDescent="0.25">
      <c r="A33" s="300">
        <v>32</v>
      </c>
      <c r="B33" s="287"/>
      <c r="C33" s="300"/>
      <c r="D33" s="188" t="s">
        <v>2286</v>
      </c>
      <c r="E33" s="188"/>
      <c r="F33" s="306">
        <v>1184.2</v>
      </c>
      <c r="G33" s="190">
        <v>44778</v>
      </c>
      <c r="H33" s="286" t="s">
        <v>228</v>
      </c>
      <c r="I33" s="286" t="s">
        <v>15</v>
      </c>
      <c r="J33" s="295" t="s">
        <v>1834</v>
      </c>
      <c r="K33" s="287">
        <v>3.9</v>
      </c>
      <c r="L33" s="110" t="s">
        <v>1833</v>
      </c>
      <c r="M33" s="110"/>
      <c r="N33" s="287"/>
      <c r="O33" s="287"/>
      <c r="P33" s="287"/>
    </row>
  </sheetData>
  <conditionalFormatting sqref="F2:F3">
    <cfRule type="cellIs" dxfId="37" priority="6" stopIfTrue="1" operator="equal">
      <formula>0</formula>
    </cfRule>
  </conditionalFormatting>
  <conditionalFormatting sqref="F4">
    <cfRule type="cellIs" dxfId="36" priority="5" stopIfTrue="1" operator="equal">
      <formula>0</formula>
    </cfRule>
  </conditionalFormatting>
  <conditionalFormatting sqref="F5 F7 F11 F13 F15 F17 F19 F21 F23 F25 F27 F29 F31">
    <cfRule type="cellIs" dxfId="35" priority="4" stopIfTrue="1" operator="equal">
      <formula>0</formula>
    </cfRule>
  </conditionalFormatting>
  <conditionalFormatting sqref="F6 F8 F10 F12 F14 F16 F18 F20 F22 F24 F26 F28 F30 F32">
    <cfRule type="cellIs" dxfId="34" priority="3" stopIfTrue="1" operator="equal">
      <formula>0</formula>
    </cfRule>
  </conditionalFormatting>
  <conditionalFormatting sqref="F33">
    <cfRule type="cellIs" dxfId="33" priority="2" stopIfTrue="1" operator="equal">
      <formula>0</formula>
    </cfRule>
  </conditionalFormatting>
  <conditionalFormatting sqref="F9">
    <cfRule type="cellIs" dxfId="32" priority="1" stopIfTrue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IK SOLES ANDREA ENERO 2021</vt:lpstr>
      <vt:lpstr>IK SOLES MAFER SEP-21</vt:lpstr>
      <vt:lpstr>IK SOLES T ROMERO 240122</vt:lpstr>
      <vt:lpstr>IK SOLES MAFER 24-01-22</vt:lpstr>
      <vt:lpstr>IK SOLES MAFER 15-03-22</vt:lpstr>
      <vt:lpstr>IK SOLES RC 28-03-22</vt:lpstr>
      <vt:lpstr>IK SOLES CHEQUES ALBA 21-06-22</vt:lpstr>
      <vt:lpstr>IK SOLES PAOLA 18-07-2022</vt:lpstr>
      <vt:lpstr>IK SOLES ROX AGOSTO 2022</vt:lpstr>
      <vt:lpstr>IK SOLES CHEQUE TALITA SEP 2022</vt:lpstr>
      <vt:lpstr>IK CHEQUE ROX - MAFER OCTU2022</vt:lpstr>
      <vt:lpstr>IK CHEQUES PAOLA NOV 2022</vt:lpstr>
      <vt:lpstr>IK CHEQUES MAFER ENERO 2023</vt:lpstr>
      <vt:lpstr>IK CHEQUES MAFER 130323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Padilla</dc:creator>
  <cp:lastModifiedBy>Bolivar Chavez</cp:lastModifiedBy>
  <dcterms:created xsi:type="dcterms:W3CDTF">2023-01-31T20:47:45Z</dcterms:created>
  <dcterms:modified xsi:type="dcterms:W3CDTF">2023-05-14T13:18:16Z</dcterms:modified>
</cp:coreProperties>
</file>