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Novembro\"/>
    </mc:Choice>
  </mc:AlternateContent>
  <xr:revisionPtr revIDLastSave="0" documentId="13_ncr:1_{70496A23-AF7F-432E-9FD2-3C91CE18875B}" xr6:coauthVersionLast="47" xr6:coauthVersionMax="47" xr10:uidLastSave="{00000000-0000-0000-0000-000000000000}"/>
  <bookViews>
    <workbookView xWindow="15690" yWindow="0" windowWidth="13110" windowHeight="15600" xr2:uid="{00000000-000D-0000-FFFF-FFFF00000000}"/>
  </bookViews>
  <sheets>
    <sheet name="relatorioMensal" sheetId="1" r:id="rId1"/>
  </sheets>
  <definedNames>
    <definedName name="_xlnm._FilterDatabase" localSheetId="0" hidden="1">relatorioMensal!$A$1:$O$145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0" i="1" l="1"/>
  <c r="J106" i="1"/>
  <c r="K105" i="1"/>
  <c r="M105" i="1"/>
  <c r="K92" i="1"/>
  <c r="M92" i="1" s="1"/>
  <c r="K49" i="1"/>
  <c r="M49" i="1" s="1"/>
  <c r="K35" i="1"/>
  <c r="M35" i="1" s="1"/>
  <c r="K34" i="1"/>
  <c r="K33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09" i="1"/>
  <c r="M108" i="1"/>
  <c r="M107" i="1"/>
  <c r="M106" i="1"/>
  <c r="M104" i="1"/>
  <c r="M103" i="1"/>
  <c r="M102" i="1"/>
  <c r="M101" i="1"/>
  <c r="M100" i="1"/>
  <c r="M99" i="1"/>
  <c r="M98" i="1"/>
  <c r="M97" i="1"/>
  <c r="M96" i="1"/>
  <c r="M95" i="1"/>
  <c r="M94" i="1"/>
  <c r="M93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<sst xmlns="http://schemas.openxmlformats.org/spreadsheetml/2006/main" count="696" uniqueCount="447">
  <si>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</si>
  <si>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</si>
  <si>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</si>
  <si>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</si>
  <si>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</si>
  <si>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</si>
  <si>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</si>
  <si>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</si>
  <si>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</si>
  <si>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</si>
  <si>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</si>
  <si>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</si>
  <si>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</si>
  <si>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</si>
  <si>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</si>
  <si>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</si>
  <si>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</si>
  <si>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</si>
  <si>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</si>
  <si>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</si>
  <si>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</si>
  <si>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</si>
  <si>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</si>
  <si>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</si>
  <si>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</si>
  <si>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</si>
  <si>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</si>
  <si>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</si>
  <si>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</si>
  <si>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</si>
  <si>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</si>
  <si>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</si>
  <si>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</si>
  <si>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</si>
  <si>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</si>
  <si>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</si>
  <si>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</si>
  <si>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</si>
  <si>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</si>
  <si>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</si>
  <si>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</si>
  <si>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</si>
  <si>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</si>
  <si>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</si>
  <si>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</si>
  <si>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</si>
  <si>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</si>
  <si>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</si>
  <si>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</si>
  <si>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</si>
  <si>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</si>
  <si>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</si>
  <si>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</si>
  <si>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</si>
  <si>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</si>
  <si>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</si>
  <si>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</si>
  <si>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</si>
  <si>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</si>
  <si>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</si>
  <si>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</si>
  <si>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</si>
  <si>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</si>
  <si>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</si>
  <si>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</si>
  <si>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</si>
  <si>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</si>
  <si>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</si>
  <si>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</si>
  <si>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</si>
  <si>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</si>
  <si>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</si>
  <si>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</si>
  <si>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</si>
  <si>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</si>
  <si>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</si>
  <si>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</si>
  <si>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</si>
  <si>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</si>
  <si>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</si>
  <si>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</si>
  <si>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</si>
  <si>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</si>
  <si>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</si>
  <si>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</si>
  <si>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</si>
  <si>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</si>
  <si>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</si>
  <si>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</si>
  <si>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</si>
  <si>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</si>
  <si>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</si>
  <si>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</si>
  <si>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</si>
  <si>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</si>
  <si>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</si>
  <si>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</si>
  <si>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</si>
  <si>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</si>
  <si>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</si>
  <si>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</si>
  <si>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</si>
  <si>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</si>
  <si>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</si>
  <si>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</si>
  <si>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</si>
  <si>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</si>
  <si>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</si>
  <si>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</si>
  <si>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</si>
  <si>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</si>
  <si>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</si>
  <si>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</si>
  <si>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</si>
  <si>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</si>
  <si>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</si>
  <si>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</si>
  <si>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</si>
  <si>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</si>
  <si>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</si>
  <si>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</si>
  <si>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</si>
  <si>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</si>
  <si>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</si>
  <si>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</si>
  <si>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</si>
  <si>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</si>
  <si>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</si>
  <si>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</si>
  <si>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</si>
  <si>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</si>
  <si>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</si>
  <si>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</si>
  <si>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</si>
  <si>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</si>
  <si>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</si>
  <si>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</si>
  <si>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</si>
  <si>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</si>
  <si>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</si>
  <si>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</si>
  <si>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</si>
  <si>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</si>
  <si>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</si>
  <si>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</si>
  <si>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</si>
  <si>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</si>
  <si>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</si>
  <si>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</si>
  <si>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</si>
  <si>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</si>
  <si>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</si>
  <si>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</si>
  <si>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</si>
  <si>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</si>
  <si>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</si>
  <si>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</si>
  <si>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</si>
  <si>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</si>
  <si>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</si>
  <si>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</si>
  <si>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</si>
  <si>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</si>
  <si>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</si>
  <si>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</si>
  <si>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</si>
  <si>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</si>
  <si>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</si>
  <si>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</si>
  <si>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</si>
  <si>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</si>
  <si>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</si>
  <si>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</si>
  <si>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</si>
  <si>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</si>
  <si>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</si>
  <si>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</si>
  <si>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</si>
  <si>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</si>
  <si>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</si>
  <si>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</si>
  <si>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</si>
  <si>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</si>
  <si>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</si>
  <si>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</si>
  <si>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</si>
  <si>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</si>
  <si>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marta.adonis.inacio@gmail.com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</si>
  <si>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</si>
  <si>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</si>
  <si>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</si>
  <si>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</si>
  <si>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</si>
  <si>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</si>
  <si>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</si>
  <si>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</si>
  <si>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</si>
  <si>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</si>
  <si>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</si>
  <si>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</si>
  <si>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</si>
  <si>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</si>
  <si>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</si>
  <si>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</si>
  <si>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</si>
  <si>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</si>
  <si>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</si>
  <si>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</si>
  <si>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</si>
  <si>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</si>
  <si>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</si>
  <si>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</si>
  <si>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</si>
  <si>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</si>
  <si>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</si>
  <si>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</si>
  <si>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</si>
  <si>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</si>
  <si>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</si>
  <si>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</si>
  <si>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</si>
  <si>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</si>
  <si>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</si>
  <si>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</si>
  <si>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</si>
  <si>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</si>
  <si>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</si>
  <si>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</si>
  <si>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</si>
  <si>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</si>
  <si>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</si>
  <si>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</si>
  <si>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</si>
  <si>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</si>
  <si>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</si>
  <si>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</si>
  <si>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</si>
  <si>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</si>
  <si>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</si>
  <si>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</si>
  <si>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</si>
  <si>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</si>
  <si>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</si>
  <si>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</si>
  <si>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</si>
  <si>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</si>
  <si>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</si>
  <si>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</si>
  <si>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</si>
  <si>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</si>
  <si>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</si>
  <si>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</si>
  <si>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</si>
  <si>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</si>
  <si>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</si>
  <si>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</si>
  <si>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</si>
  <si>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</si>
  <si>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</si>
  <si>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</si>
  <si>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</si>
  <si>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</si>
  <si>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</si>
  <si>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</si>
  <si>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</si>
  <si>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</si>
  <si>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</si>
  <si>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</si>
  <si>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</si>
  <si>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</si>
  <si>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</si>
  <si>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</si>
  <si>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</si>
  <si>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</si>
  <si>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</si>
  <si>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</si>
  <si>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</si>
  <si>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</si>
  <si>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</si>
  <si>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</si>
  <si>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</si>
  <si>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</si>
  <si>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</si>
  <si>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</si>
  <si>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</si>
  <si>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</si>
  <si>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</si>
  <si>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</si>
  <si>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</si>
  <si>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</si>
  <si>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</si>
  <si>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</si>
  <si>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</si>
  <si>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</si>
  <si>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</si>
  <si>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</si>
  <si>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</si>
  <si>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</si>
  <si>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</si>
  <si>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</si>
  <si>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</si>
  <si>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</si>
  <si>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</si>
  <si>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</si>
  <si>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</si>
  <si>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</si>
  <si>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</si>
  <si>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</si>
  <si>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</si>
  <si>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</si>
  <si>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</si>
  <si>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</si>
  <si>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</si>
  <si>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</si>
  <si>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</si>
  <si>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</si>
  <si>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</si>
  <si>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</si>
  <si>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</si>
  <si>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</si>
  <si>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</si>
  <si>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</si>
  <si>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</si>
  <si>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</si>
  <si>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</si>
  <si>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</si>
  <si>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</si>
  <si>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</si>
  <si>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</si>
  <si>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</si>
  <si>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</si>
  <si>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</si>
  <si>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</si>
  <si>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</si>
  <si>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</si>
  <si>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</si>
  <si>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</si>
  <si>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</si>
  <si>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</si>
  <si>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</si>
  <si>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</si>
  <si>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</si>
  <si>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</si>
  <si>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</si>
  <si>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</si>
  <si>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</si>
  <si>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</si>
  <si>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</si>
  <si>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</si>
  <si>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</si>
  <si>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</si>
  <si>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</si>
  <si>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</si>
  <si>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</si>
  <si>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</si>
  <si>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</si>
  <si>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</si>
  <si>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</si>
  <si>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</si>
  <si>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</si>
  <si>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</si>
  <si>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</si>
  <si>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</si>
  <si>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</si>
  <si>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</si>
  <si>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</si>
  <si>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</si>
  <si>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</si>
  <si>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</si>
  <si>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</si>
  <si>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</si>
  <si>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</si>
  <si>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</si>
  <si>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</si>
  <si>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</si>
  <si>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</si>
  <si>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</si>
  <si>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</si>
  <si>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</si>
  <si>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</si>
  <si>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</si>
  <si>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</si>
  <si>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</si>
  <si>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</si>
  <si>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</si>
  <si>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</si>
  <si>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</si>
  <si>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</si>
  <si>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</si>
  <si>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</si>
  <si>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</si>
  <si>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</si>
  <si>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</si>
  <si>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</si>
  <si>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</si>
  <si>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</si>
  <si>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</si>
  <si>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</si>
  <si>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</si>
  <si>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</si>
  <si>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</si>
  <si>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</si>
  <si>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</si>
  <si>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</si>
  <si>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</si>
  <si>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</si>
  <si>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</si>
  <si>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</si>
  <si>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</si>
  <si>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</si>
  <si>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</si>
  <si>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</si>
  <si>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</si>
  <si>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</si>
  <si>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</si>
  <si>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</si>
  <si>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</si>
  <si>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</si>
  <si>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</si>
  <si>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</si>
  <si>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</si>
  <si>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</si>
  <si>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</si>
  <si>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</si>
  <si>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</si>
  <si>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</si>
  <si>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</si>
  <si>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</si>
  <si>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</si>
  <si>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</si>
  <si>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</si>
  <si>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</si>
  <si>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</si>
  <si>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</si>
  <si>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</si>
  <si>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</si>
  <si>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</si>
  <si>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</si>
  <si>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</si>
  <si>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</si>
  <si>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</si>
  <si>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</si>
  <si>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25 quota  + 30 fotos</t>
  </si>
  <si>
    <t>quota + lanche fim ano</t>
  </si>
  <si>
    <t>caf verao'24</t>
  </si>
  <si>
    <t>sera 2€ acolhim?</t>
  </si>
  <si>
    <t>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</si>
</sst>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28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A117" workbookViewId="0">
      <selection activeCell="A135" sqref="A135"/>
    </sheetView>
  </sheetViews>
  <sheetFormatPr defaultRowHeight="15" x14ac:dyDescent="0.25"/>
  <cols>
    <col min="1" max="1" width="42" customWidth="1"/>
    <col min="2" max="2" width="12.28515625" hidden="1" customWidth="1"/>
    <col min="3" max="3" width="15" hidden="1" customWidth="1"/>
    <col min="4" max="9" width="12.28515625" hidden="1" customWidth="1"/>
    <col min="10" max="13" width="12.28515625" customWidth="1"/>
    <col min="14" max="14" width="12.28515625" hidden="1" customWidth="1"/>
    <col min="15" max="15" width="40.28515625" hidden="1" customWidth="1"/>
    <col min="16" max="16" width="18.140625" bestFit="1" customWidth="1"/>
  </cols>
  <sheetData>
    <row r="1" spans="1:15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 customHeight="1" x14ac:dyDescent="0.25">
      <c r="A2" t="s">
        <v>15</v>
      </c>
      <c r="B2" t="s">
        <v>16</v>
      </c>
      <c r="D2" t="s">
        <v>17</v>
      </c>
      <c r="E2">
        <v>18</v>
      </c>
      <c r="F2">
        <v>1</v>
      </c>
      <c r="G2" s="2">
        <v>32</v>
      </c>
      <c r="H2" s="2">
        <v>0</v>
      </c>
      <c r="I2" s="2">
        <v>0</v>
      </c>
      <c r="J2" s="2">
        <v>0</v>
      </c>
      <c r="K2" s="2">
        <v>0</v>
      </c>
      <c r="L2" s="3">
        <v>-0.5</v>
      </c>
      <c r="M2" s="3">
        <f t="shared" ref="M2:M33" si="0">K2 + J2   +  L2 - (G2 + H2 + I2)</f>
        <v>-32.5</v>
      </c>
      <c r="O2" t="s">
        <v>18</v>
      </c>
    </row>
    <row r="3" spans="1:15" ht="15" customHeight="1" x14ac:dyDescent="0.25">
      <c r="A3" t="s">
        <v>19</v>
      </c>
      <c r="B3" t="s">
        <v>20</v>
      </c>
      <c r="C3">
        <v>1</v>
      </c>
      <c r="D3" t="s">
        <v>21</v>
      </c>
      <c r="E3">
        <v>0</v>
      </c>
      <c r="F3">
        <v>3</v>
      </c>
      <c r="G3" s="2">
        <v>6</v>
      </c>
      <c r="H3" s="2">
        <v>8</v>
      </c>
      <c r="I3" s="2" t="s">
        <v>22</v>
      </c>
      <c r="J3" s="2">
        <v>25</v>
      </c>
      <c r="K3" s="2">
        <v>0</v>
      </c>
      <c r="L3" s="3">
        <v>0</v>
      </c>
      <c r="M3" s="3">
        <f t="shared" si="0"/>
        <v>-4</v>
      </c>
      <c r="O3" t="s">
        <v>23</v>
      </c>
    </row>
    <row r="4" spans="1:15" ht="15" customHeight="1" x14ac:dyDescent="0.25">
      <c r="A4" t="s">
        <v>24</v>
      </c>
      <c r="B4" t="s">
        <v>25</v>
      </c>
      <c r="D4" t="s">
        <v>26</v>
      </c>
      <c r="E4">
        <v>0</v>
      </c>
      <c r="F4">
        <v>1</v>
      </c>
      <c r="G4" s="2">
        <v>2</v>
      </c>
      <c r="H4" s="2">
        <v>0</v>
      </c>
      <c r="I4" s="2">
        <v>0</v>
      </c>
      <c r="J4" s="2">
        <v>0</v>
      </c>
      <c r="K4" s="2">
        <v>40</v>
      </c>
      <c r="L4" s="3">
        <v>-10</v>
      </c>
      <c r="M4" s="3">
        <f t="shared" si="0"/>
        <v>28</v>
      </c>
      <c r="O4" t="s">
        <v>27</v>
      </c>
    </row>
    <row r="5" spans="1:15" ht="15" customHeight="1" x14ac:dyDescent="0.25">
      <c r="A5" t="s">
        <v>28</v>
      </c>
      <c r="B5" t="s">
        <v>16</v>
      </c>
      <c r="C5">
        <v>1</v>
      </c>
      <c r="D5" t="s">
        <v>29</v>
      </c>
      <c r="E5">
        <v>1</v>
      </c>
      <c r="F5">
        <v>0</v>
      </c>
      <c r="G5" s="2">
        <v>2</v>
      </c>
      <c r="H5" s="2">
        <v>0</v>
      </c>
      <c r="I5" s="2" t="s">
        <v>22</v>
      </c>
      <c r="J5" s="2">
        <v>0</v>
      </c>
      <c r="K5" s="2">
        <v>30</v>
      </c>
      <c r="L5" s="3">
        <v>0</v>
      </c>
      <c r="M5" s="3">
        <f t="shared" si="0"/>
        <v>13</v>
      </c>
      <c r="O5" t="s">
        <v>30</v>
      </c>
    </row>
    <row r="6" spans="1:15" ht="15" customHeight="1" x14ac:dyDescent="0.25">
      <c r="A6" t="s">
        <v>31</v>
      </c>
      <c r="B6" t="s">
        <v>32</v>
      </c>
      <c r="C6">
        <v>1</v>
      </c>
      <c r="D6" t="s">
        <v>33</v>
      </c>
      <c r="E6">
        <v>7</v>
      </c>
      <c r="F6">
        <v>0</v>
      </c>
      <c r="G6" s="2">
        <v>14</v>
      </c>
      <c r="H6" s="2">
        <v>0</v>
      </c>
      <c r="I6" s="2" t="s">
        <v>22</v>
      </c>
      <c r="J6" s="2">
        <v>0</v>
      </c>
      <c r="K6" s="2">
        <v>45</v>
      </c>
      <c r="L6" s="3">
        <v>0</v>
      </c>
      <c r="M6" s="3">
        <f t="shared" si="0"/>
        <v>16</v>
      </c>
      <c r="O6" t="s">
        <v>34</v>
      </c>
    </row>
    <row r="7" spans="1:15" ht="15" customHeight="1" x14ac:dyDescent="0.25">
      <c r="A7" t="s">
        <v>35</v>
      </c>
      <c r="B7" t="s">
        <v>20</v>
      </c>
      <c r="C7">
        <v>1</v>
      </c>
      <c r="D7" t="s">
        <v>36</v>
      </c>
      <c r="E7">
        <v>0</v>
      </c>
      <c r="F7">
        <v>0</v>
      </c>
      <c r="G7" s="2">
        <v>0</v>
      </c>
      <c r="H7" s="2">
        <v>0</v>
      </c>
      <c r="I7" s="2" t="s">
        <v>22</v>
      </c>
      <c r="J7" s="2">
        <v>0</v>
      </c>
      <c r="K7" s="2">
        <v>32</v>
      </c>
      <c r="L7" s="3">
        <v>16.5</v>
      </c>
      <c r="M7" s="3">
        <f t="shared" si="0"/>
        <v>33.5</v>
      </c>
      <c r="O7" t="s">
        <v>37</v>
      </c>
    </row>
    <row r="8" spans="1:15" ht="15" customHeight="1" x14ac:dyDescent="0.25">
      <c r="A8" t="s">
        <v>38</v>
      </c>
      <c r="B8" t="s">
        <v>25</v>
      </c>
      <c r="C8">
        <v>1</v>
      </c>
      <c r="D8" t="s">
        <v>39</v>
      </c>
      <c r="E8">
        <v>17</v>
      </c>
      <c r="F8">
        <v>0</v>
      </c>
      <c r="G8" s="2">
        <v>30</v>
      </c>
      <c r="H8" s="2">
        <v>0</v>
      </c>
      <c r="I8" s="2">
        <v>0</v>
      </c>
      <c r="J8" s="2">
        <v>0</v>
      </c>
      <c r="K8" s="2">
        <v>44.5</v>
      </c>
      <c r="L8" s="3">
        <v>-11</v>
      </c>
      <c r="M8" s="3">
        <f t="shared" si="0"/>
        <v>3.5</v>
      </c>
      <c r="O8" t="s">
        <v>40</v>
      </c>
    </row>
    <row r="9" spans="1:15" ht="15" customHeight="1" x14ac:dyDescent="0.25">
      <c r="A9" t="s">
        <v>41</v>
      </c>
      <c r="B9" t="s">
        <v>42</v>
      </c>
      <c r="D9" t="s">
        <v>43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3">
        <v>0</v>
      </c>
      <c r="M9" s="3">
        <f t="shared" si="0"/>
        <v>0</v>
      </c>
      <c r="O9" t="s">
        <v>44</v>
      </c>
    </row>
    <row r="10" spans="1:15" ht="15" customHeight="1" x14ac:dyDescent="0.25">
      <c r="A10" t="s">
        <v>45</v>
      </c>
      <c r="B10" t="s">
        <v>46</v>
      </c>
      <c r="C10">
        <v>1</v>
      </c>
      <c r="D10" t="s">
        <v>47</v>
      </c>
      <c r="E10">
        <v>18</v>
      </c>
      <c r="F10">
        <v>0</v>
      </c>
      <c r="G10" s="2">
        <v>30</v>
      </c>
      <c r="H10" s="2">
        <v>0</v>
      </c>
      <c r="I10" s="2" t="s">
        <v>22</v>
      </c>
      <c r="J10" s="2">
        <v>0</v>
      </c>
      <c r="K10" s="2">
        <v>45</v>
      </c>
      <c r="L10" s="3">
        <v>0</v>
      </c>
      <c r="M10" s="3">
        <f t="shared" si="0"/>
        <v>0</v>
      </c>
      <c r="O10" t="s">
        <v>48</v>
      </c>
    </row>
    <row r="11" spans="1:15" ht="15" customHeight="1" x14ac:dyDescent="0.25">
      <c r="A11" t="s">
        <v>49</v>
      </c>
      <c r="B11" t="s">
        <v>50</v>
      </c>
      <c r="C11">
        <v>1</v>
      </c>
      <c r="D11" t="s">
        <v>51</v>
      </c>
      <c r="E11">
        <v>0</v>
      </c>
      <c r="F11">
        <v>0</v>
      </c>
      <c r="G11" s="2">
        <v>0</v>
      </c>
      <c r="H11" s="2">
        <v>0</v>
      </c>
      <c r="I11" s="2" t="s">
        <v>22</v>
      </c>
      <c r="J11" s="2">
        <v>0</v>
      </c>
      <c r="K11" s="2">
        <v>30</v>
      </c>
      <c r="L11" s="3">
        <v>-15</v>
      </c>
      <c r="M11" s="3">
        <f t="shared" si="0"/>
        <v>0</v>
      </c>
      <c r="O11" t="s">
        <v>52</v>
      </c>
    </row>
    <row r="12" spans="1:15" ht="15" customHeight="1" x14ac:dyDescent="0.25">
      <c r="A12" t="s">
        <v>53</v>
      </c>
      <c r="B12" t="s">
        <v>46</v>
      </c>
      <c r="D12" t="s">
        <v>54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25</v>
      </c>
      <c r="K12" s="2">
        <v>0</v>
      </c>
      <c r="L12" s="3">
        <v>0</v>
      </c>
      <c r="M12" s="3">
        <f t="shared" si="0"/>
        <v>25</v>
      </c>
      <c r="O12" t="s">
        <v>55</v>
      </c>
    </row>
    <row r="13" spans="1:15" ht="15" customHeight="1" x14ac:dyDescent="0.25">
      <c r="A13" t="s">
        <v>56</v>
      </c>
      <c r="B13" t="s">
        <v>25</v>
      </c>
      <c r="D13" t="s">
        <v>57</v>
      </c>
      <c r="E13">
        <v>11</v>
      </c>
      <c r="F13">
        <v>0</v>
      </c>
      <c r="G13" s="2">
        <v>22</v>
      </c>
      <c r="H13" s="2">
        <v>0</v>
      </c>
      <c r="I13" s="2" t="s">
        <v>22</v>
      </c>
      <c r="J13" s="2">
        <v>0</v>
      </c>
      <c r="K13" s="2">
        <v>45</v>
      </c>
      <c r="L13" s="3">
        <v>0</v>
      </c>
      <c r="M13" s="3">
        <f t="shared" si="0"/>
        <v>8</v>
      </c>
      <c r="O13" t="s">
        <v>58</v>
      </c>
    </row>
    <row r="14" spans="1:15" ht="15" customHeight="1" x14ac:dyDescent="0.25">
      <c r="A14" t="s">
        <v>59</v>
      </c>
      <c r="B14" t="s">
        <v>32</v>
      </c>
      <c r="C14">
        <v>1</v>
      </c>
      <c r="D14" t="s">
        <v>60</v>
      </c>
      <c r="E14">
        <v>17</v>
      </c>
      <c r="F14">
        <v>0</v>
      </c>
      <c r="G14" s="2">
        <v>30</v>
      </c>
      <c r="H14" s="2">
        <v>0</v>
      </c>
      <c r="I14" s="2" t="s">
        <v>22</v>
      </c>
      <c r="J14" s="2">
        <v>0</v>
      </c>
      <c r="K14" s="2">
        <v>44.5</v>
      </c>
      <c r="L14" s="3">
        <v>-11</v>
      </c>
      <c r="M14" s="3">
        <f t="shared" si="0"/>
        <v>-11.5</v>
      </c>
      <c r="O14" t="s">
        <v>40</v>
      </c>
    </row>
    <row r="15" spans="1:15" ht="15" customHeight="1" x14ac:dyDescent="0.25">
      <c r="A15" t="s">
        <v>61</v>
      </c>
      <c r="B15" t="s">
        <v>42</v>
      </c>
      <c r="C15">
        <v>1</v>
      </c>
      <c r="D15" t="s">
        <v>62</v>
      </c>
      <c r="E15">
        <v>0</v>
      </c>
      <c r="F15">
        <v>0</v>
      </c>
      <c r="G15" s="2">
        <v>0</v>
      </c>
      <c r="H15" s="2">
        <v>0</v>
      </c>
      <c r="I15" s="2" t="s">
        <v>22</v>
      </c>
      <c r="J15" s="2">
        <v>0</v>
      </c>
      <c r="K15" s="2">
        <v>15</v>
      </c>
      <c r="L15" s="3">
        <v>0</v>
      </c>
      <c r="M15" s="3">
        <f t="shared" si="0"/>
        <v>0</v>
      </c>
      <c r="O15" t="s">
        <v>63</v>
      </c>
    </row>
    <row r="16" spans="1:15" ht="15" customHeight="1" x14ac:dyDescent="0.25">
      <c r="A16" t="s">
        <v>64</v>
      </c>
      <c r="B16" t="s">
        <v>32</v>
      </c>
      <c r="C16">
        <v>1</v>
      </c>
      <c r="D16" t="s">
        <v>65</v>
      </c>
      <c r="E16">
        <v>0</v>
      </c>
      <c r="F16">
        <v>0</v>
      </c>
      <c r="G16" s="2">
        <v>0</v>
      </c>
      <c r="H16" s="2">
        <v>0</v>
      </c>
      <c r="I16" s="2" t="s">
        <v>22</v>
      </c>
      <c r="J16" s="2">
        <v>0</v>
      </c>
      <c r="K16" s="2">
        <v>35</v>
      </c>
      <c r="L16" s="3">
        <v>0</v>
      </c>
      <c r="M16" s="3">
        <f t="shared" si="0"/>
        <v>20</v>
      </c>
      <c r="O16" t="s">
        <v>66</v>
      </c>
    </row>
    <row r="17" spans="1:15" ht="15" customHeight="1" x14ac:dyDescent="0.25">
      <c r="A17" t="s">
        <v>67</v>
      </c>
      <c r="B17" t="s">
        <v>25</v>
      </c>
      <c r="C17">
        <v>1</v>
      </c>
      <c r="D17" t="s">
        <v>68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3">
        <v>0</v>
      </c>
      <c r="M17" s="3">
        <f t="shared" si="0"/>
        <v>0</v>
      </c>
    </row>
    <row r="18" spans="1:15" ht="15" customHeight="1" x14ac:dyDescent="0.25">
      <c r="A18" t="s">
        <v>69</v>
      </c>
      <c r="B18" t="s">
        <v>16</v>
      </c>
      <c r="D18" t="s">
        <v>70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56</v>
      </c>
      <c r="L18" s="3">
        <v>0</v>
      </c>
      <c r="M18" s="3">
        <f t="shared" si="0"/>
        <v>56</v>
      </c>
      <c r="O18" t="s">
        <v>71</v>
      </c>
    </row>
    <row r="19" spans="1:15" ht="15" customHeight="1" x14ac:dyDescent="0.25">
      <c r="A19" t="s">
        <v>72</v>
      </c>
      <c r="B19" t="s">
        <v>25</v>
      </c>
      <c r="C19">
        <v>1</v>
      </c>
      <c r="D19" t="s">
        <v>73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>
        <v>8</v>
      </c>
      <c r="L19" s="3">
        <v>0</v>
      </c>
      <c r="M19" s="3">
        <f t="shared" si="0"/>
        <v>0</v>
      </c>
      <c r="O19" t="s">
        <v>74</v>
      </c>
    </row>
    <row r="20" spans="1:15" ht="15" customHeight="1" x14ac:dyDescent="0.25">
      <c r="A20" t="s">
        <v>75</v>
      </c>
      <c r="B20" t="s">
        <v>16</v>
      </c>
      <c r="D20" t="s">
        <v>76</v>
      </c>
      <c r="E20">
        <v>1</v>
      </c>
      <c r="F20">
        <v>2</v>
      </c>
      <c r="G20" s="2">
        <v>6</v>
      </c>
      <c r="H20" s="2">
        <v>0</v>
      </c>
      <c r="I20" s="2" t="s">
        <v>22</v>
      </c>
      <c r="J20" s="2">
        <v>0</v>
      </c>
      <c r="K20" s="2">
        <v>40</v>
      </c>
      <c r="L20" s="3">
        <v>0</v>
      </c>
      <c r="M20" s="3">
        <f t="shared" si="0"/>
        <v>19</v>
      </c>
      <c r="O20" t="s">
        <v>77</v>
      </c>
    </row>
    <row r="21" spans="1:15" ht="15" customHeight="1" x14ac:dyDescent="0.25">
      <c r="A21" t="s">
        <v>78</v>
      </c>
      <c r="B21" t="s">
        <v>25</v>
      </c>
      <c r="C21">
        <v>1</v>
      </c>
      <c r="D21" t="s">
        <v>79</v>
      </c>
      <c r="E21">
        <v>15</v>
      </c>
      <c r="F21">
        <v>14</v>
      </c>
      <c r="G21" s="2">
        <v>50</v>
      </c>
      <c r="H21" s="2">
        <v>8</v>
      </c>
      <c r="I21" s="2" t="s">
        <v>22</v>
      </c>
      <c r="J21" s="2">
        <v>0</v>
      </c>
      <c r="K21" s="2">
        <v>0</v>
      </c>
      <c r="L21" s="3">
        <v>73</v>
      </c>
      <c r="M21" s="3">
        <f t="shared" si="0"/>
        <v>0</v>
      </c>
      <c r="O21" t="s">
        <v>80</v>
      </c>
    </row>
    <row r="22" spans="1:15" ht="15" customHeight="1" x14ac:dyDescent="0.25">
      <c r="A22" t="s">
        <v>81</v>
      </c>
      <c r="B22" t="s">
        <v>25</v>
      </c>
      <c r="C22">
        <v>1</v>
      </c>
      <c r="D22" t="s">
        <v>82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15</v>
      </c>
      <c r="L22" s="3">
        <v>0</v>
      </c>
      <c r="M22" s="3">
        <f t="shared" si="0"/>
        <v>15</v>
      </c>
      <c r="O22" t="s">
        <v>83</v>
      </c>
    </row>
    <row r="23" spans="1:15" ht="15" customHeight="1" x14ac:dyDescent="0.25">
      <c r="A23" t="s">
        <v>84</v>
      </c>
      <c r="B23" t="s">
        <v>20</v>
      </c>
      <c r="C23">
        <v>1</v>
      </c>
      <c r="D23" t="s">
        <v>85</v>
      </c>
      <c r="E23">
        <v>2</v>
      </c>
      <c r="F23">
        <v>8</v>
      </c>
      <c r="G23" s="2">
        <v>20</v>
      </c>
      <c r="H23" s="2">
        <v>8</v>
      </c>
      <c r="I23" s="2" t="s">
        <v>22</v>
      </c>
      <c r="J23" s="2">
        <v>0</v>
      </c>
      <c r="K23" s="2">
        <v>57</v>
      </c>
      <c r="L23" s="3">
        <v>-6</v>
      </c>
      <c r="M23" s="3">
        <f t="shared" si="0"/>
        <v>8</v>
      </c>
      <c r="O23" t="s">
        <v>86</v>
      </c>
    </row>
    <row r="24" spans="1:15" ht="15" customHeight="1" x14ac:dyDescent="0.25">
      <c r="A24" t="s">
        <v>87</v>
      </c>
      <c r="B24" t="s">
        <v>25</v>
      </c>
      <c r="D24" t="s">
        <v>88</v>
      </c>
      <c r="E24">
        <v>0</v>
      </c>
      <c r="F24">
        <v>0</v>
      </c>
      <c r="G24" s="2">
        <v>0</v>
      </c>
      <c r="H24" s="2">
        <v>0</v>
      </c>
      <c r="I24" s="2" t="s">
        <v>22</v>
      </c>
      <c r="J24" s="2">
        <v>0</v>
      </c>
      <c r="K24" s="2">
        <v>0</v>
      </c>
      <c r="L24" s="3">
        <v>-22.5</v>
      </c>
      <c r="M24" s="3">
        <f t="shared" si="0"/>
        <v>-37.5</v>
      </c>
      <c r="O24" t="s">
        <v>89</v>
      </c>
    </row>
    <row r="25" spans="1:15" ht="15" customHeight="1" x14ac:dyDescent="0.25">
      <c r="A25" t="s">
        <v>90</v>
      </c>
      <c r="B25" t="s">
        <v>16</v>
      </c>
      <c r="D25" t="s">
        <v>91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3">
        <v>0</v>
      </c>
      <c r="M25" s="3">
        <f t="shared" si="0"/>
        <v>0</v>
      </c>
      <c r="O25" t="s">
        <v>92</v>
      </c>
    </row>
    <row r="26" spans="1:15" ht="15" customHeight="1" x14ac:dyDescent="0.25">
      <c r="A26" t="s">
        <v>93</v>
      </c>
      <c r="B26" t="s">
        <v>16</v>
      </c>
      <c r="C26">
        <v>1</v>
      </c>
      <c r="D26" t="s">
        <v>94</v>
      </c>
      <c r="E26">
        <v>19</v>
      </c>
      <c r="F26">
        <v>0</v>
      </c>
      <c r="G26" s="2">
        <v>30</v>
      </c>
      <c r="H26" s="2">
        <v>0</v>
      </c>
      <c r="I26" s="2" t="s">
        <v>22</v>
      </c>
      <c r="J26" s="2">
        <v>45</v>
      </c>
      <c r="K26" s="2">
        <v>0</v>
      </c>
      <c r="L26" s="3">
        <v>0</v>
      </c>
      <c r="M26" s="3">
        <f t="shared" si="0"/>
        <v>0</v>
      </c>
      <c r="O26" t="s">
        <v>95</v>
      </c>
    </row>
    <row r="27" spans="1:15" ht="15" customHeight="1" x14ac:dyDescent="0.25">
      <c r="A27" t="s">
        <v>96</v>
      </c>
      <c r="B27" t="s">
        <v>20</v>
      </c>
      <c r="C27">
        <v>1</v>
      </c>
      <c r="D27" t="s">
        <v>97</v>
      </c>
      <c r="E27">
        <v>0</v>
      </c>
      <c r="F27">
        <v>18</v>
      </c>
      <c r="G27" s="2">
        <v>30</v>
      </c>
      <c r="H27" s="2">
        <v>0</v>
      </c>
      <c r="I27" s="2" t="s">
        <v>22</v>
      </c>
      <c r="J27" s="2">
        <v>0</v>
      </c>
      <c r="K27" s="2">
        <v>76</v>
      </c>
      <c r="L27" s="3">
        <v>0</v>
      </c>
      <c r="M27" s="3">
        <f t="shared" si="0"/>
        <v>31</v>
      </c>
      <c r="O27" t="s">
        <v>98</v>
      </c>
    </row>
    <row r="28" spans="1:15" ht="15" customHeight="1" x14ac:dyDescent="0.25">
      <c r="A28" t="s">
        <v>99</v>
      </c>
      <c r="B28" t="s">
        <v>32</v>
      </c>
      <c r="C28">
        <v>1</v>
      </c>
      <c r="D28" t="s">
        <v>100</v>
      </c>
      <c r="E28">
        <v>18</v>
      </c>
      <c r="F28">
        <v>17</v>
      </c>
      <c r="G28" s="2">
        <v>50</v>
      </c>
      <c r="H28" s="2">
        <v>0</v>
      </c>
      <c r="I28" s="2" t="s">
        <v>22</v>
      </c>
      <c r="J28" s="2">
        <v>0</v>
      </c>
      <c r="K28" s="2">
        <v>65</v>
      </c>
      <c r="L28" s="3">
        <v>0</v>
      </c>
      <c r="M28" s="3">
        <f t="shared" si="0"/>
        <v>0</v>
      </c>
      <c r="O28" t="s">
        <v>101</v>
      </c>
    </row>
    <row r="29" spans="1:15" ht="15" customHeight="1" x14ac:dyDescent="0.25">
      <c r="A29" t="s">
        <v>102</v>
      </c>
      <c r="B29" t="s">
        <v>25</v>
      </c>
      <c r="C29">
        <v>1</v>
      </c>
      <c r="D29" t="s">
        <v>103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3">
        <v>0</v>
      </c>
      <c r="M29" s="3">
        <f t="shared" si="0"/>
        <v>0</v>
      </c>
      <c r="O29" t="s">
        <v>104</v>
      </c>
    </row>
    <row r="30" spans="1:15" ht="15" customHeight="1" x14ac:dyDescent="0.25">
      <c r="A30" t="s">
        <v>105</v>
      </c>
      <c r="B30" t="s">
        <v>50</v>
      </c>
      <c r="C30">
        <v>1</v>
      </c>
      <c r="D30" t="s">
        <v>106</v>
      </c>
      <c r="E30">
        <v>0</v>
      </c>
      <c r="F30">
        <v>0</v>
      </c>
      <c r="G30" s="2">
        <v>0</v>
      </c>
      <c r="H30" s="2">
        <v>0</v>
      </c>
      <c r="I30" s="2" t="s">
        <v>22</v>
      </c>
      <c r="J30" s="2">
        <v>0</v>
      </c>
      <c r="K30" s="2">
        <v>30</v>
      </c>
      <c r="L30" s="3">
        <v>0</v>
      </c>
      <c r="M30" s="3">
        <f t="shared" si="0"/>
        <v>15</v>
      </c>
      <c r="O30" t="s">
        <v>107</v>
      </c>
    </row>
    <row r="31" spans="1:15" ht="15" customHeight="1" x14ac:dyDescent="0.25">
      <c r="A31" t="s">
        <v>108</v>
      </c>
      <c r="B31" t="s">
        <v>20</v>
      </c>
      <c r="C31">
        <v>1</v>
      </c>
      <c r="D31" t="s">
        <v>109</v>
      </c>
      <c r="E31">
        <v>19</v>
      </c>
      <c r="F31">
        <v>17</v>
      </c>
      <c r="G31" s="2">
        <v>50</v>
      </c>
      <c r="H31" s="2">
        <v>0</v>
      </c>
      <c r="I31" s="2" t="s">
        <v>22</v>
      </c>
      <c r="J31" s="2">
        <v>65</v>
      </c>
      <c r="K31" s="2">
        <v>0</v>
      </c>
      <c r="L31" s="3">
        <v>0</v>
      </c>
      <c r="M31" s="3">
        <f t="shared" si="0"/>
        <v>0</v>
      </c>
      <c r="O31" t="s">
        <v>110</v>
      </c>
    </row>
    <row r="32" spans="1:15" ht="15" customHeight="1" x14ac:dyDescent="0.25">
      <c r="A32" t="s">
        <v>111</v>
      </c>
      <c r="B32" t="s">
        <v>50</v>
      </c>
      <c r="C32">
        <v>1</v>
      </c>
      <c r="D32" t="s">
        <v>112</v>
      </c>
      <c r="E32">
        <v>0</v>
      </c>
      <c r="F32">
        <v>18</v>
      </c>
      <c r="G32" s="2">
        <v>30</v>
      </c>
      <c r="H32" s="2">
        <v>0</v>
      </c>
      <c r="I32" s="2" t="s">
        <v>22</v>
      </c>
      <c r="J32" s="2">
        <v>0</v>
      </c>
      <c r="K32" s="2">
        <v>76</v>
      </c>
      <c r="L32" s="3">
        <v>0</v>
      </c>
      <c r="M32" s="3">
        <f t="shared" si="0"/>
        <v>31</v>
      </c>
      <c r="O32" t="s">
        <v>98</v>
      </c>
    </row>
    <row r="33" spans="1:16" ht="15" customHeight="1" x14ac:dyDescent="0.25">
      <c r="A33" t="s">
        <v>113</v>
      </c>
      <c r="B33" t="s">
        <v>50</v>
      </c>
      <c r="D33" t="s">
        <v>114</v>
      </c>
      <c r="E33">
        <v>0</v>
      </c>
      <c r="F33">
        <v>8</v>
      </c>
      <c r="G33" s="2">
        <v>16</v>
      </c>
      <c r="H33" s="2">
        <v>0</v>
      </c>
      <c r="I33" s="2">
        <v>0</v>
      </c>
      <c r="J33" s="2">
        <v>0</v>
      </c>
      <c r="K33" s="2">
        <f>79-6-18</f>
        <v>55</v>
      </c>
      <c r="L33" s="3">
        <v>0</v>
      </c>
      <c r="M33" s="3">
        <f t="shared" si="0"/>
        <v>39</v>
      </c>
      <c r="O33" t="s">
        <v>115</v>
      </c>
      <c r="P33" t="s">
        <v>442</v>
      </c>
    </row>
    <row r="34" spans="1:16" ht="15" customHeight="1" x14ac:dyDescent="0.25">
      <c r="A34" t="s">
        <v>116</v>
      </c>
      <c r="B34" t="s">
        <v>20</v>
      </c>
      <c r="D34" t="s">
        <v>117</v>
      </c>
      <c r="E34">
        <v>18</v>
      </c>
      <c r="F34">
        <v>0</v>
      </c>
      <c r="G34" s="2">
        <v>30</v>
      </c>
      <c r="H34" s="2">
        <v>0</v>
      </c>
      <c r="I34" s="2" t="s">
        <v>22</v>
      </c>
      <c r="J34" s="2">
        <v>0</v>
      </c>
      <c r="K34" s="2">
        <f>260-7.5-45</f>
        <v>207.5</v>
      </c>
      <c r="L34" s="3">
        <v>0</v>
      </c>
      <c r="M34" s="3">
        <f t="shared" ref="M34:M65" si="1">K34 + J34   +  L34 - (G34 + H34 + I34)</f>
        <v>162.5</v>
      </c>
      <c r="O34" t="s">
        <v>118</v>
      </c>
    </row>
    <row r="35" spans="1:16" ht="15" customHeight="1" x14ac:dyDescent="0.25">
      <c r="A35" t="s">
        <v>119</v>
      </c>
      <c r="B35" t="s">
        <v>46</v>
      </c>
      <c r="D35" t="s">
        <v>120</v>
      </c>
      <c r="E35">
        <v>19</v>
      </c>
      <c r="F35">
        <v>0</v>
      </c>
      <c r="G35" s="2">
        <v>30</v>
      </c>
      <c r="H35" s="2">
        <v>0</v>
      </c>
      <c r="I35" s="2" t="s">
        <v>22</v>
      </c>
      <c r="J35" s="2">
        <v>0</v>
      </c>
      <c r="K35" s="2">
        <f>221-11.5-100-100-9.5</f>
        <v>0</v>
      </c>
      <c r="L35" s="3">
        <v>-45</v>
      </c>
      <c r="M35" s="3">
        <f t="shared" si="1"/>
        <v>-90</v>
      </c>
      <c r="O35" t="s">
        <v>121</v>
      </c>
    </row>
    <row r="36" spans="1:16" ht="15" customHeight="1" x14ac:dyDescent="0.25">
      <c r="A36" t="s">
        <v>122</v>
      </c>
      <c r="B36" t="s">
        <v>42</v>
      </c>
      <c r="D36" t="s">
        <v>123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  <c r="M36" s="3">
        <f t="shared" si="1"/>
        <v>0</v>
      </c>
      <c r="O36" t="s">
        <v>124</v>
      </c>
    </row>
    <row r="37" spans="1:16" ht="15" customHeight="1" x14ac:dyDescent="0.25">
      <c r="A37" t="s">
        <v>125</v>
      </c>
      <c r="B37" t="s">
        <v>50</v>
      </c>
      <c r="C37">
        <v>1</v>
      </c>
      <c r="D37" t="s">
        <v>126</v>
      </c>
      <c r="E37">
        <v>0</v>
      </c>
      <c r="F37">
        <v>0</v>
      </c>
      <c r="G37" s="2">
        <v>0</v>
      </c>
      <c r="H37" s="2">
        <v>0</v>
      </c>
      <c r="I37" s="2" t="s">
        <v>22</v>
      </c>
      <c r="J37" s="2">
        <v>0</v>
      </c>
      <c r="K37" s="2">
        <v>15</v>
      </c>
      <c r="L37" s="3">
        <v>0</v>
      </c>
      <c r="M37" s="3">
        <f t="shared" si="1"/>
        <v>0</v>
      </c>
      <c r="O37" t="s">
        <v>127</v>
      </c>
    </row>
    <row r="38" spans="1:16" ht="15" customHeight="1" x14ac:dyDescent="0.25">
      <c r="A38" t="s">
        <v>128</v>
      </c>
      <c r="B38" t="s">
        <v>32</v>
      </c>
      <c r="D38" t="s">
        <v>129</v>
      </c>
      <c r="E38">
        <v>10</v>
      </c>
      <c r="F38">
        <v>0</v>
      </c>
      <c r="G38" s="2">
        <v>20</v>
      </c>
      <c r="H38" s="2">
        <v>0</v>
      </c>
      <c r="I38" s="2" t="s">
        <v>22</v>
      </c>
      <c r="J38" s="2">
        <v>0</v>
      </c>
      <c r="K38" s="2">
        <v>0</v>
      </c>
      <c r="L38" s="3">
        <v>-67.5</v>
      </c>
      <c r="M38" s="3">
        <f t="shared" si="1"/>
        <v>-102.5</v>
      </c>
      <c r="O38" t="s">
        <v>130</v>
      </c>
    </row>
    <row r="39" spans="1:16" ht="15" customHeight="1" x14ac:dyDescent="0.25">
      <c r="A39" t="s">
        <v>131</v>
      </c>
      <c r="B39" t="s">
        <v>25</v>
      </c>
      <c r="D39" t="s">
        <v>132</v>
      </c>
      <c r="E39">
        <v>4</v>
      </c>
      <c r="F39">
        <v>0</v>
      </c>
      <c r="G39" s="2">
        <v>8</v>
      </c>
      <c r="H39" s="2">
        <v>0</v>
      </c>
      <c r="I39" s="2">
        <v>0</v>
      </c>
      <c r="J39" s="2">
        <v>33</v>
      </c>
      <c r="K39" s="2">
        <v>0</v>
      </c>
      <c r="L39" s="3">
        <v>0</v>
      </c>
      <c r="M39" s="3">
        <f t="shared" si="1"/>
        <v>25</v>
      </c>
      <c r="O39" t="s">
        <v>133</v>
      </c>
    </row>
    <row r="40" spans="1:16" ht="15" customHeight="1" x14ac:dyDescent="0.25">
      <c r="A40" t="s">
        <v>134</v>
      </c>
      <c r="B40" t="s">
        <v>16</v>
      </c>
      <c r="C40">
        <v>1</v>
      </c>
      <c r="D40" t="s">
        <v>135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3">
        <v>0</v>
      </c>
      <c r="M40" s="3">
        <f t="shared" si="1"/>
        <v>0</v>
      </c>
      <c r="O40" t="s">
        <v>136</v>
      </c>
    </row>
    <row r="41" spans="1:16" ht="15" customHeight="1" x14ac:dyDescent="0.25">
      <c r="A41" t="s">
        <v>137</v>
      </c>
      <c r="B41" t="s">
        <v>16</v>
      </c>
      <c r="C41">
        <v>1</v>
      </c>
      <c r="D41" t="s">
        <v>138</v>
      </c>
      <c r="E41">
        <v>19</v>
      </c>
      <c r="F41">
        <v>0</v>
      </c>
      <c r="G41" s="2">
        <v>30</v>
      </c>
      <c r="H41" s="2">
        <v>0</v>
      </c>
      <c r="I41" s="2" t="s">
        <v>22</v>
      </c>
      <c r="J41" s="2">
        <v>0</v>
      </c>
      <c r="K41" s="2">
        <v>60</v>
      </c>
      <c r="L41" s="3">
        <v>0</v>
      </c>
      <c r="M41" s="3">
        <f t="shared" si="1"/>
        <v>15</v>
      </c>
      <c r="O41" t="s">
        <v>139</v>
      </c>
    </row>
    <row r="42" spans="1:16" ht="15" customHeight="1" x14ac:dyDescent="0.25">
      <c r="A42" t="s">
        <v>140</v>
      </c>
      <c r="B42" t="s">
        <v>16</v>
      </c>
      <c r="C42">
        <v>1</v>
      </c>
      <c r="D42" t="s">
        <v>141</v>
      </c>
      <c r="E42">
        <v>13</v>
      </c>
      <c r="F42">
        <v>18</v>
      </c>
      <c r="G42" s="2">
        <v>50</v>
      </c>
      <c r="H42" s="2">
        <v>0</v>
      </c>
      <c r="I42" s="2" t="s">
        <v>22</v>
      </c>
      <c r="J42" s="2">
        <v>0</v>
      </c>
      <c r="K42" s="2">
        <v>65</v>
      </c>
      <c r="L42" s="3">
        <v>0</v>
      </c>
      <c r="M42" s="3">
        <f t="shared" si="1"/>
        <v>0</v>
      </c>
      <c r="O42" t="s">
        <v>142</v>
      </c>
    </row>
    <row r="43" spans="1:16" ht="15" customHeight="1" x14ac:dyDescent="0.25">
      <c r="A43" t="s">
        <v>143</v>
      </c>
      <c r="B43" t="s">
        <v>42</v>
      </c>
      <c r="C43">
        <v>1</v>
      </c>
      <c r="D43" t="s">
        <v>144</v>
      </c>
      <c r="E43">
        <v>0</v>
      </c>
      <c r="F43">
        <v>0</v>
      </c>
      <c r="G43" s="2">
        <v>0</v>
      </c>
      <c r="H43" s="2">
        <v>0</v>
      </c>
      <c r="I43" s="2" t="s">
        <v>22</v>
      </c>
      <c r="J43" s="2">
        <v>15</v>
      </c>
      <c r="K43" s="2">
        <v>0</v>
      </c>
      <c r="L43" s="3">
        <v>0</v>
      </c>
      <c r="M43" s="3">
        <f t="shared" si="1"/>
        <v>0</v>
      </c>
      <c r="O43" t="s">
        <v>145</v>
      </c>
    </row>
    <row r="44" spans="1:16" ht="15" customHeight="1" x14ac:dyDescent="0.25">
      <c r="A44" t="s">
        <v>146</v>
      </c>
      <c r="B44" t="s">
        <v>32</v>
      </c>
      <c r="C44">
        <v>1</v>
      </c>
      <c r="D44" t="s">
        <v>147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7.5</v>
      </c>
      <c r="L44" s="3">
        <v>0</v>
      </c>
      <c r="M44" s="3">
        <f t="shared" si="1"/>
        <v>7.5</v>
      </c>
      <c r="O44" t="s">
        <v>148</v>
      </c>
    </row>
    <row r="45" spans="1:16" ht="15" customHeight="1" x14ac:dyDescent="0.25">
      <c r="A45" t="s">
        <v>149</v>
      </c>
      <c r="B45" t="s">
        <v>42</v>
      </c>
      <c r="C45">
        <v>1</v>
      </c>
      <c r="D45" t="s">
        <v>150</v>
      </c>
      <c r="E45">
        <v>0</v>
      </c>
      <c r="F45">
        <v>0</v>
      </c>
      <c r="G45" s="2">
        <v>0</v>
      </c>
      <c r="H45" s="2">
        <v>0</v>
      </c>
      <c r="I45" s="2" t="s">
        <v>22</v>
      </c>
      <c r="J45" s="2">
        <v>0</v>
      </c>
      <c r="K45" s="2">
        <v>30</v>
      </c>
      <c r="L45" s="3">
        <v>0</v>
      </c>
      <c r="M45" s="3">
        <f t="shared" si="1"/>
        <v>15</v>
      </c>
      <c r="O45" t="s">
        <v>151</v>
      </c>
    </row>
    <row r="46" spans="1:16" ht="15" customHeight="1" x14ac:dyDescent="0.25">
      <c r="A46" t="s">
        <v>152</v>
      </c>
      <c r="B46" t="s">
        <v>42</v>
      </c>
      <c r="D46" t="s">
        <v>153</v>
      </c>
      <c r="E46">
        <v>0</v>
      </c>
      <c r="F46">
        <v>0</v>
      </c>
      <c r="G46" s="2">
        <v>0</v>
      </c>
      <c r="H46" s="2">
        <v>8</v>
      </c>
      <c r="I46" s="2">
        <v>0</v>
      </c>
      <c r="J46" s="2">
        <v>0</v>
      </c>
      <c r="K46" s="2">
        <v>0</v>
      </c>
      <c r="L46" s="3">
        <v>-4</v>
      </c>
      <c r="M46" s="3">
        <f t="shared" si="1"/>
        <v>-12</v>
      </c>
      <c r="O46" t="s">
        <v>154</v>
      </c>
    </row>
    <row r="47" spans="1:16" ht="15" customHeight="1" x14ac:dyDescent="0.25">
      <c r="A47" t="s">
        <v>155</v>
      </c>
      <c r="B47" t="s">
        <v>42</v>
      </c>
      <c r="C47">
        <v>1</v>
      </c>
      <c r="D47" t="s">
        <v>156</v>
      </c>
      <c r="E47">
        <v>0</v>
      </c>
      <c r="F47">
        <v>0</v>
      </c>
      <c r="G47" s="2">
        <v>0</v>
      </c>
      <c r="H47" s="2">
        <v>8</v>
      </c>
      <c r="I47" s="2" t="s">
        <v>22</v>
      </c>
      <c r="J47" s="2">
        <v>0</v>
      </c>
      <c r="K47" s="2">
        <v>23</v>
      </c>
      <c r="L47" s="3">
        <v>0</v>
      </c>
      <c r="M47" s="3">
        <f t="shared" si="1"/>
        <v>0</v>
      </c>
      <c r="O47" t="s">
        <v>157</v>
      </c>
    </row>
    <row r="48" spans="1:16" ht="15" customHeight="1" x14ac:dyDescent="0.25">
      <c r="A48" t="s">
        <v>158</v>
      </c>
      <c r="B48" t="s">
        <v>20</v>
      </c>
      <c r="C48">
        <v>1</v>
      </c>
      <c r="D48" t="s">
        <v>159</v>
      </c>
      <c r="E48">
        <v>0</v>
      </c>
      <c r="F48">
        <v>0</v>
      </c>
      <c r="G48" s="2">
        <v>0</v>
      </c>
      <c r="H48" s="2">
        <v>0</v>
      </c>
      <c r="I48" s="2" t="s">
        <v>22</v>
      </c>
      <c r="J48" s="2">
        <v>0</v>
      </c>
      <c r="K48" s="2">
        <v>0</v>
      </c>
      <c r="L48" s="3">
        <v>105</v>
      </c>
      <c r="M48" s="3">
        <f t="shared" si="1"/>
        <v>90</v>
      </c>
      <c r="O48" t="s">
        <v>160</v>
      </c>
    </row>
    <row r="49" spans="1:16" ht="15" customHeight="1" x14ac:dyDescent="0.25">
      <c r="A49" t="s">
        <v>161</v>
      </c>
      <c r="B49" t="s">
        <v>46</v>
      </c>
      <c r="D49" t="s">
        <v>162</v>
      </c>
      <c r="E49">
        <v>0</v>
      </c>
      <c r="F49">
        <v>15</v>
      </c>
      <c r="G49" s="2">
        <v>30</v>
      </c>
      <c r="H49" s="2">
        <v>0</v>
      </c>
      <c r="I49" s="2" t="s">
        <v>22</v>
      </c>
      <c r="J49" s="2">
        <v>0</v>
      </c>
      <c r="K49" s="2">
        <f>182.5-22.5-45</f>
        <v>115</v>
      </c>
      <c r="L49" s="3">
        <v>0</v>
      </c>
      <c r="M49" s="3">
        <f t="shared" si="1"/>
        <v>70</v>
      </c>
      <c r="O49" t="s">
        <v>163</v>
      </c>
      <c r="P49" t="s">
        <v>443</v>
      </c>
    </row>
    <row r="50" spans="1:16" ht="15" customHeight="1" x14ac:dyDescent="0.25">
      <c r="A50" t="s">
        <v>164</v>
      </c>
      <c r="B50" t="s">
        <v>20</v>
      </c>
      <c r="C50">
        <v>1</v>
      </c>
      <c r="D50" t="s">
        <v>165</v>
      </c>
      <c r="E50">
        <v>19</v>
      </c>
      <c r="F50">
        <v>0</v>
      </c>
      <c r="G50" s="2">
        <v>30</v>
      </c>
      <c r="H50" s="2">
        <v>0</v>
      </c>
      <c r="I50" s="2" t="s">
        <v>22</v>
      </c>
      <c r="J50" s="2">
        <v>0</v>
      </c>
      <c r="K50" s="2">
        <v>45</v>
      </c>
      <c r="L50" s="3">
        <v>2</v>
      </c>
      <c r="M50" s="3">
        <f t="shared" si="1"/>
        <v>2</v>
      </c>
      <c r="O50" t="s">
        <v>166</v>
      </c>
    </row>
    <row r="51" spans="1:16" ht="15" customHeight="1" x14ac:dyDescent="0.25">
      <c r="A51" t="s">
        <v>167</v>
      </c>
      <c r="B51" t="s">
        <v>46</v>
      </c>
      <c r="C51">
        <v>1</v>
      </c>
      <c r="D51" t="s">
        <v>168</v>
      </c>
      <c r="E51">
        <v>15</v>
      </c>
      <c r="F51">
        <v>14</v>
      </c>
      <c r="G51" s="2">
        <v>50</v>
      </c>
      <c r="H51" s="2">
        <v>0</v>
      </c>
      <c r="I51" s="2">
        <v>0</v>
      </c>
      <c r="J51" s="2">
        <v>0</v>
      </c>
      <c r="K51" s="2">
        <v>80</v>
      </c>
      <c r="L51" s="3">
        <v>-50</v>
      </c>
      <c r="M51" s="3">
        <f t="shared" si="1"/>
        <v>-20</v>
      </c>
      <c r="O51" t="s">
        <v>169</v>
      </c>
    </row>
    <row r="52" spans="1:16" ht="15" customHeight="1" x14ac:dyDescent="0.25">
      <c r="A52" t="s">
        <v>170</v>
      </c>
      <c r="B52" t="s">
        <v>46</v>
      </c>
      <c r="C52">
        <v>1</v>
      </c>
      <c r="D52" t="s">
        <v>171</v>
      </c>
      <c r="E52">
        <v>0</v>
      </c>
      <c r="F52">
        <v>0</v>
      </c>
      <c r="G52" s="2">
        <v>0</v>
      </c>
      <c r="H52" s="2">
        <v>0</v>
      </c>
      <c r="I52" s="2" t="s">
        <v>22</v>
      </c>
      <c r="J52" s="2">
        <v>0</v>
      </c>
      <c r="K52" s="2">
        <v>0</v>
      </c>
      <c r="L52" s="3">
        <v>15</v>
      </c>
      <c r="M52" s="3">
        <f t="shared" si="1"/>
        <v>0</v>
      </c>
      <c r="O52" t="s">
        <v>172</v>
      </c>
    </row>
    <row r="53" spans="1:16" ht="15" customHeight="1" x14ac:dyDescent="0.25">
      <c r="A53" t="s">
        <v>173</v>
      </c>
      <c r="B53" t="s">
        <v>25</v>
      </c>
      <c r="D53" t="s">
        <v>174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3">
        <v>0</v>
      </c>
      <c r="M53" s="3">
        <f t="shared" si="1"/>
        <v>0</v>
      </c>
      <c r="O53" t="s">
        <v>175</v>
      </c>
    </row>
    <row r="54" spans="1:16" ht="15" customHeight="1" x14ac:dyDescent="0.25">
      <c r="A54" t="s">
        <v>176</v>
      </c>
      <c r="B54" t="s">
        <v>32</v>
      </c>
      <c r="D54" t="s">
        <v>177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3">
        <v>0</v>
      </c>
      <c r="M54" s="3">
        <f t="shared" si="1"/>
        <v>0</v>
      </c>
      <c r="O54" t="s">
        <v>178</v>
      </c>
    </row>
    <row r="55" spans="1:16" ht="15" customHeight="1" x14ac:dyDescent="0.25">
      <c r="A55" t="s">
        <v>179</v>
      </c>
      <c r="B55" t="s">
        <v>16</v>
      </c>
      <c r="C55">
        <v>1</v>
      </c>
      <c r="D55" t="s">
        <v>180</v>
      </c>
      <c r="E55">
        <v>0</v>
      </c>
      <c r="F55">
        <v>0</v>
      </c>
      <c r="G55" s="2">
        <v>0</v>
      </c>
      <c r="H55" s="2">
        <v>0</v>
      </c>
      <c r="I55" s="2" t="s">
        <v>22</v>
      </c>
      <c r="J55" s="2">
        <v>0</v>
      </c>
      <c r="K55" s="2">
        <v>52.5</v>
      </c>
      <c r="L55" s="3">
        <v>0</v>
      </c>
      <c r="M55" s="3">
        <f t="shared" si="1"/>
        <v>37.5</v>
      </c>
      <c r="O55" t="s">
        <v>181</v>
      </c>
    </row>
    <row r="56" spans="1:16" ht="15" customHeight="1" x14ac:dyDescent="0.25">
      <c r="A56" t="s">
        <v>182</v>
      </c>
      <c r="B56" t="s">
        <v>42</v>
      </c>
      <c r="D56" t="s">
        <v>183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25</v>
      </c>
      <c r="K56" s="2">
        <v>0</v>
      </c>
      <c r="L56" s="3">
        <v>0</v>
      </c>
      <c r="M56" s="3">
        <f t="shared" si="1"/>
        <v>25</v>
      </c>
      <c r="O56" t="s">
        <v>184</v>
      </c>
    </row>
    <row r="57" spans="1:16" ht="15" customHeight="1" x14ac:dyDescent="0.25">
      <c r="A57" t="s">
        <v>185</v>
      </c>
      <c r="B57" t="s">
        <v>46</v>
      </c>
      <c r="C57">
        <v>1</v>
      </c>
      <c r="D57" t="s">
        <v>186</v>
      </c>
      <c r="E57">
        <v>14</v>
      </c>
      <c r="F57">
        <v>14</v>
      </c>
      <c r="G57" s="2">
        <v>50</v>
      </c>
      <c r="H57" s="2">
        <v>8</v>
      </c>
      <c r="I57" s="2" t="s">
        <v>22</v>
      </c>
      <c r="J57" s="2">
        <v>0</v>
      </c>
      <c r="K57" s="2">
        <v>67</v>
      </c>
      <c r="L57" s="3">
        <v>0</v>
      </c>
      <c r="M57" s="3">
        <f t="shared" si="1"/>
        <v>-6</v>
      </c>
      <c r="O57" t="s">
        <v>187</v>
      </c>
    </row>
    <row r="58" spans="1:16" ht="15" customHeight="1" x14ac:dyDescent="0.25">
      <c r="A58" t="s">
        <v>188</v>
      </c>
      <c r="B58" t="s">
        <v>50</v>
      </c>
      <c r="C58">
        <v>1</v>
      </c>
      <c r="D58" t="s">
        <v>189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15</v>
      </c>
      <c r="L58" s="3">
        <v>0</v>
      </c>
      <c r="M58" s="3">
        <f t="shared" si="1"/>
        <v>15</v>
      </c>
      <c r="O58" t="s">
        <v>190</v>
      </c>
    </row>
    <row r="59" spans="1:16" ht="15" customHeight="1" x14ac:dyDescent="0.25">
      <c r="A59" t="s">
        <v>191</v>
      </c>
      <c r="B59" t="s">
        <v>46</v>
      </c>
      <c r="C59">
        <v>1</v>
      </c>
      <c r="D59" t="s">
        <v>192</v>
      </c>
      <c r="E59">
        <v>8</v>
      </c>
      <c r="F59">
        <v>11</v>
      </c>
      <c r="G59" s="2">
        <v>38</v>
      </c>
      <c r="H59" s="2">
        <v>8</v>
      </c>
      <c r="I59" s="2" t="s">
        <v>22</v>
      </c>
      <c r="J59" s="2">
        <v>0</v>
      </c>
      <c r="K59" s="2">
        <v>132.5</v>
      </c>
      <c r="L59" s="3">
        <v>0</v>
      </c>
      <c r="M59" s="3">
        <f t="shared" si="1"/>
        <v>71.5</v>
      </c>
      <c r="O59" t="s">
        <v>193</v>
      </c>
    </row>
    <row r="60" spans="1:16" ht="15" customHeight="1" x14ac:dyDescent="0.25">
      <c r="A60" t="s">
        <v>194</v>
      </c>
      <c r="B60" t="s">
        <v>32</v>
      </c>
      <c r="C60">
        <v>1</v>
      </c>
      <c r="D60" t="s">
        <v>195</v>
      </c>
      <c r="E60">
        <v>0</v>
      </c>
      <c r="F60">
        <v>8</v>
      </c>
      <c r="G60" s="2">
        <v>16</v>
      </c>
      <c r="H60" s="2">
        <v>0</v>
      </c>
      <c r="I60" s="2" t="s">
        <v>22</v>
      </c>
      <c r="J60" s="2">
        <v>0</v>
      </c>
      <c r="K60" s="2">
        <v>0</v>
      </c>
      <c r="L60" s="3">
        <v>45</v>
      </c>
      <c r="M60" s="3">
        <f t="shared" si="1"/>
        <v>14</v>
      </c>
      <c r="O60" t="s">
        <v>196</v>
      </c>
    </row>
    <row r="61" spans="1:16" ht="15" customHeight="1" x14ac:dyDescent="0.25">
      <c r="A61" t="s">
        <v>197</v>
      </c>
      <c r="B61" t="s">
        <v>46</v>
      </c>
      <c r="C61">
        <v>1</v>
      </c>
      <c r="D61" t="s">
        <v>198</v>
      </c>
      <c r="E61">
        <v>10</v>
      </c>
      <c r="F61">
        <v>15</v>
      </c>
      <c r="G61" s="2">
        <v>50</v>
      </c>
      <c r="H61" s="2">
        <v>0</v>
      </c>
      <c r="I61" s="2" t="s">
        <v>22</v>
      </c>
      <c r="J61" s="2">
        <v>0</v>
      </c>
      <c r="K61" s="2">
        <v>137</v>
      </c>
      <c r="L61" s="3">
        <v>-57</v>
      </c>
      <c r="M61" s="3">
        <f t="shared" si="1"/>
        <v>15</v>
      </c>
      <c r="O61" t="s">
        <v>199</v>
      </c>
    </row>
    <row r="62" spans="1:16" ht="15" customHeight="1" x14ac:dyDescent="0.25">
      <c r="A62" t="s">
        <v>200</v>
      </c>
      <c r="B62" t="s">
        <v>50</v>
      </c>
      <c r="C62">
        <v>1</v>
      </c>
      <c r="D62" t="s">
        <v>201</v>
      </c>
      <c r="E62">
        <v>0</v>
      </c>
      <c r="F62">
        <v>0</v>
      </c>
      <c r="G62" s="2">
        <v>0</v>
      </c>
      <c r="H62" s="2">
        <v>8</v>
      </c>
      <c r="I62" s="2" t="s">
        <v>22</v>
      </c>
      <c r="J62" s="2">
        <v>0</v>
      </c>
      <c r="K62" s="2">
        <v>46</v>
      </c>
      <c r="L62" s="3">
        <v>-19</v>
      </c>
      <c r="M62" s="3">
        <f t="shared" si="1"/>
        <v>4</v>
      </c>
      <c r="O62" t="s">
        <v>202</v>
      </c>
    </row>
    <row r="63" spans="1:16" ht="15" customHeight="1" x14ac:dyDescent="0.25">
      <c r="A63" t="s">
        <v>203</v>
      </c>
      <c r="B63" t="s">
        <v>25</v>
      </c>
      <c r="C63">
        <v>1</v>
      </c>
      <c r="D63" t="s">
        <v>204</v>
      </c>
      <c r="E63">
        <v>0</v>
      </c>
      <c r="F63">
        <v>0</v>
      </c>
      <c r="G63" s="2">
        <v>0</v>
      </c>
      <c r="H63" s="2">
        <v>8</v>
      </c>
      <c r="I63" s="2">
        <v>0</v>
      </c>
      <c r="J63" s="2">
        <v>0</v>
      </c>
      <c r="K63" s="2">
        <v>27</v>
      </c>
      <c r="L63" s="3">
        <v>0</v>
      </c>
      <c r="M63" s="3">
        <f t="shared" si="1"/>
        <v>19</v>
      </c>
      <c r="O63" t="s">
        <v>205</v>
      </c>
    </row>
    <row r="64" spans="1:16" ht="15" customHeight="1" x14ac:dyDescent="0.25">
      <c r="A64" t="s">
        <v>206</v>
      </c>
      <c r="B64" t="s">
        <v>50</v>
      </c>
      <c r="C64">
        <v>1</v>
      </c>
      <c r="D64" t="s">
        <v>207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15</v>
      </c>
      <c r="L64" s="3">
        <v>0</v>
      </c>
      <c r="M64" s="3">
        <f t="shared" si="1"/>
        <v>15</v>
      </c>
      <c r="O64" t="s">
        <v>208</v>
      </c>
    </row>
    <row r="65" spans="1:15" ht="15" customHeight="1" x14ac:dyDescent="0.25">
      <c r="A65" t="s">
        <v>209</v>
      </c>
      <c r="B65" t="s">
        <v>25</v>
      </c>
      <c r="C65">
        <v>1</v>
      </c>
      <c r="D65" t="s">
        <v>210</v>
      </c>
      <c r="E65">
        <v>16</v>
      </c>
      <c r="F65">
        <v>15</v>
      </c>
      <c r="G65" s="2">
        <v>50</v>
      </c>
      <c r="H65" s="2">
        <v>8</v>
      </c>
      <c r="I65" s="2" t="s">
        <v>22</v>
      </c>
      <c r="J65" s="2">
        <v>0</v>
      </c>
      <c r="K65" s="2">
        <v>0</v>
      </c>
      <c r="L65" s="3">
        <v>73</v>
      </c>
      <c r="M65" s="3">
        <f t="shared" si="1"/>
        <v>0</v>
      </c>
      <c r="O65" t="s">
        <v>80</v>
      </c>
    </row>
    <row r="66" spans="1:15" ht="15" customHeight="1" x14ac:dyDescent="0.25">
      <c r="A66" t="s">
        <v>211</v>
      </c>
      <c r="B66" t="s">
        <v>46</v>
      </c>
      <c r="C66">
        <v>1</v>
      </c>
      <c r="D66" t="s">
        <v>212</v>
      </c>
      <c r="E66">
        <v>0</v>
      </c>
      <c r="F66">
        <v>0</v>
      </c>
      <c r="G66" s="2">
        <v>0</v>
      </c>
      <c r="H66" s="2">
        <v>0</v>
      </c>
      <c r="I66" s="2" t="s">
        <v>22</v>
      </c>
      <c r="J66" s="2">
        <v>0</v>
      </c>
      <c r="K66" s="2">
        <v>30</v>
      </c>
      <c r="L66" s="3">
        <v>-15</v>
      </c>
      <c r="M66" s="3">
        <f t="shared" ref="M66:M97" si="2">K66 + J66   +  L66 - (G66 + H66 + I66)</f>
        <v>0</v>
      </c>
      <c r="O66" t="s">
        <v>213</v>
      </c>
    </row>
    <row r="67" spans="1:15" ht="15" customHeight="1" x14ac:dyDescent="0.25">
      <c r="A67" t="s">
        <v>214</v>
      </c>
      <c r="B67" t="s">
        <v>50</v>
      </c>
      <c r="C67">
        <v>1</v>
      </c>
      <c r="D67" t="s">
        <v>215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>
        <v>0</v>
      </c>
      <c r="K67" s="2">
        <v>30</v>
      </c>
      <c r="L67" s="3">
        <v>0</v>
      </c>
      <c r="M67" s="3">
        <f t="shared" si="2"/>
        <v>30</v>
      </c>
      <c r="O67" t="s">
        <v>216</v>
      </c>
    </row>
    <row r="68" spans="1:15" ht="15" customHeight="1" x14ac:dyDescent="0.25">
      <c r="A68" t="s">
        <v>217</v>
      </c>
      <c r="B68" t="s">
        <v>20</v>
      </c>
      <c r="C68">
        <v>1</v>
      </c>
      <c r="D68" t="s">
        <v>218</v>
      </c>
      <c r="E68">
        <v>0</v>
      </c>
      <c r="F68">
        <v>2</v>
      </c>
      <c r="G68" s="2">
        <v>4</v>
      </c>
      <c r="H68" s="2">
        <v>8</v>
      </c>
      <c r="I68" s="2" t="s">
        <v>22</v>
      </c>
      <c r="J68" s="2">
        <v>0</v>
      </c>
      <c r="K68" s="2">
        <v>29</v>
      </c>
      <c r="L68" s="3">
        <v>0</v>
      </c>
      <c r="M68" s="3">
        <f t="shared" si="2"/>
        <v>2</v>
      </c>
      <c r="O68" t="s">
        <v>219</v>
      </c>
    </row>
    <row r="69" spans="1:15" ht="15" customHeight="1" x14ac:dyDescent="0.25">
      <c r="A69" t="s">
        <v>220</v>
      </c>
      <c r="B69" t="s">
        <v>25</v>
      </c>
      <c r="C69">
        <v>1</v>
      </c>
      <c r="D69" t="s">
        <v>221</v>
      </c>
      <c r="E69">
        <v>15</v>
      </c>
      <c r="F69">
        <v>1</v>
      </c>
      <c r="G69" s="2">
        <v>32</v>
      </c>
      <c r="H69" s="2">
        <v>8</v>
      </c>
      <c r="I69" s="2" t="s">
        <v>22</v>
      </c>
      <c r="J69" s="2">
        <v>0</v>
      </c>
      <c r="K69" s="2">
        <v>49</v>
      </c>
      <c r="L69" s="3">
        <v>-49</v>
      </c>
      <c r="M69" s="3">
        <f t="shared" si="2"/>
        <v>-55</v>
      </c>
      <c r="O69" t="s">
        <v>222</v>
      </c>
    </row>
    <row r="70" spans="1:15" ht="15" customHeight="1" x14ac:dyDescent="0.25">
      <c r="A70" t="s">
        <v>223</v>
      </c>
      <c r="B70" t="s">
        <v>32</v>
      </c>
      <c r="C70">
        <v>1</v>
      </c>
      <c r="D70" t="s">
        <v>224</v>
      </c>
      <c r="E70">
        <v>0</v>
      </c>
      <c r="F70">
        <v>0</v>
      </c>
      <c r="G70" s="2">
        <v>0</v>
      </c>
      <c r="H70" s="2">
        <v>0</v>
      </c>
      <c r="I70" s="2" t="s">
        <v>22</v>
      </c>
      <c r="J70" s="2">
        <v>0</v>
      </c>
      <c r="K70" s="2">
        <v>15</v>
      </c>
      <c r="L70" s="3">
        <v>0</v>
      </c>
      <c r="M70" s="3">
        <f t="shared" si="2"/>
        <v>0</v>
      </c>
      <c r="O70" t="s">
        <v>225</v>
      </c>
    </row>
    <row r="71" spans="1:15" ht="15" customHeight="1" x14ac:dyDescent="0.25">
      <c r="A71" t="s">
        <v>226</v>
      </c>
      <c r="B71" t="s">
        <v>16</v>
      </c>
      <c r="D71" t="s">
        <v>227</v>
      </c>
      <c r="E71">
        <v>18</v>
      </c>
      <c r="F71">
        <v>7</v>
      </c>
      <c r="G71" s="2">
        <v>44</v>
      </c>
      <c r="H71" s="2">
        <v>0</v>
      </c>
      <c r="I71" s="2" t="s">
        <v>22</v>
      </c>
      <c r="J71" s="2">
        <v>0</v>
      </c>
      <c r="K71" s="2">
        <v>0</v>
      </c>
      <c r="L71" s="3">
        <v>-73.5</v>
      </c>
      <c r="M71" s="3">
        <f t="shared" si="2"/>
        <v>-132.5</v>
      </c>
      <c r="O71" t="s">
        <v>228</v>
      </c>
    </row>
    <row r="72" spans="1:15" ht="15" customHeight="1" x14ac:dyDescent="0.25">
      <c r="A72" t="s">
        <v>229</v>
      </c>
      <c r="B72" t="s">
        <v>25</v>
      </c>
      <c r="C72">
        <v>1</v>
      </c>
      <c r="D72" t="s">
        <v>230</v>
      </c>
      <c r="E72">
        <v>19</v>
      </c>
      <c r="F72">
        <v>0</v>
      </c>
      <c r="G72" s="2">
        <v>30</v>
      </c>
      <c r="H72" s="2">
        <v>0</v>
      </c>
      <c r="I72" s="2" t="s">
        <v>22</v>
      </c>
      <c r="J72" s="2">
        <v>0</v>
      </c>
      <c r="K72" s="2">
        <v>46.5</v>
      </c>
      <c r="L72" s="3">
        <v>0</v>
      </c>
      <c r="M72" s="3">
        <f t="shared" si="2"/>
        <v>1.5</v>
      </c>
      <c r="O72" t="s">
        <v>231</v>
      </c>
    </row>
    <row r="73" spans="1:15" ht="15" customHeight="1" x14ac:dyDescent="0.25">
      <c r="A73" t="s">
        <v>232</v>
      </c>
      <c r="B73" t="s">
        <v>20</v>
      </c>
      <c r="D73" t="s">
        <v>233</v>
      </c>
      <c r="E73">
        <v>0</v>
      </c>
      <c r="F73">
        <v>1</v>
      </c>
      <c r="G73" s="2">
        <v>2</v>
      </c>
      <c r="H73" s="2">
        <v>0</v>
      </c>
      <c r="I73" s="2" t="s">
        <v>22</v>
      </c>
      <c r="J73" s="2">
        <v>0</v>
      </c>
      <c r="K73" s="2">
        <v>15</v>
      </c>
      <c r="L73" s="3">
        <v>-15</v>
      </c>
      <c r="M73" s="3">
        <f t="shared" si="2"/>
        <v>-17</v>
      </c>
      <c r="O73" t="s">
        <v>234</v>
      </c>
    </row>
    <row r="74" spans="1:15" ht="15" customHeight="1" x14ac:dyDescent="0.25">
      <c r="A74" t="s">
        <v>235</v>
      </c>
      <c r="B74" t="s">
        <v>16</v>
      </c>
      <c r="D74" t="s">
        <v>236</v>
      </c>
      <c r="E74">
        <v>0</v>
      </c>
      <c r="F74">
        <v>0</v>
      </c>
      <c r="G74" s="2">
        <v>0</v>
      </c>
      <c r="H74" s="2">
        <v>0</v>
      </c>
      <c r="I74" s="2" t="s">
        <v>22</v>
      </c>
      <c r="J74" s="2">
        <v>0</v>
      </c>
      <c r="K74" s="2">
        <v>0</v>
      </c>
      <c r="L74" s="3">
        <v>-22.5</v>
      </c>
      <c r="M74" s="3">
        <f t="shared" si="2"/>
        <v>-37.5</v>
      </c>
      <c r="O74" t="s">
        <v>237</v>
      </c>
    </row>
    <row r="75" spans="1:15" ht="15" customHeight="1" x14ac:dyDescent="0.25">
      <c r="A75" t="s">
        <v>238</v>
      </c>
      <c r="B75" t="s">
        <v>16</v>
      </c>
      <c r="C75">
        <v>1</v>
      </c>
      <c r="D75" t="s">
        <v>239</v>
      </c>
      <c r="E75">
        <v>14</v>
      </c>
      <c r="F75">
        <v>15</v>
      </c>
      <c r="G75" s="2">
        <v>50</v>
      </c>
      <c r="H75" s="2">
        <v>0</v>
      </c>
      <c r="I75" s="2" t="s">
        <v>22</v>
      </c>
      <c r="J75" s="2">
        <v>0</v>
      </c>
      <c r="K75" s="2">
        <v>67</v>
      </c>
      <c r="L75" s="3">
        <v>0</v>
      </c>
      <c r="M75" s="3">
        <f t="shared" si="2"/>
        <v>2</v>
      </c>
      <c r="O75" t="s">
        <v>187</v>
      </c>
    </row>
    <row r="76" spans="1:15" ht="15" customHeight="1" x14ac:dyDescent="0.25">
      <c r="A76" t="s">
        <v>240</v>
      </c>
      <c r="B76" t="s">
        <v>46</v>
      </c>
      <c r="C76">
        <v>1</v>
      </c>
      <c r="D76" t="s">
        <v>241</v>
      </c>
      <c r="E76">
        <v>0</v>
      </c>
      <c r="F76">
        <v>0</v>
      </c>
      <c r="G76" s="2">
        <v>0</v>
      </c>
      <c r="H76" s="2">
        <v>0</v>
      </c>
      <c r="I76" s="2" t="s">
        <v>22</v>
      </c>
      <c r="J76" s="2">
        <v>0</v>
      </c>
      <c r="K76" s="2">
        <v>0</v>
      </c>
      <c r="L76" s="3">
        <v>15</v>
      </c>
      <c r="M76" s="3">
        <f t="shared" si="2"/>
        <v>0</v>
      </c>
      <c r="O76" t="s">
        <v>242</v>
      </c>
    </row>
    <row r="77" spans="1:15" ht="15" customHeight="1" x14ac:dyDescent="0.25">
      <c r="A77" t="s">
        <v>243</v>
      </c>
      <c r="B77" t="s">
        <v>20</v>
      </c>
      <c r="D77" t="s">
        <v>244</v>
      </c>
      <c r="E77">
        <v>19</v>
      </c>
      <c r="F77">
        <v>0</v>
      </c>
      <c r="G77" s="2">
        <v>30</v>
      </c>
      <c r="H77" s="2">
        <v>0</v>
      </c>
      <c r="I77" s="2" t="s">
        <v>22</v>
      </c>
      <c r="J77" s="2">
        <v>0</v>
      </c>
      <c r="K77" s="2">
        <v>0</v>
      </c>
      <c r="L77" s="3">
        <v>-35.5</v>
      </c>
      <c r="M77" s="3">
        <f t="shared" si="2"/>
        <v>-80.5</v>
      </c>
      <c r="O77" t="s">
        <v>121</v>
      </c>
    </row>
    <row r="78" spans="1:15" ht="15" customHeight="1" x14ac:dyDescent="0.25">
      <c r="A78" t="s">
        <v>245</v>
      </c>
      <c r="B78" t="s">
        <v>46</v>
      </c>
      <c r="C78">
        <v>1</v>
      </c>
      <c r="D78" t="s">
        <v>246</v>
      </c>
      <c r="E78">
        <v>19</v>
      </c>
      <c r="F78">
        <v>0</v>
      </c>
      <c r="G78" s="2">
        <v>30</v>
      </c>
      <c r="H78" s="2">
        <v>0</v>
      </c>
      <c r="I78" s="2">
        <v>0</v>
      </c>
      <c r="J78" s="2">
        <v>0</v>
      </c>
      <c r="K78" s="2">
        <v>30</v>
      </c>
      <c r="L78" s="3">
        <v>0</v>
      </c>
      <c r="M78" s="3">
        <f t="shared" si="2"/>
        <v>0</v>
      </c>
      <c r="O78" t="s">
        <v>247</v>
      </c>
    </row>
    <row r="79" spans="1:15" ht="15" customHeight="1" x14ac:dyDescent="0.25">
      <c r="A79" t="s">
        <v>248</v>
      </c>
      <c r="B79" t="s">
        <v>32</v>
      </c>
      <c r="D79" t="s">
        <v>249</v>
      </c>
      <c r="E79">
        <v>0</v>
      </c>
      <c r="F79">
        <v>0</v>
      </c>
      <c r="G79" s="2">
        <v>0</v>
      </c>
      <c r="H79" s="2">
        <v>0</v>
      </c>
      <c r="I79" s="2" t="s">
        <v>22</v>
      </c>
      <c r="J79" s="2">
        <v>0</v>
      </c>
      <c r="K79" s="2">
        <v>15</v>
      </c>
      <c r="L79" s="3">
        <v>0</v>
      </c>
      <c r="M79" s="3">
        <f t="shared" si="2"/>
        <v>0</v>
      </c>
      <c r="O79" t="s">
        <v>250</v>
      </c>
    </row>
    <row r="80" spans="1:15" ht="15" customHeight="1" x14ac:dyDescent="0.25">
      <c r="A80" t="s">
        <v>251</v>
      </c>
      <c r="B80" t="s">
        <v>50</v>
      </c>
      <c r="C80">
        <v>1</v>
      </c>
      <c r="D80" t="s">
        <v>252</v>
      </c>
      <c r="E80">
        <v>16</v>
      </c>
      <c r="F80">
        <v>0</v>
      </c>
      <c r="G80" s="2">
        <v>30</v>
      </c>
      <c r="H80" s="2">
        <v>8</v>
      </c>
      <c r="I80" s="2" t="s">
        <v>22</v>
      </c>
      <c r="J80" s="2">
        <v>53</v>
      </c>
      <c r="K80" s="2">
        <v>0</v>
      </c>
      <c r="L80" s="3">
        <v>0</v>
      </c>
      <c r="M80" s="3">
        <f t="shared" si="2"/>
        <v>0</v>
      </c>
      <c r="O80" t="s">
        <v>253</v>
      </c>
    </row>
    <row r="81" spans="1:16" ht="15" customHeight="1" x14ac:dyDescent="0.25">
      <c r="A81" t="s">
        <v>254</v>
      </c>
      <c r="B81" t="s">
        <v>50</v>
      </c>
      <c r="C81">
        <v>1</v>
      </c>
      <c r="D81" t="s">
        <v>255</v>
      </c>
      <c r="E81">
        <v>0</v>
      </c>
      <c r="F81">
        <v>0</v>
      </c>
      <c r="G81" s="2">
        <v>0</v>
      </c>
      <c r="H81" s="2">
        <v>8</v>
      </c>
      <c r="I81" s="2" t="s">
        <v>22</v>
      </c>
      <c r="J81" s="2">
        <v>0</v>
      </c>
      <c r="K81" s="2">
        <v>15</v>
      </c>
      <c r="L81" s="3">
        <v>23</v>
      </c>
      <c r="M81" s="3">
        <f t="shared" si="2"/>
        <v>15</v>
      </c>
      <c r="O81" t="s">
        <v>256</v>
      </c>
    </row>
    <row r="82" spans="1:16" ht="15" customHeight="1" x14ac:dyDescent="0.25">
      <c r="A82" t="s">
        <v>257</v>
      </c>
      <c r="B82" t="s">
        <v>25</v>
      </c>
      <c r="C82">
        <v>1</v>
      </c>
      <c r="D82" t="s">
        <v>258</v>
      </c>
      <c r="E82">
        <v>0</v>
      </c>
      <c r="F82">
        <v>0</v>
      </c>
      <c r="G82" s="2">
        <v>0</v>
      </c>
      <c r="H82" s="2">
        <v>8</v>
      </c>
      <c r="I82" s="2" t="s">
        <v>22</v>
      </c>
      <c r="J82" s="2">
        <v>0</v>
      </c>
      <c r="K82" s="2">
        <v>31</v>
      </c>
      <c r="L82" s="3">
        <v>0</v>
      </c>
      <c r="M82" s="3">
        <f t="shared" si="2"/>
        <v>8</v>
      </c>
      <c r="O82" t="s">
        <v>259</v>
      </c>
    </row>
    <row r="83" spans="1:16" ht="15" customHeight="1" x14ac:dyDescent="0.25">
      <c r="A83" t="s">
        <v>260</v>
      </c>
      <c r="B83" t="s">
        <v>50</v>
      </c>
      <c r="C83">
        <v>1</v>
      </c>
      <c r="D83" t="s">
        <v>261</v>
      </c>
      <c r="E83">
        <v>12</v>
      </c>
      <c r="F83">
        <v>0</v>
      </c>
      <c r="G83" s="2">
        <v>24</v>
      </c>
      <c r="H83" s="2">
        <v>0</v>
      </c>
      <c r="I83" s="2" t="s">
        <v>22</v>
      </c>
      <c r="J83" s="2">
        <v>0</v>
      </c>
      <c r="K83" s="2">
        <v>45</v>
      </c>
      <c r="L83" s="3">
        <v>-45</v>
      </c>
      <c r="M83" s="3">
        <f t="shared" si="2"/>
        <v>-39</v>
      </c>
      <c r="O83" t="s">
        <v>262</v>
      </c>
    </row>
    <row r="84" spans="1:16" ht="15" customHeight="1" x14ac:dyDescent="0.25">
      <c r="A84" t="s">
        <v>263</v>
      </c>
      <c r="B84" t="s">
        <v>46</v>
      </c>
      <c r="C84">
        <v>1</v>
      </c>
      <c r="D84" t="s">
        <v>264</v>
      </c>
      <c r="E84">
        <v>0</v>
      </c>
      <c r="F84">
        <v>0</v>
      </c>
      <c r="G84" s="2">
        <v>0</v>
      </c>
      <c r="H84" s="2">
        <v>0</v>
      </c>
      <c r="I84" s="2" t="s">
        <v>22</v>
      </c>
      <c r="J84" s="2">
        <v>2</v>
      </c>
      <c r="K84" s="2">
        <v>7.5</v>
      </c>
      <c r="L84" s="3">
        <v>0</v>
      </c>
      <c r="M84" s="3">
        <f t="shared" si="2"/>
        <v>-5.5</v>
      </c>
      <c r="O84" t="s">
        <v>148</v>
      </c>
    </row>
    <row r="85" spans="1:16" ht="15" customHeight="1" x14ac:dyDescent="0.25">
      <c r="A85" t="s">
        <v>265</v>
      </c>
      <c r="B85" t="s">
        <v>50</v>
      </c>
      <c r="D85" t="s">
        <v>266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3">
        <v>0</v>
      </c>
      <c r="M85" s="3">
        <f t="shared" si="2"/>
        <v>0</v>
      </c>
      <c r="O85" t="s">
        <v>267</v>
      </c>
    </row>
    <row r="86" spans="1:16" ht="15" customHeight="1" x14ac:dyDescent="0.25">
      <c r="A86" t="s">
        <v>268</v>
      </c>
      <c r="B86" t="s">
        <v>46</v>
      </c>
      <c r="D86" t="s">
        <v>269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25</v>
      </c>
      <c r="L86" s="3">
        <v>0</v>
      </c>
      <c r="M86" s="3">
        <f t="shared" si="2"/>
        <v>25</v>
      </c>
      <c r="O86" t="s">
        <v>270</v>
      </c>
    </row>
    <row r="87" spans="1:16" ht="15" customHeight="1" x14ac:dyDescent="0.25">
      <c r="A87" t="s">
        <v>271</v>
      </c>
      <c r="B87" t="s">
        <v>16</v>
      </c>
      <c r="C87">
        <v>1</v>
      </c>
      <c r="D87" t="s">
        <v>272</v>
      </c>
      <c r="E87">
        <v>19</v>
      </c>
      <c r="F87">
        <v>0</v>
      </c>
      <c r="G87" s="2">
        <v>30</v>
      </c>
      <c r="H87" s="2">
        <v>0</v>
      </c>
      <c r="I87" s="2" t="s">
        <v>22</v>
      </c>
      <c r="J87" s="2">
        <v>0</v>
      </c>
      <c r="K87" s="2">
        <v>46.5</v>
      </c>
      <c r="L87" s="3">
        <v>0</v>
      </c>
      <c r="M87" s="3">
        <f t="shared" si="2"/>
        <v>1.5</v>
      </c>
      <c r="O87" t="s">
        <v>231</v>
      </c>
    </row>
    <row r="88" spans="1:16" ht="15" customHeight="1" x14ac:dyDescent="0.25">
      <c r="A88" t="s">
        <v>273</v>
      </c>
      <c r="B88" t="s">
        <v>42</v>
      </c>
      <c r="C88">
        <v>1</v>
      </c>
      <c r="D88" t="s">
        <v>274</v>
      </c>
      <c r="E88">
        <v>0</v>
      </c>
      <c r="F88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3">
        <v>0</v>
      </c>
      <c r="M88" s="3">
        <f t="shared" si="2"/>
        <v>0</v>
      </c>
      <c r="O88" t="s">
        <v>275</v>
      </c>
    </row>
    <row r="89" spans="1:16" ht="15" customHeight="1" x14ac:dyDescent="0.25">
      <c r="A89" t="s">
        <v>276</v>
      </c>
      <c r="B89" t="s">
        <v>25</v>
      </c>
      <c r="D89" t="s">
        <v>277</v>
      </c>
      <c r="E89">
        <v>18</v>
      </c>
      <c r="F89">
        <v>6</v>
      </c>
      <c r="G89" s="2">
        <v>42</v>
      </c>
      <c r="H89" s="2">
        <v>0</v>
      </c>
      <c r="I89" s="2" t="s">
        <v>22</v>
      </c>
      <c r="J89" s="2">
        <v>0</v>
      </c>
      <c r="K89" s="2">
        <v>91.25</v>
      </c>
      <c r="L89" s="3">
        <v>-2.5</v>
      </c>
      <c r="M89" s="3">
        <f t="shared" si="2"/>
        <v>31.75</v>
      </c>
      <c r="O89" t="s">
        <v>278</v>
      </c>
    </row>
    <row r="90" spans="1:16" ht="15" customHeight="1" x14ac:dyDescent="0.25">
      <c r="A90" t="s">
        <v>279</v>
      </c>
      <c r="B90" t="s">
        <v>32</v>
      </c>
      <c r="C90">
        <v>1</v>
      </c>
      <c r="D90" t="s">
        <v>280</v>
      </c>
      <c r="E90">
        <v>19</v>
      </c>
      <c r="F90">
        <v>15</v>
      </c>
      <c r="G90" s="2">
        <v>50</v>
      </c>
      <c r="H90" s="2">
        <v>8</v>
      </c>
      <c r="I90" s="2" t="s">
        <v>22</v>
      </c>
      <c r="J90" s="2">
        <v>73</v>
      </c>
      <c r="K90" s="2">
        <v>0</v>
      </c>
      <c r="L90" s="3">
        <v>0</v>
      </c>
      <c r="M90" s="3">
        <f t="shared" si="2"/>
        <v>0</v>
      </c>
      <c r="O90" t="s">
        <v>281</v>
      </c>
    </row>
    <row r="91" spans="1:16" ht="15" customHeight="1" x14ac:dyDescent="0.25">
      <c r="A91" t="s">
        <v>282</v>
      </c>
      <c r="B91" t="s">
        <v>46</v>
      </c>
      <c r="C91">
        <v>1</v>
      </c>
      <c r="D91" t="s">
        <v>283</v>
      </c>
      <c r="E91">
        <v>18</v>
      </c>
      <c r="F91">
        <v>16</v>
      </c>
      <c r="G91" s="2">
        <v>50</v>
      </c>
      <c r="H91" s="2">
        <v>0</v>
      </c>
      <c r="I91" s="2" t="s">
        <v>22</v>
      </c>
      <c r="J91" s="2">
        <v>0</v>
      </c>
      <c r="K91" s="2">
        <v>87.5</v>
      </c>
      <c r="L91" s="3">
        <v>-22.5</v>
      </c>
      <c r="M91" s="3">
        <f t="shared" si="2"/>
        <v>0</v>
      </c>
      <c r="O91" t="s">
        <v>284</v>
      </c>
      <c r="P91" t="s">
        <v>444</v>
      </c>
    </row>
    <row r="92" spans="1:16" ht="15" customHeight="1" x14ac:dyDescent="0.25">
      <c r="A92" t="s">
        <v>285</v>
      </c>
      <c r="B92" t="s">
        <v>20</v>
      </c>
      <c r="D92" t="s">
        <v>286</v>
      </c>
      <c r="E92">
        <v>0</v>
      </c>
      <c r="F92">
        <v>0</v>
      </c>
      <c r="G92" s="2">
        <v>0</v>
      </c>
      <c r="H92" s="2">
        <v>0</v>
      </c>
      <c r="I92" s="2" t="s">
        <v>22</v>
      </c>
      <c r="J92" s="2">
        <v>0</v>
      </c>
      <c r="K92" s="2">
        <f>181-11.5-21-108.5</f>
        <v>40</v>
      </c>
      <c r="L92" s="3">
        <v>0</v>
      </c>
      <c r="M92" s="3">
        <f t="shared" si="2"/>
        <v>25</v>
      </c>
      <c r="O92" t="s">
        <v>287</v>
      </c>
    </row>
    <row r="93" spans="1:16" ht="15" customHeight="1" x14ac:dyDescent="0.25">
      <c r="A93" t="s">
        <v>288</v>
      </c>
      <c r="B93" t="s">
        <v>16</v>
      </c>
      <c r="D93" t="s">
        <v>289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25</v>
      </c>
      <c r="K93" s="2">
        <v>0</v>
      </c>
      <c r="L93" s="3">
        <v>0</v>
      </c>
      <c r="M93" s="3">
        <f t="shared" si="2"/>
        <v>25</v>
      </c>
      <c r="O93" t="s">
        <v>290</v>
      </c>
    </row>
    <row r="94" spans="1:16" ht="15" customHeight="1" x14ac:dyDescent="0.25">
      <c r="A94" t="s">
        <v>291</v>
      </c>
      <c r="B94" t="s">
        <v>42</v>
      </c>
      <c r="C94">
        <v>1</v>
      </c>
      <c r="D94" t="s">
        <v>292</v>
      </c>
      <c r="E94">
        <v>2</v>
      </c>
      <c r="F94">
        <v>0</v>
      </c>
      <c r="G94" s="2">
        <v>4</v>
      </c>
      <c r="H94" s="2">
        <v>0</v>
      </c>
      <c r="I94" s="2" t="s">
        <v>22</v>
      </c>
      <c r="J94" s="2">
        <v>0</v>
      </c>
      <c r="K94" s="2">
        <v>36</v>
      </c>
      <c r="L94" s="3">
        <v>-4</v>
      </c>
      <c r="M94" s="3">
        <f t="shared" si="2"/>
        <v>13</v>
      </c>
      <c r="O94" t="s">
        <v>293</v>
      </c>
    </row>
    <row r="95" spans="1:16" ht="15" customHeight="1" x14ac:dyDescent="0.25">
      <c r="A95" t="s">
        <v>294</v>
      </c>
      <c r="B95" t="s">
        <v>32</v>
      </c>
      <c r="C95">
        <v>1</v>
      </c>
      <c r="D95" t="s">
        <v>295</v>
      </c>
      <c r="E95">
        <v>2</v>
      </c>
      <c r="F95">
        <v>0</v>
      </c>
      <c r="G95" s="2">
        <v>4</v>
      </c>
      <c r="H95" s="2">
        <v>8</v>
      </c>
      <c r="I95" s="2" t="s">
        <v>22</v>
      </c>
      <c r="J95" s="2">
        <v>0</v>
      </c>
      <c r="K95" s="2">
        <v>0</v>
      </c>
      <c r="L95" s="3">
        <v>7</v>
      </c>
      <c r="M95" s="3">
        <f t="shared" si="2"/>
        <v>-20</v>
      </c>
      <c r="O95" t="s">
        <v>296</v>
      </c>
    </row>
    <row r="96" spans="1:16" ht="15" customHeight="1" x14ac:dyDescent="0.25">
      <c r="A96" t="s">
        <v>297</v>
      </c>
      <c r="B96" t="s">
        <v>20</v>
      </c>
      <c r="C96">
        <v>1</v>
      </c>
      <c r="D96" t="s">
        <v>298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0</v>
      </c>
      <c r="K96" s="2">
        <v>115</v>
      </c>
      <c r="L96" s="3">
        <v>0</v>
      </c>
      <c r="M96" s="3">
        <f t="shared" si="2"/>
        <v>115</v>
      </c>
      <c r="O96" t="s">
        <v>299</v>
      </c>
    </row>
    <row r="97" spans="1:16" ht="15" customHeight="1" x14ac:dyDescent="0.25">
      <c r="A97" t="s">
        <v>300</v>
      </c>
      <c r="B97" t="s">
        <v>20</v>
      </c>
      <c r="C97">
        <v>1</v>
      </c>
      <c r="D97" t="s">
        <v>301</v>
      </c>
      <c r="E97">
        <v>0</v>
      </c>
      <c r="F97">
        <v>0</v>
      </c>
      <c r="G97" s="2">
        <v>0</v>
      </c>
      <c r="H97" s="2">
        <v>8</v>
      </c>
      <c r="I97" s="2" t="s">
        <v>22</v>
      </c>
      <c r="J97" s="2">
        <v>0</v>
      </c>
      <c r="K97" s="2">
        <v>15</v>
      </c>
      <c r="L97" s="3">
        <v>0</v>
      </c>
      <c r="M97" s="3">
        <f t="shared" si="2"/>
        <v>-8</v>
      </c>
      <c r="O97" t="s">
        <v>302</v>
      </c>
    </row>
    <row r="98" spans="1:16" ht="15" customHeight="1" x14ac:dyDescent="0.25">
      <c r="A98" t="s">
        <v>303</v>
      </c>
      <c r="B98" t="s">
        <v>50</v>
      </c>
      <c r="C98">
        <v>1</v>
      </c>
      <c r="D98" t="s">
        <v>304</v>
      </c>
      <c r="E98">
        <v>0</v>
      </c>
      <c r="F98">
        <v>0</v>
      </c>
      <c r="G98" s="2">
        <v>0</v>
      </c>
      <c r="H98" s="2">
        <v>0</v>
      </c>
      <c r="I98" s="2" t="s">
        <v>22</v>
      </c>
      <c r="J98" s="2">
        <v>0</v>
      </c>
      <c r="K98" s="2">
        <v>34</v>
      </c>
      <c r="L98" s="3">
        <v>0</v>
      </c>
      <c r="M98" s="3">
        <f t="shared" ref="M98:M129" si="3">K98 + J98   +  L98 - (G98 + H98 + I98)</f>
        <v>19</v>
      </c>
      <c r="O98" t="s">
        <v>305</v>
      </c>
    </row>
    <row r="99" spans="1:16" ht="15" customHeight="1" x14ac:dyDescent="0.25">
      <c r="A99" t="s">
        <v>306</v>
      </c>
      <c r="B99" t="s">
        <v>20</v>
      </c>
      <c r="C99">
        <v>1</v>
      </c>
      <c r="D99" t="s">
        <v>307</v>
      </c>
      <c r="E99">
        <v>17</v>
      </c>
      <c r="F99">
        <v>14</v>
      </c>
      <c r="G99" s="2">
        <v>50</v>
      </c>
      <c r="H99" s="2">
        <v>0</v>
      </c>
      <c r="I99" s="2" t="s">
        <v>22</v>
      </c>
      <c r="J99" s="2">
        <v>0</v>
      </c>
      <c r="K99" s="2">
        <v>205</v>
      </c>
      <c r="L99" s="3">
        <v>0</v>
      </c>
      <c r="M99" s="3">
        <f t="shared" si="3"/>
        <v>140</v>
      </c>
      <c r="O99" t="s">
        <v>308</v>
      </c>
    </row>
    <row r="100" spans="1:16" ht="15" customHeight="1" x14ac:dyDescent="0.25">
      <c r="A100" t="s">
        <v>309</v>
      </c>
      <c r="B100" t="s">
        <v>42</v>
      </c>
      <c r="D100" t="s">
        <v>310</v>
      </c>
      <c r="E100">
        <v>0</v>
      </c>
      <c r="F100">
        <v>0</v>
      </c>
      <c r="G100" s="2">
        <v>0</v>
      </c>
      <c r="H100" s="2">
        <v>0</v>
      </c>
      <c r="I100" s="2" t="s">
        <v>22</v>
      </c>
      <c r="J100" s="2">
        <v>40</v>
      </c>
      <c r="K100" s="2">
        <v>0</v>
      </c>
      <c r="L100" s="3">
        <v>-15</v>
      </c>
      <c r="M100" s="3">
        <f t="shared" si="3"/>
        <v>10</v>
      </c>
      <c r="O100" t="s">
        <v>311</v>
      </c>
    </row>
    <row r="101" spans="1:16" ht="15" customHeight="1" x14ac:dyDescent="0.25">
      <c r="A101" t="s">
        <v>312</v>
      </c>
      <c r="B101" t="s">
        <v>25</v>
      </c>
      <c r="C101">
        <v>1</v>
      </c>
      <c r="D101" t="s">
        <v>313</v>
      </c>
      <c r="E101">
        <v>0</v>
      </c>
      <c r="F101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3">
        <v>0</v>
      </c>
      <c r="M101" s="3">
        <f t="shared" si="3"/>
        <v>0</v>
      </c>
      <c r="O101" t="s">
        <v>314</v>
      </c>
    </row>
    <row r="102" spans="1:16" ht="15" customHeight="1" x14ac:dyDescent="0.25">
      <c r="A102" t="s">
        <v>315</v>
      </c>
      <c r="B102" t="s">
        <v>20</v>
      </c>
      <c r="C102">
        <v>1</v>
      </c>
      <c r="D102" t="s">
        <v>316</v>
      </c>
      <c r="E102">
        <v>19</v>
      </c>
      <c r="F102">
        <v>9</v>
      </c>
      <c r="G102" s="2">
        <v>48</v>
      </c>
      <c r="H102" s="2">
        <v>8</v>
      </c>
      <c r="I102" s="2" t="s">
        <v>22</v>
      </c>
      <c r="J102" s="2">
        <v>0</v>
      </c>
      <c r="K102" s="2">
        <v>69</v>
      </c>
      <c r="L102" s="3">
        <v>4</v>
      </c>
      <c r="M102" s="3">
        <f t="shared" si="3"/>
        <v>2</v>
      </c>
      <c r="O102" t="s">
        <v>317</v>
      </c>
    </row>
    <row r="103" spans="1:16" ht="15" customHeight="1" x14ac:dyDescent="0.25">
      <c r="A103" t="s">
        <v>318</v>
      </c>
      <c r="B103" t="s">
        <v>25</v>
      </c>
      <c r="C103">
        <v>1</v>
      </c>
      <c r="D103" t="s">
        <v>319</v>
      </c>
      <c r="E103">
        <v>0</v>
      </c>
      <c r="F103">
        <v>0</v>
      </c>
      <c r="G103" s="2">
        <v>0</v>
      </c>
      <c r="H103" s="2">
        <v>0</v>
      </c>
      <c r="I103" s="2" t="s">
        <v>22</v>
      </c>
      <c r="J103" s="2">
        <v>0</v>
      </c>
      <c r="K103" s="2">
        <v>12.5</v>
      </c>
      <c r="L103" s="3">
        <v>10</v>
      </c>
      <c r="M103" s="3">
        <f t="shared" si="3"/>
        <v>7.5</v>
      </c>
      <c r="O103" t="s">
        <v>320</v>
      </c>
    </row>
    <row r="104" spans="1:16" ht="15" customHeight="1" x14ac:dyDescent="0.25">
      <c r="A104" t="s">
        <v>321</v>
      </c>
      <c r="B104" t="s">
        <v>25</v>
      </c>
      <c r="C104">
        <v>1</v>
      </c>
      <c r="D104" t="s">
        <v>322</v>
      </c>
      <c r="E104">
        <v>18</v>
      </c>
      <c r="F104">
        <v>0</v>
      </c>
      <c r="G104" s="2">
        <v>30</v>
      </c>
      <c r="H104" s="2">
        <v>0</v>
      </c>
      <c r="I104" s="2" t="s">
        <v>22</v>
      </c>
      <c r="J104" s="2">
        <v>0</v>
      </c>
      <c r="K104" s="2">
        <v>37.625</v>
      </c>
      <c r="L104" s="3">
        <v>0</v>
      </c>
      <c r="M104" s="3">
        <f t="shared" si="3"/>
        <v>-7.375</v>
      </c>
      <c r="O104" t="s">
        <v>323</v>
      </c>
    </row>
    <row r="105" spans="1:16" ht="15" customHeight="1" x14ac:dyDescent="0.25">
      <c r="A105" t="s">
        <v>324</v>
      </c>
      <c r="B105" t="s">
        <v>46</v>
      </c>
      <c r="D105" t="s">
        <v>325</v>
      </c>
      <c r="E105">
        <v>9</v>
      </c>
      <c r="F105">
        <v>0</v>
      </c>
      <c r="G105" s="2">
        <v>18</v>
      </c>
      <c r="H105" s="2">
        <v>0</v>
      </c>
      <c r="I105" s="2">
        <v>0</v>
      </c>
      <c r="J105" s="2">
        <v>0</v>
      </c>
      <c r="K105" s="2">
        <f>41-12</f>
        <v>29</v>
      </c>
      <c r="L105" s="3">
        <v>16</v>
      </c>
      <c r="M105" s="3">
        <f t="shared" si="3"/>
        <v>27</v>
      </c>
      <c r="O105" t="s">
        <v>326</v>
      </c>
      <c r="P105" t="s">
        <v>445</v>
      </c>
    </row>
    <row r="106" spans="1:16" ht="15" customHeight="1" x14ac:dyDescent="0.25">
      <c r="A106" t="s">
        <v>327</v>
      </c>
      <c r="B106" t="s">
        <v>20</v>
      </c>
      <c r="D106" t="s">
        <v>328</v>
      </c>
      <c r="E106">
        <v>2</v>
      </c>
      <c r="F106">
        <v>0</v>
      </c>
      <c r="G106" s="2">
        <v>4</v>
      </c>
      <c r="H106" s="2">
        <v>0</v>
      </c>
      <c r="I106" s="2" t="s">
        <v>22</v>
      </c>
      <c r="J106" s="2">
        <f>55.5-19-11.5</f>
        <v>25</v>
      </c>
      <c r="K106" s="2">
        <v>0</v>
      </c>
      <c r="L106" s="3">
        <v>0</v>
      </c>
      <c r="M106" s="3">
        <f t="shared" si="3"/>
        <v>6</v>
      </c>
      <c r="O106" t="s">
        <v>329</v>
      </c>
      <c r="P106" t="s">
        <v>446</v>
      </c>
    </row>
    <row r="107" spans="1:16" ht="15" customHeight="1" x14ac:dyDescent="0.25">
      <c r="A107" t="s">
        <v>330</v>
      </c>
      <c r="B107" t="s">
        <v>20</v>
      </c>
      <c r="C107">
        <v>1</v>
      </c>
      <c r="D107" t="s">
        <v>331</v>
      </c>
      <c r="E107">
        <v>0</v>
      </c>
      <c r="F107">
        <v>0</v>
      </c>
      <c r="G107" s="2">
        <v>0</v>
      </c>
      <c r="H107" s="2">
        <v>8</v>
      </c>
      <c r="I107" s="2" t="s">
        <v>22</v>
      </c>
      <c r="J107" s="2">
        <v>0</v>
      </c>
      <c r="K107" s="2">
        <v>38</v>
      </c>
      <c r="L107" s="3">
        <v>0</v>
      </c>
      <c r="M107" s="3">
        <f t="shared" si="3"/>
        <v>15</v>
      </c>
      <c r="O107" t="s">
        <v>332</v>
      </c>
    </row>
    <row r="108" spans="1:16" ht="15" customHeight="1" x14ac:dyDescent="0.25">
      <c r="A108" t="s">
        <v>333</v>
      </c>
      <c r="B108" t="s">
        <v>25</v>
      </c>
      <c r="D108" t="s">
        <v>334</v>
      </c>
      <c r="E108">
        <v>18</v>
      </c>
      <c r="F108">
        <v>6</v>
      </c>
      <c r="G108" s="2">
        <v>42</v>
      </c>
      <c r="H108" s="2">
        <v>0</v>
      </c>
      <c r="I108" s="2" t="s">
        <v>22</v>
      </c>
      <c r="J108" s="2">
        <v>0</v>
      </c>
      <c r="K108" s="2">
        <v>91.25</v>
      </c>
      <c r="L108" s="3">
        <v>0</v>
      </c>
      <c r="M108" s="3">
        <f t="shared" si="3"/>
        <v>34.25</v>
      </c>
      <c r="O108" t="s">
        <v>278</v>
      </c>
    </row>
    <row r="109" spans="1:16" ht="15" customHeight="1" x14ac:dyDescent="0.25">
      <c r="A109" t="s">
        <v>335</v>
      </c>
      <c r="B109" t="s">
        <v>32</v>
      </c>
      <c r="C109">
        <v>1</v>
      </c>
      <c r="D109" t="s">
        <v>336</v>
      </c>
      <c r="E109">
        <v>0</v>
      </c>
      <c r="F109">
        <v>0</v>
      </c>
      <c r="G109" s="2">
        <v>0</v>
      </c>
      <c r="H109" s="2">
        <v>0</v>
      </c>
      <c r="I109" s="2" t="s">
        <v>22</v>
      </c>
      <c r="J109" s="2">
        <v>0</v>
      </c>
      <c r="K109" s="2">
        <v>37.5</v>
      </c>
      <c r="L109" s="3">
        <v>0</v>
      </c>
      <c r="M109" s="3">
        <f t="shared" si="3"/>
        <v>22.5</v>
      </c>
      <c r="O109" t="s">
        <v>337</v>
      </c>
    </row>
    <row r="110" spans="1:16" ht="15" customHeight="1" x14ac:dyDescent="0.25">
      <c r="A110" t="s">
        <v>338</v>
      </c>
      <c r="B110" t="s">
        <v>50</v>
      </c>
      <c r="D110" t="s">
        <v>339</v>
      </c>
      <c r="E110">
        <v>19</v>
      </c>
      <c r="F110">
        <v>14</v>
      </c>
      <c r="G110" s="2">
        <v>50</v>
      </c>
      <c r="H110" s="2">
        <v>8</v>
      </c>
      <c r="I110" s="2" t="s">
        <v>22</v>
      </c>
      <c r="J110" s="2">
        <v>0</v>
      </c>
      <c r="K110" s="2">
        <v>0</v>
      </c>
      <c r="L110" s="3">
        <v>-1</v>
      </c>
      <c r="M110" s="3">
        <f t="shared" si="3"/>
        <v>-74</v>
      </c>
      <c r="O110" t="s">
        <v>340</v>
      </c>
    </row>
    <row r="111" spans="1:16" ht="15" customHeight="1" x14ac:dyDescent="0.25">
      <c r="A111" t="s">
        <v>341</v>
      </c>
      <c r="B111" t="s">
        <v>25</v>
      </c>
      <c r="D111" t="s">
        <v>342</v>
      </c>
      <c r="E111">
        <v>18</v>
      </c>
      <c r="F111">
        <v>0</v>
      </c>
      <c r="G111" s="2">
        <v>30</v>
      </c>
      <c r="H111" s="2">
        <v>8</v>
      </c>
      <c r="I111" s="2" t="s">
        <v>22</v>
      </c>
      <c r="J111" s="2">
        <v>0</v>
      </c>
      <c r="K111" s="2">
        <v>62.5</v>
      </c>
      <c r="L111" s="3">
        <v>-45</v>
      </c>
      <c r="M111" s="3">
        <f t="shared" si="3"/>
        <v>-35.5</v>
      </c>
      <c r="O111" t="s">
        <v>343</v>
      </c>
    </row>
    <row r="112" spans="1:16" ht="15" customHeight="1" x14ac:dyDescent="0.25">
      <c r="A112" t="s">
        <v>344</v>
      </c>
      <c r="B112" t="s">
        <v>20</v>
      </c>
      <c r="C112">
        <v>1</v>
      </c>
      <c r="D112" t="s">
        <v>345</v>
      </c>
      <c r="E112">
        <v>19</v>
      </c>
      <c r="F112">
        <v>0</v>
      </c>
      <c r="G112" s="2">
        <v>30</v>
      </c>
      <c r="H112" s="2">
        <v>8</v>
      </c>
      <c r="I112" s="2" t="s">
        <v>22</v>
      </c>
      <c r="J112" s="2">
        <v>0</v>
      </c>
      <c r="K112" s="2">
        <v>53</v>
      </c>
      <c r="L112" s="3">
        <v>0</v>
      </c>
      <c r="M112" s="3">
        <f t="shared" si="3"/>
        <v>0</v>
      </c>
      <c r="O112" t="s">
        <v>346</v>
      </c>
    </row>
    <row r="113" spans="1:15" ht="15" customHeight="1" x14ac:dyDescent="0.25">
      <c r="A113" t="s">
        <v>347</v>
      </c>
      <c r="B113" t="s">
        <v>32</v>
      </c>
      <c r="D113" t="s">
        <v>348</v>
      </c>
      <c r="E113">
        <v>0</v>
      </c>
      <c r="F113">
        <v>18</v>
      </c>
      <c r="G113" s="2">
        <v>30</v>
      </c>
      <c r="H113" s="2">
        <v>0</v>
      </c>
      <c r="I113" s="2" t="s">
        <v>22</v>
      </c>
      <c r="J113" s="2">
        <v>70</v>
      </c>
      <c r="K113" s="2">
        <v>0</v>
      </c>
      <c r="L113" s="3">
        <v>-45</v>
      </c>
      <c r="M113" s="3">
        <f t="shared" si="3"/>
        <v>-20</v>
      </c>
      <c r="O113" t="s">
        <v>349</v>
      </c>
    </row>
    <row r="114" spans="1:15" ht="15" customHeight="1" x14ac:dyDescent="0.25">
      <c r="A114" t="s">
        <v>350</v>
      </c>
      <c r="B114" t="s">
        <v>50</v>
      </c>
      <c r="D114" t="s">
        <v>351</v>
      </c>
      <c r="E114">
        <v>0</v>
      </c>
      <c r="F114">
        <v>0</v>
      </c>
      <c r="G114" s="2">
        <v>0</v>
      </c>
      <c r="H114" s="2">
        <v>0</v>
      </c>
      <c r="I114" s="2">
        <v>0</v>
      </c>
      <c r="J114" s="2">
        <v>0</v>
      </c>
      <c r="K114" s="2">
        <v>18.8</v>
      </c>
      <c r="L114" s="3">
        <v>0</v>
      </c>
      <c r="M114" s="3">
        <f t="shared" si="3"/>
        <v>18.8</v>
      </c>
      <c r="O114" t="s">
        <v>352</v>
      </c>
    </row>
    <row r="115" spans="1:15" ht="15" customHeight="1" x14ac:dyDescent="0.25">
      <c r="A115" t="s">
        <v>353</v>
      </c>
      <c r="B115" t="s">
        <v>20</v>
      </c>
      <c r="D115" t="s">
        <v>354</v>
      </c>
      <c r="E115">
        <v>18</v>
      </c>
      <c r="F115">
        <v>18</v>
      </c>
      <c r="G115" s="2">
        <v>50</v>
      </c>
      <c r="H115" s="2">
        <v>0</v>
      </c>
      <c r="I115" s="2" t="s">
        <v>22</v>
      </c>
      <c r="J115" s="2">
        <v>65</v>
      </c>
      <c r="K115" s="2">
        <v>0</v>
      </c>
      <c r="L115" s="3">
        <v>-65</v>
      </c>
      <c r="M115" s="3">
        <f t="shared" si="3"/>
        <v>-65</v>
      </c>
      <c r="O115" t="s">
        <v>355</v>
      </c>
    </row>
    <row r="116" spans="1:15" ht="15" customHeight="1" x14ac:dyDescent="0.25">
      <c r="A116" t="s">
        <v>356</v>
      </c>
      <c r="B116" t="s">
        <v>32</v>
      </c>
      <c r="D116" t="s">
        <v>357</v>
      </c>
      <c r="E116">
        <v>0</v>
      </c>
      <c r="F116">
        <v>0</v>
      </c>
      <c r="G116" s="2">
        <v>0</v>
      </c>
      <c r="H116" s="2">
        <v>0</v>
      </c>
      <c r="I116" s="2" t="s">
        <v>22</v>
      </c>
      <c r="J116" s="2">
        <v>0</v>
      </c>
      <c r="K116" s="2">
        <v>37.5</v>
      </c>
      <c r="L116" s="3">
        <v>2.5</v>
      </c>
      <c r="M116" s="3">
        <f t="shared" si="3"/>
        <v>25</v>
      </c>
      <c r="O116" t="s">
        <v>358</v>
      </c>
    </row>
    <row r="117" spans="1:15" ht="15" customHeight="1" x14ac:dyDescent="0.25">
      <c r="A117" t="s">
        <v>359</v>
      </c>
      <c r="B117" t="s">
        <v>46</v>
      </c>
      <c r="C117">
        <v>1</v>
      </c>
      <c r="D117" t="s">
        <v>360</v>
      </c>
      <c r="E117">
        <v>0</v>
      </c>
      <c r="F117">
        <v>0</v>
      </c>
      <c r="G117" s="2">
        <v>0</v>
      </c>
      <c r="H117" s="2">
        <v>0</v>
      </c>
      <c r="I117" s="2" t="s">
        <v>22</v>
      </c>
      <c r="J117" s="2">
        <v>0</v>
      </c>
      <c r="K117" s="2">
        <v>17</v>
      </c>
      <c r="L117" s="3">
        <v>-15</v>
      </c>
      <c r="M117" s="3">
        <f t="shared" si="3"/>
        <v>-13</v>
      </c>
      <c r="O117" t="s">
        <v>361</v>
      </c>
    </row>
    <row r="118" spans="1:15" ht="15" customHeight="1" x14ac:dyDescent="0.25">
      <c r="A118" t="s">
        <v>362</v>
      </c>
      <c r="B118" t="s">
        <v>25</v>
      </c>
      <c r="D118" t="s">
        <v>363</v>
      </c>
      <c r="E118">
        <v>0</v>
      </c>
      <c r="F118">
        <v>0</v>
      </c>
      <c r="G118" s="2">
        <v>0</v>
      </c>
      <c r="H118" s="2">
        <v>0</v>
      </c>
      <c r="I118" s="2" t="s">
        <v>22</v>
      </c>
      <c r="J118" s="2">
        <v>0</v>
      </c>
      <c r="K118" s="2">
        <v>0</v>
      </c>
      <c r="L118" s="3">
        <v>-22.5</v>
      </c>
      <c r="M118" s="3">
        <f t="shared" si="3"/>
        <v>-37.5</v>
      </c>
      <c r="O118" t="s">
        <v>364</v>
      </c>
    </row>
    <row r="119" spans="1:15" ht="15" customHeight="1" x14ac:dyDescent="0.25">
      <c r="A119" t="s">
        <v>365</v>
      </c>
      <c r="B119" t="s">
        <v>20</v>
      </c>
      <c r="C119">
        <v>1</v>
      </c>
      <c r="D119" t="s">
        <v>366</v>
      </c>
      <c r="E119">
        <v>9</v>
      </c>
      <c r="F119">
        <v>0</v>
      </c>
      <c r="G119" s="2">
        <v>18</v>
      </c>
      <c r="H119" s="2">
        <v>0</v>
      </c>
      <c r="I119" s="2" t="s">
        <v>22</v>
      </c>
      <c r="J119" s="2">
        <v>0</v>
      </c>
      <c r="K119" s="2">
        <v>45</v>
      </c>
      <c r="L119" s="3">
        <v>0</v>
      </c>
      <c r="M119" s="3">
        <f t="shared" si="3"/>
        <v>12</v>
      </c>
      <c r="O119" t="s">
        <v>367</v>
      </c>
    </row>
    <row r="120" spans="1:15" ht="15" customHeight="1" x14ac:dyDescent="0.25">
      <c r="A120" t="s">
        <v>368</v>
      </c>
      <c r="B120" t="s">
        <v>50</v>
      </c>
      <c r="C120">
        <v>1</v>
      </c>
      <c r="D120" t="s">
        <v>369</v>
      </c>
      <c r="E120">
        <v>0</v>
      </c>
      <c r="F120">
        <v>0</v>
      </c>
      <c r="G120" s="2">
        <v>0</v>
      </c>
      <c r="H120" s="2">
        <v>8</v>
      </c>
      <c r="I120" s="2" t="s">
        <v>22</v>
      </c>
      <c r="J120" s="2">
        <v>0</v>
      </c>
      <c r="K120" s="2">
        <v>26</v>
      </c>
      <c r="L120" s="3">
        <v>23</v>
      </c>
      <c r="M120" s="3">
        <f t="shared" si="3"/>
        <v>26</v>
      </c>
      <c r="O120" t="s">
        <v>370</v>
      </c>
    </row>
    <row r="121" spans="1:15" ht="15" customHeight="1" x14ac:dyDescent="0.25">
      <c r="A121" t="s">
        <v>371</v>
      </c>
      <c r="B121" t="s">
        <v>42</v>
      </c>
      <c r="D121" t="s">
        <v>372</v>
      </c>
      <c r="E121">
        <v>0</v>
      </c>
      <c r="F121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3">
        <v>0</v>
      </c>
      <c r="M121" s="3">
        <f t="shared" si="3"/>
        <v>0</v>
      </c>
      <c r="O121" t="s">
        <v>373</v>
      </c>
    </row>
    <row r="122" spans="1:15" ht="15" customHeight="1" x14ac:dyDescent="0.25">
      <c r="A122" t="s">
        <v>374</v>
      </c>
      <c r="B122" t="s">
        <v>42</v>
      </c>
      <c r="D122" t="s">
        <v>375</v>
      </c>
      <c r="E122">
        <v>19</v>
      </c>
      <c r="F122">
        <v>6</v>
      </c>
      <c r="G122" s="2">
        <v>42</v>
      </c>
      <c r="H122" s="2">
        <v>0</v>
      </c>
      <c r="I122" s="2" t="s">
        <v>22</v>
      </c>
      <c r="J122" s="2">
        <v>0</v>
      </c>
      <c r="K122" s="2">
        <v>0</v>
      </c>
      <c r="L122" s="3">
        <v>65</v>
      </c>
      <c r="M122" s="3">
        <f t="shared" si="3"/>
        <v>8</v>
      </c>
      <c r="O122" t="s">
        <v>376</v>
      </c>
    </row>
    <row r="123" spans="1:15" ht="15" customHeight="1" x14ac:dyDescent="0.25">
      <c r="A123" t="s">
        <v>377</v>
      </c>
      <c r="B123" t="s">
        <v>20</v>
      </c>
      <c r="C123">
        <v>1</v>
      </c>
      <c r="D123" t="s">
        <v>378</v>
      </c>
      <c r="E123">
        <v>0</v>
      </c>
      <c r="F123">
        <v>0</v>
      </c>
      <c r="G123" s="2">
        <v>0</v>
      </c>
      <c r="H123" s="2">
        <v>8</v>
      </c>
      <c r="I123" s="2">
        <v>0</v>
      </c>
      <c r="J123" s="2">
        <v>0</v>
      </c>
      <c r="K123" s="2">
        <v>8</v>
      </c>
      <c r="L123" s="3">
        <v>0</v>
      </c>
      <c r="M123" s="3">
        <f t="shared" si="3"/>
        <v>0</v>
      </c>
      <c r="O123" t="s">
        <v>379</v>
      </c>
    </row>
    <row r="124" spans="1:15" ht="15" customHeight="1" x14ac:dyDescent="0.25">
      <c r="A124" t="s">
        <v>380</v>
      </c>
      <c r="B124" t="s">
        <v>16</v>
      </c>
      <c r="C124">
        <v>1</v>
      </c>
      <c r="D124" t="s">
        <v>381</v>
      </c>
      <c r="E124">
        <v>17</v>
      </c>
      <c r="F124">
        <v>0</v>
      </c>
      <c r="G124" s="2">
        <v>30</v>
      </c>
      <c r="H124" s="2">
        <v>0</v>
      </c>
      <c r="I124" s="2" t="s">
        <v>22</v>
      </c>
      <c r="J124" s="2">
        <v>0</v>
      </c>
      <c r="K124" s="2">
        <v>4</v>
      </c>
      <c r="L124" s="3">
        <v>0</v>
      </c>
      <c r="M124" s="3">
        <f t="shared" si="3"/>
        <v>-41</v>
      </c>
      <c r="O124" t="s">
        <v>382</v>
      </c>
    </row>
    <row r="125" spans="1:15" ht="15" customHeight="1" x14ac:dyDescent="0.25">
      <c r="A125" t="s">
        <v>383</v>
      </c>
      <c r="B125" t="s">
        <v>16</v>
      </c>
      <c r="C125">
        <v>1</v>
      </c>
      <c r="D125" t="s">
        <v>384</v>
      </c>
      <c r="E125">
        <v>0</v>
      </c>
      <c r="F125">
        <v>0</v>
      </c>
      <c r="G125" s="2">
        <v>0</v>
      </c>
      <c r="H125" s="2">
        <v>0</v>
      </c>
      <c r="I125" s="2" t="s">
        <v>22</v>
      </c>
      <c r="J125" s="2">
        <v>0</v>
      </c>
      <c r="K125" s="2">
        <v>30</v>
      </c>
      <c r="L125" s="3">
        <v>0</v>
      </c>
      <c r="M125" s="3">
        <f t="shared" si="3"/>
        <v>15</v>
      </c>
      <c r="O125" t="s">
        <v>385</v>
      </c>
    </row>
    <row r="126" spans="1:15" ht="15" customHeight="1" x14ac:dyDescent="0.25">
      <c r="A126" t="s">
        <v>386</v>
      </c>
      <c r="B126" t="s">
        <v>16</v>
      </c>
      <c r="C126">
        <v>1</v>
      </c>
      <c r="D126" t="s">
        <v>387</v>
      </c>
      <c r="E126">
        <v>19</v>
      </c>
      <c r="F126">
        <v>0</v>
      </c>
      <c r="G126" s="2">
        <v>30</v>
      </c>
      <c r="H126" s="2">
        <v>0</v>
      </c>
      <c r="I126" s="2" t="s">
        <v>22</v>
      </c>
      <c r="J126" s="2">
        <v>0</v>
      </c>
      <c r="K126" s="2">
        <v>45</v>
      </c>
      <c r="L126" s="3">
        <v>0</v>
      </c>
      <c r="M126" s="3">
        <f t="shared" si="3"/>
        <v>0</v>
      </c>
      <c r="O126" t="s">
        <v>388</v>
      </c>
    </row>
    <row r="127" spans="1:15" ht="15" customHeight="1" x14ac:dyDescent="0.25">
      <c r="A127" t="s">
        <v>389</v>
      </c>
      <c r="B127" t="s">
        <v>46</v>
      </c>
      <c r="C127">
        <v>1</v>
      </c>
      <c r="D127" t="s">
        <v>390</v>
      </c>
      <c r="E127">
        <v>19</v>
      </c>
      <c r="F127">
        <v>6</v>
      </c>
      <c r="G127" s="2">
        <v>42</v>
      </c>
      <c r="H127" s="2">
        <v>0</v>
      </c>
      <c r="I127" s="2" t="s">
        <v>22</v>
      </c>
      <c r="J127" s="2">
        <v>0</v>
      </c>
      <c r="K127" s="2">
        <v>51</v>
      </c>
      <c r="L127" s="3">
        <v>0</v>
      </c>
      <c r="M127" s="3">
        <f t="shared" si="3"/>
        <v>-6</v>
      </c>
      <c r="O127" t="s">
        <v>391</v>
      </c>
    </row>
    <row r="128" spans="1:15" ht="15" customHeight="1" x14ac:dyDescent="0.25">
      <c r="A128" t="s">
        <v>392</v>
      </c>
      <c r="B128" t="s">
        <v>50</v>
      </c>
      <c r="C128">
        <v>1</v>
      </c>
      <c r="D128" t="s">
        <v>393</v>
      </c>
      <c r="E128">
        <v>0</v>
      </c>
      <c r="F128">
        <v>0</v>
      </c>
      <c r="G128" s="2">
        <v>0</v>
      </c>
      <c r="H128" s="2">
        <v>0</v>
      </c>
      <c r="I128" s="2" t="s">
        <v>22</v>
      </c>
      <c r="J128" s="2">
        <v>0</v>
      </c>
      <c r="K128" s="2">
        <v>0</v>
      </c>
      <c r="L128" s="3">
        <v>15</v>
      </c>
      <c r="M128" s="3">
        <f t="shared" si="3"/>
        <v>0</v>
      </c>
      <c r="O128" t="s">
        <v>394</v>
      </c>
    </row>
    <row r="129" spans="1:15" ht="15" customHeight="1" x14ac:dyDescent="0.25">
      <c r="A129" t="s">
        <v>395</v>
      </c>
      <c r="B129" t="s">
        <v>16</v>
      </c>
      <c r="C129">
        <v>1</v>
      </c>
      <c r="D129" t="s">
        <v>396</v>
      </c>
      <c r="E129">
        <v>0</v>
      </c>
      <c r="F129">
        <v>0</v>
      </c>
      <c r="G129" s="2">
        <v>0</v>
      </c>
      <c r="H129" s="2">
        <v>0</v>
      </c>
      <c r="I129" s="2" t="s">
        <v>22</v>
      </c>
      <c r="J129" s="2">
        <v>0</v>
      </c>
      <c r="K129" s="2">
        <v>15</v>
      </c>
      <c r="L129" s="3">
        <v>0</v>
      </c>
      <c r="M129" s="3">
        <f t="shared" si="3"/>
        <v>0</v>
      </c>
      <c r="O129" t="s">
        <v>397</v>
      </c>
    </row>
    <row r="130" spans="1:15" ht="15" customHeight="1" x14ac:dyDescent="0.25">
      <c r="A130" t="s">
        <v>398</v>
      </c>
      <c r="B130" t="s">
        <v>25</v>
      </c>
      <c r="D130" t="s">
        <v>399</v>
      </c>
      <c r="E130">
        <v>0</v>
      </c>
      <c r="F130">
        <v>0</v>
      </c>
      <c r="G130" s="2">
        <v>0</v>
      </c>
      <c r="H130" s="2">
        <v>0</v>
      </c>
      <c r="I130" s="2" t="s">
        <v>22</v>
      </c>
      <c r="J130" s="2">
        <v>0</v>
      </c>
      <c r="K130" s="2">
        <v>40</v>
      </c>
      <c r="L130" s="3">
        <v>-15</v>
      </c>
      <c r="M130" s="3">
        <f t="shared" ref="M130:M161" si="4">K130 + J130   +  L130 - (G130 + H130 + I130)</f>
        <v>10</v>
      </c>
      <c r="O130" t="s">
        <v>400</v>
      </c>
    </row>
    <row r="131" spans="1:15" ht="15" customHeight="1" x14ac:dyDescent="0.25">
      <c r="A131" t="s">
        <v>401</v>
      </c>
      <c r="B131" t="s">
        <v>50</v>
      </c>
      <c r="C131">
        <v>1</v>
      </c>
      <c r="D131" t="s">
        <v>402</v>
      </c>
      <c r="E131">
        <v>0</v>
      </c>
      <c r="F131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3">
        <v>0</v>
      </c>
      <c r="M131" s="3">
        <f t="shared" si="4"/>
        <v>0</v>
      </c>
      <c r="O131" t="s">
        <v>403</v>
      </c>
    </row>
    <row r="132" spans="1:15" ht="15" customHeight="1" x14ac:dyDescent="0.25">
      <c r="A132" t="s">
        <v>404</v>
      </c>
      <c r="B132" t="s">
        <v>20</v>
      </c>
      <c r="C132">
        <v>1</v>
      </c>
      <c r="D132" t="s">
        <v>405</v>
      </c>
      <c r="E132">
        <v>5</v>
      </c>
      <c r="F132">
        <v>0</v>
      </c>
      <c r="G132" s="2">
        <v>10</v>
      </c>
      <c r="H132" s="2">
        <v>0</v>
      </c>
      <c r="I132" s="2" t="s">
        <v>22</v>
      </c>
      <c r="J132" s="2">
        <v>0</v>
      </c>
      <c r="K132" s="2">
        <v>47</v>
      </c>
      <c r="L132" s="3">
        <v>18</v>
      </c>
      <c r="M132" s="3">
        <f t="shared" si="4"/>
        <v>40</v>
      </c>
      <c r="O132" t="s">
        <v>406</v>
      </c>
    </row>
    <row r="133" spans="1:15" ht="15" customHeight="1" x14ac:dyDescent="0.25">
      <c r="A133" t="s">
        <v>407</v>
      </c>
      <c r="B133" t="s">
        <v>16</v>
      </c>
      <c r="D133" t="s">
        <v>408</v>
      </c>
      <c r="E133">
        <v>0</v>
      </c>
      <c r="F133">
        <v>0</v>
      </c>
      <c r="G133" s="2">
        <v>0</v>
      </c>
      <c r="H133" s="2">
        <v>0</v>
      </c>
      <c r="I133" s="2" t="s">
        <v>22</v>
      </c>
      <c r="J133" s="2">
        <v>0</v>
      </c>
      <c r="K133" s="2">
        <v>0</v>
      </c>
      <c r="L133" s="3">
        <v>-2.5</v>
      </c>
      <c r="M133" s="3">
        <f t="shared" si="4"/>
        <v>-17.5</v>
      </c>
      <c r="O133" t="s">
        <v>409</v>
      </c>
    </row>
    <row r="134" spans="1:15" ht="15" customHeight="1" x14ac:dyDescent="0.25">
      <c r="A134" t="s">
        <v>410</v>
      </c>
      <c r="B134" t="s">
        <v>25</v>
      </c>
      <c r="C134">
        <v>1</v>
      </c>
      <c r="D134" t="s">
        <v>411</v>
      </c>
      <c r="E134">
        <v>0</v>
      </c>
      <c r="F134">
        <v>0</v>
      </c>
      <c r="G134" s="2">
        <v>0</v>
      </c>
      <c r="H134" s="2">
        <v>0</v>
      </c>
      <c r="I134" s="2" t="s">
        <v>22</v>
      </c>
      <c r="J134" s="2">
        <v>0</v>
      </c>
      <c r="K134" s="2">
        <v>15</v>
      </c>
      <c r="L134" s="3">
        <v>0</v>
      </c>
      <c r="M134" s="3">
        <f t="shared" si="4"/>
        <v>0</v>
      </c>
      <c r="O134" t="s">
        <v>412</v>
      </c>
    </row>
    <row r="135" spans="1:15" ht="15" customHeight="1" x14ac:dyDescent="0.25">
      <c r="A135" t="s">
        <v>413</v>
      </c>
      <c r="B135" t="s">
        <v>46</v>
      </c>
      <c r="C135">
        <v>1</v>
      </c>
      <c r="D135" t="s">
        <v>414</v>
      </c>
      <c r="E135">
        <v>0</v>
      </c>
      <c r="F135">
        <v>0</v>
      </c>
      <c r="G135" s="2">
        <v>0</v>
      </c>
      <c r="H135" s="2">
        <v>0</v>
      </c>
      <c r="I135" s="2" t="s">
        <v>22</v>
      </c>
      <c r="J135" s="2">
        <v>0</v>
      </c>
      <c r="K135" s="2">
        <v>32.5</v>
      </c>
      <c r="L135" s="3">
        <v>0</v>
      </c>
      <c r="M135" s="3">
        <f t="shared" si="4"/>
        <v>17.5</v>
      </c>
      <c r="O135" t="s">
        <v>415</v>
      </c>
    </row>
    <row r="136" spans="1:15" ht="15" customHeight="1" x14ac:dyDescent="0.25">
      <c r="A136" t="s">
        <v>416</v>
      </c>
      <c r="B136" t="s">
        <v>16</v>
      </c>
      <c r="C136">
        <v>1</v>
      </c>
      <c r="D136" t="s">
        <v>417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30</v>
      </c>
      <c r="L136" s="3">
        <v>-2</v>
      </c>
      <c r="M136" s="3">
        <f t="shared" si="4"/>
        <v>28</v>
      </c>
      <c r="O136" t="s">
        <v>418</v>
      </c>
    </row>
    <row r="137" spans="1:15" ht="15" customHeight="1" x14ac:dyDescent="0.25">
      <c r="A137" t="s">
        <v>419</v>
      </c>
      <c r="B137" t="s">
        <v>16</v>
      </c>
      <c r="C137">
        <v>1</v>
      </c>
      <c r="D137" t="s">
        <v>420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3">
        <v>0</v>
      </c>
      <c r="M137" s="3">
        <f t="shared" si="4"/>
        <v>0</v>
      </c>
      <c r="O137" t="s">
        <v>421</v>
      </c>
    </row>
    <row r="138" spans="1:15" ht="15" customHeight="1" x14ac:dyDescent="0.25">
      <c r="A138" t="s">
        <v>422</v>
      </c>
      <c r="B138" t="s">
        <v>42</v>
      </c>
      <c r="C138">
        <v>1</v>
      </c>
      <c r="D138" t="s">
        <v>423</v>
      </c>
      <c r="E138">
        <v>0</v>
      </c>
      <c r="F138">
        <v>19</v>
      </c>
      <c r="G138" s="2">
        <v>30</v>
      </c>
      <c r="H138" s="2">
        <v>0</v>
      </c>
      <c r="I138" s="2" t="s">
        <v>22</v>
      </c>
      <c r="J138" s="2">
        <v>0</v>
      </c>
      <c r="K138" s="2">
        <v>0</v>
      </c>
      <c r="L138" s="3">
        <v>45</v>
      </c>
      <c r="M138" s="3">
        <f t="shared" si="4"/>
        <v>0</v>
      </c>
      <c r="O138" t="s">
        <v>424</v>
      </c>
    </row>
    <row r="139" spans="1:15" ht="15" customHeight="1" x14ac:dyDescent="0.25">
      <c r="A139" t="s">
        <v>425</v>
      </c>
      <c r="B139" t="s">
        <v>32</v>
      </c>
      <c r="C139">
        <v>1</v>
      </c>
      <c r="D139" t="s">
        <v>426</v>
      </c>
      <c r="E139">
        <v>2</v>
      </c>
      <c r="F139">
        <v>7</v>
      </c>
      <c r="G139" s="2">
        <v>18</v>
      </c>
      <c r="H139" s="2">
        <v>0</v>
      </c>
      <c r="I139" s="2" t="s">
        <v>22</v>
      </c>
      <c r="J139" s="2">
        <v>0</v>
      </c>
      <c r="K139" s="2">
        <v>73</v>
      </c>
      <c r="L139" s="3">
        <v>0</v>
      </c>
      <c r="M139" s="3">
        <f t="shared" si="4"/>
        <v>40</v>
      </c>
      <c r="O139" t="s">
        <v>427</v>
      </c>
    </row>
    <row r="140" spans="1:15" ht="15" customHeight="1" x14ac:dyDescent="0.25">
      <c r="A140" t="s">
        <v>428</v>
      </c>
      <c r="B140" t="s">
        <v>16</v>
      </c>
      <c r="C140">
        <v>1</v>
      </c>
      <c r="D140" t="s">
        <v>429</v>
      </c>
      <c r="E140">
        <v>18</v>
      </c>
      <c r="F140">
        <v>0</v>
      </c>
      <c r="G140" s="2">
        <v>30</v>
      </c>
      <c r="H140" s="2">
        <v>0</v>
      </c>
      <c r="I140" s="2">
        <v>0</v>
      </c>
      <c r="J140" s="2">
        <v>0</v>
      </c>
      <c r="K140" s="2">
        <v>37.625</v>
      </c>
      <c r="L140" s="3">
        <v>0</v>
      </c>
      <c r="M140" s="3">
        <f t="shared" si="4"/>
        <v>7.625</v>
      </c>
      <c r="O140" t="s">
        <v>323</v>
      </c>
    </row>
    <row r="141" spans="1:15" ht="15" customHeight="1" x14ac:dyDescent="0.25">
      <c r="A141" t="s">
        <v>430</v>
      </c>
      <c r="B141" t="s">
        <v>50</v>
      </c>
      <c r="C141">
        <v>1</v>
      </c>
      <c r="D141" t="s">
        <v>431</v>
      </c>
      <c r="E141">
        <v>19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>
        <v>30</v>
      </c>
      <c r="L141" s="3">
        <v>0</v>
      </c>
      <c r="M141" s="3">
        <f t="shared" si="4"/>
        <v>0</v>
      </c>
      <c r="O141" t="s">
        <v>247</v>
      </c>
    </row>
    <row r="142" spans="1:15" ht="15" customHeight="1" x14ac:dyDescent="0.25">
      <c r="A142" t="s">
        <v>432</v>
      </c>
      <c r="B142" t="s">
        <v>42</v>
      </c>
      <c r="D142" t="s">
        <v>433</v>
      </c>
      <c r="E142">
        <v>0</v>
      </c>
      <c r="F142">
        <v>0</v>
      </c>
      <c r="G142" s="2">
        <v>0</v>
      </c>
      <c r="H142" s="2">
        <v>0</v>
      </c>
      <c r="I142" s="2" t="s">
        <v>22</v>
      </c>
      <c r="J142" s="2">
        <v>0</v>
      </c>
      <c r="K142" s="2">
        <v>0</v>
      </c>
      <c r="L142" s="3">
        <v>-22.5</v>
      </c>
      <c r="M142" s="3">
        <f t="shared" si="4"/>
        <v>-37.5</v>
      </c>
      <c r="O142" t="s">
        <v>237</v>
      </c>
    </row>
    <row r="143" spans="1:15" ht="15" customHeight="1" x14ac:dyDescent="0.25">
      <c r="A143" t="s">
        <v>434</v>
      </c>
      <c r="B143" t="s">
        <v>20</v>
      </c>
      <c r="D143" t="s">
        <v>435</v>
      </c>
      <c r="E143">
        <v>0</v>
      </c>
      <c r="F143">
        <v>0</v>
      </c>
      <c r="G143" s="2">
        <v>0</v>
      </c>
      <c r="H143" s="2">
        <v>0</v>
      </c>
      <c r="I143" s="2" t="s">
        <v>22</v>
      </c>
      <c r="J143" s="2">
        <v>0</v>
      </c>
      <c r="K143" s="2">
        <v>0</v>
      </c>
      <c r="L143" s="3">
        <v>-22.5</v>
      </c>
      <c r="M143" s="3">
        <f t="shared" si="4"/>
        <v>-37.5</v>
      </c>
      <c r="O143" t="s">
        <v>436</v>
      </c>
    </row>
    <row r="144" spans="1:15" ht="15" customHeight="1" x14ac:dyDescent="0.25">
      <c r="A144" t="s">
        <v>437</v>
      </c>
      <c r="B144" t="s">
        <v>42</v>
      </c>
      <c r="D144" t="s">
        <v>438</v>
      </c>
      <c r="E144">
        <v>0</v>
      </c>
      <c r="F144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3">
        <v>0</v>
      </c>
      <c r="M144" s="3">
        <f t="shared" si="4"/>
        <v>0</v>
      </c>
      <c r="O144" t="s">
        <v>439</v>
      </c>
    </row>
    <row r="145" spans="1:15" ht="15" customHeight="1" x14ac:dyDescent="0.25">
      <c r="A145" t="s">
        <v>440</v>
      </c>
      <c r="B145" t="s">
        <v>20</v>
      </c>
      <c r="D145" t="s">
        <v>441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3">
        <v>0</v>
      </c>
      <c r="M145" s="3">
        <f t="shared" si="4"/>
        <v>0</v>
      </c>
      <c r="O145" t="s">
        <v>439</v>
      </c>
    </row>
  </sheetData>
  <autoFilter ref="A1:O145" xr:uid="{00000000-0001-0000-0000-000000000000}"/>
  <conditionalFormatting sqref="M2">
    <cfRule type="cellIs" dxfId="287" priority="1" stopIfTrue="1" operator="lessThan">
      <formula>0</formula>
    </cfRule>
  </conditionalFormatting>
  <conditionalFormatting sqref="L2">
    <cfRule type="cellIs" dxfId="286" priority="2" stopIfTrue="1" operator="lessThan">
      <formula>0</formula>
    </cfRule>
  </conditionalFormatting>
  <conditionalFormatting sqref="M3">
    <cfRule type="cellIs" dxfId="285" priority="3" stopIfTrue="1" operator="lessThan">
      <formula>0</formula>
    </cfRule>
  </conditionalFormatting>
  <conditionalFormatting sqref="L3">
    <cfRule type="cellIs" dxfId="284" priority="4" stopIfTrue="1" operator="lessThan">
      <formula>0</formula>
    </cfRule>
  </conditionalFormatting>
  <conditionalFormatting sqref="M4">
    <cfRule type="cellIs" dxfId="283" priority="5" stopIfTrue="1" operator="lessThan">
      <formula>0</formula>
    </cfRule>
  </conditionalFormatting>
  <conditionalFormatting sqref="L4">
    <cfRule type="cellIs" dxfId="282" priority="6" stopIfTrue="1" operator="lessThan">
      <formula>0</formula>
    </cfRule>
  </conditionalFormatting>
  <conditionalFormatting sqref="M5">
    <cfRule type="cellIs" dxfId="281" priority="7" stopIfTrue="1" operator="lessThan">
      <formula>0</formula>
    </cfRule>
  </conditionalFormatting>
  <conditionalFormatting sqref="L5">
    <cfRule type="cellIs" dxfId="280" priority="8" stopIfTrue="1" operator="lessThan">
      <formula>0</formula>
    </cfRule>
  </conditionalFormatting>
  <conditionalFormatting sqref="M6">
    <cfRule type="cellIs" dxfId="279" priority="9" stopIfTrue="1" operator="lessThan">
      <formula>0</formula>
    </cfRule>
  </conditionalFormatting>
  <conditionalFormatting sqref="L6">
    <cfRule type="cellIs" dxfId="278" priority="10" stopIfTrue="1" operator="lessThan">
      <formula>0</formula>
    </cfRule>
  </conditionalFormatting>
  <conditionalFormatting sqref="M7">
    <cfRule type="cellIs" dxfId="277" priority="11" stopIfTrue="1" operator="lessThan">
      <formula>0</formula>
    </cfRule>
  </conditionalFormatting>
  <conditionalFormatting sqref="L7">
    <cfRule type="cellIs" dxfId="276" priority="12" stopIfTrue="1" operator="lessThan">
      <formula>0</formula>
    </cfRule>
  </conditionalFormatting>
  <conditionalFormatting sqref="M8">
    <cfRule type="cellIs" dxfId="275" priority="13" stopIfTrue="1" operator="lessThan">
      <formula>0</formula>
    </cfRule>
  </conditionalFormatting>
  <conditionalFormatting sqref="L8">
    <cfRule type="cellIs" dxfId="274" priority="14" stopIfTrue="1" operator="lessThan">
      <formula>0</formula>
    </cfRule>
  </conditionalFormatting>
  <conditionalFormatting sqref="M9">
    <cfRule type="cellIs" dxfId="273" priority="15" stopIfTrue="1" operator="lessThan">
      <formula>0</formula>
    </cfRule>
  </conditionalFormatting>
  <conditionalFormatting sqref="L9">
    <cfRule type="cellIs" dxfId="272" priority="16" stopIfTrue="1" operator="lessThan">
      <formula>0</formula>
    </cfRule>
  </conditionalFormatting>
  <conditionalFormatting sqref="M10">
    <cfRule type="cellIs" dxfId="271" priority="17" stopIfTrue="1" operator="lessThan">
      <formula>0</formula>
    </cfRule>
  </conditionalFormatting>
  <conditionalFormatting sqref="L10">
    <cfRule type="cellIs" dxfId="270" priority="18" stopIfTrue="1" operator="lessThan">
      <formula>0</formula>
    </cfRule>
  </conditionalFormatting>
  <conditionalFormatting sqref="M11">
    <cfRule type="cellIs" dxfId="269" priority="19" stopIfTrue="1" operator="lessThan">
      <formula>0</formula>
    </cfRule>
  </conditionalFormatting>
  <conditionalFormatting sqref="L11">
    <cfRule type="cellIs" dxfId="268" priority="20" stopIfTrue="1" operator="lessThan">
      <formula>0</formula>
    </cfRule>
  </conditionalFormatting>
  <conditionalFormatting sqref="M12">
    <cfRule type="cellIs" dxfId="267" priority="21" stopIfTrue="1" operator="lessThan">
      <formula>0</formula>
    </cfRule>
  </conditionalFormatting>
  <conditionalFormatting sqref="L12">
    <cfRule type="cellIs" dxfId="266" priority="22" stopIfTrue="1" operator="lessThan">
      <formula>0</formula>
    </cfRule>
  </conditionalFormatting>
  <conditionalFormatting sqref="M13">
    <cfRule type="cellIs" dxfId="265" priority="23" stopIfTrue="1" operator="lessThan">
      <formula>0</formula>
    </cfRule>
  </conditionalFormatting>
  <conditionalFormatting sqref="L13">
    <cfRule type="cellIs" dxfId="264" priority="24" stopIfTrue="1" operator="lessThan">
      <formula>0</formula>
    </cfRule>
  </conditionalFormatting>
  <conditionalFormatting sqref="M14">
    <cfRule type="cellIs" dxfId="263" priority="25" stopIfTrue="1" operator="lessThan">
      <formula>0</formula>
    </cfRule>
  </conditionalFormatting>
  <conditionalFormatting sqref="L14">
    <cfRule type="cellIs" dxfId="262" priority="26" stopIfTrue="1" operator="lessThan">
      <formula>0</formula>
    </cfRule>
  </conditionalFormatting>
  <conditionalFormatting sqref="M15">
    <cfRule type="cellIs" dxfId="261" priority="27" stopIfTrue="1" operator="lessThan">
      <formula>0</formula>
    </cfRule>
  </conditionalFormatting>
  <conditionalFormatting sqref="L15">
    <cfRule type="cellIs" dxfId="260" priority="28" stopIfTrue="1" operator="lessThan">
      <formula>0</formula>
    </cfRule>
  </conditionalFormatting>
  <conditionalFormatting sqref="M16">
    <cfRule type="cellIs" dxfId="259" priority="29" stopIfTrue="1" operator="lessThan">
      <formula>0</formula>
    </cfRule>
  </conditionalFormatting>
  <conditionalFormatting sqref="L16">
    <cfRule type="cellIs" dxfId="258" priority="30" stopIfTrue="1" operator="lessThan">
      <formula>0</formula>
    </cfRule>
  </conditionalFormatting>
  <conditionalFormatting sqref="M17">
    <cfRule type="cellIs" dxfId="257" priority="31" stopIfTrue="1" operator="lessThan">
      <formula>0</formula>
    </cfRule>
  </conditionalFormatting>
  <conditionalFormatting sqref="L17">
    <cfRule type="cellIs" dxfId="256" priority="32" stopIfTrue="1" operator="lessThan">
      <formula>0</formula>
    </cfRule>
  </conditionalFormatting>
  <conditionalFormatting sqref="M18">
    <cfRule type="cellIs" dxfId="255" priority="33" stopIfTrue="1" operator="lessThan">
      <formula>0</formula>
    </cfRule>
  </conditionalFormatting>
  <conditionalFormatting sqref="L18">
    <cfRule type="cellIs" dxfId="254" priority="34" stopIfTrue="1" operator="lessThan">
      <formula>0</formula>
    </cfRule>
  </conditionalFormatting>
  <conditionalFormatting sqref="M19">
    <cfRule type="cellIs" dxfId="253" priority="35" stopIfTrue="1" operator="lessThan">
      <formula>0</formula>
    </cfRule>
  </conditionalFormatting>
  <conditionalFormatting sqref="L19">
    <cfRule type="cellIs" dxfId="252" priority="36" stopIfTrue="1" operator="lessThan">
      <formula>0</formula>
    </cfRule>
  </conditionalFormatting>
  <conditionalFormatting sqref="M20">
    <cfRule type="cellIs" dxfId="251" priority="37" stopIfTrue="1" operator="lessThan">
      <formula>0</formula>
    </cfRule>
  </conditionalFormatting>
  <conditionalFormatting sqref="L20">
    <cfRule type="cellIs" dxfId="250" priority="38" stopIfTrue="1" operator="lessThan">
      <formula>0</formula>
    </cfRule>
  </conditionalFormatting>
  <conditionalFormatting sqref="M21">
    <cfRule type="cellIs" dxfId="249" priority="39" stopIfTrue="1" operator="lessThan">
      <formula>0</formula>
    </cfRule>
  </conditionalFormatting>
  <conditionalFormatting sqref="L21">
    <cfRule type="cellIs" dxfId="248" priority="40" stopIfTrue="1" operator="lessThan">
      <formula>0</formula>
    </cfRule>
  </conditionalFormatting>
  <conditionalFormatting sqref="M22">
    <cfRule type="cellIs" dxfId="247" priority="41" stopIfTrue="1" operator="lessThan">
      <formula>0</formula>
    </cfRule>
  </conditionalFormatting>
  <conditionalFormatting sqref="L22">
    <cfRule type="cellIs" dxfId="246" priority="42" stopIfTrue="1" operator="lessThan">
      <formula>0</formula>
    </cfRule>
  </conditionalFormatting>
  <conditionalFormatting sqref="M23">
    <cfRule type="cellIs" dxfId="245" priority="43" stopIfTrue="1" operator="lessThan">
      <formula>0</formula>
    </cfRule>
  </conditionalFormatting>
  <conditionalFormatting sqref="L23">
    <cfRule type="cellIs" dxfId="244" priority="44" stopIfTrue="1" operator="lessThan">
      <formula>0</formula>
    </cfRule>
  </conditionalFormatting>
  <conditionalFormatting sqref="M24">
    <cfRule type="cellIs" dxfId="243" priority="45" stopIfTrue="1" operator="lessThan">
      <formula>0</formula>
    </cfRule>
  </conditionalFormatting>
  <conditionalFormatting sqref="L24">
    <cfRule type="cellIs" dxfId="242" priority="46" stopIfTrue="1" operator="lessThan">
      <formula>0</formula>
    </cfRule>
  </conditionalFormatting>
  <conditionalFormatting sqref="M25">
    <cfRule type="cellIs" dxfId="241" priority="47" stopIfTrue="1" operator="lessThan">
      <formula>0</formula>
    </cfRule>
  </conditionalFormatting>
  <conditionalFormatting sqref="L25">
    <cfRule type="cellIs" dxfId="240" priority="48" stopIfTrue="1" operator="lessThan">
      <formula>0</formula>
    </cfRule>
  </conditionalFormatting>
  <conditionalFormatting sqref="M26">
    <cfRule type="cellIs" dxfId="239" priority="49" stopIfTrue="1" operator="lessThan">
      <formula>0</formula>
    </cfRule>
  </conditionalFormatting>
  <conditionalFormatting sqref="L26">
    <cfRule type="cellIs" dxfId="238" priority="50" stopIfTrue="1" operator="lessThan">
      <formula>0</formula>
    </cfRule>
  </conditionalFormatting>
  <conditionalFormatting sqref="M27">
    <cfRule type="cellIs" dxfId="237" priority="51" stopIfTrue="1" operator="lessThan">
      <formula>0</formula>
    </cfRule>
  </conditionalFormatting>
  <conditionalFormatting sqref="L27">
    <cfRule type="cellIs" dxfId="236" priority="52" stopIfTrue="1" operator="lessThan">
      <formula>0</formula>
    </cfRule>
  </conditionalFormatting>
  <conditionalFormatting sqref="M28">
    <cfRule type="cellIs" dxfId="235" priority="53" stopIfTrue="1" operator="lessThan">
      <formula>0</formula>
    </cfRule>
  </conditionalFormatting>
  <conditionalFormatting sqref="L28">
    <cfRule type="cellIs" dxfId="234" priority="54" stopIfTrue="1" operator="lessThan">
      <formula>0</formula>
    </cfRule>
  </conditionalFormatting>
  <conditionalFormatting sqref="M29">
    <cfRule type="cellIs" dxfId="233" priority="55" stopIfTrue="1" operator="lessThan">
      <formula>0</formula>
    </cfRule>
  </conditionalFormatting>
  <conditionalFormatting sqref="L29">
    <cfRule type="cellIs" dxfId="232" priority="56" stopIfTrue="1" operator="lessThan">
      <formula>0</formula>
    </cfRule>
  </conditionalFormatting>
  <conditionalFormatting sqref="M30">
    <cfRule type="cellIs" dxfId="231" priority="57" stopIfTrue="1" operator="lessThan">
      <formula>0</formula>
    </cfRule>
  </conditionalFormatting>
  <conditionalFormatting sqref="L30">
    <cfRule type="cellIs" dxfId="230" priority="58" stopIfTrue="1" operator="lessThan">
      <formula>0</formula>
    </cfRule>
  </conditionalFormatting>
  <conditionalFormatting sqref="M31">
    <cfRule type="cellIs" dxfId="229" priority="59" stopIfTrue="1" operator="lessThan">
      <formula>0</formula>
    </cfRule>
  </conditionalFormatting>
  <conditionalFormatting sqref="L31">
    <cfRule type="cellIs" dxfId="228" priority="60" stopIfTrue="1" operator="lessThan">
      <formula>0</formula>
    </cfRule>
  </conditionalFormatting>
  <conditionalFormatting sqref="M32">
    <cfRule type="cellIs" dxfId="227" priority="61" stopIfTrue="1" operator="lessThan">
      <formula>0</formula>
    </cfRule>
  </conditionalFormatting>
  <conditionalFormatting sqref="L32">
    <cfRule type="cellIs" dxfId="226" priority="62" stopIfTrue="1" operator="lessThan">
      <formula>0</formula>
    </cfRule>
  </conditionalFormatting>
  <conditionalFormatting sqref="M33">
    <cfRule type="cellIs" dxfId="225" priority="63" stopIfTrue="1" operator="lessThan">
      <formula>0</formula>
    </cfRule>
  </conditionalFormatting>
  <conditionalFormatting sqref="L33">
    <cfRule type="cellIs" dxfId="224" priority="64" stopIfTrue="1" operator="lessThan">
      <formula>0</formula>
    </cfRule>
  </conditionalFormatting>
  <conditionalFormatting sqref="M34">
    <cfRule type="cellIs" dxfId="223" priority="65" stopIfTrue="1" operator="lessThan">
      <formula>0</formula>
    </cfRule>
  </conditionalFormatting>
  <conditionalFormatting sqref="L34">
    <cfRule type="cellIs" dxfId="222" priority="66" stopIfTrue="1" operator="lessThan">
      <formula>0</formula>
    </cfRule>
  </conditionalFormatting>
  <conditionalFormatting sqref="M35">
    <cfRule type="cellIs" dxfId="221" priority="67" stopIfTrue="1" operator="lessThan">
      <formula>0</formula>
    </cfRule>
  </conditionalFormatting>
  <conditionalFormatting sqref="L35">
    <cfRule type="cellIs" dxfId="220" priority="68" stopIfTrue="1" operator="lessThan">
      <formula>0</formula>
    </cfRule>
  </conditionalFormatting>
  <conditionalFormatting sqref="M36">
    <cfRule type="cellIs" dxfId="219" priority="69" stopIfTrue="1" operator="lessThan">
      <formula>0</formula>
    </cfRule>
  </conditionalFormatting>
  <conditionalFormatting sqref="L36">
    <cfRule type="cellIs" dxfId="218" priority="70" stopIfTrue="1" operator="lessThan">
      <formula>0</formula>
    </cfRule>
  </conditionalFormatting>
  <conditionalFormatting sqref="M37">
    <cfRule type="cellIs" dxfId="217" priority="71" stopIfTrue="1" operator="lessThan">
      <formula>0</formula>
    </cfRule>
  </conditionalFormatting>
  <conditionalFormatting sqref="L37">
    <cfRule type="cellIs" dxfId="216" priority="72" stopIfTrue="1" operator="lessThan">
      <formula>0</formula>
    </cfRule>
  </conditionalFormatting>
  <conditionalFormatting sqref="M38">
    <cfRule type="cellIs" dxfId="215" priority="73" stopIfTrue="1" operator="lessThan">
      <formula>0</formula>
    </cfRule>
  </conditionalFormatting>
  <conditionalFormatting sqref="L38">
    <cfRule type="cellIs" dxfId="214" priority="74" stopIfTrue="1" operator="lessThan">
      <formula>0</formula>
    </cfRule>
  </conditionalFormatting>
  <conditionalFormatting sqref="M39">
    <cfRule type="cellIs" dxfId="213" priority="75" stopIfTrue="1" operator="lessThan">
      <formula>0</formula>
    </cfRule>
  </conditionalFormatting>
  <conditionalFormatting sqref="L39">
    <cfRule type="cellIs" dxfId="212" priority="76" stopIfTrue="1" operator="lessThan">
      <formula>0</formula>
    </cfRule>
  </conditionalFormatting>
  <conditionalFormatting sqref="M40">
    <cfRule type="cellIs" dxfId="211" priority="77" stopIfTrue="1" operator="lessThan">
      <formula>0</formula>
    </cfRule>
  </conditionalFormatting>
  <conditionalFormatting sqref="L40">
    <cfRule type="cellIs" dxfId="210" priority="78" stopIfTrue="1" operator="lessThan">
      <formula>0</formula>
    </cfRule>
  </conditionalFormatting>
  <conditionalFormatting sqref="M41">
    <cfRule type="cellIs" dxfId="209" priority="79" stopIfTrue="1" operator="lessThan">
      <formula>0</formula>
    </cfRule>
  </conditionalFormatting>
  <conditionalFormatting sqref="L41">
    <cfRule type="cellIs" dxfId="208" priority="80" stopIfTrue="1" operator="lessThan">
      <formula>0</formula>
    </cfRule>
  </conditionalFormatting>
  <conditionalFormatting sqref="M42">
    <cfRule type="cellIs" dxfId="207" priority="81" stopIfTrue="1" operator="lessThan">
      <formula>0</formula>
    </cfRule>
  </conditionalFormatting>
  <conditionalFormatting sqref="L42">
    <cfRule type="cellIs" dxfId="206" priority="82" stopIfTrue="1" operator="lessThan">
      <formula>0</formula>
    </cfRule>
  </conditionalFormatting>
  <conditionalFormatting sqref="M43">
    <cfRule type="cellIs" dxfId="205" priority="83" stopIfTrue="1" operator="lessThan">
      <formula>0</formula>
    </cfRule>
  </conditionalFormatting>
  <conditionalFormatting sqref="L43">
    <cfRule type="cellIs" dxfId="204" priority="84" stopIfTrue="1" operator="lessThan">
      <formula>0</formula>
    </cfRule>
  </conditionalFormatting>
  <conditionalFormatting sqref="M44">
    <cfRule type="cellIs" dxfId="203" priority="85" stopIfTrue="1" operator="lessThan">
      <formula>0</formula>
    </cfRule>
  </conditionalFormatting>
  <conditionalFormatting sqref="L44">
    <cfRule type="cellIs" dxfId="202" priority="86" stopIfTrue="1" operator="lessThan">
      <formula>0</formula>
    </cfRule>
  </conditionalFormatting>
  <conditionalFormatting sqref="M45">
    <cfRule type="cellIs" dxfId="201" priority="87" stopIfTrue="1" operator="lessThan">
      <formula>0</formula>
    </cfRule>
  </conditionalFormatting>
  <conditionalFormatting sqref="L45">
    <cfRule type="cellIs" dxfId="200" priority="88" stopIfTrue="1" operator="lessThan">
      <formula>0</formula>
    </cfRule>
  </conditionalFormatting>
  <conditionalFormatting sqref="M46">
    <cfRule type="cellIs" dxfId="199" priority="89" stopIfTrue="1" operator="lessThan">
      <formula>0</formula>
    </cfRule>
  </conditionalFormatting>
  <conditionalFormatting sqref="L46">
    <cfRule type="cellIs" dxfId="198" priority="90" stopIfTrue="1" operator="lessThan">
      <formula>0</formula>
    </cfRule>
  </conditionalFormatting>
  <conditionalFormatting sqref="M47">
    <cfRule type="cellIs" dxfId="197" priority="91" stopIfTrue="1" operator="lessThan">
      <formula>0</formula>
    </cfRule>
  </conditionalFormatting>
  <conditionalFormatting sqref="L47">
    <cfRule type="cellIs" dxfId="196" priority="92" stopIfTrue="1" operator="lessThan">
      <formula>0</formula>
    </cfRule>
  </conditionalFormatting>
  <conditionalFormatting sqref="M48">
    <cfRule type="cellIs" dxfId="195" priority="93" stopIfTrue="1" operator="lessThan">
      <formula>0</formula>
    </cfRule>
  </conditionalFormatting>
  <conditionalFormatting sqref="L48">
    <cfRule type="cellIs" dxfId="194" priority="94" stopIfTrue="1" operator="lessThan">
      <formula>0</formula>
    </cfRule>
  </conditionalFormatting>
  <conditionalFormatting sqref="M49">
    <cfRule type="cellIs" dxfId="193" priority="95" stopIfTrue="1" operator="lessThan">
      <formula>0</formula>
    </cfRule>
  </conditionalFormatting>
  <conditionalFormatting sqref="L49">
    <cfRule type="cellIs" dxfId="192" priority="96" stopIfTrue="1" operator="lessThan">
      <formula>0</formula>
    </cfRule>
  </conditionalFormatting>
  <conditionalFormatting sqref="M50">
    <cfRule type="cellIs" dxfId="191" priority="97" stopIfTrue="1" operator="lessThan">
      <formula>0</formula>
    </cfRule>
  </conditionalFormatting>
  <conditionalFormatting sqref="L50">
    <cfRule type="cellIs" dxfId="190" priority="98" stopIfTrue="1" operator="lessThan">
      <formula>0</formula>
    </cfRule>
  </conditionalFormatting>
  <conditionalFormatting sqref="M51">
    <cfRule type="cellIs" dxfId="189" priority="99" stopIfTrue="1" operator="lessThan">
      <formula>0</formula>
    </cfRule>
  </conditionalFormatting>
  <conditionalFormatting sqref="L51">
    <cfRule type="cellIs" dxfId="188" priority="100" stopIfTrue="1" operator="lessThan">
      <formula>0</formula>
    </cfRule>
  </conditionalFormatting>
  <conditionalFormatting sqref="M52">
    <cfRule type="cellIs" dxfId="187" priority="101" stopIfTrue="1" operator="lessThan">
      <formula>0</formula>
    </cfRule>
  </conditionalFormatting>
  <conditionalFormatting sqref="L52">
    <cfRule type="cellIs" dxfId="186" priority="102" stopIfTrue="1" operator="lessThan">
      <formula>0</formula>
    </cfRule>
  </conditionalFormatting>
  <conditionalFormatting sqref="M53">
    <cfRule type="cellIs" dxfId="185" priority="103" stopIfTrue="1" operator="lessThan">
      <formula>0</formula>
    </cfRule>
  </conditionalFormatting>
  <conditionalFormatting sqref="L53">
    <cfRule type="cellIs" dxfId="184" priority="104" stopIfTrue="1" operator="lessThan">
      <formula>0</formula>
    </cfRule>
  </conditionalFormatting>
  <conditionalFormatting sqref="M54">
    <cfRule type="cellIs" dxfId="183" priority="105" stopIfTrue="1" operator="lessThan">
      <formula>0</formula>
    </cfRule>
  </conditionalFormatting>
  <conditionalFormatting sqref="L54">
    <cfRule type="cellIs" dxfId="182" priority="106" stopIfTrue="1" operator="lessThan">
      <formula>0</formula>
    </cfRule>
  </conditionalFormatting>
  <conditionalFormatting sqref="M55">
    <cfRule type="cellIs" dxfId="181" priority="107" stopIfTrue="1" operator="lessThan">
      <formula>0</formula>
    </cfRule>
  </conditionalFormatting>
  <conditionalFormatting sqref="L55">
    <cfRule type="cellIs" dxfId="180" priority="108" stopIfTrue="1" operator="lessThan">
      <formula>0</formula>
    </cfRule>
  </conditionalFormatting>
  <conditionalFormatting sqref="M56">
    <cfRule type="cellIs" dxfId="179" priority="109" stopIfTrue="1" operator="lessThan">
      <formula>0</formula>
    </cfRule>
  </conditionalFormatting>
  <conditionalFormatting sqref="L56">
    <cfRule type="cellIs" dxfId="178" priority="110" stopIfTrue="1" operator="lessThan">
      <formula>0</formula>
    </cfRule>
  </conditionalFormatting>
  <conditionalFormatting sqref="M57">
    <cfRule type="cellIs" dxfId="177" priority="111" stopIfTrue="1" operator="lessThan">
      <formula>0</formula>
    </cfRule>
  </conditionalFormatting>
  <conditionalFormatting sqref="L57">
    <cfRule type="cellIs" dxfId="176" priority="112" stopIfTrue="1" operator="lessThan">
      <formula>0</formula>
    </cfRule>
  </conditionalFormatting>
  <conditionalFormatting sqref="M58">
    <cfRule type="cellIs" dxfId="175" priority="113" stopIfTrue="1" operator="lessThan">
      <formula>0</formula>
    </cfRule>
  </conditionalFormatting>
  <conditionalFormatting sqref="L58">
    <cfRule type="cellIs" dxfId="174" priority="114" stopIfTrue="1" operator="lessThan">
      <formula>0</formula>
    </cfRule>
  </conditionalFormatting>
  <conditionalFormatting sqref="M59">
    <cfRule type="cellIs" dxfId="173" priority="115" stopIfTrue="1" operator="lessThan">
      <formula>0</formula>
    </cfRule>
  </conditionalFormatting>
  <conditionalFormatting sqref="L59">
    <cfRule type="cellIs" dxfId="172" priority="116" stopIfTrue="1" operator="lessThan">
      <formula>0</formula>
    </cfRule>
  </conditionalFormatting>
  <conditionalFormatting sqref="M60">
    <cfRule type="cellIs" dxfId="171" priority="117" stopIfTrue="1" operator="lessThan">
      <formula>0</formula>
    </cfRule>
  </conditionalFormatting>
  <conditionalFormatting sqref="L60">
    <cfRule type="cellIs" dxfId="170" priority="118" stopIfTrue="1" operator="lessThan">
      <formula>0</formula>
    </cfRule>
  </conditionalFormatting>
  <conditionalFormatting sqref="M61">
    <cfRule type="cellIs" dxfId="169" priority="119" stopIfTrue="1" operator="lessThan">
      <formula>0</formula>
    </cfRule>
  </conditionalFormatting>
  <conditionalFormatting sqref="L61">
    <cfRule type="cellIs" dxfId="168" priority="120" stopIfTrue="1" operator="lessThan">
      <formula>0</formula>
    </cfRule>
  </conditionalFormatting>
  <conditionalFormatting sqref="M62">
    <cfRule type="cellIs" dxfId="167" priority="121" stopIfTrue="1" operator="lessThan">
      <formula>0</formula>
    </cfRule>
  </conditionalFormatting>
  <conditionalFormatting sqref="L62">
    <cfRule type="cellIs" dxfId="166" priority="122" stopIfTrue="1" operator="lessThan">
      <formula>0</formula>
    </cfRule>
  </conditionalFormatting>
  <conditionalFormatting sqref="M63">
    <cfRule type="cellIs" dxfId="165" priority="123" stopIfTrue="1" operator="lessThan">
      <formula>0</formula>
    </cfRule>
  </conditionalFormatting>
  <conditionalFormatting sqref="L63">
    <cfRule type="cellIs" dxfId="164" priority="124" stopIfTrue="1" operator="lessThan">
      <formula>0</formula>
    </cfRule>
  </conditionalFormatting>
  <conditionalFormatting sqref="M64">
    <cfRule type="cellIs" dxfId="163" priority="125" stopIfTrue="1" operator="lessThan">
      <formula>0</formula>
    </cfRule>
  </conditionalFormatting>
  <conditionalFormatting sqref="L64">
    <cfRule type="cellIs" dxfId="162" priority="126" stopIfTrue="1" operator="lessThan">
      <formula>0</formula>
    </cfRule>
  </conditionalFormatting>
  <conditionalFormatting sqref="M65">
    <cfRule type="cellIs" dxfId="161" priority="127" stopIfTrue="1" operator="lessThan">
      <formula>0</formula>
    </cfRule>
  </conditionalFormatting>
  <conditionalFormatting sqref="L65">
    <cfRule type="cellIs" dxfId="160" priority="128" stopIfTrue="1" operator="lessThan">
      <formula>0</formula>
    </cfRule>
  </conditionalFormatting>
  <conditionalFormatting sqref="M66">
    <cfRule type="cellIs" dxfId="159" priority="129" stopIfTrue="1" operator="lessThan">
      <formula>0</formula>
    </cfRule>
  </conditionalFormatting>
  <conditionalFormatting sqref="L66">
    <cfRule type="cellIs" dxfId="158" priority="130" stopIfTrue="1" operator="lessThan">
      <formula>0</formula>
    </cfRule>
  </conditionalFormatting>
  <conditionalFormatting sqref="M67">
    <cfRule type="cellIs" dxfId="157" priority="131" stopIfTrue="1" operator="lessThan">
      <formula>0</formula>
    </cfRule>
  </conditionalFormatting>
  <conditionalFormatting sqref="L67">
    <cfRule type="cellIs" dxfId="156" priority="132" stopIfTrue="1" operator="lessThan">
      <formula>0</formula>
    </cfRule>
  </conditionalFormatting>
  <conditionalFormatting sqref="M68">
    <cfRule type="cellIs" dxfId="155" priority="133" stopIfTrue="1" operator="lessThan">
      <formula>0</formula>
    </cfRule>
  </conditionalFormatting>
  <conditionalFormatting sqref="L68">
    <cfRule type="cellIs" dxfId="154" priority="134" stopIfTrue="1" operator="lessThan">
      <formula>0</formula>
    </cfRule>
  </conditionalFormatting>
  <conditionalFormatting sqref="M69">
    <cfRule type="cellIs" dxfId="153" priority="135" stopIfTrue="1" operator="lessThan">
      <formula>0</formula>
    </cfRule>
  </conditionalFormatting>
  <conditionalFormatting sqref="L69">
    <cfRule type="cellIs" dxfId="152" priority="136" stopIfTrue="1" operator="lessThan">
      <formula>0</formula>
    </cfRule>
  </conditionalFormatting>
  <conditionalFormatting sqref="M70">
    <cfRule type="cellIs" dxfId="151" priority="137" stopIfTrue="1" operator="lessThan">
      <formula>0</formula>
    </cfRule>
  </conditionalFormatting>
  <conditionalFormatting sqref="L70">
    <cfRule type="cellIs" dxfId="150" priority="138" stopIfTrue="1" operator="lessThan">
      <formula>0</formula>
    </cfRule>
  </conditionalFormatting>
  <conditionalFormatting sqref="M71">
    <cfRule type="cellIs" dxfId="149" priority="139" stopIfTrue="1" operator="lessThan">
      <formula>0</formula>
    </cfRule>
  </conditionalFormatting>
  <conditionalFormatting sqref="L71">
    <cfRule type="cellIs" dxfId="148" priority="140" stopIfTrue="1" operator="lessThan">
      <formula>0</formula>
    </cfRule>
  </conditionalFormatting>
  <conditionalFormatting sqref="M72">
    <cfRule type="cellIs" dxfId="147" priority="141" stopIfTrue="1" operator="lessThan">
      <formula>0</formula>
    </cfRule>
  </conditionalFormatting>
  <conditionalFormatting sqref="L72">
    <cfRule type="cellIs" dxfId="146" priority="142" stopIfTrue="1" operator="lessThan">
      <formula>0</formula>
    </cfRule>
  </conditionalFormatting>
  <conditionalFormatting sqref="M73">
    <cfRule type="cellIs" dxfId="145" priority="143" stopIfTrue="1" operator="lessThan">
      <formula>0</formula>
    </cfRule>
  </conditionalFormatting>
  <conditionalFormatting sqref="L73">
    <cfRule type="cellIs" dxfId="144" priority="144" stopIfTrue="1" operator="lessThan">
      <formula>0</formula>
    </cfRule>
  </conditionalFormatting>
  <conditionalFormatting sqref="M74">
    <cfRule type="cellIs" dxfId="143" priority="145" stopIfTrue="1" operator="lessThan">
      <formula>0</formula>
    </cfRule>
  </conditionalFormatting>
  <conditionalFormatting sqref="L74">
    <cfRule type="cellIs" dxfId="142" priority="146" stopIfTrue="1" operator="lessThan">
      <formula>0</formula>
    </cfRule>
  </conditionalFormatting>
  <conditionalFormatting sqref="M75">
    <cfRule type="cellIs" dxfId="141" priority="147" stopIfTrue="1" operator="lessThan">
      <formula>0</formula>
    </cfRule>
  </conditionalFormatting>
  <conditionalFormatting sqref="L75">
    <cfRule type="cellIs" dxfId="140" priority="148" stopIfTrue="1" operator="lessThan">
      <formula>0</formula>
    </cfRule>
  </conditionalFormatting>
  <conditionalFormatting sqref="M76">
    <cfRule type="cellIs" dxfId="139" priority="149" stopIfTrue="1" operator="lessThan">
      <formula>0</formula>
    </cfRule>
  </conditionalFormatting>
  <conditionalFormatting sqref="L76">
    <cfRule type="cellIs" dxfId="138" priority="150" stopIfTrue="1" operator="lessThan">
      <formula>0</formula>
    </cfRule>
  </conditionalFormatting>
  <conditionalFormatting sqref="M77">
    <cfRule type="cellIs" dxfId="137" priority="151" stopIfTrue="1" operator="lessThan">
      <formula>0</formula>
    </cfRule>
  </conditionalFormatting>
  <conditionalFormatting sqref="L77">
    <cfRule type="cellIs" dxfId="136" priority="152" stopIfTrue="1" operator="lessThan">
      <formula>0</formula>
    </cfRule>
  </conditionalFormatting>
  <conditionalFormatting sqref="M78">
    <cfRule type="cellIs" dxfId="135" priority="153" stopIfTrue="1" operator="lessThan">
      <formula>0</formula>
    </cfRule>
  </conditionalFormatting>
  <conditionalFormatting sqref="L78">
    <cfRule type="cellIs" dxfId="134" priority="154" stopIfTrue="1" operator="lessThan">
      <formula>0</formula>
    </cfRule>
  </conditionalFormatting>
  <conditionalFormatting sqref="M79">
    <cfRule type="cellIs" dxfId="133" priority="155" stopIfTrue="1" operator="lessThan">
      <formula>0</formula>
    </cfRule>
  </conditionalFormatting>
  <conditionalFormatting sqref="L79">
    <cfRule type="cellIs" dxfId="132" priority="156" stopIfTrue="1" operator="lessThan">
      <formula>0</formula>
    </cfRule>
  </conditionalFormatting>
  <conditionalFormatting sqref="M80">
    <cfRule type="cellIs" dxfId="131" priority="157" stopIfTrue="1" operator="lessThan">
      <formula>0</formula>
    </cfRule>
  </conditionalFormatting>
  <conditionalFormatting sqref="L80">
    <cfRule type="cellIs" dxfId="130" priority="158" stopIfTrue="1" operator="lessThan">
      <formula>0</formula>
    </cfRule>
  </conditionalFormatting>
  <conditionalFormatting sqref="M81">
    <cfRule type="cellIs" dxfId="129" priority="159" stopIfTrue="1" operator="lessThan">
      <formula>0</formula>
    </cfRule>
  </conditionalFormatting>
  <conditionalFormatting sqref="L81">
    <cfRule type="cellIs" dxfId="128" priority="160" stopIfTrue="1" operator="lessThan">
      <formula>0</formula>
    </cfRule>
  </conditionalFormatting>
  <conditionalFormatting sqref="M82">
    <cfRule type="cellIs" dxfId="127" priority="161" stopIfTrue="1" operator="lessThan">
      <formula>0</formula>
    </cfRule>
  </conditionalFormatting>
  <conditionalFormatting sqref="L82">
    <cfRule type="cellIs" dxfId="126" priority="162" stopIfTrue="1" operator="lessThan">
      <formula>0</formula>
    </cfRule>
  </conditionalFormatting>
  <conditionalFormatting sqref="M83">
    <cfRule type="cellIs" dxfId="125" priority="163" stopIfTrue="1" operator="lessThan">
      <formula>0</formula>
    </cfRule>
  </conditionalFormatting>
  <conditionalFormatting sqref="L83">
    <cfRule type="cellIs" dxfId="124" priority="164" stopIfTrue="1" operator="lessThan">
      <formula>0</formula>
    </cfRule>
  </conditionalFormatting>
  <conditionalFormatting sqref="M84">
    <cfRule type="cellIs" dxfId="123" priority="165" stopIfTrue="1" operator="lessThan">
      <formula>0</formula>
    </cfRule>
  </conditionalFormatting>
  <conditionalFormatting sqref="L84">
    <cfRule type="cellIs" dxfId="122" priority="166" stopIfTrue="1" operator="lessThan">
      <formula>0</formula>
    </cfRule>
  </conditionalFormatting>
  <conditionalFormatting sqref="M85">
    <cfRule type="cellIs" dxfId="121" priority="167" stopIfTrue="1" operator="lessThan">
      <formula>0</formula>
    </cfRule>
  </conditionalFormatting>
  <conditionalFormatting sqref="L85">
    <cfRule type="cellIs" dxfId="120" priority="168" stopIfTrue="1" operator="lessThan">
      <formula>0</formula>
    </cfRule>
  </conditionalFormatting>
  <conditionalFormatting sqref="M86">
    <cfRule type="cellIs" dxfId="119" priority="169" stopIfTrue="1" operator="lessThan">
      <formula>0</formula>
    </cfRule>
  </conditionalFormatting>
  <conditionalFormatting sqref="L86">
    <cfRule type="cellIs" dxfId="118" priority="170" stopIfTrue="1" operator="lessThan">
      <formula>0</formula>
    </cfRule>
  </conditionalFormatting>
  <conditionalFormatting sqref="M87">
    <cfRule type="cellIs" dxfId="117" priority="171" stopIfTrue="1" operator="lessThan">
      <formula>0</formula>
    </cfRule>
  </conditionalFormatting>
  <conditionalFormatting sqref="L87">
    <cfRule type="cellIs" dxfId="116" priority="172" stopIfTrue="1" operator="lessThan">
      <formula>0</formula>
    </cfRule>
  </conditionalFormatting>
  <conditionalFormatting sqref="M88">
    <cfRule type="cellIs" dxfId="115" priority="173" stopIfTrue="1" operator="lessThan">
      <formula>0</formula>
    </cfRule>
  </conditionalFormatting>
  <conditionalFormatting sqref="L88">
    <cfRule type="cellIs" dxfId="114" priority="174" stopIfTrue="1" operator="lessThan">
      <formula>0</formula>
    </cfRule>
  </conditionalFormatting>
  <conditionalFormatting sqref="M89">
    <cfRule type="cellIs" dxfId="113" priority="175" stopIfTrue="1" operator="lessThan">
      <formula>0</formula>
    </cfRule>
  </conditionalFormatting>
  <conditionalFormatting sqref="L89">
    <cfRule type="cellIs" dxfId="112" priority="176" stopIfTrue="1" operator="lessThan">
      <formula>0</formula>
    </cfRule>
  </conditionalFormatting>
  <conditionalFormatting sqref="M90">
    <cfRule type="cellIs" dxfId="111" priority="177" stopIfTrue="1" operator="lessThan">
      <formula>0</formula>
    </cfRule>
  </conditionalFormatting>
  <conditionalFormatting sqref="L90">
    <cfRule type="cellIs" dxfId="110" priority="178" stopIfTrue="1" operator="lessThan">
      <formula>0</formula>
    </cfRule>
  </conditionalFormatting>
  <conditionalFormatting sqref="M91">
    <cfRule type="cellIs" dxfId="109" priority="179" stopIfTrue="1" operator="lessThan">
      <formula>0</formula>
    </cfRule>
  </conditionalFormatting>
  <conditionalFormatting sqref="L91">
    <cfRule type="cellIs" dxfId="108" priority="180" stopIfTrue="1" operator="lessThan">
      <formula>0</formula>
    </cfRule>
  </conditionalFormatting>
  <conditionalFormatting sqref="M92">
    <cfRule type="cellIs" dxfId="107" priority="181" stopIfTrue="1" operator="lessThan">
      <formula>0</formula>
    </cfRule>
  </conditionalFormatting>
  <conditionalFormatting sqref="L92">
    <cfRule type="cellIs" dxfId="106" priority="182" stopIfTrue="1" operator="lessThan">
      <formula>0</formula>
    </cfRule>
  </conditionalFormatting>
  <conditionalFormatting sqref="M93">
    <cfRule type="cellIs" dxfId="105" priority="183" stopIfTrue="1" operator="lessThan">
      <formula>0</formula>
    </cfRule>
  </conditionalFormatting>
  <conditionalFormatting sqref="L93">
    <cfRule type="cellIs" dxfId="104" priority="184" stopIfTrue="1" operator="lessThan">
      <formula>0</formula>
    </cfRule>
  </conditionalFormatting>
  <conditionalFormatting sqref="M94">
    <cfRule type="cellIs" dxfId="103" priority="185" stopIfTrue="1" operator="lessThan">
      <formula>0</formula>
    </cfRule>
  </conditionalFormatting>
  <conditionalFormatting sqref="L94">
    <cfRule type="cellIs" dxfId="102" priority="186" stopIfTrue="1" operator="lessThan">
      <formula>0</formula>
    </cfRule>
  </conditionalFormatting>
  <conditionalFormatting sqref="M95">
    <cfRule type="cellIs" dxfId="101" priority="187" stopIfTrue="1" operator="lessThan">
      <formula>0</formula>
    </cfRule>
  </conditionalFormatting>
  <conditionalFormatting sqref="L95">
    <cfRule type="cellIs" dxfId="100" priority="188" stopIfTrue="1" operator="lessThan">
      <formula>0</formula>
    </cfRule>
  </conditionalFormatting>
  <conditionalFormatting sqref="M96">
    <cfRule type="cellIs" dxfId="99" priority="189" stopIfTrue="1" operator="lessThan">
      <formula>0</formula>
    </cfRule>
  </conditionalFormatting>
  <conditionalFormatting sqref="L96">
    <cfRule type="cellIs" dxfId="98" priority="190" stopIfTrue="1" operator="lessThan">
      <formula>0</formula>
    </cfRule>
  </conditionalFormatting>
  <conditionalFormatting sqref="M97">
    <cfRule type="cellIs" dxfId="97" priority="191" stopIfTrue="1" operator="lessThan">
      <formula>0</formula>
    </cfRule>
  </conditionalFormatting>
  <conditionalFormatting sqref="L97">
    <cfRule type="cellIs" dxfId="96" priority="192" stopIfTrue="1" operator="lessThan">
      <formula>0</formula>
    </cfRule>
  </conditionalFormatting>
  <conditionalFormatting sqref="M98">
    <cfRule type="cellIs" dxfId="95" priority="193" stopIfTrue="1" operator="lessThan">
      <formula>0</formula>
    </cfRule>
  </conditionalFormatting>
  <conditionalFormatting sqref="L98">
    <cfRule type="cellIs" dxfId="94" priority="194" stopIfTrue="1" operator="lessThan">
      <formula>0</formula>
    </cfRule>
  </conditionalFormatting>
  <conditionalFormatting sqref="M99">
    <cfRule type="cellIs" dxfId="93" priority="195" stopIfTrue="1" operator="lessThan">
      <formula>0</formula>
    </cfRule>
  </conditionalFormatting>
  <conditionalFormatting sqref="L99">
    <cfRule type="cellIs" dxfId="92" priority="196" stopIfTrue="1" operator="lessThan">
      <formula>0</formula>
    </cfRule>
  </conditionalFormatting>
  <conditionalFormatting sqref="M100">
    <cfRule type="cellIs" dxfId="91" priority="197" stopIfTrue="1" operator="lessThan">
      <formula>0</formula>
    </cfRule>
  </conditionalFormatting>
  <conditionalFormatting sqref="L100">
    <cfRule type="cellIs" dxfId="90" priority="198" stopIfTrue="1" operator="lessThan">
      <formula>0</formula>
    </cfRule>
  </conditionalFormatting>
  <conditionalFormatting sqref="M101">
    <cfRule type="cellIs" dxfId="89" priority="199" stopIfTrue="1" operator="lessThan">
      <formula>0</formula>
    </cfRule>
  </conditionalFormatting>
  <conditionalFormatting sqref="L101">
    <cfRule type="cellIs" dxfId="88" priority="200" stopIfTrue="1" operator="lessThan">
      <formula>0</formula>
    </cfRule>
  </conditionalFormatting>
  <conditionalFormatting sqref="M102">
    <cfRule type="cellIs" dxfId="87" priority="201" stopIfTrue="1" operator="lessThan">
      <formula>0</formula>
    </cfRule>
  </conditionalFormatting>
  <conditionalFormatting sqref="L102">
    <cfRule type="cellIs" dxfId="86" priority="202" stopIfTrue="1" operator="lessThan">
      <formula>0</formula>
    </cfRule>
  </conditionalFormatting>
  <conditionalFormatting sqref="M103">
    <cfRule type="cellIs" dxfId="85" priority="203" stopIfTrue="1" operator="lessThan">
      <formula>0</formula>
    </cfRule>
  </conditionalFormatting>
  <conditionalFormatting sqref="L103">
    <cfRule type="cellIs" dxfId="84" priority="204" stopIfTrue="1" operator="lessThan">
      <formula>0</formula>
    </cfRule>
  </conditionalFormatting>
  <conditionalFormatting sqref="M104">
    <cfRule type="cellIs" dxfId="83" priority="205" stopIfTrue="1" operator="lessThan">
      <formula>0</formula>
    </cfRule>
  </conditionalFormatting>
  <conditionalFormatting sqref="L104">
    <cfRule type="cellIs" dxfId="82" priority="206" stopIfTrue="1" operator="lessThan">
      <formula>0</formula>
    </cfRule>
  </conditionalFormatting>
  <conditionalFormatting sqref="M105">
    <cfRule type="cellIs" dxfId="81" priority="207" stopIfTrue="1" operator="lessThan">
      <formula>0</formula>
    </cfRule>
  </conditionalFormatting>
  <conditionalFormatting sqref="L105">
    <cfRule type="cellIs" dxfId="80" priority="208" stopIfTrue="1" operator="lessThan">
      <formula>0</formula>
    </cfRule>
  </conditionalFormatting>
  <conditionalFormatting sqref="M106">
    <cfRule type="cellIs" dxfId="79" priority="209" stopIfTrue="1" operator="lessThan">
      <formula>0</formula>
    </cfRule>
  </conditionalFormatting>
  <conditionalFormatting sqref="L106">
    <cfRule type="cellIs" dxfId="78" priority="210" stopIfTrue="1" operator="lessThan">
      <formula>0</formula>
    </cfRule>
  </conditionalFormatting>
  <conditionalFormatting sqref="M107">
    <cfRule type="cellIs" dxfId="77" priority="211" stopIfTrue="1" operator="lessThan">
      <formula>0</formula>
    </cfRule>
  </conditionalFormatting>
  <conditionalFormatting sqref="L107">
    <cfRule type="cellIs" dxfId="76" priority="212" stopIfTrue="1" operator="lessThan">
      <formula>0</formula>
    </cfRule>
  </conditionalFormatting>
  <conditionalFormatting sqref="M108">
    <cfRule type="cellIs" dxfId="75" priority="213" stopIfTrue="1" operator="lessThan">
      <formula>0</formula>
    </cfRule>
  </conditionalFormatting>
  <conditionalFormatting sqref="L108">
    <cfRule type="cellIs" dxfId="74" priority="214" stopIfTrue="1" operator="lessThan">
      <formula>0</formula>
    </cfRule>
  </conditionalFormatting>
  <conditionalFormatting sqref="M109">
    <cfRule type="cellIs" dxfId="73" priority="215" stopIfTrue="1" operator="lessThan">
      <formula>0</formula>
    </cfRule>
  </conditionalFormatting>
  <conditionalFormatting sqref="L109">
    <cfRule type="cellIs" dxfId="72" priority="216" stopIfTrue="1" operator="lessThan">
      <formula>0</formula>
    </cfRule>
  </conditionalFormatting>
  <conditionalFormatting sqref="M110">
    <cfRule type="cellIs" dxfId="71" priority="217" stopIfTrue="1" operator="lessThan">
      <formula>0</formula>
    </cfRule>
  </conditionalFormatting>
  <conditionalFormatting sqref="L110">
    <cfRule type="cellIs" dxfId="70" priority="218" stopIfTrue="1" operator="lessThan">
      <formula>0</formula>
    </cfRule>
  </conditionalFormatting>
  <conditionalFormatting sqref="M111">
    <cfRule type="cellIs" dxfId="69" priority="219" stopIfTrue="1" operator="lessThan">
      <formula>0</formula>
    </cfRule>
  </conditionalFormatting>
  <conditionalFormatting sqref="L111">
    <cfRule type="cellIs" dxfId="68" priority="220" stopIfTrue="1" operator="lessThan">
      <formula>0</formula>
    </cfRule>
  </conditionalFormatting>
  <conditionalFormatting sqref="M112">
    <cfRule type="cellIs" dxfId="67" priority="221" stopIfTrue="1" operator="lessThan">
      <formula>0</formula>
    </cfRule>
  </conditionalFormatting>
  <conditionalFormatting sqref="L112">
    <cfRule type="cellIs" dxfId="66" priority="222" stopIfTrue="1" operator="lessThan">
      <formula>0</formula>
    </cfRule>
  </conditionalFormatting>
  <conditionalFormatting sqref="M113">
    <cfRule type="cellIs" dxfId="65" priority="223" stopIfTrue="1" operator="lessThan">
      <formula>0</formula>
    </cfRule>
  </conditionalFormatting>
  <conditionalFormatting sqref="L113">
    <cfRule type="cellIs" dxfId="64" priority="224" stopIfTrue="1" operator="lessThan">
      <formula>0</formula>
    </cfRule>
  </conditionalFormatting>
  <conditionalFormatting sqref="M114">
    <cfRule type="cellIs" dxfId="63" priority="225" stopIfTrue="1" operator="lessThan">
      <formula>0</formula>
    </cfRule>
  </conditionalFormatting>
  <conditionalFormatting sqref="L114">
    <cfRule type="cellIs" dxfId="62" priority="226" stopIfTrue="1" operator="lessThan">
      <formula>0</formula>
    </cfRule>
  </conditionalFormatting>
  <conditionalFormatting sqref="M115">
    <cfRule type="cellIs" dxfId="61" priority="227" stopIfTrue="1" operator="lessThan">
      <formula>0</formula>
    </cfRule>
  </conditionalFormatting>
  <conditionalFormatting sqref="L115">
    <cfRule type="cellIs" dxfId="60" priority="228" stopIfTrue="1" operator="lessThan">
      <formula>0</formula>
    </cfRule>
  </conditionalFormatting>
  <conditionalFormatting sqref="M116">
    <cfRule type="cellIs" dxfId="59" priority="229" stopIfTrue="1" operator="lessThan">
      <formula>0</formula>
    </cfRule>
  </conditionalFormatting>
  <conditionalFormatting sqref="L116">
    <cfRule type="cellIs" dxfId="58" priority="230" stopIfTrue="1" operator="lessThan">
      <formula>0</formula>
    </cfRule>
  </conditionalFormatting>
  <conditionalFormatting sqref="M117">
    <cfRule type="cellIs" dxfId="57" priority="231" stopIfTrue="1" operator="lessThan">
      <formula>0</formula>
    </cfRule>
  </conditionalFormatting>
  <conditionalFormatting sqref="L117">
    <cfRule type="cellIs" dxfId="56" priority="232" stopIfTrue="1" operator="lessThan">
      <formula>0</formula>
    </cfRule>
  </conditionalFormatting>
  <conditionalFormatting sqref="M118">
    <cfRule type="cellIs" dxfId="55" priority="233" stopIfTrue="1" operator="lessThan">
      <formula>0</formula>
    </cfRule>
  </conditionalFormatting>
  <conditionalFormatting sqref="L118">
    <cfRule type="cellIs" dxfId="54" priority="234" stopIfTrue="1" operator="lessThan">
      <formula>0</formula>
    </cfRule>
  </conditionalFormatting>
  <conditionalFormatting sqref="M119">
    <cfRule type="cellIs" dxfId="53" priority="235" stopIfTrue="1" operator="lessThan">
      <formula>0</formula>
    </cfRule>
  </conditionalFormatting>
  <conditionalFormatting sqref="L119">
    <cfRule type="cellIs" dxfId="52" priority="236" stopIfTrue="1" operator="lessThan">
      <formula>0</formula>
    </cfRule>
  </conditionalFormatting>
  <conditionalFormatting sqref="M120">
    <cfRule type="cellIs" dxfId="51" priority="237" stopIfTrue="1" operator="lessThan">
      <formula>0</formula>
    </cfRule>
  </conditionalFormatting>
  <conditionalFormatting sqref="L120">
    <cfRule type="cellIs" dxfId="50" priority="238" stopIfTrue="1" operator="lessThan">
      <formula>0</formula>
    </cfRule>
  </conditionalFormatting>
  <conditionalFormatting sqref="M121">
    <cfRule type="cellIs" dxfId="49" priority="239" stopIfTrue="1" operator="lessThan">
      <formula>0</formula>
    </cfRule>
  </conditionalFormatting>
  <conditionalFormatting sqref="L121">
    <cfRule type="cellIs" dxfId="48" priority="240" stopIfTrue="1" operator="lessThan">
      <formula>0</formula>
    </cfRule>
  </conditionalFormatting>
  <conditionalFormatting sqref="M122">
    <cfRule type="cellIs" dxfId="47" priority="241" stopIfTrue="1" operator="lessThan">
      <formula>0</formula>
    </cfRule>
  </conditionalFormatting>
  <conditionalFormatting sqref="L122">
    <cfRule type="cellIs" dxfId="46" priority="242" stopIfTrue="1" operator="lessThan">
      <formula>0</formula>
    </cfRule>
  </conditionalFormatting>
  <conditionalFormatting sqref="M123">
    <cfRule type="cellIs" dxfId="45" priority="243" stopIfTrue="1" operator="lessThan">
      <formula>0</formula>
    </cfRule>
  </conditionalFormatting>
  <conditionalFormatting sqref="L123">
    <cfRule type="cellIs" dxfId="44" priority="244" stopIfTrue="1" operator="lessThan">
      <formula>0</formula>
    </cfRule>
  </conditionalFormatting>
  <conditionalFormatting sqref="M124">
    <cfRule type="cellIs" dxfId="43" priority="245" stopIfTrue="1" operator="lessThan">
      <formula>0</formula>
    </cfRule>
  </conditionalFormatting>
  <conditionalFormatting sqref="L124">
    <cfRule type="cellIs" dxfId="42" priority="246" stopIfTrue="1" operator="lessThan">
      <formula>0</formula>
    </cfRule>
  </conditionalFormatting>
  <conditionalFormatting sqref="M125">
    <cfRule type="cellIs" dxfId="41" priority="247" stopIfTrue="1" operator="lessThan">
      <formula>0</formula>
    </cfRule>
  </conditionalFormatting>
  <conditionalFormatting sqref="L125">
    <cfRule type="cellIs" dxfId="40" priority="248" stopIfTrue="1" operator="lessThan">
      <formula>0</formula>
    </cfRule>
  </conditionalFormatting>
  <conditionalFormatting sqref="M126">
    <cfRule type="cellIs" dxfId="39" priority="249" stopIfTrue="1" operator="lessThan">
      <formula>0</formula>
    </cfRule>
  </conditionalFormatting>
  <conditionalFormatting sqref="L126">
    <cfRule type="cellIs" dxfId="38" priority="250" stopIfTrue="1" operator="lessThan">
      <formula>0</formula>
    </cfRule>
  </conditionalFormatting>
  <conditionalFormatting sqref="M127">
    <cfRule type="cellIs" dxfId="37" priority="251" stopIfTrue="1" operator="lessThan">
      <formula>0</formula>
    </cfRule>
  </conditionalFormatting>
  <conditionalFormatting sqref="L127">
    <cfRule type="cellIs" dxfId="36" priority="252" stopIfTrue="1" operator="lessThan">
      <formula>0</formula>
    </cfRule>
  </conditionalFormatting>
  <conditionalFormatting sqref="M128">
    <cfRule type="cellIs" dxfId="35" priority="253" stopIfTrue="1" operator="lessThan">
      <formula>0</formula>
    </cfRule>
  </conditionalFormatting>
  <conditionalFormatting sqref="L128">
    <cfRule type="cellIs" dxfId="34" priority="254" stopIfTrue="1" operator="lessThan">
      <formula>0</formula>
    </cfRule>
  </conditionalFormatting>
  <conditionalFormatting sqref="M129">
    <cfRule type="cellIs" dxfId="33" priority="255" stopIfTrue="1" operator="lessThan">
      <formula>0</formula>
    </cfRule>
  </conditionalFormatting>
  <conditionalFormatting sqref="L129">
    <cfRule type="cellIs" dxfId="32" priority="256" stopIfTrue="1" operator="lessThan">
      <formula>0</formula>
    </cfRule>
  </conditionalFormatting>
  <conditionalFormatting sqref="M130">
    <cfRule type="cellIs" dxfId="31" priority="257" stopIfTrue="1" operator="lessThan">
      <formula>0</formula>
    </cfRule>
  </conditionalFormatting>
  <conditionalFormatting sqref="L130">
    <cfRule type="cellIs" dxfId="30" priority="258" stopIfTrue="1" operator="lessThan">
      <formula>0</formula>
    </cfRule>
  </conditionalFormatting>
  <conditionalFormatting sqref="M131">
    <cfRule type="cellIs" dxfId="29" priority="259" stopIfTrue="1" operator="lessThan">
      <formula>0</formula>
    </cfRule>
  </conditionalFormatting>
  <conditionalFormatting sqref="L131">
    <cfRule type="cellIs" dxfId="28" priority="260" stopIfTrue="1" operator="lessThan">
      <formula>0</formula>
    </cfRule>
  </conditionalFormatting>
  <conditionalFormatting sqref="M132">
    <cfRule type="cellIs" dxfId="27" priority="261" stopIfTrue="1" operator="lessThan">
      <formula>0</formula>
    </cfRule>
  </conditionalFormatting>
  <conditionalFormatting sqref="L132">
    <cfRule type="cellIs" dxfId="26" priority="262" stopIfTrue="1" operator="lessThan">
      <formula>0</formula>
    </cfRule>
  </conditionalFormatting>
  <conditionalFormatting sqref="M133">
    <cfRule type="cellIs" dxfId="25" priority="263" stopIfTrue="1" operator="lessThan">
      <formula>0</formula>
    </cfRule>
  </conditionalFormatting>
  <conditionalFormatting sqref="L133">
    <cfRule type="cellIs" dxfId="24" priority="264" stopIfTrue="1" operator="lessThan">
      <formula>0</formula>
    </cfRule>
  </conditionalFormatting>
  <conditionalFormatting sqref="M134">
    <cfRule type="cellIs" dxfId="23" priority="265" stopIfTrue="1" operator="lessThan">
      <formula>0</formula>
    </cfRule>
  </conditionalFormatting>
  <conditionalFormatting sqref="L134">
    <cfRule type="cellIs" dxfId="22" priority="266" stopIfTrue="1" operator="lessThan">
      <formula>0</formula>
    </cfRule>
  </conditionalFormatting>
  <conditionalFormatting sqref="M135">
    <cfRule type="cellIs" dxfId="21" priority="267" stopIfTrue="1" operator="lessThan">
      <formula>0</formula>
    </cfRule>
  </conditionalFormatting>
  <conditionalFormatting sqref="L135">
    <cfRule type="cellIs" dxfId="20" priority="268" stopIfTrue="1" operator="lessThan">
      <formula>0</formula>
    </cfRule>
  </conditionalFormatting>
  <conditionalFormatting sqref="M136">
    <cfRule type="cellIs" dxfId="19" priority="269" stopIfTrue="1" operator="lessThan">
      <formula>0</formula>
    </cfRule>
  </conditionalFormatting>
  <conditionalFormatting sqref="L136">
    <cfRule type="cellIs" dxfId="18" priority="270" stopIfTrue="1" operator="lessThan">
      <formula>0</formula>
    </cfRule>
  </conditionalFormatting>
  <conditionalFormatting sqref="M137">
    <cfRule type="cellIs" dxfId="17" priority="271" stopIfTrue="1" operator="lessThan">
      <formula>0</formula>
    </cfRule>
  </conditionalFormatting>
  <conditionalFormatting sqref="L137">
    <cfRule type="cellIs" dxfId="16" priority="272" stopIfTrue="1" operator="lessThan">
      <formula>0</formula>
    </cfRule>
  </conditionalFormatting>
  <conditionalFormatting sqref="M138">
    <cfRule type="cellIs" dxfId="15" priority="273" stopIfTrue="1" operator="lessThan">
      <formula>0</formula>
    </cfRule>
  </conditionalFormatting>
  <conditionalFormatting sqref="L138">
    <cfRule type="cellIs" dxfId="14" priority="274" stopIfTrue="1" operator="lessThan">
      <formula>0</formula>
    </cfRule>
  </conditionalFormatting>
  <conditionalFormatting sqref="M139">
    <cfRule type="cellIs" dxfId="13" priority="275" stopIfTrue="1" operator="lessThan">
      <formula>0</formula>
    </cfRule>
  </conditionalFormatting>
  <conditionalFormatting sqref="L139">
    <cfRule type="cellIs" dxfId="12" priority="276" stopIfTrue="1" operator="lessThan">
      <formula>0</formula>
    </cfRule>
  </conditionalFormatting>
  <conditionalFormatting sqref="M140">
    <cfRule type="cellIs" dxfId="11" priority="277" stopIfTrue="1" operator="lessThan">
      <formula>0</formula>
    </cfRule>
  </conditionalFormatting>
  <conditionalFormatting sqref="L140">
    <cfRule type="cellIs" dxfId="10" priority="278" stopIfTrue="1" operator="lessThan">
      <formula>0</formula>
    </cfRule>
  </conditionalFormatting>
  <conditionalFormatting sqref="M141">
    <cfRule type="cellIs" dxfId="9" priority="279" stopIfTrue="1" operator="lessThan">
      <formula>0</formula>
    </cfRule>
  </conditionalFormatting>
  <conditionalFormatting sqref="L141">
    <cfRule type="cellIs" dxfId="8" priority="280" stopIfTrue="1" operator="lessThan">
      <formula>0</formula>
    </cfRule>
  </conditionalFormatting>
  <conditionalFormatting sqref="M142">
    <cfRule type="cellIs" dxfId="7" priority="281" stopIfTrue="1" operator="lessThan">
      <formula>0</formula>
    </cfRule>
  </conditionalFormatting>
  <conditionalFormatting sqref="L142">
    <cfRule type="cellIs" dxfId="6" priority="282" stopIfTrue="1" operator="lessThan">
      <formula>0</formula>
    </cfRule>
  </conditionalFormatting>
  <conditionalFormatting sqref="M143">
    <cfRule type="cellIs" dxfId="5" priority="283" stopIfTrue="1" operator="lessThan">
      <formula>0</formula>
    </cfRule>
  </conditionalFormatting>
  <conditionalFormatting sqref="L143">
    <cfRule type="cellIs" dxfId="4" priority="284" stopIfTrue="1" operator="lessThan">
      <formula>0</formula>
    </cfRule>
  </conditionalFormatting>
  <conditionalFormatting sqref="M144">
    <cfRule type="cellIs" dxfId="3" priority="285" stopIfTrue="1" operator="lessThan">
      <formula>0</formula>
    </cfRule>
  </conditionalFormatting>
  <conditionalFormatting sqref="L144">
    <cfRule type="cellIs" dxfId="2" priority="286" stopIfTrue="1" operator="lessThan">
      <formula>0</formula>
    </cfRule>
  </conditionalFormatting>
  <conditionalFormatting sqref="M145">
    <cfRule type="cellIs" dxfId="1" priority="287" stopIfTrue="1" operator="lessThan">
      <formula>0</formula>
    </cfRule>
  </conditionalFormatting>
  <conditionalFormatting sqref="L145">
    <cfRule type="cellIs" dxfId="0" priority="288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2024-12-03T23:35:27Z</dcterms:created>
  <dcterms:modified xsi:type="dcterms:W3CDTF">2024-12-04T00:29:36Z</dcterms:modified>
</cp:coreProperties>
</file>