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Setembro\"/>
    </mc:Choice>
  </mc:AlternateContent>
  <xr:revisionPtr revIDLastSave="0" documentId="13_ncr:1_{2CCA1863-9965-402F-B609-DE704D2F2E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relatorioMensal!$A$1:$P$145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cYVoqUvLmcHxj9+VT2I/7FdOG0OWjVoQepoUS8E8GlU="/>
    </ext>
  </extLst>
</workbook>
</file>

<file path=xl/calcChain.xml><?xml version="1.0" encoding="utf-8"?>
<calcChain xmlns="http://schemas.openxmlformats.org/spreadsheetml/2006/main">
  <c r="N145" i="1" l="1"/>
  <c r="N144" i="1"/>
  <c r="N143" i="1"/>
  <c r="N142" i="1"/>
  <c r="N141" i="1"/>
  <c r="N140" i="1"/>
  <c r="N139" i="1"/>
  <c r="N138" i="1"/>
  <c r="N137" i="1"/>
  <c r="N136" i="1"/>
  <c r="N135" i="1"/>
  <c r="N134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L95" i="1"/>
  <c r="N94" i="1"/>
  <c r="N93" i="1"/>
  <c r="N92" i="1"/>
  <c r="N91" i="1"/>
  <c r="N90" i="1"/>
  <c r="N89" i="1"/>
  <c r="N88" i="1"/>
  <c r="N87" i="1"/>
  <c r="N86" i="1"/>
  <c r="N85" i="1"/>
  <c r="L84" i="1"/>
  <c r="N84" i="1" s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G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L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<sst xmlns="http://schemas.openxmlformats.org/spreadsheetml/2006/main" count="610" uniqueCount="326">
  <si>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</si>
  <si>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</si>
  <si>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</si>
  <si>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</si>
  <si>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</si>
  <si>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</si>
  <si>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</si>
  <si>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</si>
  <si>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</si>
  <si>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Cota</t>
  </si>
  <si>
    <t>Valor Recebido Num</t>
  </si>
  <si>
    <t>Valor Recebido Transf</t>
  </si>
  <si>
    <t>Saldo Anterior</t>
  </si>
  <si>
    <t>Saldo</t>
  </si>
  <si>
    <t>Recibo</t>
  </si>
  <si>
    <t>notas</t>
  </si>
  <si>
    <t>Afonso António Cruz Silva</t>
  </si>
  <si>
    <t>PEFN1</t>
  </si>
  <si>
    <t>300362838</t>
  </si>
  <si>
    <t>emitido</t>
  </si>
  <si>
    <t>Afonso Ferreira Silva</t>
  </si>
  <si>
    <t>PEFN2</t>
  </si>
  <si>
    <t>303530561</t>
  </si>
  <si>
    <t>validado</t>
  </si>
  <si>
    <t>Afonso Filipe Pereira de Oliveira Santos</t>
  </si>
  <si>
    <t>FN4</t>
  </si>
  <si>
    <t>285738380</t>
  </si>
  <si>
    <t>Afonso Filipe Silva Teixeira</t>
  </si>
  <si>
    <t>FN2A</t>
  </si>
  <si>
    <t>289953316</t>
  </si>
  <si>
    <t>Frequentou menos do que pagou CAF 1€</t>
  </si>
  <si>
    <t>Afonso Monteiro Ferreira</t>
  </si>
  <si>
    <t>300813775</t>
  </si>
  <si>
    <t>Afonso Oliveira Moreira</t>
  </si>
  <si>
    <t>307498190</t>
  </si>
  <si>
    <t>Afonso Silva Gonçalves</t>
  </si>
  <si>
    <t>FN2</t>
  </si>
  <si>
    <t>290649064</t>
  </si>
  <si>
    <t>Álvaro Miguel Miranda da Costa</t>
  </si>
  <si>
    <t>285029908</t>
  </si>
  <si>
    <t>Ana Beatriz Coelho Inácio</t>
  </si>
  <si>
    <t>FN1</t>
  </si>
  <si>
    <t>294314008</t>
  </si>
  <si>
    <t>Antónia Moreira da Silva</t>
  </si>
  <si>
    <t>FN3</t>
  </si>
  <si>
    <t>288824520</t>
  </si>
  <si>
    <t>Ariana Patrícia da Silva Sousa</t>
  </si>
  <si>
    <t>294458310</t>
  </si>
  <si>
    <t>Aseda Ilídia Ferreira</t>
  </si>
  <si>
    <t>303197951</t>
  </si>
  <si>
    <t>Beatriz Oliveira Moreira</t>
  </si>
  <si>
    <t>289996570</t>
  </si>
  <si>
    <t>Beatriz Sofia Machado Silva</t>
  </si>
  <si>
    <t>293154252</t>
  </si>
  <si>
    <t>Benedita Maia Dias</t>
  </si>
  <si>
    <t>291482376</t>
  </si>
  <si>
    <t>Benjamim Alexandre Ribeiro Alves dos Santos</t>
  </si>
  <si>
    <t>298828626</t>
  </si>
  <si>
    <t>Carina Maria Teixeira Fernandes</t>
  </si>
  <si>
    <t>284615846</t>
  </si>
  <si>
    <t>Carolina Filipa Jesus Costa</t>
  </si>
  <si>
    <t>306436043</t>
  </si>
  <si>
    <t xml:space="preserve">Cobrado só 3,75 por 1/2 Lanche </t>
  </si>
  <si>
    <t>Christopher Lebber de Souza</t>
  </si>
  <si>
    <t>303282355</t>
  </si>
  <si>
    <t>Clara Brás Lopes</t>
  </si>
  <si>
    <t>306150352</t>
  </si>
  <si>
    <t>Excedente para proximo mês</t>
  </si>
  <si>
    <t>Clara da Costa Santos</t>
  </si>
  <si>
    <t>307019420</t>
  </si>
  <si>
    <t>Clara Sofia Maia Amorim</t>
  </si>
  <si>
    <t>297621556</t>
  </si>
  <si>
    <t>Dailson Dinis Soares Soares</t>
  </si>
  <si>
    <t>falta</t>
  </si>
  <si>
    <t>Diego Afonso</t>
  </si>
  <si>
    <t>285685376</t>
  </si>
  <si>
    <t>Dinis Almeida Magalhães</t>
  </si>
  <si>
    <t>286101386</t>
  </si>
  <si>
    <t>Dinis Coutinho Moreira</t>
  </si>
  <si>
    <t>305801384</t>
  </si>
  <si>
    <t>Dinis Filipe Bessa Santos</t>
  </si>
  <si>
    <t>291209890</t>
  </si>
  <si>
    <t>Dinis Pinheiro Torres</t>
  </si>
  <si>
    <t>302609628</t>
  </si>
  <si>
    <t>Diogo André Valadares de Sousa</t>
  </si>
  <si>
    <t>292724411</t>
  </si>
  <si>
    <t>Domingos Mateus Ferreira da Silva</t>
  </si>
  <si>
    <t>304866814</t>
  </si>
  <si>
    <t>Duarte Coutinho Moreira</t>
  </si>
  <si>
    <t>288353005</t>
  </si>
  <si>
    <t>Duarte Dias Carvalho</t>
  </si>
  <si>
    <t>287986489</t>
  </si>
  <si>
    <t>Duarte Ferreira Pereira</t>
  </si>
  <si>
    <t>306021153</t>
  </si>
  <si>
    <t>Duarte Filipe Rocha Silva</t>
  </si>
  <si>
    <t>294437452</t>
  </si>
  <si>
    <t>Duarte Salvador Borges Gonçalves</t>
  </si>
  <si>
    <t>292995962</t>
  </si>
  <si>
    <t>Eric Barbosa da Silva</t>
  </si>
  <si>
    <t>287455114</t>
  </si>
  <si>
    <t>Cobrado só 7.5 por 1/2 CAF</t>
  </si>
  <si>
    <t>Francisca Carolina dos Santos Figueiredo</t>
  </si>
  <si>
    <t>290483948</t>
  </si>
  <si>
    <t>Francisco Cunha Gomes</t>
  </si>
  <si>
    <t>303001879</t>
  </si>
  <si>
    <t>Francisco Ferreira da Costa</t>
  </si>
  <si>
    <t>287949320</t>
  </si>
  <si>
    <t>Francisco Manuel Lima Correia</t>
  </si>
  <si>
    <t>287525422</t>
  </si>
  <si>
    <t>Francisco Moreira Maia da Silva</t>
  </si>
  <si>
    <t>286049732</t>
  </si>
  <si>
    <t>Francisco Rafael Pereira da Silva</t>
  </si>
  <si>
    <t>289827167</t>
  </si>
  <si>
    <t>Gabriel Alejandro da Torre Madrid</t>
  </si>
  <si>
    <t>298794284</t>
  </si>
  <si>
    <t>Gabriel Bogas Silva</t>
  </si>
  <si>
    <t>289954339</t>
  </si>
  <si>
    <t>Gabriel Viage Martins</t>
  </si>
  <si>
    <t>290608600</t>
  </si>
  <si>
    <t>Gabriela Gomes da Costa</t>
  </si>
  <si>
    <t>292458118</t>
  </si>
  <si>
    <t>Glória Maia da Silva Queiroz</t>
  </si>
  <si>
    <t>304586153</t>
  </si>
  <si>
    <t>Gonçalo Ferreira Alves</t>
  </si>
  <si>
    <t>296838098</t>
  </si>
  <si>
    <t>Gonçalo José Rocha Oliveira</t>
  </si>
  <si>
    <t>304289027</t>
  </si>
  <si>
    <t>Gonçalo Moreira Pereira</t>
  </si>
  <si>
    <t>295962968</t>
  </si>
  <si>
    <t>Guilherme Alexandre Cerqueira Afonso</t>
  </si>
  <si>
    <t>294858016</t>
  </si>
  <si>
    <t>Guilherme Duarte Ferreira</t>
  </si>
  <si>
    <t>306677741</t>
  </si>
  <si>
    <t>Gustavo Amaral Martins Oliveira</t>
  </si>
  <si>
    <t>295256893</t>
  </si>
  <si>
    <t>Gustavo David da Silva Pinto</t>
  </si>
  <si>
    <t>285445626</t>
  </si>
  <si>
    <t>Iara Mendes Castro</t>
  </si>
  <si>
    <t>290188881</t>
  </si>
  <si>
    <t>Joana Grade Delest Silva</t>
  </si>
  <si>
    <t>290733480</t>
  </si>
  <si>
    <t>Frequentou menos do que pagou CAF 3€</t>
  </si>
  <si>
    <t>João Guilherme Santos Ferreira</t>
  </si>
  <si>
    <t>300686439</t>
  </si>
  <si>
    <t>João Pereira Rios</t>
  </si>
  <si>
    <t>294086803</t>
  </si>
  <si>
    <t>José Martim Silva Gonçalves</t>
  </si>
  <si>
    <t>293669155</t>
  </si>
  <si>
    <t>Frequentou menos do que pagou CAF 9€</t>
  </si>
  <si>
    <t>Júlia Filipa Inácio Gonçalves</t>
  </si>
  <si>
    <t>294138170</t>
  </si>
  <si>
    <t>Frequentou menos do que pagou CAF 11€</t>
  </si>
  <si>
    <t>Lara Beatriz Dias Oliveira</t>
  </si>
  <si>
    <t>289182573</t>
  </si>
  <si>
    <t>Laura Lauerlann Lemos</t>
  </si>
  <si>
    <t>324452136</t>
  </si>
  <si>
    <t>Leonardo Moreira Costa Lima</t>
  </si>
  <si>
    <t>288966252</t>
  </si>
  <si>
    <t>Leonor Brás Lopes</t>
  </si>
  <si>
    <t>306151197</t>
  </si>
  <si>
    <t>Leonor Gradim da Silva</t>
  </si>
  <si>
    <t>295955694</t>
  </si>
  <si>
    <t>Leonor Margarida Moreira Faria</t>
  </si>
  <si>
    <t>292614292</t>
  </si>
  <si>
    <t>Letícia Azevedo Ferreira</t>
  </si>
  <si>
    <t>304693057</t>
  </si>
  <si>
    <t>Letícia Daniela Pereira Teixeira</t>
  </si>
  <si>
    <t>300369077</t>
  </si>
  <si>
    <t>Letícia Maria Sousa Almeida</t>
  </si>
  <si>
    <t>294517022</t>
  </si>
  <si>
    <t>Lourenço da Silva Maia</t>
  </si>
  <si>
    <t>284684813</t>
  </si>
  <si>
    <t>Lourenço Gomes Marques</t>
  </si>
  <si>
    <t>303976047</t>
  </si>
  <si>
    <t>Lourenço Ribeiro Assunção</t>
  </si>
  <si>
    <t>306282100</t>
  </si>
  <si>
    <t>Lourenzo Pandolpho Pimentel</t>
  </si>
  <si>
    <t>319224732</t>
  </si>
  <si>
    <t>Lucas Pereira José e Silva</t>
  </si>
  <si>
    <t>294490094</t>
  </si>
  <si>
    <t>Lucas Rocha Silva</t>
  </si>
  <si>
    <t>305889605</t>
  </si>
  <si>
    <t>Lucilia Luciana Ramirez Pelayes</t>
  </si>
  <si>
    <t>325261180</t>
  </si>
  <si>
    <t>Luís Miguel Inácio Gonçalves</t>
  </si>
  <si>
    <t>284925683</t>
  </si>
  <si>
    <t>Frequentou menos do que pagou CAF (11€)</t>
  </si>
  <si>
    <t>Mafalda Alexandra Porto Soares</t>
  </si>
  <si>
    <t>290413206</t>
  </si>
  <si>
    <t>Mafalda Ferreira Sousa</t>
  </si>
  <si>
    <t>289567882</t>
  </si>
  <si>
    <t>Mafalda Moreira Costa</t>
  </si>
  <si>
    <t>289279429</t>
  </si>
  <si>
    <t>Mafalda Sofia Pereira Loureiro</t>
  </si>
  <si>
    <t>318126885</t>
  </si>
  <si>
    <t>Mafalda Sofia Rodrigues Fragoso</t>
  </si>
  <si>
    <t>290677599</t>
  </si>
  <si>
    <t>Frequentou menos doque pagou CAF 1€</t>
  </si>
  <si>
    <t>Manuel Alejandro da Torre Madrid</t>
  </si>
  <si>
    <t>298794098</t>
  </si>
  <si>
    <t>Manuel José Pereira Vilas Boas</t>
  </si>
  <si>
    <t>288453484</t>
  </si>
  <si>
    <t>Margarida Sofia Rocha Xavier</t>
  </si>
  <si>
    <t>294790713</t>
  </si>
  <si>
    <t>Maria Clara Gomes Marques</t>
  </si>
  <si>
    <t>285654349</t>
  </si>
  <si>
    <t>Maria Fancisca Loureiro Aires</t>
  </si>
  <si>
    <t>290428718</t>
  </si>
  <si>
    <t>Maria Inês Ferreira da Silva</t>
  </si>
  <si>
    <t>298838125</t>
  </si>
  <si>
    <t>Maria Inês Ferreira Silva</t>
  </si>
  <si>
    <t>290072883</t>
  </si>
  <si>
    <t>Maria Inês Madureira</t>
  </si>
  <si>
    <t>300252730</t>
  </si>
  <si>
    <t>Maria Leonor Gonçalves Jesus</t>
  </si>
  <si>
    <t>297031724</t>
  </si>
  <si>
    <t>Maria Luísa da Silva Dias</t>
  </si>
  <si>
    <t>289100020</t>
  </si>
  <si>
    <t>Maria Maia Ferreira</t>
  </si>
  <si>
    <t>292656050</t>
  </si>
  <si>
    <t>Maria Menezes Monteiro</t>
  </si>
  <si>
    <t>291519180</t>
  </si>
  <si>
    <t>Maria Oliveira Maia</t>
  </si>
  <si>
    <t>299528812</t>
  </si>
  <si>
    <t>Maria Rafaela Mourão e Silva</t>
  </si>
  <si>
    <t>297466747</t>
  </si>
  <si>
    <t>Mariana da Fonseca Amorim</t>
  </si>
  <si>
    <t>288929144</t>
  </si>
  <si>
    <t>Martim de Carvalho Santos Silva</t>
  </si>
  <si>
    <t>298986752</t>
  </si>
  <si>
    <t>Excedente para próximo mês (20€ + (falta 5€ cota))</t>
  </si>
  <si>
    <t>Martim Freitas da Silva</t>
  </si>
  <si>
    <t>290456495</t>
  </si>
  <si>
    <t>Martim Sá de Andrade</t>
  </si>
  <si>
    <t>301489769</t>
  </si>
  <si>
    <t>Martim Segura Ribeiro</t>
  </si>
  <si>
    <t>305302639</t>
  </si>
  <si>
    <t>Frequentou menos do que pagou CAF 10€</t>
  </si>
  <si>
    <t>Martim Vieira Gomes</t>
  </si>
  <si>
    <t>300211163</t>
  </si>
  <si>
    <t>Mateus Monteiro Cunha</t>
  </si>
  <si>
    <t>303728795</t>
  </si>
  <si>
    <t>Mateus Teixeira Campos</t>
  </si>
  <si>
    <t>294329528</t>
  </si>
  <si>
    <t>Matilde Alexandra Cabral Duarte</t>
  </si>
  <si>
    <t>300637730</t>
  </si>
  <si>
    <t>Matilde da Costa Lima</t>
  </si>
  <si>
    <t>303594306</t>
  </si>
  <si>
    <t>Matilde Ferreira da Silva</t>
  </si>
  <si>
    <t>298838222</t>
  </si>
  <si>
    <t>Matilde Loureiro Marques</t>
  </si>
  <si>
    <t>291965016</t>
  </si>
  <si>
    <t>Cobrado só 3,75 por 1/2 Lanche + exedente lanche out</t>
  </si>
  <si>
    <t>Matilde Quaresma Vieira</t>
  </si>
  <si>
    <t>289953944</t>
  </si>
  <si>
    <t>Matilde Ribeiro Maia</t>
  </si>
  <si>
    <t>299066630</t>
  </si>
  <si>
    <t>Melissa de Sousa Maia</t>
  </si>
  <si>
    <t>306745321</t>
  </si>
  <si>
    <t>Miguel Oliveira Carvalho</t>
  </si>
  <si>
    <t>292633963</t>
  </si>
  <si>
    <t>Núria Pinheiro Miranda</t>
  </si>
  <si>
    <t>288849868</t>
  </si>
  <si>
    <t>Oliver Nascimento Silva</t>
  </si>
  <si>
    <t>301633835</t>
  </si>
  <si>
    <t>Pedro Simão Freitas da Silva</t>
  </si>
  <si>
    <t>292689675</t>
  </si>
  <si>
    <t>Pedro Sousa Carvalho</t>
  </si>
  <si>
    <t>294209018</t>
  </si>
  <si>
    <t>Rafael Barbosa de Sá e Rodrigues</t>
  </si>
  <si>
    <t>300471769</t>
  </si>
  <si>
    <t>Rafael Nadom Ferreira</t>
  </si>
  <si>
    <t>304326852</t>
  </si>
  <si>
    <t>Rafaela Almeida Lopes</t>
  </si>
  <si>
    <t>290242142</t>
  </si>
  <si>
    <t>Rafaela Mendes Correia</t>
  </si>
  <si>
    <t>290434122</t>
  </si>
  <si>
    <t>Rita Batalha Correia</t>
  </si>
  <si>
    <t>292550553</t>
  </si>
  <si>
    <t>Rita Maria Faria Silva</t>
  </si>
  <si>
    <t>306482576</t>
  </si>
  <si>
    <t>Rodrigo Azevedo Santos</t>
  </si>
  <si>
    <t>284853399</t>
  </si>
  <si>
    <t>Rodrigo Barbosa Ferreira</t>
  </si>
  <si>
    <t>287499812</t>
  </si>
  <si>
    <t>Rodrigo Filipe Viage Teixeira</t>
  </si>
  <si>
    <t>286109921</t>
  </si>
  <si>
    <t>Rodrigo Miguel Martins Costa Carvalho</t>
  </si>
  <si>
    <t>295015160</t>
  </si>
  <si>
    <t>Samuel Filipe da Silva Ferreira</t>
  </si>
  <si>
    <t>291331734</t>
  </si>
  <si>
    <t>Santiago da Silva Maia</t>
  </si>
  <si>
    <t>286559870</t>
  </si>
  <si>
    <t>Santiago Filipe da Silva</t>
  </si>
  <si>
    <t>302027238</t>
  </si>
  <si>
    <t>Santiago Filipe Rosas da Silva</t>
  </si>
  <si>
    <t>289924723</t>
  </si>
  <si>
    <t>Santiago Martins da Silva Guedes</t>
  </si>
  <si>
    <t>295083212</t>
  </si>
  <si>
    <t>Sarah Filipa da Rocha Ferreira</t>
  </si>
  <si>
    <t>285871544</t>
  </si>
  <si>
    <t>Simão Maia Aroso</t>
  </si>
  <si>
    <t>306789825</t>
  </si>
  <si>
    <t>Sofia Luísa Pinheiro dos Santos</t>
  </si>
  <si>
    <t>293688036</t>
  </si>
  <si>
    <t>Sofia Margarida da Rosa Marques</t>
  </si>
  <si>
    <t>287629660</t>
  </si>
  <si>
    <t>Susana Beatriz Lima Simões</t>
  </si>
  <si>
    <t>287620778</t>
  </si>
  <si>
    <t>Tiago Moreira Barros</t>
  </si>
  <si>
    <t>291624650</t>
  </si>
  <si>
    <t>Tomás Monteiro Anunciação</t>
  </si>
  <si>
    <t>293160295</t>
  </si>
  <si>
    <t>Frequentou menos doque pagou CAF 17€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</si>
  <si>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</si>
  <si>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</si>
  <si>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</si>
  <si>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</si>
  <si>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</si>
  <si>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</si>
  <si>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</si>
  <si>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</si>
  <si>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Yolanda de Oliveira Pedronho</t>
  </si>
  <si>
    <t>328233382</t>
  </si>
  <si>
    <t>Zoe Kaylane de Oliveira Pedronho</t>
  </si>
  <si>
    <t>328390628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</si>
</sst>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 &quot;#,##0.00"/>
    <numFmt numFmtId="165" formatCode="[$€]#,##0.00"/>
  </numFmts>
  <fonts count="8" x14ac:knownFonts="1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FF"/>
      <name val="Calibri"/>
    </font>
    <font>
      <sz val="11"/>
      <color rgb="FF9C0006"/>
      <name val="Calibri"/>
    </font>
    <font>
      <sz val="11"/>
      <color rgb="FF9C5700"/>
      <name val="Calibri"/>
    </font>
    <font>
      <sz val="11"/>
      <color rgb="FF006100"/>
      <name val="Calibri"/>
    </font>
    <font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81D41A"/>
        <bgColor rgb="FF81D41A"/>
      </patternFill>
    </fill>
    <fill>
      <patternFill patternType="solid">
        <fgColor rgb="FFFFBF00"/>
        <bgColor rgb="FFFFBF00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/>
    <xf numFmtId="0" fontId="2" fillId="2" borderId="2" xfId="0" applyFont="1" applyFill="1" applyBorder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164" fontId="3" fillId="0" borderId="0" xfId="0" applyNumberFormat="1" applyFont="1" applyAlignment="1"/>
    <xf numFmtId="0" fontId="2" fillId="3" borderId="2" xfId="0" applyFont="1" applyFill="1" applyBorder="1" applyAlignment="1"/>
    <xf numFmtId="0" fontId="4" fillId="4" borderId="2" xfId="0" applyFont="1" applyFill="1" applyBorder="1" applyAlignment="1"/>
    <xf numFmtId="0" fontId="5" fillId="5" borderId="2" xfId="0" applyFont="1" applyFill="1" applyBorder="1" applyAlignment="1"/>
    <xf numFmtId="0" fontId="6" fillId="6" borderId="2" xfId="0" applyFont="1" applyFill="1" applyBorder="1" applyAlignment="1"/>
    <xf numFmtId="0" fontId="2" fillId="7" borderId="2" xfId="0" applyFont="1" applyFill="1" applyBorder="1" applyAlignment="1"/>
    <xf numFmtId="0" fontId="2" fillId="0" borderId="0" xfId="0" applyFont="1" applyAlignment="1"/>
    <xf numFmtId="0" fontId="4" fillId="0" borderId="0" xfId="0" applyFont="1" applyAlignment="1"/>
    <xf numFmtId="164" fontId="7" fillId="0" borderId="0" xfId="0" applyNumberFormat="1" applyFont="1" applyAlignment="1"/>
  </cellXfs>
  <cellStyles count="1">
    <cellStyle name="Normal" xfId="0" builtinId="0"/>
  </cellStyles>
  <dxfs count="145"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topLeftCell="A91" workbookViewId="0">
      <selection activeCell="L119" sqref="L119"/>
    </sheetView>
  </sheetViews>
  <sheetFormatPr defaultColWidth="14.42578125" defaultRowHeight="15" customHeight="1" x14ac:dyDescent="0.25"/>
  <cols>
    <col min="1" max="1" width="39.28515625" customWidth="1"/>
    <col min="2" max="2" width="6.7109375" customWidth="1"/>
    <col min="3" max="3" width="3.7109375" customWidth="1"/>
    <col min="4" max="4" width="10.5703125" customWidth="1"/>
    <col min="5" max="5" width="3" customWidth="1"/>
    <col min="6" max="6" width="3.42578125" customWidth="1"/>
    <col min="7" max="7" width="9.85546875" customWidth="1"/>
    <col min="8" max="8" width="8.5703125" customWidth="1"/>
    <col min="9" max="9" width="9.28515625" customWidth="1"/>
    <col min="10" max="10" width="6.7109375" customWidth="1"/>
    <col min="11" max="11" width="7.28515625" customWidth="1"/>
    <col min="12" max="12" width="8" customWidth="1"/>
    <col min="13" max="13" width="8.5703125" customWidth="1"/>
    <col min="14" max="14" width="8.7109375" customWidth="1"/>
    <col min="15" max="15" width="7.7109375" customWidth="1"/>
    <col min="16" max="16" width="50.5703125" customWidth="1"/>
  </cols>
  <sheetData>
    <row r="1" spans="1:16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 ht="15" customHeight="1" x14ac:dyDescent="0.25">
      <c r="A2" s="3" t="s">
        <v>16</v>
      </c>
      <c r="B2" s="2" t="s">
        <v>17</v>
      </c>
      <c r="C2" s="2">
        <v>1</v>
      </c>
      <c r="D2" s="2" t="s">
        <v>18</v>
      </c>
      <c r="E2" s="2">
        <v>0</v>
      </c>
      <c r="F2" s="2">
        <v>0</v>
      </c>
      <c r="G2" s="4">
        <v>0</v>
      </c>
      <c r="H2" s="4">
        <v>0</v>
      </c>
      <c r="I2" s="5">
        <v>7.5</v>
      </c>
      <c r="J2" s="4">
        <v>25</v>
      </c>
      <c r="K2" s="4">
        <v>32.5</v>
      </c>
      <c r="L2" s="4">
        <v>0</v>
      </c>
      <c r="M2" s="6">
        <v>0</v>
      </c>
      <c r="N2" s="6">
        <f t="shared" ref="N2:N12" si="0">L2 + M2 +K2- (G2 + H2 + I2+J2)</f>
        <v>0</v>
      </c>
      <c r="O2" s="2" t="s">
        <v>19</v>
      </c>
      <c r="P2" s="2"/>
    </row>
    <row r="3" spans="1:16" ht="15" customHeight="1" x14ac:dyDescent="0.25">
      <c r="A3" s="7" t="s">
        <v>20</v>
      </c>
      <c r="B3" s="2" t="s">
        <v>21</v>
      </c>
      <c r="C3" s="2"/>
      <c r="D3" s="2" t="s">
        <v>22</v>
      </c>
      <c r="E3" s="2">
        <v>0</v>
      </c>
      <c r="F3" s="2">
        <v>0</v>
      </c>
      <c r="G3" s="4">
        <v>0</v>
      </c>
      <c r="H3" s="4">
        <v>0</v>
      </c>
      <c r="I3" s="5">
        <v>0</v>
      </c>
      <c r="J3" s="4"/>
      <c r="K3" s="4">
        <v>0</v>
      </c>
      <c r="L3" s="4">
        <v>0</v>
      </c>
      <c r="M3" s="6">
        <v>0</v>
      </c>
      <c r="N3" s="6">
        <f t="shared" si="0"/>
        <v>0</v>
      </c>
      <c r="O3" s="2" t="s">
        <v>23</v>
      </c>
      <c r="P3" s="2"/>
    </row>
    <row r="4" spans="1:16" ht="15" customHeight="1" x14ac:dyDescent="0.25">
      <c r="A4" s="3" t="s">
        <v>24</v>
      </c>
      <c r="B4" s="2" t="s">
        <v>25</v>
      </c>
      <c r="C4" s="2">
        <v>1</v>
      </c>
      <c r="D4" s="2" t="s">
        <v>26</v>
      </c>
      <c r="E4" s="2">
        <v>0</v>
      </c>
      <c r="F4" s="2">
        <v>0</v>
      </c>
      <c r="G4" s="4">
        <v>0</v>
      </c>
      <c r="H4" s="4">
        <v>0</v>
      </c>
      <c r="I4" s="5">
        <v>7.5</v>
      </c>
      <c r="J4" s="4">
        <v>25</v>
      </c>
      <c r="K4" s="4">
        <v>0</v>
      </c>
      <c r="L4" s="4">
        <v>32.5</v>
      </c>
      <c r="M4" s="6">
        <v>0</v>
      </c>
      <c r="N4" s="6">
        <f t="shared" si="0"/>
        <v>0</v>
      </c>
      <c r="O4" s="2" t="s">
        <v>19</v>
      </c>
      <c r="P4" s="2"/>
    </row>
    <row r="5" spans="1:16" ht="15" customHeight="1" x14ac:dyDescent="0.25">
      <c r="A5" s="3" t="s">
        <v>27</v>
      </c>
      <c r="B5" s="2" t="s">
        <v>28</v>
      </c>
      <c r="C5" s="2">
        <v>1</v>
      </c>
      <c r="D5" s="2" t="s">
        <v>29</v>
      </c>
      <c r="E5" s="2">
        <v>7</v>
      </c>
      <c r="F5" s="2">
        <v>0</v>
      </c>
      <c r="G5" s="4">
        <v>15</v>
      </c>
      <c r="H5" s="4">
        <v>0</v>
      </c>
      <c r="I5" s="5">
        <v>7.5</v>
      </c>
      <c r="J5" s="4">
        <v>25</v>
      </c>
      <c r="K5" s="4">
        <v>0</v>
      </c>
      <c r="L5" s="4">
        <v>47.5</v>
      </c>
      <c r="M5" s="6">
        <v>0</v>
      </c>
      <c r="N5" s="6">
        <f t="shared" si="0"/>
        <v>0</v>
      </c>
      <c r="O5" s="2" t="s">
        <v>19</v>
      </c>
      <c r="P5" s="8" t="s">
        <v>30</v>
      </c>
    </row>
    <row r="6" spans="1:16" ht="15" customHeight="1" x14ac:dyDescent="0.25">
      <c r="A6" s="3" t="s">
        <v>31</v>
      </c>
      <c r="B6" s="2" t="s">
        <v>17</v>
      </c>
      <c r="C6" s="2"/>
      <c r="D6" s="2" t="s">
        <v>32</v>
      </c>
      <c r="E6" s="2">
        <v>0</v>
      </c>
      <c r="F6" s="2">
        <v>1</v>
      </c>
      <c r="G6" s="4">
        <v>2</v>
      </c>
      <c r="H6" s="4">
        <v>0</v>
      </c>
      <c r="I6" s="5">
        <v>7.5</v>
      </c>
      <c r="J6" s="4"/>
      <c r="K6" s="4">
        <v>0</v>
      </c>
      <c r="L6" s="4">
        <v>9.5</v>
      </c>
      <c r="M6" s="6">
        <v>0</v>
      </c>
      <c r="N6" s="6">
        <f t="shared" si="0"/>
        <v>0</v>
      </c>
      <c r="O6" s="2" t="s">
        <v>19</v>
      </c>
      <c r="P6" s="2"/>
    </row>
    <row r="7" spans="1:16" ht="15" customHeight="1" x14ac:dyDescent="0.25">
      <c r="A7" s="3" t="s">
        <v>33</v>
      </c>
      <c r="B7" s="2" t="s">
        <v>21</v>
      </c>
      <c r="C7" s="2">
        <v>1</v>
      </c>
      <c r="D7" s="2" t="s">
        <v>34</v>
      </c>
      <c r="E7" s="2">
        <v>5</v>
      </c>
      <c r="F7" s="2">
        <v>0</v>
      </c>
      <c r="G7" s="4">
        <v>10</v>
      </c>
      <c r="H7" s="4">
        <v>0</v>
      </c>
      <c r="I7" s="5">
        <v>0</v>
      </c>
      <c r="J7" s="4">
        <v>25</v>
      </c>
      <c r="K7" s="4">
        <v>0</v>
      </c>
      <c r="L7" s="4">
        <v>35</v>
      </c>
      <c r="M7" s="6">
        <v>0</v>
      </c>
      <c r="N7" s="6">
        <f t="shared" si="0"/>
        <v>0</v>
      </c>
      <c r="O7" s="2" t="s">
        <v>19</v>
      </c>
      <c r="P7" s="2"/>
    </row>
    <row r="8" spans="1:16" ht="15" customHeight="1" x14ac:dyDescent="0.25">
      <c r="A8" s="7" t="s">
        <v>35</v>
      </c>
      <c r="B8" s="2" t="s">
        <v>36</v>
      </c>
      <c r="C8" s="2"/>
      <c r="D8" s="2" t="s">
        <v>37</v>
      </c>
      <c r="E8" s="2">
        <v>0</v>
      </c>
      <c r="F8" s="2">
        <v>0</v>
      </c>
      <c r="G8" s="4">
        <v>0</v>
      </c>
      <c r="H8" s="4">
        <v>0</v>
      </c>
      <c r="I8" s="5">
        <v>0</v>
      </c>
      <c r="J8" s="4"/>
      <c r="K8" s="4">
        <v>0</v>
      </c>
      <c r="L8" s="4">
        <v>0</v>
      </c>
      <c r="M8" s="6">
        <v>0</v>
      </c>
      <c r="N8" s="6">
        <f t="shared" si="0"/>
        <v>0</v>
      </c>
      <c r="O8" s="2" t="s">
        <v>23</v>
      </c>
      <c r="P8" s="2"/>
    </row>
    <row r="9" spans="1:16" ht="15" customHeight="1" x14ac:dyDescent="0.25">
      <c r="A9" s="3" t="s">
        <v>38</v>
      </c>
      <c r="B9" s="2" t="s">
        <v>25</v>
      </c>
      <c r="C9" s="2"/>
      <c r="D9" s="2" t="s">
        <v>39</v>
      </c>
      <c r="E9" s="2">
        <v>8</v>
      </c>
      <c r="F9" s="2">
        <v>0</v>
      </c>
      <c r="G9" s="4">
        <v>15</v>
      </c>
      <c r="H9" s="4">
        <v>0</v>
      </c>
      <c r="I9" s="5">
        <v>7.5</v>
      </c>
      <c r="J9" s="4"/>
      <c r="K9" s="4">
        <v>0</v>
      </c>
      <c r="L9" s="4">
        <v>22.5</v>
      </c>
      <c r="M9" s="6">
        <v>0</v>
      </c>
      <c r="N9" s="6">
        <f t="shared" si="0"/>
        <v>0</v>
      </c>
      <c r="O9" s="2" t="s">
        <v>19</v>
      </c>
      <c r="P9" s="2"/>
    </row>
    <row r="10" spans="1:16" ht="15" customHeight="1" x14ac:dyDescent="0.25">
      <c r="A10" s="3" t="s">
        <v>40</v>
      </c>
      <c r="B10" s="2" t="s">
        <v>41</v>
      </c>
      <c r="C10" s="2">
        <v>1</v>
      </c>
      <c r="D10" s="2" t="s">
        <v>42</v>
      </c>
      <c r="E10" s="2">
        <v>11</v>
      </c>
      <c r="F10" s="2">
        <v>0</v>
      </c>
      <c r="G10" s="4">
        <v>15</v>
      </c>
      <c r="H10" s="4">
        <v>0</v>
      </c>
      <c r="I10" s="5">
        <v>7.5</v>
      </c>
      <c r="J10" s="4">
        <v>25</v>
      </c>
      <c r="K10" s="4">
        <v>0</v>
      </c>
      <c r="L10" s="4">
        <v>47.5</v>
      </c>
      <c r="M10" s="6">
        <v>0</v>
      </c>
      <c r="N10" s="6">
        <f t="shared" si="0"/>
        <v>0</v>
      </c>
      <c r="O10" s="2" t="s">
        <v>19</v>
      </c>
      <c r="P10" s="2"/>
    </row>
    <row r="11" spans="1:16" ht="15" customHeight="1" x14ac:dyDescent="0.25">
      <c r="A11" s="3" t="s">
        <v>43</v>
      </c>
      <c r="B11" s="2" t="s">
        <v>44</v>
      </c>
      <c r="C11" s="2">
        <v>1</v>
      </c>
      <c r="D11" s="2" t="s">
        <v>45</v>
      </c>
      <c r="E11" s="2">
        <v>0</v>
      </c>
      <c r="F11" s="2">
        <v>0</v>
      </c>
      <c r="G11" s="4">
        <v>0</v>
      </c>
      <c r="H11" s="4">
        <v>0</v>
      </c>
      <c r="I11" s="5">
        <v>7.5</v>
      </c>
      <c r="J11" s="4">
        <v>25</v>
      </c>
      <c r="K11" s="4">
        <v>0</v>
      </c>
      <c r="L11" s="4">
        <v>32.5</v>
      </c>
      <c r="M11" s="6">
        <v>0</v>
      </c>
      <c r="N11" s="6">
        <f t="shared" si="0"/>
        <v>0</v>
      </c>
      <c r="O11" s="2" t="s">
        <v>19</v>
      </c>
      <c r="P11" s="2"/>
    </row>
    <row r="12" spans="1:16" ht="15" customHeight="1" x14ac:dyDescent="0.25">
      <c r="A12" s="7" t="s">
        <v>46</v>
      </c>
      <c r="B12" s="2" t="s">
        <v>41</v>
      </c>
      <c r="C12" s="2"/>
      <c r="D12" s="2" t="s">
        <v>47</v>
      </c>
      <c r="E12" s="2">
        <v>0</v>
      </c>
      <c r="F12" s="2">
        <v>0</v>
      </c>
      <c r="G12" s="4">
        <v>0</v>
      </c>
      <c r="H12" s="4">
        <v>0</v>
      </c>
      <c r="I12" s="5">
        <v>0</v>
      </c>
      <c r="J12" s="4"/>
      <c r="K12" s="4">
        <v>0</v>
      </c>
      <c r="L12" s="4">
        <v>0</v>
      </c>
      <c r="M12" s="6">
        <v>0</v>
      </c>
      <c r="N12" s="6">
        <f t="shared" si="0"/>
        <v>0</v>
      </c>
      <c r="O12" s="2" t="s">
        <v>23</v>
      </c>
      <c r="P12" s="2"/>
    </row>
    <row r="13" spans="1:16" ht="15" customHeight="1" x14ac:dyDescent="0.25">
      <c r="A13" s="3" t="s">
        <v>48</v>
      </c>
      <c r="B13" s="2" t="s">
        <v>21</v>
      </c>
      <c r="C13" s="2"/>
      <c r="D13" s="2" t="s">
        <v>49</v>
      </c>
      <c r="E13" s="2">
        <v>11</v>
      </c>
      <c r="F13" s="2">
        <v>0</v>
      </c>
      <c r="G13" s="4">
        <v>15</v>
      </c>
      <c r="H13" s="4">
        <v>0</v>
      </c>
      <c r="I13" s="5">
        <v>7.5</v>
      </c>
      <c r="J13" s="4"/>
      <c r="K13" s="4">
        <v>0</v>
      </c>
      <c r="L13" s="4">
        <v>22.5</v>
      </c>
      <c r="M13" s="6">
        <v>0</v>
      </c>
      <c r="N13" s="6">
        <v>0</v>
      </c>
      <c r="O13" s="2" t="s">
        <v>19</v>
      </c>
      <c r="P13" s="2"/>
    </row>
    <row r="14" spans="1:16" ht="15" customHeight="1" x14ac:dyDescent="0.25">
      <c r="A14" s="3" t="s">
        <v>50</v>
      </c>
      <c r="B14" s="2" t="s">
        <v>28</v>
      </c>
      <c r="C14" s="2">
        <v>1</v>
      </c>
      <c r="D14" s="2" t="s">
        <v>51</v>
      </c>
      <c r="E14" s="2">
        <v>6</v>
      </c>
      <c r="F14" s="2">
        <v>0</v>
      </c>
      <c r="G14" s="4">
        <v>12</v>
      </c>
      <c r="H14" s="4">
        <v>0</v>
      </c>
      <c r="I14" s="5">
        <v>7.5</v>
      </c>
      <c r="J14" s="4">
        <v>25</v>
      </c>
      <c r="K14" s="4">
        <v>0</v>
      </c>
      <c r="L14" s="4">
        <v>44.5</v>
      </c>
      <c r="M14" s="6">
        <v>0</v>
      </c>
      <c r="N14" s="6">
        <f t="shared" ref="N14:N132" si="1">L14 + M14 +K14- (G14 + H14 + I14+J14)</f>
        <v>0</v>
      </c>
      <c r="O14" s="2" t="s">
        <v>19</v>
      </c>
      <c r="P14" s="2"/>
    </row>
    <row r="15" spans="1:16" ht="15" customHeight="1" x14ac:dyDescent="0.25">
      <c r="A15" s="7" t="s">
        <v>52</v>
      </c>
      <c r="B15" s="2" t="s">
        <v>36</v>
      </c>
      <c r="C15" s="2"/>
      <c r="D15" s="2" t="s">
        <v>53</v>
      </c>
      <c r="E15" s="2">
        <v>0</v>
      </c>
      <c r="F15" s="2">
        <v>0</v>
      </c>
      <c r="G15" s="4">
        <v>0</v>
      </c>
      <c r="H15" s="4">
        <v>0</v>
      </c>
      <c r="I15" s="5">
        <v>0</v>
      </c>
      <c r="J15" s="4"/>
      <c r="K15" s="4">
        <v>0</v>
      </c>
      <c r="L15" s="4">
        <v>0</v>
      </c>
      <c r="M15" s="6">
        <v>0</v>
      </c>
      <c r="N15" s="6">
        <f t="shared" si="1"/>
        <v>0</v>
      </c>
      <c r="O15" s="2" t="s">
        <v>23</v>
      </c>
      <c r="P15" s="2"/>
    </row>
    <row r="16" spans="1:16" ht="15" customHeight="1" x14ac:dyDescent="0.25">
      <c r="A16" s="3" t="s">
        <v>54</v>
      </c>
      <c r="B16" s="2" t="s">
        <v>28</v>
      </c>
      <c r="C16" s="2">
        <v>1</v>
      </c>
      <c r="D16" s="2" t="s">
        <v>55</v>
      </c>
      <c r="E16" s="2">
        <v>0</v>
      </c>
      <c r="F16" s="2">
        <v>0</v>
      </c>
      <c r="G16" s="4">
        <v>0</v>
      </c>
      <c r="H16" s="4">
        <v>0</v>
      </c>
      <c r="I16" s="5">
        <v>7.5</v>
      </c>
      <c r="J16" s="4">
        <v>25</v>
      </c>
      <c r="K16" s="4">
        <v>0</v>
      </c>
      <c r="L16" s="4">
        <v>32.5</v>
      </c>
      <c r="M16" s="6">
        <v>0</v>
      </c>
      <c r="N16" s="6">
        <f t="shared" si="1"/>
        <v>0</v>
      </c>
      <c r="O16" s="2" t="s">
        <v>19</v>
      </c>
      <c r="P16" s="2"/>
    </row>
    <row r="17" spans="1:16" ht="15" customHeight="1" x14ac:dyDescent="0.25">
      <c r="A17" s="3" t="s">
        <v>56</v>
      </c>
      <c r="B17" s="2" t="s">
        <v>21</v>
      </c>
      <c r="C17" s="2">
        <v>1</v>
      </c>
      <c r="D17" s="2" t="s">
        <v>57</v>
      </c>
      <c r="E17" s="2">
        <v>0</v>
      </c>
      <c r="F17" s="2">
        <v>0</v>
      </c>
      <c r="G17" s="4">
        <v>0</v>
      </c>
      <c r="H17" s="4">
        <v>0</v>
      </c>
      <c r="I17" s="5">
        <v>0</v>
      </c>
      <c r="J17" s="4">
        <v>25</v>
      </c>
      <c r="K17" s="4">
        <v>25</v>
      </c>
      <c r="L17" s="4">
        <v>0</v>
      </c>
      <c r="M17" s="6">
        <v>0</v>
      </c>
      <c r="N17" s="6">
        <f t="shared" si="1"/>
        <v>0</v>
      </c>
      <c r="O17" s="2" t="s">
        <v>19</v>
      </c>
      <c r="P17" s="2"/>
    </row>
    <row r="18" spans="1:16" ht="15" customHeight="1" x14ac:dyDescent="0.25">
      <c r="A18" s="7" t="s">
        <v>58</v>
      </c>
      <c r="B18" s="2" t="s">
        <v>25</v>
      </c>
      <c r="C18" s="2"/>
      <c r="D18" s="2" t="s">
        <v>59</v>
      </c>
      <c r="E18" s="2">
        <v>0</v>
      </c>
      <c r="F18" s="2">
        <v>0</v>
      </c>
      <c r="G18" s="4">
        <v>0</v>
      </c>
      <c r="H18" s="4">
        <v>0</v>
      </c>
      <c r="I18" s="5">
        <v>0</v>
      </c>
      <c r="J18" s="4"/>
      <c r="K18" s="4">
        <v>0</v>
      </c>
      <c r="L18" s="4">
        <v>0</v>
      </c>
      <c r="M18" s="6">
        <v>0</v>
      </c>
      <c r="N18" s="6">
        <f t="shared" si="1"/>
        <v>0</v>
      </c>
      <c r="O18" s="2" t="s">
        <v>23</v>
      </c>
      <c r="P18" s="2"/>
    </row>
    <row r="19" spans="1:16" ht="15" customHeight="1" x14ac:dyDescent="0.25">
      <c r="A19" s="3" t="s">
        <v>60</v>
      </c>
      <c r="B19" s="2" t="s">
        <v>21</v>
      </c>
      <c r="C19" s="2"/>
      <c r="D19" s="2" t="s">
        <v>61</v>
      </c>
      <c r="E19" s="2">
        <v>0</v>
      </c>
      <c r="F19" s="2">
        <v>0</v>
      </c>
      <c r="G19" s="4">
        <v>0</v>
      </c>
      <c r="H19" s="4">
        <v>0</v>
      </c>
      <c r="I19" s="5">
        <v>3.75</v>
      </c>
      <c r="J19" s="4"/>
      <c r="K19" s="4">
        <v>0</v>
      </c>
      <c r="L19" s="4">
        <v>3.75</v>
      </c>
      <c r="M19" s="6">
        <v>0</v>
      </c>
      <c r="N19" s="6">
        <f t="shared" si="1"/>
        <v>0</v>
      </c>
      <c r="O19" s="2" t="s">
        <v>19</v>
      </c>
      <c r="P19" s="9" t="s">
        <v>62</v>
      </c>
    </row>
    <row r="20" spans="1:16" ht="15" customHeight="1" x14ac:dyDescent="0.25">
      <c r="A20" s="3" t="s">
        <v>63</v>
      </c>
      <c r="B20" s="2" t="s">
        <v>25</v>
      </c>
      <c r="C20" s="2"/>
      <c r="D20" s="2" t="s">
        <v>64</v>
      </c>
      <c r="E20" s="2">
        <v>0</v>
      </c>
      <c r="F20" s="2">
        <v>0</v>
      </c>
      <c r="G20" s="4">
        <v>0</v>
      </c>
      <c r="H20" s="4">
        <v>0</v>
      </c>
      <c r="I20" s="5">
        <v>7.5</v>
      </c>
      <c r="J20" s="4"/>
      <c r="K20" s="4">
        <v>0</v>
      </c>
      <c r="L20" s="4">
        <v>7.5</v>
      </c>
      <c r="M20" s="6">
        <v>0</v>
      </c>
      <c r="N20" s="6">
        <f t="shared" si="1"/>
        <v>0</v>
      </c>
      <c r="O20" s="2" t="s">
        <v>19</v>
      </c>
      <c r="P20" s="2"/>
    </row>
    <row r="21" spans="1:16" ht="15" customHeight="1" x14ac:dyDescent="0.25">
      <c r="A21" s="3" t="s">
        <v>65</v>
      </c>
      <c r="B21" s="2" t="s">
        <v>21</v>
      </c>
      <c r="C21" s="2">
        <v>1</v>
      </c>
      <c r="D21" s="2" t="s">
        <v>66</v>
      </c>
      <c r="E21" s="2">
        <v>11</v>
      </c>
      <c r="F21" s="2">
        <v>10</v>
      </c>
      <c r="G21" s="4">
        <v>25</v>
      </c>
      <c r="H21" s="4">
        <v>0</v>
      </c>
      <c r="I21" s="5">
        <v>7.5</v>
      </c>
      <c r="J21" s="4">
        <v>25</v>
      </c>
      <c r="K21" s="4">
        <v>0</v>
      </c>
      <c r="L21" s="4">
        <v>122.5</v>
      </c>
      <c r="M21" s="6">
        <v>0</v>
      </c>
      <c r="N21" s="6">
        <f t="shared" si="1"/>
        <v>65</v>
      </c>
      <c r="O21" s="2" t="s">
        <v>19</v>
      </c>
      <c r="P21" s="10" t="s">
        <v>67</v>
      </c>
    </row>
    <row r="22" spans="1:16" ht="15" customHeight="1" x14ac:dyDescent="0.25">
      <c r="A22" s="3" t="s">
        <v>68</v>
      </c>
      <c r="B22" s="2" t="s">
        <v>21</v>
      </c>
      <c r="C22" s="2">
        <v>1</v>
      </c>
      <c r="D22" s="2" t="s">
        <v>69</v>
      </c>
      <c r="E22" s="2">
        <v>0</v>
      </c>
      <c r="F22" s="2">
        <v>0</v>
      </c>
      <c r="G22" s="4">
        <v>0</v>
      </c>
      <c r="H22" s="4">
        <v>0</v>
      </c>
      <c r="I22" s="5">
        <v>0</v>
      </c>
      <c r="J22" s="4">
        <v>25</v>
      </c>
      <c r="K22" s="4">
        <v>0</v>
      </c>
      <c r="L22" s="4">
        <v>25</v>
      </c>
      <c r="M22" s="6">
        <v>0</v>
      </c>
      <c r="N22" s="6">
        <f t="shared" si="1"/>
        <v>0</v>
      </c>
      <c r="O22" s="2" t="s">
        <v>19</v>
      </c>
      <c r="P22" s="2"/>
    </row>
    <row r="23" spans="1:16" ht="15" customHeight="1" x14ac:dyDescent="0.25">
      <c r="A23" s="3" t="s">
        <v>70</v>
      </c>
      <c r="B23" s="2" t="s">
        <v>17</v>
      </c>
      <c r="C23" s="2"/>
      <c r="D23" s="2" t="s">
        <v>71</v>
      </c>
      <c r="E23" s="2">
        <v>1</v>
      </c>
      <c r="F23" s="2">
        <v>10</v>
      </c>
      <c r="G23" s="4">
        <v>17</v>
      </c>
      <c r="H23" s="4">
        <v>0</v>
      </c>
      <c r="I23" s="5">
        <v>7.5</v>
      </c>
      <c r="J23" s="4"/>
      <c r="K23" s="4">
        <v>0</v>
      </c>
      <c r="L23" s="4">
        <v>24.5</v>
      </c>
      <c r="M23" s="6">
        <v>0</v>
      </c>
      <c r="N23" s="6">
        <f t="shared" si="1"/>
        <v>0</v>
      </c>
      <c r="O23" s="2" t="s">
        <v>19</v>
      </c>
      <c r="P23" s="2"/>
    </row>
    <row r="24" spans="1:16" ht="15" customHeight="1" x14ac:dyDescent="0.25">
      <c r="A24" s="11" t="s">
        <v>72</v>
      </c>
      <c r="B24" s="2" t="s">
        <v>21</v>
      </c>
      <c r="C24" s="2"/>
      <c r="D24" s="2" t="s">
        <v>73</v>
      </c>
      <c r="E24" s="2">
        <v>0</v>
      </c>
      <c r="F24" s="2">
        <v>0</v>
      </c>
      <c r="G24" s="4">
        <v>0</v>
      </c>
      <c r="H24" s="4">
        <v>0</v>
      </c>
      <c r="I24" s="5">
        <v>7.5</v>
      </c>
      <c r="J24" s="4"/>
      <c r="K24" s="4">
        <v>0</v>
      </c>
      <c r="L24" s="4">
        <v>0</v>
      </c>
      <c r="M24" s="6">
        <v>0</v>
      </c>
      <c r="N24" s="6">
        <f t="shared" si="1"/>
        <v>-7.5</v>
      </c>
      <c r="O24" s="2"/>
      <c r="P24" s="2"/>
    </row>
    <row r="25" spans="1:16" ht="15" customHeight="1" x14ac:dyDescent="0.25">
      <c r="A25" s="7" t="s">
        <v>74</v>
      </c>
      <c r="B25" s="2" t="s">
        <v>25</v>
      </c>
      <c r="C25" s="2"/>
      <c r="D25" s="2" t="s">
        <v>75</v>
      </c>
      <c r="E25" s="2">
        <v>0</v>
      </c>
      <c r="F25" s="2">
        <v>0</v>
      </c>
      <c r="G25" s="4">
        <v>0</v>
      </c>
      <c r="H25" s="4">
        <v>0</v>
      </c>
      <c r="I25" s="5">
        <v>0</v>
      </c>
      <c r="J25" s="4"/>
      <c r="K25" s="4">
        <v>0</v>
      </c>
      <c r="L25" s="4">
        <v>0</v>
      </c>
      <c r="M25" s="6">
        <v>0</v>
      </c>
      <c r="N25" s="6">
        <f t="shared" si="1"/>
        <v>0</v>
      </c>
      <c r="O25" s="2" t="s">
        <v>23</v>
      </c>
      <c r="P25" s="2"/>
    </row>
    <row r="26" spans="1:16" ht="15" customHeight="1" x14ac:dyDescent="0.25">
      <c r="A26" s="3" t="s">
        <v>76</v>
      </c>
      <c r="B26" s="2" t="s">
        <v>25</v>
      </c>
      <c r="C26" s="2"/>
      <c r="D26" s="2" t="s">
        <v>77</v>
      </c>
      <c r="E26" s="2">
        <v>12</v>
      </c>
      <c r="F26" s="2">
        <v>0</v>
      </c>
      <c r="G26" s="4">
        <v>15</v>
      </c>
      <c r="H26" s="4">
        <v>0</v>
      </c>
      <c r="I26" s="5">
        <v>7.5</v>
      </c>
      <c r="J26" s="4"/>
      <c r="K26" s="4">
        <v>22.5</v>
      </c>
      <c r="L26" s="4">
        <v>0</v>
      </c>
      <c r="M26" s="6">
        <v>0</v>
      </c>
      <c r="N26" s="6">
        <f t="shared" si="1"/>
        <v>0</v>
      </c>
      <c r="O26" s="2" t="s">
        <v>19</v>
      </c>
      <c r="P26" s="2"/>
    </row>
    <row r="27" spans="1:16" ht="15" customHeight="1" x14ac:dyDescent="0.25">
      <c r="A27" s="3" t="s">
        <v>78</v>
      </c>
      <c r="B27" s="2" t="s">
        <v>17</v>
      </c>
      <c r="C27" s="2">
        <v>1</v>
      </c>
      <c r="D27" s="2" t="s">
        <v>79</v>
      </c>
      <c r="E27" s="2">
        <v>0</v>
      </c>
      <c r="F27" s="2">
        <v>10</v>
      </c>
      <c r="G27" s="4">
        <v>15</v>
      </c>
      <c r="H27" s="4">
        <v>0</v>
      </c>
      <c r="I27" s="5">
        <v>7.5</v>
      </c>
      <c r="J27" s="4">
        <v>25</v>
      </c>
      <c r="K27" s="4">
        <v>0</v>
      </c>
      <c r="L27" s="4">
        <v>47.5</v>
      </c>
      <c r="M27" s="6">
        <v>0</v>
      </c>
      <c r="N27" s="6">
        <f t="shared" si="1"/>
        <v>0</v>
      </c>
      <c r="O27" s="2" t="s">
        <v>19</v>
      </c>
      <c r="P27" s="2"/>
    </row>
    <row r="28" spans="1:16" ht="15" customHeight="1" x14ac:dyDescent="0.25">
      <c r="A28" s="3" t="s">
        <v>80</v>
      </c>
      <c r="B28" s="2" t="s">
        <v>28</v>
      </c>
      <c r="C28" s="2">
        <v>1</v>
      </c>
      <c r="D28" s="2" t="s">
        <v>81</v>
      </c>
      <c r="E28" s="2">
        <v>11</v>
      </c>
      <c r="F28" s="2">
        <v>8</v>
      </c>
      <c r="G28" s="4">
        <v>25</v>
      </c>
      <c r="H28" s="4">
        <v>0</v>
      </c>
      <c r="I28" s="5">
        <v>7.5</v>
      </c>
      <c r="J28" s="4">
        <v>25</v>
      </c>
      <c r="K28" s="4">
        <v>0</v>
      </c>
      <c r="L28" s="4">
        <v>57.5</v>
      </c>
      <c r="M28" s="6">
        <v>0</v>
      </c>
      <c r="N28" s="6">
        <f t="shared" si="1"/>
        <v>0</v>
      </c>
      <c r="O28" s="2" t="s">
        <v>19</v>
      </c>
      <c r="P28" s="2"/>
    </row>
    <row r="29" spans="1:16" ht="15" customHeight="1" x14ac:dyDescent="0.25">
      <c r="A29" s="7" t="s">
        <v>82</v>
      </c>
      <c r="B29" s="2" t="s">
        <v>21</v>
      </c>
      <c r="C29" s="2"/>
      <c r="D29" s="2" t="s">
        <v>83</v>
      </c>
      <c r="E29" s="2">
        <v>0</v>
      </c>
      <c r="F29" s="2">
        <v>0</v>
      </c>
      <c r="G29" s="4">
        <v>0</v>
      </c>
      <c r="H29" s="4">
        <v>0</v>
      </c>
      <c r="I29" s="5">
        <v>0</v>
      </c>
      <c r="J29" s="4"/>
      <c r="K29" s="4">
        <v>0</v>
      </c>
      <c r="L29" s="4">
        <v>0</v>
      </c>
      <c r="M29" s="6">
        <v>0</v>
      </c>
      <c r="N29" s="6">
        <f t="shared" si="1"/>
        <v>0</v>
      </c>
      <c r="O29" s="2" t="s">
        <v>23</v>
      </c>
      <c r="P29" s="2"/>
    </row>
    <row r="30" spans="1:16" ht="15" customHeight="1" x14ac:dyDescent="0.25">
      <c r="A30" s="3" t="s">
        <v>84</v>
      </c>
      <c r="B30" s="2" t="s">
        <v>44</v>
      </c>
      <c r="C30" s="2"/>
      <c r="D30" s="2" t="s">
        <v>85</v>
      </c>
      <c r="E30" s="2">
        <v>0</v>
      </c>
      <c r="F30" s="2">
        <v>0</v>
      </c>
      <c r="G30" s="4">
        <v>0</v>
      </c>
      <c r="H30" s="4">
        <v>0</v>
      </c>
      <c r="I30" s="5">
        <v>7.5</v>
      </c>
      <c r="J30" s="4"/>
      <c r="K30" s="4">
        <v>0</v>
      </c>
      <c r="L30" s="4">
        <v>7.5</v>
      </c>
      <c r="M30" s="6">
        <v>0</v>
      </c>
      <c r="N30" s="6">
        <f t="shared" si="1"/>
        <v>0</v>
      </c>
      <c r="O30" s="2" t="s">
        <v>19</v>
      </c>
      <c r="P30" s="2"/>
    </row>
    <row r="31" spans="1:16" ht="15" customHeight="1" x14ac:dyDescent="0.25">
      <c r="A31" s="3" t="s">
        <v>86</v>
      </c>
      <c r="B31" s="2" t="s">
        <v>17</v>
      </c>
      <c r="C31" s="2"/>
      <c r="D31" s="2" t="s">
        <v>87</v>
      </c>
      <c r="E31" s="2">
        <v>12</v>
      </c>
      <c r="F31" s="2">
        <v>12</v>
      </c>
      <c r="G31" s="4">
        <v>25</v>
      </c>
      <c r="H31" s="4">
        <v>0</v>
      </c>
      <c r="I31" s="5">
        <v>7.5</v>
      </c>
      <c r="J31" s="4"/>
      <c r="K31" s="4">
        <v>157.5</v>
      </c>
      <c r="L31" s="4">
        <v>0</v>
      </c>
      <c r="M31" s="6">
        <v>-125</v>
      </c>
      <c r="N31" s="6">
        <f t="shared" si="1"/>
        <v>0</v>
      </c>
      <c r="O31" s="2" t="s">
        <v>19</v>
      </c>
      <c r="P31" s="2"/>
    </row>
    <row r="32" spans="1:16" ht="15" customHeight="1" x14ac:dyDescent="0.25">
      <c r="A32" s="3" t="s">
        <v>88</v>
      </c>
      <c r="B32" s="2" t="s">
        <v>44</v>
      </c>
      <c r="C32" s="2">
        <v>1</v>
      </c>
      <c r="D32" s="2" t="s">
        <v>89</v>
      </c>
      <c r="E32" s="2">
        <v>0</v>
      </c>
      <c r="F32" s="2">
        <v>10</v>
      </c>
      <c r="G32" s="4">
        <v>15</v>
      </c>
      <c r="H32" s="4">
        <v>0</v>
      </c>
      <c r="I32" s="5">
        <v>7.5</v>
      </c>
      <c r="J32" s="4">
        <v>25</v>
      </c>
      <c r="K32" s="4">
        <v>0</v>
      </c>
      <c r="L32" s="4">
        <v>47.5</v>
      </c>
      <c r="M32" s="6">
        <v>0</v>
      </c>
      <c r="N32" s="6">
        <f t="shared" si="1"/>
        <v>0</v>
      </c>
      <c r="O32" s="2" t="s">
        <v>19</v>
      </c>
      <c r="P32" s="2"/>
    </row>
    <row r="33" spans="1:16" ht="15" customHeight="1" x14ac:dyDescent="0.25">
      <c r="A33" s="3" t="s">
        <v>90</v>
      </c>
      <c r="B33" s="2" t="s">
        <v>44</v>
      </c>
      <c r="C33" s="2"/>
      <c r="D33" s="2" t="s">
        <v>91</v>
      </c>
      <c r="E33" s="2">
        <v>0</v>
      </c>
      <c r="F33" s="2">
        <v>3</v>
      </c>
      <c r="G33" s="4">
        <v>6</v>
      </c>
      <c r="H33" s="4">
        <v>0</v>
      </c>
      <c r="I33" s="5">
        <v>0</v>
      </c>
      <c r="J33" s="4"/>
      <c r="K33" s="4">
        <v>0</v>
      </c>
      <c r="L33" s="4">
        <v>6</v>
      </c>
      <c r="M33" s="6">
        <v>0</v>
      </c>
      <c r="N33" s="6">
        <f t="shared" si="1"/>
        <v>0</v>
      </c>
      <c r="O33" s="2" t="s">
        <v>19</v>
      </c>
      <c r="P33" s="2"/>
    </row>
    <row r="34" spans="1:16" ht="15" customHeight="1" x14ac:dyDescent="0.25">
      <c r="A34" s="3" t="s">
        <v>92</v>
      </c>
      <c r="B34" s="2" t="s">
        <v>17</v>
      </c>
      <c r="C34" s="2"/>
      <c r="D34" s="2" t="s">
        <v>93</v>
      </c>
      <c r="E34" s="2">
        <v>11</v>
      </c>
      <c r="F34" s="2">
        <v>0</v>
      </c>
      <c r="G34" s="4">
        <v>15</v>
      </c>
      <c r="H34" s="4">
        <v>0</v>
      </c>
      <c r="I34" s="5">
        <v>7.5</v>
      </c>
      <c r="J34" s="4"/>
      <c r="K34" s="4">
        <v>0</v>
      </c>
      <c r="L34" s="4">
        <v>22.5</v>
      </c>
      <c r="M34" s="6">
        <v>0</v>
      </c>
      <c r="N34" s="6">
        <f t="shared" si="1"/>
        <v>0</v>
      </c>
      <c r="O34" s="2" t="s">
        <v>19</v>
      </c>
      <c r="P34" s="2"/>
    </row>
    <row r="35" spans="1:16" ht="15" customHeight="1" x14ac:dyDescent="0.25">
      <c r="A35" s="3" t="s">
        <v>94</v>
      </c>
      <c r="B35" s="2" t="s">
        <v>41</v>
      </c>
      <c r="C35" s="2"/>
      <c r="D35" s="2" t="s">
        <v>95</v>
      </c>
      <c r="E35" s="2">
        <v>2</v>
      </c>
      <c r="F35" s="2">
        <v>0</v>
      </c>
      <c r="G35" s="4">
        <v>4</v>
      </c>
      <c r="H35" s="4">
        <v>0</v>
      </c>
      <c r="I35" s="5">
        <v>7.5</v>
      </c>
      <c r="J35" s="4"/>
      <c r="K35" s="4">
        <v>0</v>
      </c>
      <c r="L35" s="4">
        <v>11.5</v>
      </c>
      <c r="M35" s="6">
        <v>0</v>
      </c>
      <c r="N35" s="6">
        <f t="shared" si="1"/>
        <v>0</v>
      </c>
      <c r="O35" s="2" t="s">
        <v>19</v>
      </c>
      <c r="P35" s="2"/>
    </row>
    <row r="36" spans="1:16" ht="15" customHeight="1" x14ac:dyDescent="0.25">
      <c r="A36" s="7" t="s">
        <v>96</v>
      </c>
      <c r="B36" s="2" t="s">
        <v>36</v>
      </c>
      <c r="C36" s="2"/>
      <c r="D36" s="2" t="s">
        <v>97</v>
      </c>
      <c r="E36" s="2">
        <v>0</v>
      </c>
      <c r="F36" s="2">
        <v>0</v>
      </c>
      <c r="G36" s="4">
        <v>0</v>
      </c>
      <c r="H36" s="4">
        <v>0</v>
      </c>
      <c r="I36" s="5">
        <v>0</v>
      </c>
      <c r="J36" s="4"/>
      <c r="K36" s="4">
        <v>0</v>
      </c>
      <c r="L36" s="4">
        <v>0</v>
      </c>
      <c r="M36" s="6">
        <v>0</v>
      </c>
      <c r="N36" s="6">
        <f t="shared" si="1"/>
        <v>0</v>
      </c>
      <c r="O36" s="2" t="s">
        <v>23</v>
      </c>
      <c r="P36" s="2"/>
    </row>
    <row r="37" spans="1:16" ht="15" customHeight="1" x14ac:dyDescent="0.25">
      <c r="A37" s="3" t="s">
        <v>98</v>
      </c>
      <c r="B37" s="2" t="s">
        <v>44</v>
      </c>
      <c r="C37" s="2">
        <v>1</v>
      </c>
      <c r="D37" s="2" t="s">
        <v>99</v>
      </c>
      <c r="E37" s="2">
        <v>5</v>
      </c>
      <c r="F37" s="2">
        <v>0</v>
      </c>
      <c r="G37" s="4">
        <v>7.5</v>
      </c>
      <c r="H37" s="4">
        <v>0</v>
      </c>
      <c r="I37" s="5">
        <v>7.5</v>
      </c>
      <c r="J37" s="4">
        <v>25</v>
      </c>
      <c r="K37" s="4">
        <v>0</v>
      </c>
      <c r="L37" s="4">
        <v>140</v>
      </c>
      <c r="M37" s="6">
        <v>-100</v>
      </c>
      <c r="N37" s="6">
        <f t="shared" si="1"/>
        <v>0</v>
      </c>
      <c r="O37" s="2" t="s">
        <v>19</v>
      </c>
      <c r="P37" s="9" t="s">
        <v>100</v>
      </c>
    </row>
    <row r="38" spans="1:16" ht="15" customHeight="1" x14ac:dyDescent="0.25">
      <c r="A38" s="3" t="s">
        <v>101</v>
      </c>
      <c r="B38" s="2" t="s">
        <v>28</v>
      </c>
      <c r="C38" s="2"/>
      <c r="D38" s="2" t="s">
        <v>102</v>
      </c>
      <c r="E38" s="2">
        <v>9</v>
      </c>
      <c r="F38" s="2">
        <v>0</v>
      </c>
      <c r="G38" s="4">
        <v>15</v>
      </c>
      <c r="H38" s="4">
        <v>0</v>
      </c>
      <c r="I38" s="5">
        <v>7.5</v>
      </c>
      <c r="J38" s="4"/>
      <c r="K38" s="4">
        <v>0</v>
      </c>
      <c r="L38" s="4">
        <v>22.5</v>
      </c>
      <c r="M38" s="6">
        <v>0</v>
      </c>
      <c r="N38" s="6">
        <f t="shared" si="1"/>
        <v>0</v>
      </c>
      <c r="O38" s="12" t="s">
        <v>19</v>
      </c>
      <c r="P38" s="2"/>
    </row>
    <row r="39" spans="1:16" ht="15" customHeight="1" x14ac:dyDescent="0.25">
      <c r="A39" s="7" t="s">
        <v>103</v>
      </c>
      <c r="B39" s="2" t="s">
        <v>21</v>
      </c>
      <c r="C39" s="2"/>
      <c r="D39" s="2" t="s">
        <v>104</v>
      </c>
      <c r="E39" s="2">
        <v>0</v>
      </c>
      <c r="F39" s="2">
        <v>0</v>
      </c>
      <c r="G39" s="4">
        <v>0</v>
      </c>
      <c r="H39" s="4">
        <v>0</v>
      </c>
      <c r="I39" s="5">
        <v>0</v>
      </c>
      <c r="J39" s="4"/>
      <c r="K39" s="4">
        <v>0</v>
      </c>
      <c r="L39" s="4">
        <v>0</v>
      </c>
      <c r="M39" s="6">
        <v>0</v>
      </c>
      <c r="N39" s="6">
        <f t="shared" si="1"/>
        <v>0</v>
      </c>
      <c r="O39" s="2" t="s">
        <v>23</v>
      </c>
      <c r="P39" s="2"/>
    </row>
    <row r="40" spans="1:16" ht="15" customHeight="1" x14ac:dyDescent="0.25">
      <c r="A40" s="7" t="s">
        <v>105</v>
      </c>
      <c r="B40" s="2" t="s">
        <v>25</v>
      </c>
      <c r="C40" s="2"/>
      <c r="D40" s="2" t="s">
        <v>106</v>
      </c>
      <c r="E40" s="2">
        <v>0</v>
      </c>
      <c r="F40" s="2">
        <v>0</v>
      </c>
      <c r="G40" s="4">
        <v>0</v>
      </c>
      <c r="H40" s="4">
        <v>0</v>
      </c>
      <c r="I40" s="5">
        <v>0</v>
      </c>
      <c r="J40" s="4"/>
      <c r="K40" s="4">
        <v>0</v>
      </c>
      <c r="L40" s="4">
        <v>0</v>
      </c>
      <c r="M40" s="6">
        <v>0</v>
      </c>
      <c r="N40" s="6">
        <f t="shared" si="1"/>
        <v>0</v>
      </c>
      <c r="O40" s="2" t="s">
        <v>23</v>
      </c>
      <c r="P40" s="2"/>
    </row>
    <row r="41" spans="1:16" ht="15" customHeight="1" x14ac:dyDescent="0.25">
      <c r="A41" s="3" t="s">
        <v>107</v>
      </c>
      <c r="B41" s="2" t="s">
        <v>25</v>
      </c>
      <c r="C41" s="2"/>
      <c r="D41" s="2" t="s">
        <v>108</v>
      </c>
      <c r="E41" s="2">
        <v>12</v>
      </c>
      <c r="F41" s="2">
        <v>0</v>
      </c>
      <c r="G41" s="4">
        <v>15</v>
      </c>
      <c r="H41" s="4">
        <v>0</v>
      </c>
      <c r="I41" s="5">
        <v>7.5</v>
      </c>
      <c r="J41" s="4"/>
      <c r="K41" s="4">
        <v>0</v>
      </c>
      <c r="L41" s="4">
        <v>22.5</v>
      </c>
      <c r="M41" s="6">
        <v>0</v>
      </c>
      <c r="N41" s="6">
        <f t="shared" si="1"/>
        <v>0</v>
      </c>
      <c r="O41" s="2" t="s">
        <v>19</v>
      </c>
      <c r="P41" s="2"/>
    </row>
    <row r="42" spans="1:16" ht="15" customHeight="1" x14ac:dyDescent="0.25">
      <c r="A42" s="3" t="s">
        <v>109</v>
      </c>
      <c r="B42" s="2" t="s">
        <v>25</v>
      </c>
      <c r="C42" s="2"/>
      <c r="D42" s="2" t="s">
        <v>110</v>
      </c>
      <c r="E42" s="2">
        <v>5</v>
      </c>
      <c r="F42" s="2">
        <v>12</v>
      </c>
      <c r="G42" s="4">
        <v>25</v>
      </c>
      <c r="H42" s="4">
        <v>0</v>
      </c>
      <c r="I42" s="5">
        <v>7.5</v>
      </c>
      <c r="J42" s="4"/>
      <c r="K42" s="4">
        <v>0</v>
      </c>
      <c r="L42" s="4">
        <v>32.5</v>
      </c>
      <c r="M42" s="6">
        <v>0</v>
      </c>
      <c r="N42" s="6">
        <f t="shared" si="1"/>
        <v>0</v>
      </c>
      <c r="O42" s="2" t="s">
        <v>19</v>
      </c>
      <c r="P42" s="2"/>
    </row>
    <row r="43" spans="1:16" ht="15" customHeight="1" x14ac:dyDescent="0.25">
      <c r="A43" s="7" t="s">
        <v>111</v>
      </c>
      <c r="B43" s="2" t="s">
        <v>36</v>
      </c>
      <c r="C43" s="2"/>
      <c r="D43" s="2" t="s">
        <v>112</v>
      </c>
      <c r="E43" s="2">
        <v>0</v>
      </c>
      <c r="F43" s="2">
        <v>0</v>
      </c>
      <c r="G43" s="4">
        <v>0</v>
      </c>
      <c r="H43" s="4">
        <v>0</v>
      </c>
      <c r="I43" s="5">
        <v>0</v>
      </c>
      <c r="J43" s="4"/>
      <c r="K43" s="4">
        <v>0</v>
      </c>
      <c r="L43" s="4">
        <v>0</v>
      </c>
      <c r="M43" s="6">
        <v>0</v>
      </c>
      <c r="N43" s="6">
        <f t="shared" si="1"/>
        <v>0</v>
      </c>
      <c r="O43" s="2" t="s">
        <v>23</v>
      </c>
      <c r="P43" s="2"/>
    </row>
    <row r="44" spans="1:16" ht="15" customHeight="1" x14ac:dyDescent="0.25">
      <c r="A44" s="3" t="s">
        <v>113</v>
      </c>
      <c r="B44" s="2" t="s">
        <v>28</v>
      </c>
      <c r="C44" s="2">
        <v>1</v>
      </c>
      <c r="D44" s="2" t="s">
        <v>114</v>
      </c>
      <c r="E44" s="2">
        <v>0</v>
      </c>
      <c r="F44" s="2">
        <v>0</v>
      </c>
      <c r="G44" s="4">
        <v>0</v>
      </c>
      <c r="H44" s="4">
        <v>0</v>
      </c>
      <c r="I44" s="5">
        <v>0</v>
      </c>
      <c r="J44" s="4">
        <v>25</v>
      </c>
      <c r="K44" s="4">
        <v>0</v>
      </c>
      <c r="L44" s="4">
        <f>-3.75+28.75</f>
        <v>25</v>
      </c>
      <c r="M44" s="6">
        <v>0</v>
      </c>
      <c r="N44" s="6">
        <f t="shared" si="1"/>
        <v>0</v>
      </c>
      <c r="O44" s="2" t="s">
        <v>19</v>
      </c>
      <c r="P44" s="2"/>
    </row>
    <row r="45" spans="1:16" ht="15" customHeight="1" x14ac:dyDescent="0.25">
      <c r="A45" s="7" t="s">
        <v>115</v>
      </c>
      <c r="B45" s="2" t="s">
        <v>36</v>
      </c>
      <c r="C45" s="2"/>
      <c r="D45" s="2" t="s">
        <v>116</v>
      </c>
      <c r="E45" s="2">
        <v>0</v>
      </c>
      <c r="F45" s="2">
        <v>0</v>
      </c>
      <c r="G45" s="4">
        <v>0</v>
      </c>
      <c r="H45" s="4">
        <v>0</v>
      </c>
      <c r="I45" s="5">
        <v>0</v>
      </c>
      <c r="J45" s="4"/>
      <c r="K45" s="4">
        <v>0</v>
      </c>
      <c r="L45" s="4">
        <v>0</v>
      </c>
      <c r="M45" s="6">
        <v>0</v>
      </c>
      <c r="N45" s="6">
        <f t="shared" si="1"/>
        <v>0</v>
      </c>
      <c r="O45" s="2" t="s">
        <v>23</v>
      </c>
      <c r="P45" s="2"/>
    </row>
    <row r="46" spans="1:16" ht="15" customHeight="1" x14ac:dyDescent="0.25">
      <c r="A46" s="7" t="s">
        <v>117</v>
      </c>
      <c r="B46" s="2" t="s">
        <v>36</v>
      </c>
      <c r="C46" s="2"/>
      <c r="D46" s="2" t="s">
        <v>118</v>
      </c>
      <c r="E46" s="2">
        <v>0</v>
      </c>
      <c r="F46" s="2">
        <v>0</v>
      </c>
      <c r="G46" s="4">
        <v>0</v>
      </c>
      <c r="H46" s="4">
        <v>0</v>
      </c>
      <c r="I46" s="5">
        <v>0</v>
      </c>
      <c r="J46" s="4"/>
      <c r="K46" s="4">
        <v>0</v>
      </c>
      <c r="L46" s="4">
        <v>0</v>
      </c>
      <c r="M46" s="6">
        <v>0</v>
      </c>
      <c r="N46" s="6">
        <f t="shared" si="1"/>
        <v>0</v>
      </c>
      <c r="O46" s="2" t="s">
        <v>23</v>
      </c>
      <c r="P46" s="2"/>
    </row>
    <row r="47" spans="1:16" ht="15" customHeight="1" x14ac:dyDescent="0.25">
      <c r="A47" s="3" t="s">
        <v>119</v>
      </c>
      <c r="B47" s="2" t="s">
        <v>36</v>
      </c>
      <c r="C47" s="2"/>
      <c r="D47" s="2" t="s">
        <v>120</v>
      </c>
      <c r="E47" s="2">
        <v>0</v>
      </c>
      <c r="F47" s="2">
        <v>0</v>
      </c>
      <c r="G47" s="4">
        <v>0</v>
      </c>
      <c r="H47" s="4">
        <v>0</v>
      </c>
      <c r="I47" s="5">
        <v>3.75</v>
      </c>
      <c r="J47" s="4"/>
      <c r="K47" s="4">
        <v>0</v>
      </c>
      <c r="L47" s="4">
        <v>3.75</v>
      </c>
      <c r="M47" s="6">
        <v>0</v>
      </c>
      <c r="N47" s="6">
        <f t="shared" si="1"/>
        <v>0</v>
      </c>
      <c r="O47" s="2" t="s">
        <v>19</v>
      </c>
      <c r="P47" s="9" t="s">
        <v>62</v>
      </c>
    </row>
    <row r="48" spans="1:16" ht="15" customHeight="1" x14ac:dyDescent="0.25">
      <c r="A48" s="3" t="s">
        <v>121</v>
      </c>
      <c r="B48" s="2" t="s">
        <v>17</v>
      </c>
      <c r="C48" s="2">
        <v>1</v>
      </c>
      <c r="D48" s="2" t="s">
        <v>122</v>
      </c>
      <c r="E48" s="2">
        <v>0</v>
      </c>
      <c r="F48" s="2">
        <v>0</v>
      </c>
      <c r="G48" s="4">
        <v>0</v>
      </c>
      <c r="H48" s="4">
        <v>0</v>
      </c>
      <c r="I48" s="5">
        <v>7.5</v>
      </c>
      <c r="J48" s="4">
        <v>25</v>
      </c>
      <c r="K48" s="4">
        <v>32.5</v>
      </c>
      <c r="L48" s="4">
        <v>0</v>
      </c>
      <c r="M48" s="6">
        <v>0</v>
      </c>
      <c r="N48" s="6">
        <f t="shared" si="1"/>
        <v>0</v>
      </c>
      <c r="O48" s="2" t="s">
        <v>19</v>
      </c>
      <c r="P48" s="2"/>
    </row>
    <row r="49" spans="1:16" ht="15" customHeight="1" x14ac:dyDescent="0.25">
      <c r="A49" s="3" t="s">
        <v>123</v>
      </c>
      <c r="B49" s="2" t="s">
        <v>41</v>
      </c>
      <c r="C49" s="2"/>
      <c r="D49" s="2" t="s">
        <v>124</v>
      </c>
      <c r="E49" s="2">
        <v>0</v>
      </c>
      <c r="F49" s="2">
        <v>10</v>
      </c>
      <c r="G49" s="4">
        <v>15</v>
      </c>
      <c r="H49" s="4">
        <v>0</v>
      </c>
      <c r="I49" s="5">
        <v>7.5</v>
      </c>
      <c r="J49" s="4"/>
      <c r="K49" s="4">
        <v>0</v>
      </c>
      <c r="L49" s="4">
        <v>22.5</v>
      </c>
      <c r="M49" s="6">
        <v>0</v>
      </c>
      <c r="N49" s="6">
        <f t="shared" si="1"/>
        <v>0</v>
      </c>
      <c r="O49" s="2" t="s">
        <v>19</v>
      </c>
      <c r="P49" s="2"/>
    </row>
    <row r="50" spans="1:16" ht="15" customHeight="1" x14ac:dyDescent="0.25">
      <c r="A50" s="3" t="s">
        <v>125</v>
      </c>
      <c r="B50" s="2" t="s">
        <v>17</v>
      </c>
      <c r="C50" s="2">
        <v>1</v>
      </c>
      <c r="D50" s="2" t="s">
        <v>126</v>
      </c>
      <c r="E50" s="2">
        <v>12</v>
      </c>
      <c r="F50" s="2">
        <v>0</v>
      </c>
      <c r="G50" s="4">
        <v>15</v>
      </c>
      <c r="H50" s="4">
        <v>0</v>
      </c>
      <c r="I50" s="5">
        <v>7.5</v>
      </c>
      <c r="J50" s="4">
        <v>25</v>
      </c>
      <c r="K50" s="4">
        <v>0</v>
      </c>
      <c r="L50" s="4">
        <v>47.5</v>
      </c>
      <c r="M50" s="6">
        <v>0</v>
      </c>
      <c r="N50" s="6">
        <f t="shared" si="1"/>
        <v>0</v>
      </c>
      <c r="O50" s="2" t="s">
        <v>19</v>
      </c>
      <c r="P50" s="2"/>
    </row>
    <row r="51" spans="1:16" ht="15" customHeight="1" x14ac:dyDescent="0.25">
      <c r="A51" s="3" t="s">
        <v>127</v>
      </c>
      <c r="B51" s="2" t="s">
        <v>41</v>
      </c>
      <c r="C51" s="2"/>
      <c r="D51" s="2" t="s">
        <v>128</v>
      </c>
      <c r="E51" s="2">
        <v>12</v>
      </c>
      <c r="F51" s="2">
        <v>11</v>
      </c>
      <c r="G51" s="4">
        <v>25</v>
      </c>
      <c r="H51" s="4">
        <v>0</v>
      </c>
      <c r="I51" s="5">
        <v>0</v>
      </c>
      <c r="J51" s="4"/>
      <c r="K51" s="4">
        <v>0</v>
      </c>
      <c r="L51" s="4">
        <v>25</v>
      </c>
      <c r="M51" s="6">
        <v>0</v>
      </c>
      <c r="N51" s="6">
        <f t="shared" si="1"/>
        <v>0</v>
      </c>
      <c r="O51" s="2" t="s">
        <v>19</v>
      </c>
      <c r="P51" s="2"/>
    </row>
    <row r="52" spans="1:16" ht="15" customHeight="1" x14ac:dyDescent="0.25">
      <c r="A52" s="3" t="s">
        <v>129</v>
      </c>
      <c r="B52" s="2" t="s">
        <v>41</v>
      </c>
      <c r="C52" s="2"/>
      <c r="D52" s="2" t="s">
        <v>130</v>
      </c>
      <c r="E52" s="2">
        <v>0</v>
      </c>
      <c r="F52" s="2">
        <v>0</v>
      </c>
      <c r="G52" s="4">
        <v>0</v>
      </c>
      <c r="H52" s="4">
        <v>0</v>
      </c>
      <c r="I52" s="5">
        <v>7.5</v>
      </c>
      <c r="J52" s="4"/>
      <c r="K52" s="4">
        <v>0</v>
      </c>
      <c r="L52" s="4">
        <v>7.5</v>
      </c>
      <c r="M52" s="6">
        <v>0</v>
      </c>
      <c r="N52" s="6">
        <f t="shared" si="1"/>
        <v>0</v>
      </c>
      <c r="O52" s="2" t="s">
        <v>19</v>
      </c>
      <c r="P52" s="2"/>
    </row>
    <row r="53" spans="1:16" ht="15" customHeight="1" x14ac:dyDescent="0.25">
      <c r="A53" s="7" t="s">
        <v>131</v>
      </c>
      <c r="B53" s="2" t="s">
        <v>21</v>
      </c>
      <c r="C53" s="2"/>
      <c r="D53" s="2" t="s">
        <v>132</v>
      </c>
      <c r="E53" s="2">
        <v>0</v>
      </c>
      <c r="F53" s="2">
        <v>0</v>
      </c>
      <c r="G53" s="4">
        <v>0</v>
      </c>
      <c r="H53" s="4">
        <v>0</v>
      </c>
      <c r="I53" s="5">
        <v>0</v>
      </c>
      <c r="J53" s="4"/>
      <c r="K53" s="4">
        <v>0</v>
      </c>
      <c r="L53" s="4">
        <v>0</v>
      </c>
      <c r="M53" s="6">
        <v>0</v>
      </c>
      <c r="N53" s="6">
        <f t="shared" si="1"/>
        <v>0</v>
      </c>
      <c r="O53" s="2" t="s">
        <v>23</v>
      </c>
      <c r="P53" s="2"/>
    </row>
    <row r="54" spans="1:16" ht="15" customHeight="1" x14ac:dyDescent="0.25">
      <c r="A54" s="7" t="s">
        <v>133</v>
      </c>
      <c r="B54" s="2" t="s">
        <v>28</v>
      </c>
      <c r="C54" s="2"/>
      <c r="D54" s="2" t="s">
        <v>134</v>
      </c>
      <c r="E54" s="2">
        <v>0</v>
      </c>
      <c r="F54" s="2">
        <v>0</v>
      </c>
      <c r="G54" s="4">
        <v>0</v>
      </c>
      <c r="H54" s="4">
        <v>0</v>
      </c>
      <c r="I54" s="5">
        <v>0</v>
      </c>
      <c r="J54" s="4"/>
      <c r="K54" s="4">
        <v>0</v>
      </c>
      <c r="L54" s="4">
        <v>0</v>
      </c>
      <c r="M54" s="6">
        <v>0</v>
      </c>
      <c r="N54" s="6">
        <f t="shared" si="1"/>
        <v>0</v>
      </c>
      <c r="O54" s="2" t="s">
        <v>23</v>
      </c>
      <c r="P54" s="2"/>
    </row>
    <row r="55" spans="1:16" ht="15" customHeight="1" x14ac:dyDescent="0.25">
      <c r="A55" s="3" t="s">
        <v>135</v>
      </c>
      <c r="B55" s="2" t="s">
        <v>25</v>
      </c>
      <c r="C55" s="2"/>
      <c r="D55" s="2" t="s">
        <v>136</v>
      </c>
      <c r="E55" s="2">
        <v>0</v>
      </c>
      <c r="F55" s="2">
        <v>0</v>
      </c>
      <c r="G55" s="4">
        <v>0</v>
      </c>
      <c r="H55" s="4">
        <v>0</v>
      </c>
      <c r="I55" s="5">
        <v>7.5</v>
      </c>
      <c r="J55" s="4"/>
      <c r="K55" s="4">
        <v>0</v>
      </c>
      <c r="L55" s="4">
        <v>7.5</v>
      </c>
      <c r="M55" s="6">
        <v>0</v>
      </c>
      <c r="N55" s="6">
        <f t="shared" si="1"/>
        <v>0</v>
      </c>
      <c r="O55" s="2" t="s">
        <v>19</v>
      </c>
      <c r="P55" s="2"/>
    </row>
    <row r="56" spans="1:16" ht="15" customHeight="1" x14ac:dyDescent="0.25">
      <c r="A56" s="7" t="s">
        <v>137</v>
      </c>
      <c r="B56" s="2" t="s">
        <v>36</v>
      </c>
      <c r="C56" s="2"/>
      <c r="D56" s="2" t="s">
        <v>138</v>
      </c>
      <c r="E56" s="2">
        <v>0</v>
      </c>
      <c r="F56" s="2">
        <v>0</v>
      </c>
      <c r="G56" s="4">
        <v>0</v>
      </c>
      <c r="H56" s="4">
        <v>0</v>
      </c>
      <c r="I56" s="5">
        <v>0</v>
      </c>
      <c r="J56" s="4"/>
      <c r="K56" s="4">
        <v>0</v>
      </c>
      <c r="L56" s="4">
        <v>0</v>
      </c>
      <c r="M56" s="6">
        <v>0</v>
      </c>
      <c r="N56" s="6">
        <f t="shared" si="1"/>
        <v>0</v>
      </c>
      <c r="O56" s="2" t="s">
        <v>23</v>
      </c>
      <c r="P56" s="2"/>
    </row>
    <row r="57" spans="1:16" ht="15" customHeight="1" x14ac:dyDescent="0.25">
      <c r="A57" s="3" t="s">
        <v>139</v>
      </c>
      <c r="B57" s="2" t="s">
        <v>28</v>
      </c>
      <c r="C57" s="2"/>
      <c r="D57" s="2" t="s">
        <v>140</v>
      </c>
      <c r="E57" s="2">
        <v>6</v>
      </c>
      <c r="F57" s="2">
        <v>0</v>
      </c>
      <c r="G57" s="4">
        <v>15</v>
      </c>
      <c r="H57" s="4">
        <v>0</v>
      </c>
      <c r="I57" s="5">
        <v>7.5</v>
      </c>
      <c r="J57" s="4"/>
      <c r="K57" s="4">
        <v>0</v>
      </c>
      <c r="L57" s="4">
        <v>22.5</v>
      </c>
      <c r="M57" s="6">
        <v>0</v>
      </c>
      <c r="N57" s="6">
        <f t="shared" si="1"/>
        <v>0</v>
      </c>
      <c r="O57" s="2" t="s">
        <v>19</v>
      </c>
      <c r="P57" s="8" t="s">
        <v>141</v>
      </c>
    </row>
    <row r="58" spans="1:16" ht="15" customHeight="1" x14ac:dyDescent="0.25">
      <c r="A58" s="7" t="s">
        <v>142</v>
      </c>
      <c r="B58" s="2" t="s">
        <v>44</v>
      </c>
      <c r="C58" s="2"/>
      <c r="D58" s="2" t="s">
        <v>143</v>
      </c>
      <c r="E58" s="2">
        <v>0</v>
      </c>
      <c r="F58" s="2">
        <v>0</v>
      </c>
      <c r="G58" s="4">
        <v>0</v>
      </c>
      <c r="H58" s="4">
        <v>0</v>
      </c>
      <c r="I58" s="5">
        <v>0</v>
      </c>
      <c r="J58" s="4"/>
      <c r="K58" s="4">
        <v>0</v>
      </c>
      <c r="L58" s="4">
        <v>0</v>
      </c>
      <c r="M58" s="6">
        <v>0</v>
      </c>
      <c r="N58" s="6">
        <f t="shared" si="1"/>
        <v>0</v>
      </c>
      <c r="O58" s="2" t="s">
        <v>23</v>
      </c>
      <c r="P58" s="2"/>
    </row>
    <row r="59" spans="1:16" ht="15" customHeight="1" x14ac:dyDescent="0.25">
      <c r="A59" s="3" t="s">
        <v>144</v>
      </c>
      <c r="B59" s="2" t="s">
        <v>41</v>
      </c>
      <c r="C59" s="2"/>
      <c r="D59" s="2" t="s">
        <v>145</v>
      </c>
      <c r="E59" s="2">
        <v>2</v>
      </c>
      <c r="F59" s="2">
        <v>12</v>
      </c>
      <c r="G59" s="4">
        <v>25</v>
      </c>
      <c r="H59" s="4">
        <v>0</v>
      </c>
      <c r="I59" s="5">
        <v>7.5</v>
      </c>
      <c r="J59" s="4"/>
      <c r="K59" s="4">
        <v>0</v>
      </c>
      <c r="L59" s="4">
        <v>32.5</v>
      </c>
      <c r="M59" s="6">
        <v>0</v>
      </c>
      <c r="N59" s="6">
        <f t="shared" si="1"/>
        <v>0</v>
      </c>
      <c r="O59" s="2" t="s">
        <v>19</v>
      </c>
      <c r="P59" s="2"/>
    </row>
    <row r="60" spans="1:16" ht="15" customHeight="1" x14ac:dyDescent="0.25">
      <c r="A60" s="3" t="s">
        <v>146</v>
      </c>
      <c r="B60" s="2" t="s">
        <v>41</v>
      </c>
      <c r="C60" s="2">
        <v>1</v>
      </c>
      <c r="D60" s="2" t="s">
        <v>147</v>
      </c>
      <c r="E60" s="2">
        <v>1</v>
      </c>
      <c r="F60" s="2">
        <v>7</v>
      </c>
      <c r="G60" s="4">
        <f>9+16</f>
        <v>25</v>
      </c>
      <c r="H60" s="4">
        <v>0</v>
      </c>
      <c r="I60" s="5">
        <v>7.5</v>
      </c>
      <c r="J60" s="4">
        <v>25</v>
      </c>
      <c r="K60" s="4">
        <v>0</v>
      </c>
      <c r="L60" s="4">
        <v>172.5</v>
      </c>
      <c r="M60" s="6">
        <v>-115</v>
      </c>
      <c r="N60" s="6">
        <f t="shared" si="1"/>
        <v>0</v>
      </c>
      <c r="O60" s="2" t="s">
        <v>19</v>
      </c>
      <c r="P60" s="8" t="s">
        <v>148</v>
      </c>
    </row>
    <row r="61" spans="1:16" ht="15" customHeight="1" x14ac:dyDescent="0.25">
      <c r="A61" s="3" t="s">
        <v>149</v>
      </c>
      <c r="B61" s="2" t="s">
        <v>41</v>
      </c>
      <c r="C61" s="2"/>
      <c r="D61" s="2" t="s">
        <v>150</v>
      </c>
      <c r="E61" s="2">
        <v>3</v>
      </c>
      <c r="F61" s="2">
        <v>4</v>
      </c>
      <c r="G61" s="4">
        <v>25</v>
      </c>
      <c r="H61" s="4">
        <v>0</v>
      </c>
      <c r="I61" s="5">
        <v>7.5</v>
      </c>
      <c r="J61" s="4"/>
      <c r="K61" s="4">
        <v>0</v>
      </c>
      <c r="L61" s="4">
        <v>32.5</v>
      </c>
      <c r="M61" s="6">
        <v>0</v>
      </c>
      <c r="N61" s="6">
        <f t="shared" si="1"/>
        <v>0</v>
      </c>
      <c r="O61" s="2" t="s">
        <v>19</v>
      </c>
      <c r="P61" s="8" t="s">
        <v>151</v>
      </c>
    </row>
    <row r="62" spans="1:16" ht="15" customHeight="1" x14ac:dyDescent="0.25">
      <c r="A62" s="3" t="s">
        <v>152</v>
      </c>
      <c r="B62" s="2" t="s">
        <v>44</v>
      </c>
      <c r="C62" s="2">
        <v>1</v>
      </c>
      <c r="D62" s="2" t="s">
        <v>153</v>
      </c>
      <c r="E62" s="2">
        <v>0</v>
      </c>
      <c r="F62" s="2">
        <v>0</v>
      </c>
      <c r="G62" s="4">
        <v>0</v>
      </c>
      <c r="H62" s="4">
        <v>0</v>
      </c>
      <c r="I62" s="5">
        <v>0</v>
      </c>
      <c r="J62" s="4">
        <v>25</v>
      </c>
      <c r="K62" s="4">
        <v>0</v>
      </c>
      <c r="L62" s="4">
        <v>32.5</v>
      </c>
      <c r="M62" s="6">
        <v>0</v>
      </c>
      <c r="N62" s="6">
        <f t="shared" si="1"/>
        <v>7.5</v>
      </c>
      <c r="O62" s="2" t="s">
        <v>19</v>
      </c>
      <c r="P62" s="10" t="s">
        <v>67</v>
      </c>
    </row>
    <row r="63" spans="1:16" ht="15" customHeight="1" x14ac:dyDescent="0.25">
      <c r="A63" s="7" t="s">
        <v>154</v>
      </c>
      <c r="B63" s="2" t="s">
        <v>21</v>
      </c>
      <c r="C63" s="2"/>
      <c r="D63" s="2" t="s">
        <v>155</v>
      </c>
      <c r="E63" s="2">
        <v>0</v>
      </c>
      <c r="F63" s="2">
        <v>0</v>
      </c>
      <c r="G63" s="4">
        <v>0</v>
      </c>
      <c r="H63" s="4">
        <v>0</v>
      </c>
      <c r="I63" s="5">
        <v>0</v>
      </c>
      <c r="J63" s="4"/>
      <c r="K63" s="4">
        <v>0</v>
      </c>
      <c r="L63" s="4">
        <v>0</v>
      </c>
      <c r="M63" s="6">
        <v>0</v>
      </c>
      <c r="N63" s="6">
        <f t="shared" si="1"/>
        <v>0</v>
      </c>
      <c r="O63" s="2" t="s">
        <v>23</v>
      </c>
      <c r="P63" s="2"/>
    </row>
    <row r="64" spans="1:16" ht="15" customHeight="1" x14ac:dyDescent="0.25">
      <c r="A64" s="7" t="s">
        <v>156</v>
      </c>
      <c r="B64" s="2" t="s">
        <v>44</v>
      </c>
      <c r="C64" s="2"/>
      <c r="D64" s="2" t="s">
        <v>157</v>
      </c>
      <c r="E64" s="2">
        <v>0</v>
      </c>
      <c r="F64" s="2">
        <v>0</v>
      </c>
      <c r="G64" s="4">
        <v>0</v>
      </c>
      <c r="H64" s="4">
        <v>0</v>
      </c>
      <c r="I64" s="5">
        <v>0</v>
      </c>
      <c r="J64" s="4"/>
      <c r="K64" s="4">
        <v>0</v>
      </c>
      <c r="L64" s="4">
        <v>0</v>
      </c>
      <c r="M64" s="6">
        <v>0</v>
      </c>
      <c r="N64" s="6">
        <f t="shared" si="1"/>
        <v>0</v>
      </c>
      <c r="O64" s="2" t="s">
        <v>23</v>
      </c>
      <c r="P64" s="2"/>
    </row>
    <row r="65" spans="1:16" ht="15" customHeight="1" x14ac:dyDescent="0.25">
      <c r="A65" s="3" t="s">
        <v>158</v>
      </c>
      <c r="B65" s="2" t="s">
        <v>21</v>
      </c>
      <c r="C65" s="2">
        <v>1</v>
      </c>
      <c r="D65" s="2" t="s">
        <v>159</v>
      </c>
      <c r="E65" s="2">
        <v>11</v>
      </c>
      <c r="F65" s="2">
        <v>10</v>
      </c>
      <c r="G65" s="4">
        <v>25</v>
      </c>
      <c r="H65" s="4">
        <v>0</v>
      </c>
      <c r="I65" s="5">
        <v>7.5</v>
      </c>
      <c r="J65" s="4">
        <v>25</v>
      </c>
      <c r="K65" s="4">
        <v>0</v>
      </c>
      <c r="L65" s="4">
        <v>122.5</v>
      </c>
      <c r="M65" s="6">
        <v>0</v>
      </c>
      <c r="N65" s="6">
        <f t="shared" si="1"/>
        <v>65</v>
      </c>
      <c r="O65" s="2" t="s">
        <v>19</v>
      </c>
      <c r="P65" s="10" t="s">
        <v>67</v>
      </c>
    </row>
    <row r="66" spans="1:16" ht="15" customHeight="1" x14ac:dyDescent="0.25">
      <c r="A66" s="3" t="s">
        <v>160</v>
      </c>
      <c r="B66" s="2" t="s">
        <v>41</v>
      </c>
      <c r="C66" s="2"/>
      <c r="D66" s="2" t="s">
        <v>161</v>
      </c>
      <c r="E66" s="2">
        <v>0</v>
      </c>
      <c r="F66" s="2">
        <v>0</v>
      </c>
      <c r="G66" s="4">
        <v>0</v>
      </c>
      <c r="H66" s="4">
        <v>0</v>
      </c>
      <c r="I66" s="5">
        <v>7.5</v>
      </c>
      <c r="J66" s="4"/>
      <c r="K66" s="4">
        <v>0</v>
      </c>
      <c r="L66" s="4">
        <v>7.5</v>
      </c>
      <c r="M66" s="6">
        <v>0</v>
      </c>
      <c r="N66" s="6">
        <f t="shared" si="1"/>
        <v>0</v>
      </c>
      <c r="O66" s="2" t="s">
        <v>19</v>
      </c>
      <c r="P66" s="2"/>
    </row>
    <row r="67" spans="1:16" ht="15" customHeight="1" x14ac:dyDescent="0.25">
      <c r="A67" s="3" t="s">
        <v>162</v>
      </c>
      <c r="B67" s="2" t="s">
        <v>44</v>
      </c>
      <c r="C67" s="2">
        <v>1</v>
      </c>
      <c r="D67" s="2" t="s">
        <v>163</v>
      </c>
      <c r="E67" s="2">
        <v>0</v>
      </c>
      <c r="F67" s="2">
        <v>0</v>
      </c>
      <c r="G67" s="4">
        <v>0</v>
      </c>
      <c r="H67" s="4">
        <v>0</v>
      </c>
      <c r="I67" s="5">
        <v>0</v>
      </c>
      <c r="J67" s="4">
        <v>25</v>
      </c>
      <c r="K67" s="4">
        <v>0</v>
      </c>
      <c r="L67" s="4">
        <v>25</v>
      </c>
      <c r="M67" s="6">
        <v>0</v>
      </c>
      <c r="N67" s="6">
        <f t="shared" si="1"/>
        <v>0</v>
      </c>
      <c r="O67" s="2" t="s">
        <v>19</v>
      </c>
      <c r="P67" s="2"/>
    </row>
    <row r="68" spans="1:16" ht="15" customHeight="1" x14ac:dyDescent="0.25">
      <c r="A68" s="3" t="s">
        <v>164</v>
      </c>
      <c r="B68" s="2" t="s">
        <v>17</v>
      </c>
      <c r="C68" s="2">
        <v>1</v>
      </c>
      <c r="D68" s="2" t="s">
        <v>165</v>
      </c>
      <c r="E68" s="2">
        <v>0</v>
      </c>
      <c r="F68" s="2">
        <v>0</v>
      </c>
      <c r="G68" s="4">
        <v>0</v>
      </c>
      <c r="H68" s="4">
        <v>0</v>
      </c>
      <c r="I68" s="5">
        <v>7.5</v>
      </c>
      <c r="J68" s="4">
        <v>25</v>
      </c>
      <c r="K68" s="4">
        <v>0</v>
      </c>
      <c r="L68" s="4">
        <v>32.5</v>
      </c>
      <c r="M68" s="6">
        <v>0</v>
      </c>
      <c r="N68" s="6">
        <f t="shared" si="1"/>
        <v>0</v>
      </c>
      <c r="O68" s="2" t="s">
        <v>19</v>
      </c>
      <c r="P68" s="2"/>
    </row>
    <row r="69" spans="1:16" ht="15" customHeight="1" x14ac:dyDescent="0.25">
      <c r="A69" s="3" t="s">
        <v>166</v>
      </c>
      <c r="B69" s="2" t="s">
        <v>21</v>
      </c>
      <c r="C69" s="2"/>
      <c r="D69" s="2" t="s">
        <v>167</v>
      </c>
      <c r="E69" s="2">
        <v>9</v>
      </c>
      <c r="F69" s="2">
        <v>0</v>
      </c>
      <c r="G69" s="4">
        <v>15</v>
      </c>
      <c r="H69" s="4">
        <v>0</v>
      </c>
      <c r="I69" s="5">
        <v>7.5</v>
      </c>
      <c r="J69" s="4"/>
      <c r="K69" s="4">
        <v>0</v>
      </c>
      <c r="L69" s="4">
        <v>22.5</v>
      </c>
      <c r="M69" s="6">
        <v>0</v>
      </c>
      <c r="N69" s="6">
        <f t="shared" si="1"/>
        <v>0</v>
      </c>
      <c r="O69" s="2" t="s">
        <v>19</v>
      </c>
      <c r="P69" s="2"/>
    </row>
    <row r="70" spans="1:16" ht="15" customHeight="1" x14ac:dyDescent="0.25">
      <c r="A70" s="3" t="s">
        <v>168</v>
      </c>
      <c r="B70" s="2" t="s">
        <v>28</v>
      </c>
      <c r="C70" s="2">
        <v>1</v>
      </c>
      <c r="D70" s="2" t="s">
        <v>169</v>
      </c>
      <c r="E70" s="2">
        <v>0</v>
      </c>
      <c r="F70" s="2">
        <v>0</v>
      </c>
      <c r="G70" s="4">
        <v>0</v>
      </c>
      <c r="H70" s="4">
        <v>0</v>
      </c>
      <c r="I70" s="5">
        <v>7.5</v>
      </c>
      <c r="J70" s="4">
        <v>25</v>
      </c>
      <c r="K70" s="4">
        <v>0</v>
      </c>
      <c r="L70" s="4">
        <v>47.5</v>
      </c>
      <c r="M70" s="6">
        <v>0</v>
      </c>
      <c r="N70" s="6">
        <f t="shared" si="1"/>
        <v>15</v>
      </c>
      <c r="O70" s="2" t="s">
        <v>19</v>
      </c>
      <c r="P70" s="10" t="s">
        <v>67</v>
      </c>
    </row>
    <row r="71" spans="1:16" ht="15" customHeight="1" x14ac:dyDescent="0.25">
      <c r="A71" s="3" t="s">
        <v>170</v>
      </c>
      <c r="B71" s="2" t="s">
        <v>25</v>
      </c>
      <c r="C71" s="2"/>
      <c r="D71" s="2" t="s">
        <v>171</v>
      </c>
      <c r="E71" s="2">
        <v>11</v>
      </c>
      <c r="F71" s="2">
        <v>0</v>
      </c>
      <c r="G71" s="4">
        <v>15</v>
      </c>
      <c r="H71" s="4">
        <v>0</v>
      </c>
      <c r="I71" s="5">
        <v>7.5</v>
      </c>
      <c r="J71" s="4"/>
      <c r="K71" s="4">
        <v>0</v>
      </c>
      <c r="L71" s="4">
        <v>22.5</v>
      </c>
      <c r="M71" s="6">
        <v>0</v>
      </c>
      <c r="N71" s="6">
        <f t="shared" si="1"/>
        <v>0</v>
      </c>
      <c r="O71" s="12" t="s">
        <v>19</v>
      </c>
      <c r="P71" s="2"/>
    </row>
    <row r="72" spans="1:16" ht="15" customHeight="1" x14ac:dyDescent="0.25">
      <c r="A72" s="3" t="s">
        <v>172</v>
      </c>
      <c r="B72" s="2" t="s">
        <v>21</v>
      </c>
      <c r="C72" s="2">
        <v>1</v>
      </c>
      <c r="D72" s="2" t="s">
        <v>173</v>
      </c>
      <c r="E72" s="2">
        <v>11</v>
      </c>
      <c r="F72" s="2">
        <v>0</v>
      </c>
      <c r="G72" s="4">
        <v>15</v>
      </c>
      <c r="H72" s="4">
        <v>0</v>
      </c>
      <c r="I72" s="5">
        <v>7.5</v>
      </c>
      <c r="J72" s="4">
        <v>25</v>
      </c>
      <c r="K72" s="4">
        <v>0</v>
      </c>
      <c r="L72" s="4">
        <v>47.5</v>
      </c>
      <c r="M72" s="6">
        <v>0</v>
      </c>
      <c r="N72" s="6">
        <f t="shared" si="1"/>
        <v>0</v>
      </c>
      <c r="O72" s="2" t="s">
        <v>19</v>
      </c>
      <c r="P72" s="2"/>
    </row>
    <row r="73" spans="1:16" ht="15" customHeight="1" x14ac:dyDescent="0.25">
      <c r="A73" s="7" t="s">
        <v>174</v>
      </c>
      <c r="B73" s="2" t="s">
        <v>17</v>
      </c>
      <c r="C73" s="2"/>
      <c r="D73" s="2" t="s">
        <v>175</v>
      </c>
      <c r="E73" s="2">
        <v>0</v>
      </c>
      <c r="F73" s="2">
        <v>0</v>
      </c>
      <c r="G73" s="4">
        <v>0</v>
      </c>
      <c r="H73" s="4">
        <v>0</v>
      </c>
      <c r="I73" s="5">
        <v>0</v>
      </c>
      <c r="J73" s="4"/>
      <c r="K73" s="4">
        <v>0</v>
      </c>
      <c r="L73" s="4">
        <v>0</v>
      </c>
      <c r="M73" s="6">
        <v>0</v>
      </c>
      <c r="N73" s="6">
        <f t="shared" si="1"/>
        <v>0</v>
      </c>
      <c r="O73" s="2" t="s">
        <v>23</v>
      </c>
      <c r="P73" s="2"/>
    </row>
    <row r="74" spans="1:16" ht="15" customHeight="1" x14ac:dyDescent="0.25">
      <c r="A74" s="3" t="s">
        <v>176</v>
      </c>
      <c r="B74" s="2" t="s">
        <v>25</v>
      </c>
      <c r="C74" s="2"/>
      <c r="D74" s="2" t="s">
        <v>177</v>
      </c>
      <c r="E74" s="2">
        <v>0</v>
      </c>
      <c r="F74" s="2">
        <v>0</v>
      </c>
      <c r="G74" s="4">
        <v>0</v>
      </c>
      <c r="H74" s="4">
        <v>0</v>
      </c>
      <c r="I74" s="5">
        <v>7.5</v>
      </c>
      <c r="J74" s="4"/>
      <c r="K74" s="4">
        <v>0</v>
      </c>
      <c r="L74" s="4">
        <v>7.5</v>
      </c>
      <c r="M74" s="6">
        <v>0</v>
      </c>
      <c r="N74" s="6">
        <f t="shared" si="1"/>
        <v>0</v>
      </c>
      <c r="O74" s="2"/>
      <c r="P74" s="2"/>
    </row>
    <row r="75" spans="1:16" ht="15" customHeight="1" x14ac:dyDescent="0.25">
      <c r="A75" s="3" t="s">
        <v>178</v>
      </c>
      <c r="B75" s="2" t="s">
        <v>41</v>
      </c>
      <c r="C75" s="2">
        <v>1</v>
      </c>
      <c r="D75" s="2" t="s">
        <v>179</v>
      </c>
      <c r="E75" s="2">
        <v>0</v>
      </c>
      <c r="F75" s="2">
        <v>0</v>
      </c>
      <c r="G75" s="4">
        <v>0</v>
      </c>
      <c r="H75" s="4">
        <v>0</v>
      </c>
      <c r="I75" s="5">
        <v>7.5</v>
      </c>
      <c r="J75" s="4">
        <v>25</v>
      </c>
      <c r="K75" s="4">
        <v>0</v>
      </c>
      <c r="L75" s="4">
        <v>32.5</v>
      </c>
      <c r="M75" s="6">
        <v>0</v>
      </c>
      <c r="N75" s="6">
        <f t="shared" si="1"/>
        <v>0</v>
      </c>
      <c r="O75" s="2" t="s">
        <v>19</v>
      </c>
      <c r="P75" s="2"/>
    </row>
    <row r="76" spans="1:16" ht="15" customHeight="1" x14ac:dyDescent="0.25">
      <c r="A76" s="3" t="s">
        <v>180</v>
      </c>
      <c r="B76" s="2" t="s">
        <v>17</v>
      </c>
      <c r="C76" s="2"/>
      <c r="D76" s="2" t="s">
        <v>181</v>
      </c>
      <c r="E76" s="2">
        <v>1</v>
      </c>
      <c r="F76" s="2">
        <v>0</v>
      </c>
      <c r="G76" s="4">
        <v>2</v>
      </c>
      <c r="H76" s="4">
        <v>0</v>
      </c>
      <c r="I76" s="5">
        <v>7.5</v>
      </c>
      <c r="J76" s="4"/>
      <c r="K76" s="4">
        <v>0</v>
      </c>
      <c r="L76" s="4">
        <v>9.5</v>
      </c>
      <c r="M76" s="6">
        <v>0</v>
      </c>
      <c r="N76" s="6">
        <f t="shared" si="1"/>
        <v>0</v>
      </c>
      <c r="O76" s="2" t="s">
        <v>19</v>
      </c>
      <c r="P76" s="2"/>
    </row>
    <row r="77" spans="1:16" ht="15" customHeight="1" x14ac:dyDescent="0.25">
      <c r="A77" s="3" t="s">
        <v>182</v>
      </c>
      <c r="B77" s="2" t="s">
        <v>41</v>
      </c>
      <c r="C77" s="2"/>
      <c r="D77" s="2" t="s">
        <v>183</v>
      </c>
      <c r="E77" s="2">
        <v>9</v>
      </c>
      <c r="F77" s="2">
        <v>0</v>
      </c>
      <c r="G77" s="4">
        <v>15</v>
      </c>
      <c r="H77" s="4">
        <v>0</v>
      </c>
      <c r="I77" s="5">
        <v>0</v>
      </c>
      <c r="J77" s="4"/>
      <c r="K77" s="4">
        <v>0</v>
      </c>
      <c r="L77" s="4">
        <v>15</v>
      </c>
      <c r="M77" s="6">
        <v>0</v>
      </c>
      <c r="N77" s="6">
        <f t="shared" si="1"/>
        <v>0</v>
      </c>
      <c r="O77" s="2" t="s">
        <v>19</v>
      </c>
      <c r="P77" s="2"/>
    </row>
    <row r="78" spans="1:16" ht="15" customHeight="1" x14ac:dyDescent="0.25">
      <c r="A78" s="3" t="s">
        <v>184</v>
      </c>
      <c r="B78" s="2" t="s">
        <v>25</v>
      </c>
      <c r="C78" s="2"/>
      <c r="D78" s="2" t="s">
        <v>185</v>
      </c>
      <c r="E78" s="2">
        <v>3</v>
      </c>
      <c r="F78" s="2">
        <v>4</v>
      </c>
      <c r="G78" s="4">
        <v>25</v>
      </c>
      <c r="H78" s="4">
        <v>0</v>
      </c>
      <c r="I78" s="5">
        <v>7.5</v>
      </c>
      <c r="J78" s="4"/>
      <c r="K78" s="4">
        <v>0</v>
      </c>
      <c r="L78" s="4">
        <v>32.5</v>
      </c>
      <c r="M78" s="6">
        <v>0</v>
      </c>
      <c r="N78" s="6">
        <f t="shared" si="1"/>
        <v>0</v>
      </c>
      <c r="O78" s="2" t="s">
        <v>19</v>
      </c>
      <c r="P78" s="8" t="s">
        <v>186</v>
      </c>
    </row>
    <row r="79" spans="1:16" ht="15" customHeight="1" x14ac:dyDescent="0.25">
      <c r="A79" s="3" t="s">
        <v>187</v>
      </c>
      <c r="B79" s="2" t="s">
        <v>28</v>
      </c>
      <c r="C79" s="2"/>
      <c r="D79" s="2" t="s">
        <v>188</v>
      </c>
      <c r="E79" s="2">
        <v>0</v>
      </c>
      <c r="F79" s="2">
        <v>0</v>
      </c>
      <c r="G79" s="4">
        <v>0</v>
      </c>
      <c r="H79" s="4">
        <v>0</v>
      </c>
      <c r="I79" s="5">
        <v>7.5</v>
      </c>
      <c r="J79" s="4"/>
      <c r="K79" s="4">
        <v>0</v>
      </c>
      <c r="L79" s="4">
        <v>7.5</v>
      </c>
      <c r="M79" s="6">
        <v>0</v>
      </c>
      <c r="N79" s="6">
        <f t="shared" si="1"/>
        <v>0</v>
      </c>
      <c r="O79" s="2" t="s">
        <v>19</v>
      </c>
      <c r="P79" s="2"/>
    </row>
    <row r="80" spans="1:16" ht="15" customHeight="1" x14ac:dyDescent="0.25">
      <c r="A80" s="3" t="s">
        <v>189</v>
      </c>
      <c r="B80" s="2" t="s">
        <v>44</v>
      </c>
      <c r="C80" s="2">
        <v>1</v>
      </c>
      <c r="D80" s="2" t="s">
        <v>190</v>
      </c>
      <c r="E80" s="2">
        <v>0</v>
      </c>
      <c r="F80" s="2">
        <v>0</v>
      </c>
      <c r="G80" s="4">
        <v>0</v>
      </c>
      <c r="H80" s="4">
        <v>0</v>
      </c>
      <c r="I80" s="5">
        <v>7.5</v>
      </c>
      <c r="J80" s="4">
        <v>25</v>
      </c>
      <c r="K80" s="4">
        <v>32.5</v>
      </c>
      <c r="L80" s="4">
        <v>0</v>
      </c>
      <c r="M80" s="6">
        <v>0</v>
      </c>
      <c r="N80" s="6">
        <f t="shared" si="1"/>
        <v>0</v>
      </c>
      <c r="O80" s="2" t="s">
        <v>19</v>
      </c>
      <c r="P80" s="2"/>
    </row>
    <row r="81" spans="1:16" ht="15" customHeight="1" x14ac:dyDescent="0.25">
      <c r="A81" s="3" t="s">
        <v>191</v>
      </c>
      <c r="B81" s="2" t="s">
        <v>44</v>
      </c>
      <c r="C81" s="2">
        <v>1</v>
      </c>
      <c r="D81" s="2" t="s">
        <v>192</v>
      </c>
      <c r="E81" s="2">
        <v>0</v>
      </c>
      <c r="F81" s="2">
        <v>0</v>
      </c>
      <c r="G81" s="4">
        <v>0</v>
      </c>
      <c r="H81" s="4">
        <v>0</v>
      </c>
      <c r="I81" s="5">
        <v>7.5</v>
      </c>
      <c r="J81" s="4">
        <v>25</v>
      </c>
      <c r="K81" s="4">
        <v>0</v>
      </c>
      <c r="L81" s="4">
        <v>32.5</v>
      </c>
      <c r="M81" s="6">
        <v>0</v>
      </c>
      <c r="N81" s="6">
        <f t="shared" si="1"/>
        <v>0</v>
      </c>
      <c r="O81" s="2" t="s">
        <v>19</v>
      </c>
      <c r="P81" s="2"/>
    </row>
    <row r="82" spans="1:16" ht="15" customHeight="1" x14ac:dyDescent="0.25">
      <c r="A82" s="3" t="s">
        <v>193</v>
      </c>
      <c r="B82" s="2" t="s">
        <v>21</v>
      </c>
      <c r="C82" s="2"/>
      <c r="D82" s="2" t="s">
        <v>194</v>
      </c>
      <c r="E82" s="2">
        <v>0</v>
      </c>
      <c r="F82" s="2">
        <v>0</v>
      </c>
      <c r="G82" s="4">
        <v>0</v>
      </c>
      <c r="H82" s="4">
        <v>0</v>
      </c>
      <c r="I82" s="5">
        <v>7.5</v>
      </c>
      <c r="J82" s="4"/>
      <c r="K82" s="4">
        <v>0</v>
      </c>
      <c r="L82" s="4">
        <v>7.5</v>
      </c>
      <c r="M82" s="6">
        <v>0</v>
      </c>
      <c r="N82" s="6">
        <f t="shared" si="1"/>
        <v>0</v>
      </c>
      <c r="O82" s="2" t="s">
        <v>19</v>
      </c>
      <c r="P82" s="2"/>
    </row>
    <row r="83" spans="1:16" ht="15" customHeight="1" x14ac:dyDescent="0.25">
      <c r="A83" s="3" t="s">
        <v>195</v>
      </c>
      <c r="B83" s="2" t="s">
        <v>44</v>
      </c>
      <c r="C83" s="2">
        <v>1</v>
      </c>
      <c r="D83" s="2" t="s">
        <v>196</v>
      </c>
      <c r="E83" s="2">
        <v>7</v>
      </c>
      <c r="F83" s="2">
        <v>0</v>
      </c>
      <c r="G83" s="4">
        <v>15</v>
      </c>
      <c r="H83" s="4">
        <v>0</v>
      </c>
      <c r="I83" s="5">
        <v>7.5</v>
      </c>
      <c r="J83" s="4">
        <v>25</v>
      </c>
      <c r="K83" s="4">
        <v>0</v>
      </c>
      <c r="L83" s="4">
        <v>162.5</v>
      </c>
      <c r="M83" s="6">
        <v>-115</v>
      </c>
      <c r="N83" s="6">
        <f t="shared" si="1"/>
        <v>0</v>
      </c>
      <c r="O83" s="2" t="s">
        <v>19</v>
      </c>
      <c r="P83" s="8" t="s">
        <v>197</v>
      </c>
    </row>
    <row r="84" spans="1:16" ht="15" customHeight="1" x14ac:dyDescent="0.25">
      <c r="A84" s="3" t="s">
        <v>198</v>
      </c>
      <c r="B84" s="2" t="s">
        <v>41</v>
      </c>
      <c r="C84" s="2">
        <v>1</v>
      </c>
      <c r="D84" s="2" t="s">
        <v>199</v>
      </c>
      <c r="E84" s="2">
        <v>0</v>
      </c>
      <c r="F84" s="2">
        <v>0</v>
      </c>
      <c r="G84" s="4">
        <v>0</v>
      </c>
      <c r="H84" s="4">
        <v>0</v>
      </c>
      <c r="I84" s="5">
        <v>7.5</v>
      </c>
      <c r="J84" s="4">
        <v>25</v>
      </c>
      <c r="K84" s="4">
        <v>0</v>
      </c>
      <c r="L84" s="4">
        <f>28.75+3.75</f>
        <v>32.5</v>
      </c>
      <c r="M84" s="6">
        <v>0</v>
      </c>
      <c r="N84" s="6">
        <f t="shared" si="1"/>
        <v>0</v>
      </c>
      <c r="O84" s="2" t="s">
        <v>19</v>
      </c>
      <c r="P84" s="2"/>
    </row>
    <row r="85" spans="1:16" ht="15" customHeight="1" x14ac:dyDescent="0.25">
      <c r="A85" s="7" t="s">
        <v>200</v>
      </c>
      <c r="B85" s="2" t="s">
        <v>44</v>
      </c>
      <c r="C85" s="2"/>
      <c r="D85" s="2" t="s">
        <v>201</v>
      </c>
      <c r="E85" s="2">
        <v>0</v>
      </c>
      <c r="F85" s="2">
        <v>0</v>
      </c>
      <c r="G85" s="4">
        <v>0</v>
      </c>
      <c r="H85" s="4">
        <v>0</v>
      </c>
      <c r="I85" s="5">
        <v>0</v>
      </c>
      <c r="J85" s="4"/>
      <c r="K85" s="4">
        <v>0</v>
      </c>
      <c r="L85" s="4">
        <v>0</v>
      </c>
      <c r="M85" s="6">
        <v>0</v>
      </c>
      <c r="N85" s="6">
        <f t="shared" si="1"/>
        <v>0</v>
      </c>
      <c r="O85" s="2" t="s">
        <v>23</v>
      </c>
      <c r="P85" s="2"/>
    </row>
    <row r="86" spans="1:16" ht="15" customHeight="1" x14ac:dyDescent="0.25">
      <c r="A86" s="7" t="s">
        <v>202</v>
      </c>
      <c r="B86" s="2" t="s">
        <v>41</v>
      </c>
      <c r="C86" s="2"/>
      <c r="D86" s="2" t="s">
        <v>203</v>
      </c>
      <c r="E86" s="2">
        <v>0</v>
      </c>
      <c r="F86" s="2">
        <v>0</v>
      </c>
      <c r="G86" s="4">
        <v>0</v>
      </c>
      <c r="H86" s="4">
        <v>0</v>
      </c>
      <c r="I86" s="5">
        <v>0</v>
      </c>
      <c r="J86" s="4"/>
      <c r="K86" s="4">
        <v>0</v>
      </c>
      <c r="L86" s="4">
        <v>0</v>
      </c>
      <c r="M86" s="6">
        <v>0</v>
      </c>
      <c r="N86" s="6">
        <f t="shared" si="1"/>
        <v>0</v>
      </c>
      <c r="O86" s="2" t="s">
        <v>23</v>
      </c>
      <c r="P86" s="2"/>
    </row>
    <row r="87" spans="1:16" ht="15" customHeight="1" x14ac:dyDescent="0.25">
      <c r="A87" s="3" t="s">
        <v>204</v>
      </c>
      <c r="B87" s="2" t="s">
        <v>25</v>
      </c>
      <c r="C87" s="2">
        <v>1</v>
      </c>
      <c r="D87" s="2" t="s">
        <v>205</v>
      </c>
      <c r="E87" s="2">
        <v>12</v>
      </c>
      <c r="F87" s="2">
        <v>0</v>
      </c>
      <c r="G87" s="4">
        <v>15</v>
      </c>
      <c r="H87" s="4">
        <v>0</v>
      </c>
      <c r="I87" s="5">
        <v>7.5</v>
      </c>
      <c r="J87" s="4">
        <v>25</v>
      </c>
      <c r="K87" s="4">
        <v>0</v>
      </c>
      <c r="L87" s="4">
        <v>47.5</v>
      </c>
      <c r="M87" s="6">
        <v>0</v>
      </c>
      <c r="N87" s="6">
        <f t="shared" si="1"/>
        <v>0</v>
      </c>
      <c r="O87" s="2" t="s">
        <v>19</v>
      </c>
      <c r="P87" s="2"/>
    </row>
    <row r="88" spans="1:16" ht="15" customHeight="1" x14ac:dyDescent="0.25">
      <c r="A88" s="3" t="s">
        <v>206</v>
      </c>
      <c r="B88" s="2" t="s">
        <v>36</v>
      </c>
      <c r="C88" s="2">
        <v>1</v>
      </c>
      <c r="D88" s="2" t="s">
        <v>207</v>
      </c>
      <c r="E88" s="2">
        <v>0</v>
      </c>
      <c r="F88" s="2">
        <v>0</v>
      </c>
      <c r="G88" s="4">
        <v>0</v>
      </c>
      <c r="H88" s="4">
        <v>0</v>
      </c>
      <c r="I88" s="5">
        <v>0</v>
      </c>
      <c r="J88" s="4">
        <v>25</v>
      </c>
      <c r="K88" s="4">
        <v>25</v>
      </c>
      <c r="L88" s="4">
        <v>0</v>
      </c>
      <c r="M88" s="6">
        <v>0</v>
      </c>
      <c r="N88" s="6">
        <f t="shared" si="1"/>
        <v>0</v>
      </c>
      <c r="O88" s="2" t="s">
        <v>19</v>
      </c>
      <c r="P88" s="2"/>
    </row>
    <row r="89" spans="1:16" ht="15" customHeight="1" x14ac:dyDescent="0.25">
      <c r="A89" s="3" t="s">
        <v>208</v>
      </c>
      <c r="B89" s="2" t="s">
        <v>21</v>
      </c>
      <c r="C89" s="2"/>
      <c r="D89" s="2" t="s">
        <v>209</v>
      </c>
      <c r="E89" s="2">
        <v>12</v>
      </c>
      <c r="F89" s="2">
        <v>5</v>
      </c>
      <c r="G89" s="4">
        <v>25</v>
      </c>
      <c r="H89" s="4">
        <v>0</v>
      </c>
      <c r="I89" s="5">
        <v>7.5</v>
      </c>
      <c r="J89" s="4"/>
      <c r="K89" s="4">
        <v>0</v>
      </c>
      <c r="L89" s="4">
        <v>157.5</v>
      </c>
      <c r="M89" s="6">
        <v>-125</v>
      </c>
      <c r="N89" s="6">
        <f t="shared" si="1"/>
        <v>0</v>
      </c>
      <c r="O89" s="2" t="s">
        <v>19</v>
      </c>
      <c r="P89" s="2"/>
    </row>
    <row r="90" spans="1:16" ht="15" customHeight="1" x14ac:dyDescent="0.25">
      <c r="A90" s="3" t="s">
        <v>210</v>
      </c>
      <c r="B90" s="2" t="s">
        <v>28</v>
      </c>
      <c r="C90" s="2"/>
      <c r="D90" s="2" t="s">
        <v>211</v>
      </c>
      <c r="E90" s="2">
        <v>12</v>
      </c>
      <c r="F90" s="2">
        <v>12</v>
      </c>
      <c r="G90" s="4">
        <v>25</v>
      </c>
      <c r="H90" s="4">
        <v>0</v>
      </c>
      <c r="I90" s="5">
        <v>7.5</v>
      </c>
      <c r="J90" s="4"/>
      <c r="K90" s="4">
        <v>32.5</v>
      </c>
      <c r="L90" s="4">
        <v>0</v>
      </c>
      <c r="M90" s="6">
        <v>0</v>
      </c>
      <c r="N90" s="6">
        <f t="shared" si="1"/>
        <v>0</v>
      </c>
      <c r="O90" s="2" t="s">
        <v>19</v>
      </c>
      <c r="P90" s="2"/>
    </row>
    <row r="91" spans="1:16" ht="15" customHeight="1" x14ac:dyDescent="0.25">
      <c r="A91" s="3" t="s">
        <v>212</v>
      </c>
      <c r="B91" s="2" t="s">
        <v>41</v>
      </c>
      <c r="C91" s="2">
        <v>1</v>
      </c>
      <c r="D91" s="2" t="s">
        <v>213</v>
      </c>
      <c r="E91" s="2">
        <v>11</v>
      </c>
      <c r="F91" s="2">
        <v>12</v>
      </c>
      <c r="G91" s="4">
        <v>25</v>
      </c>
      <c r="H91" s="4">
        <v>0</v>
      </c>
      <c r="I91" s="5">
        <v>7.5</v>
      </c>
      <c r="J91" s="4">
        <v>25</v>
      </c>
      <c r="K91" s="4">
        <v>0</v>
      </c>
      <c r="L91" s="4">
        <v>100</v>
      </c>
      <c r="M91" s="6">
        <v>0</v>
      </c>
      <c r="N91" s="6">
        <f t="shared" si="1"/>
        <v>42.5</v>
      </c>
      <c r="O91" s="2" t="s">
        <v>19</v>
      </c>
      <c r="P91" s="10" t="s">
        <v>67</v>
      </c>
    </row>
    <row r="92" spans="1:16" ht="15" customHeight="1" x14ac:dyDescent="0.25">
      <c r="A92" s="3" t="s">
        <v>214</v>
      </c>
      <c r="B92" s="2" t="s">
        <v>17</v>
      </c>
      <c r="C92" s="2"/>
      <c r="D92" s="2" t="s">
        <v>215</v>
      </c>
      <c r="E92" s="2">
        <v>1</v>
      </c>
      <c r="F92" s="2">
        <v>1</v>
      </c>
      <c r="G92" s="4">
        <v>4</v>
      </c>
      <c r="H92" s="4">
        <v>0</v>
      </c>
      <c r="I92" s="5">
        <v>7.5</v>
      </c>
      <c r="J92" s="4"/>
      <c r="K92" s="4">
        <v>0</v>
      </c>
      <c r="L92" s="4">
        <v>11.5</v>
      </c>
      <c r="M92" s="6">
        <v>0</v>
      </c>
      <c r="N92" s="6">
        <f t="shared" si="1"/>
        <v>0</v>
      </c>
      <c r="O92" s="2" t="s">
        <v>19</v>
      </c>
      <c r="P92" s="2"/>
    </row>
    <row r="93" spans="1:16" ht="15" customHeight="1" x14ac:dyDescent="0.25">
      <c r="A93" s="7" t="s">
        <v>216</v>
      </c>
      <c r="B93" s="2" t="s">
        <v>25</v>
      </c>
      <c r="C93" s="2"/>
      <c r="D93" s="2" t="s">
        <v>217</v>
      </c>
      <c r="E93" s="2">
        <v>0</v>
      </c>
      <c r="F93" s="2">
        <v>0</v>
      </c>
      <c r="G93" s="4">
        <v>0</v>
      </c>
      <c r="H93" s="4">
        <v>0</v>
      </c>
      <c r="I93" s="5">
        <v>0</v>
      </c>
      <c r="J93" s="4"/>
      <c r="K93" s="4">
        <v>0</v>
      </c>
      <c r="L93" s="4">
        <v>0</v>
      </c>
      <c r="M93" s="6">
        <v>0</v>
      </c>
      <c r="N93" s="6">
        <f t="shared" si="1"/>
        <v>0</v>
      </c>
      <c r="O93" s="2" t="s">
        <v>23</v>
      </c>
      <c r="P93" s="2"/>
    </row>
    <row r="94" spans="1:16" ht="15" customHeight="1" x14ac:dyDescent="0.25">
      <c r="A94" s="3" t="s">
        <v>218</v>
      </c>
      <c r="B94" s="2" t="s">
        <v>36</v>
      </c>
      <c r="C94" s="2"/>
      <c r="D94" s="2" t="s">
        <v>219</v>
      </c>
      <c r="E94" s="2">
        <v>1</v>
      </c>
      <c r="F94" s="2">
        <v>0</v>
      </c>
      <c r="G94" s="4">
        <v>2</v>
      </c>
      <c r="H94" s="4">
        <v>0</v>
      </c>
      <c r="I94" s="5">
        <v>0</v>
      </c>
      <c r="J94" s="4"/>
      <c r="K94" s="4">
        <v>0</v>
      </c>
      <c r="L94" s="4">
        <v>2</v>
      </c>
      <c r="M94" s="6">
        <v>0</v>
      </c>
      <c r="N94" s="6">
        <f t="shared" si="1"/>
        <v>0</v>
      </c>
      <c r="O94" s="2" t="s">
        <v>19</v>
      </c>
      <c r="P94" s="2"/>
    </row>
    <row r="95" spans="1:16" ht="15" customHeight="1" x14ac:dyDescent="0.25">
      <c r="A95" s="3" t="s">
        <v>220</v>
      </c>
      <c r="B95" s="2" t="s">
        <v>28</v>
      </c>
      <c r="C95" s="2"/>
      <c r="D95" s="2" t="s">
        <v>221</v>
      </c>
      <c r="E95" s="2">
        <v>0</v>
      </c>
      <c r="F95" s="2">
        <v>5</v>
      </c>
      <c r="G95" s="4">
        <v>10</v>
      </c>
      <c r="H95" s="4">
        <v>0</v>
      </c>
      <c r="I95" s="5">
        <v>7.5</v>
      </c>
      <c r="J95" s="4"/>
      <c r="K95" s="4">
        <v>0</v>
      </c>
      <c r="L95" s="4">
        <f>7.5+10</f>
        <v>17.5</v>
      </c>
      <c r="M95" s="6">
        <v>0</v>
      </c>
      <c r="N95" s="6">
        <f t="shared" si="1"/>
        <v>0</v>
      </c>
      <c r="O95" s="2" t="s">
        <v>19</v>
      </c>
      <c r="P95" s="13"/>
    </row>
    <row r="96" spans="1:16" ht="15" customHeight="1" x14ac:dyDescent="0.25">
      <c r="A96" s="7" t="s">
        <v>222</v>
      </c>
      <c r="B96" s="2" t="s">
        <v>17</v>
      </c>
      <c r="C96" s="2"/>
      <c r="D96" s="2" t="s">
        <v>223</v>
      </c>
      <c r="E96" s="2">
        <v>0</v>
      </c>
      <c r="F96" s="2">
        <v>0</v>
      </c>
      <c r="G96" s="4">
        <v>0</v>
      </c>
      <c r="H96" s="4">
        <v>0</v>
      </c>
      <c r="I96" s="5">
        <v>0</v>
      </c>
      <c r="J96" s="4"/>
      <c r="K96" s="4">
        <v>0</v>
      </c>
      <c r="L96" s="4">
        <v>0</v>
      </c>
      <c r="M96" s="6">
        <v>0</v>
      </c>
      <c r="N96" s="6">
        <f t="shared" si="1"/>
        <v>0</v>
      </c>
      <c r="O96" s="2" t="s">
        <v>23</v>
      </c>
      <c r="P96" s="2"/>
    </row>
    <row r="97" spans="1:16" ht="15" customHeight="1" x14ac:dyDescent="0.25">
      <c r="A97" s="3" t="s">
        <v>224</v>
      </c>
      <c r="B97" s="2" t="s">
        <v>17</v>
      </c>
      <c r="C97" s="2"/>
      <c r="D97" s="2" t="s">
        <v>225</v>
      </c>
      <c r="E97" s="2">
        <v>0</v>
      </c>
      <c r="F97" s="2">
        <v>0</v>
      </c>
      <c r="G97" s="4">
        <v>0</v>
      </c>
      <c r="H97" s="4">
        <v>0</v>
      </c>
      <c r="I97" s="5">
        <v>7.5</v>
      </c>
      <c r="J97" s="4"/>
      <c r="K97" s="4">
        <v>0</v>
      </c>
      <c r="L97" s="4">
        <v>7.5</v>
      </c>
      <c r="M97" s="6">
        <v>0</v>
      </c>
      <c r="N97" s="6">
        <f t="shared" si="1"/>
        <v>0</v>
      </c>
      <c r="O97" s="2" t="s">
        <v>19</v>
      </c>
      <c r="P97" s="2"/>
    </row>
    <row r="98" spans="1:16" ht="15" customHeight="1" x14ac:dyDescent="0.25">
      <c r="A98" s="3" t="s">
        <v>226</v>
      </c>
      <c r="B98" s="2" t="s">
        <v>44</v>
      </c>
      <c r="C98" s="2">
        <v>1</v>
      </c>
      <c r="D98" s="2" t="s">
        <v>227</v>
      </c>
      <c r="E98" s="2">
        <v>0</v>
      </c>
      <c r="F98" s="2">
        <v>0</v>
      </c>
      <c r="G98" s="4">
        <v>0</v>
      </c>
      <c r="H98" s="4">
        <v>0</v>
      </c>
      <c r="I98" s="5">
        <v>7.5</v>
      </c>
      <c r="J98" s="4">
        <v>25</v>
      </c>
      <c r="K98" s="4">
        <v>0</v>
      </c>
      <c r="L98" s="4">
        <v>32.5</v>
      </c>
      <c r="M98" s="6">
        <v>0</v>
      </c>
      <c r="N98" s="6">
        <f t="shared" si="1"/>
        <v>0</v>
      </c>
      <c r="O98" s="2" t="s">
        <v>19</v>
      </c>
      <c r="P98" s="2"/>
    </row>
    <row r="99" spans="1:16" ht="15" customHeight="1" x14ac:dyDescent="0.25">
      <c r="A99" s="3" t="s">
        <v>228</v>
      </c>
      <c r="B99" s="2" t="s">
        <v>17</v>
      </c>
      <c r="C99" s="2"/>
      <c r="D99" s="2" t="s">
        <v>229</v>
      </c>
      <c r="E99" s="2">
        <v>11</v>
      </c>
      <c r="F99" s="2">
        <v>9</v>
      </c>
      <c r="G99" s="4">
        <v>25</v>
      </c>
      <c r="H99" s="4">
        <v>0</v>
      </c>
      <c r="I99" s="5">
        <v>7.5</v>
      </c>
      <c r="J99" s="14"/>
      <c r="K99" s="4">
        <v>0</v>
      </c>
      <c r="L99" s="4">
        <v>52.5</v>
      </c>
      <c r="M99" s="6">
        <v>0</v>
      </c>
      <c r="N99" s="6">
        <f t="shared" si="1"/>
        <v>20</v>
      </c>
      <c r="O99" s="2" t="s">
        <v>19</v>
      </c>
      <c r="P99" s="10" t="s">
        <v>230</v>
      </c>
    </row>
    <row r="100" spans="1:16" ht="15" customHeight="1" x14ac:dyDescent="0.25">
      <c r="A100" s="7" t="s">
        <v>231</v>
      </c>
      <c r="B100" s="2" t="s">
        <v>36</v>
      </c>
      <c r="C100" s="2"/>
      <c r="D100" s="2" t="s">
        <v>232</v>
      </c>
      <c r="E100" s="2">
        <v>0</v>
      </c>
      <c r="F100" s="2">
        <v>0</v>
      </c>
      <c r="G100" s="4">
        <v>0</v>
      </c>
      <c r="H100" s="4">
        <v>0</v>
      </c>
      <c r="I100" s="5">
        <v>0</v>
      </c>
      <c r="J100" s="4"/>
      <c r="K100" s="4">
        <v>0</v>
      </c>
      <c r="L100" s="4">
        <v>0</v>
      </c>
      <c r="M100" s="6">
        <v>0</v>
      </c>
      <c r="N100" s="6">
        <f t="shared" si="1"/>
        <v>0</v>
      </c>
      <c r="O100" s="2" t="s">
        <v>23</v>
      </c>
      <c r="P100" s="2"/>
    </row>
    <row r="101" spans="1:16" ht="15" customHeight="1" x14ac:dyDescent="0.25">
      <c r="A101" s="3" t="s">
        <v>233</v>
      </c>
      <c r="B101" s="2" t="s">
        <v>21</v>
      </c>
      <c r="C101" s="2">
        <v>1</v>
      </c>
      <c r="D101" s="2" t="s">
        <v>234</v>
      </c>
      <c r="E101" s="2">
        <v>0</v>
      </c>
      <c r="F101" s="2">
        <v>0</v>
      </c>
      <c r="G101" s="4">
        <v>0</v>
      </c>
      <c r="H101" s="4">
        <v>0</v>
      </c>
      <c r="I101" s="5">
        <v>0</v>
      </c>
      <c r="J101" s="4">
        <v>25</v>
      </c>
      <c r="K101" s="4">
        <v>25</v>
      </c>
      <c r="L101" s="4">
        <v>0</v>
      </c>
      <c r="M101" s="6">
        <v>0</v>
      </c>
      <c r="N101" s="6">
        <f t="shared" si="1"/>
        <v>0</v>
      </c>
      <c r="O101" s="2" t="s">
        <v>19</v>
      </c>
      <c r="P101" s="2"/>
    </row>
    <row r="102" spans="1:16" ht="15" customHeight="1" x14ac:dyDescent="0.25">
      <c r="A102" s="3" t="s">
        <v>235</v>
      </c>
      <c r="B102" s="2" t="s">
        <v>17</v>
      </c>
      <c r="C102" s="2">
        <v>1</v>
      </c>
      <c r="D102" s="2" t="s">
        <v>236</v>
      </c>
      <c r="E102" s="2">
        <v>10</v>
      </c>
      <c r="F102" s="2">
        <v>0</v>
      </c>
      <c r="G102" s="4">
        <v>25</v>
      </c>
      <c r="H102" s="4">
        <v>0</v>
      </c>
      <c r="I102" s="5">
        <v>7.5</v>
      </c>
      <c r="J102" s="4">
        <v>25</v>
      </c>
      <c r="K102" s="4">
        <v>0</v>
      </c>
      <c r="L102" s="4">
        <v>57.5</v>
      </c>
      <c r="M102" s="6">
        <v>0</v>
      </c>
      <c r="N102" s="6">
        <f t="shared" si="1"/>
        <v>0</v>
      </c>
      <c r="O102" s="2" t="s">
        <v>19</v>
      </c>
      <c r="P102" s="8" t="s">
        <v>237</v>
      </c>
    </row>
    <row r="103" spans="1:16" ht="15" customHeight="1" x14ac:dyDescent="0.25">
      <c r="A103" s="3" t="s">
        <v>238</v>
      </c>
      <c r="B103" s="2" t="s">
        <v>21</v>
      </c>
      <c r="C103" s="2"/>
      <c r="D103" s="2" t="s">
        <v>239</v>
      </c>
      <c r="E103" s="2">
        <v>0</v>
      </c>
      <c r="F103" s="2">
        <v>0</v>
      </c>
      <c r="G103" s="4">
        <v>0</v>
      </c>
      <c r="H103" s="4">
        <v>0</v>
      </c>
      <c r="I103" s="5">
        <v>7.5</v>
      </c>
      <c r="J103" s="4"/>
      <c r="K103" s="4">
        <v>0</v>
      </c>
      <c r="L103" s="4">
        <v>7.5</v>
      </c>
      <c r="M103" s="6">
        <v>0</v>
      </c>
      <c r="N103" s="6">
        <f t="shared" si="1"/>
        <v>0</v>
      </c>
      <c r="O103" s="2" t="s">
        <v>19</v>
      </c>
      <c r="P103" s="2"/>
    </row>
    <row r="104" spans="1:16" ht="15" customHeight="1" x14ac:dyDescent="0.25">
      <c r="A104" s="3" t="s">
        <v>240</v>
      </c>
      <c r="B104" s="2" t="s">
        <v>21</v>
      </c>
      <c r="C104" s="2">
        <v>1</v>
      </c>
      <c r="D104" s="2" t="s">
        <v>241</v>
      </c>
      <c r="E104" s="2">
        <v>12</v>
      </c>
      <c r="F104" s="2">
        <v>0</v>
      </c>
      <c r="G104" s="4">
        <v>15</v>
      </c>
      <c r="H104" s="4">
        <v>0</v>
      </c>
      <c r="I104" s="5">
        <v>7.5</v>
      </c>
      <c r="J104" s="4">
        <v>25</v>
      </c>
      <c r="K104" s="4">
        <v>0</v>
      </c>
      <c r="L104" s="4">
        <v>47.5</v>
      </c>
      <c r="M104" s="6">
        <v>0</v>
      </c>
      <c r="N104" s="6">
        <f t="shared" si="1"/>
        <v>0</v>
      </c>
      <c r="O104" s="2" t="s">
        <v>19</v>
      </c>
      <c r="P104" s="2"/>
    </row>
    <row r="105" spans="1:16" ht="15" customHeight="1" x14ac:dyDescent="0.25">
      <c r="A105" s="3" t="s">
        <v>242</v>
      </c>
      <c r="B105" s="2" t="s">
        <v>41</v>
      </c>
      <c r="C105" s="2"/>
      <c r="D105" s="2" t="s">
        <v>243</v>
      </c>
      <c r="E105" s="2">
        <v>6</v>
      </c>
      <c r="F105" s="2">
        <v>0</v>
      </c>
      <c r="G105" s="4">
        <v>12</v>
      </c>
      <c r="H105" s="4">
        <v>0</v>
      </c>
      <c r="I105" s="5">
        <v>0</v>
      </c>
      <c r="J105" s="4"/>
      <c r="K105" s="4">
        <v>0</v>
      </c>
      <c r="L105" s="4">
        <v>12</v>
      </c>
      <c r="M105" s="6">
        <v>0</v>
      </c>
      <c r="N105" s="6">
        <f t="shared" si="1"/>
        <v>0</v>
      </c>
      <c r="O105" s="2" t="s">
        <v>19</v>
      </c>
      <c r="P105" s="2"/>
    </row>
    <row r="106" spans="1:16" ht="15" customHeight="1" x14ac:dyDescent="0.25">
      <c r="A106" s="3" t="s">
        <v>244</v>
      </c>
      <c r="B106" s="2" t="s">
        <v>17</v>
      </c>
      <c r="C106" s="2"/>
      <c r="D106" s="2" t="s">
        <v>245</v>
      </c>
      <c r="E106" s="2">
        <v>2</v>
      </c>
      <c r="F106" s="2">
        <v>0</v>
      </c>
      <c r="G106" s="4">
        <v>4</v>
      </c>
      <c r="H106" s="4">
        <v>0</v>
      </c>
      <c r="I106" s="5">
        <v>7.5</v>
      </c>
      <c r="J106" s="4"/>
      <c r="K106" s="4">
        <v>0</v>
      </c>
      <c r="L106" s="4">
        <v>11.5</v>
      </c>
      <c r="M106" s="6">
        <v>0</v>
      </c>
      <c r="N106" s="6">
        <f t="shared" si="1"/>
        <v>0</v>
      </c>
      <c r="O106" s="2" t="s">
        <v>19</v>
      </c>
      <c r="P106" s="2"/>
    </row>
    <row r="107" spans="1:16" ht="15" customHeight="1" x14ac:dyDescent="0.25">
      <c r="A107" s="3" t="s">
        <v>246</v>
      </c>
      <c r="B107" s="2" t="s">
        <v>17</v>
      </c>
      <c r="C107" s="2">
        <v>1</v>
      </c>
      <c r="D107" s="2" t="s">
        <v>247</v>
      </c>
      <c r="E107" s="2">
        <v>0</v>
      </c>
      <c r="F107" s="2">
        <v>0</v>
      </c>
      <c r="G107" s="4">
        <v>0</v>
      </c>
      <c r="H107" s="4">
        <v>0</v>
      </c>
      <c r="I107" s="5">
        <v>7.5</v>
      </c>
      <c r="J107" s="4">
        <v>25</v>
      </c>
      <c r="K107" s="4">
        <v>0</v>
      </c>
      <c r="L107" s="4">
        <v>32.5</v>
      </c>
      <c r="M107" s="6">
        <v>0</v>
      </c>
      <c r="N107" s="6">
        <f t="shared" si="1"/>
        <v>0</v>
      </c>
      <c r="O107" s="2" t="s">
        <v>19</v>
      </c>
      <c r="P107" s="2"/>
    </row>
    <row r="108" spans="1:16" ht="15" customHeight="1" x14ac:dyDescent="0.25">
      <c r="A108" s="3" t="s">
        <v>248</v>
      </c>
      <c r="B108" s="2" t="s">
        <v>21</v>
      </c>
      <c r="C108" s="2"/>
      <c r="D108" s="2" t="s">
        <v>249</v>
      </c>
      <c r="E108" s="2">
        <v>12</v>
      </c>
      <c r="F108" s="2">
        <v>6</v>
      </c>
      <c r="G108" s="4">
        <v>25</v>
      </c>
      <c r="H108" s="4">
        <v>0</v>
      </c>
      <c r="I108" s="5">
        <v>7.5</v>
      </c>
      <c r="J108" s="4"/>
      <c r="K108" s="4">
        <v>0</v>
      </c>
      <c r="L108" s="4">
        <v>157.5</v>
      </c>
      <c r="M108" s="6">
        <v>-125</v>
      </c>
      <c r="N108" s="6">
        <f t="shared" si="1"/>
        <v>0</v>
      </c>
      <c r="O108" s="2" t="s">
        <v>19</v>
      </c>
      <c r="P108" s="2"/>
    </row>
    <row r="109" spans="1:16" ht="15" customHeight="1" x14ac:dyDescent="0.25">
      <c r="A109" s="3" t="s">
        <v>250</v>
      </c>
      <c r="B109" s="2" t="s">
        <v>28</v>
      </c>
      <c r="C109" s="2">
        <v>1</v>
      </c>
      <c r="D109" s="2" t="s">
        <v>251</v>
      </c>
      <c r="E109" s="2">
        <v>0</v>
      </c>
      <c r="F109" s="2">
        <v>0</v>
      </c>
      <c r="G109" s="4">
        <v>0</v>
      </c>
      <c r="H109" s="4">
        <v>0</v>
      </c>
      <c r="I109" s="5">
        <v>3.75</v>
      </c>
      <c r="J109" s="4">
        <v>25</v>
      </c>
      <c r="K109" s="4">
        <v>0</v>
      </c>
      <c r="L109" s="4">
        <v>43.75</v>
      </c>
      <c r="M109" s="6">
        <v>0</v>
      </c>
      <c r="N109" s="6">
        <f t="shared" si="1"/>
        <v>15</v>
      </c>
      <c r="O109" s="2" t="s">
        <v>19</v>
      </c>
      <c r="P109" s="9" t="s">
        <v>252</v>
      </c>
    </row>
    <row r="110" spans="1:16" ht="15" customHeight="1" x14ac:dyDescent="0.25">
      <c r="A110" s="3" t="s">
        <v>253</v>
      </c>
      <c r="B110" s="2" t="s">
        <v>44</v>
      </c>
      <c r="C110" s="2"/>
      <c r="D110" s="2" t="s">
        <v>254</v>
      </c>
      <c r="E110" s="2">
        <v>12</v>
      </c>
      <c r="F110" s="2">
        <v>10</v>
      </c>
      <c r="G110" s="4">
        <v>25</v>
      </c>
      <c r="H110" s="4">
        <v>0</v>
      </c>
      <c r="I110" s="5">
        <v>7.5</v>
      </c>
      <c r="J110" s="4"/>
      <c r="K110" s="4">
        <v>0</v>
      </c>
      <c r="L110" s="4">
        <v>32.5</v>
      </c>
      <c r="M110" s="6">
        <v>0</v>
      </c>
      <c r="N110" s="6">
        <f t="shared" si="1"/>
        <v>0</v>
      </c>
      <c r="O110" s="2" t="s">
        <v>19</v>
      </c>
      <c r="P110" s="2"/>
    </row>
    <row r="111" spans="1:16" ht="15" customHeight="1" x14ac:dyDescent="0.25">
      <c r="A111" s="7" t="s">
        <v>255</v>
      </c>
      <c r="B111" s="2" t="s">
        <v>21</v>
      </c>
      <c r="C111" s="2"/>
      <c r="D111" s="2" t="s">
        <v>256</v>
      </c>
      <c r="E111" s="2">
        <v>0</v>
      </c>
      <c r="F111" s="2">
        <v>0</v>
      </c>
      <c r="G111" s="4">
        <v>0</v>
      </c>
      <c r="H111" s="4">
        <v>0</v>
      </c>
      <c r="I111" s="5">
        <v>0</v>
      </c>
      <c r="J111" s="4"/>
      <c r="K111" s="4">
        <v>0</v>
      </c>
      <c r="L111" s="4">
        <v>0</v>
      </c>
      <c r="M111" s="6">
        <v>0</v>
      </c>
      <c r="N111" s="6">
        <f t="shared" si="1"/>
        <v>0</v>
      </c>
      <c r="O111" s="2" t="s">
        <v>23</v>
      </c>
      <c r="P111" s="2"/>
    </row>
    <row r="112" spans="1:16" ht="15" customHeight="1" x14ac:dyDescent="0.25">
      <c r="A112" s="3" t="s">
        <v>257</v>
      </c>
      <c r="B112" s="2" t="s">
        <v>17</v>
      </c>
      <c r="C112" s="2">
        <v>1</v>
      </c>
      <c r="D112" s="2" t="s">
        <v>258</v>
      </c>
      <c r="E112" s="2">
        <v>12</v>
      </c>
      <c r="F112" s="2">
        <v>0</v>
      </c>
      <c r="G112" s="4">
        <v>15</v>
      </c>
      <c r="H112" s="4">
        <v>0</v>
      </c>
      <c r="I112" s="5">
        <v>7.5</v>
      </c>
      <c r="J112" s="4">
        <v>25</v>
      </c>
      <c r="K112" s="4">
        <v>0</v>
      </c>
      <c r="L112" s="4">
        <v>92.5</v>
      </c>
      <c r="M112" s="6">
        <v>0</v>
      </c>
      <c r="N112" s="6">
        <f t="shared" si="1"/>
        <v>45</v>
      </c>
      <c r="O112" s="2" t="s">
        <v>19</v>
      </c>
      <c r="P112" s="10" t="s">
        <v>67</v>
      </c>
    </row>
    <row r="113" spans="1:16" ht="15" customHeight="1" x14ac:dyDescent="0.25">
      <c r="A113" s="3" t="s">
        <v>259</v>
      </c>
      <c r="B113" s="2" t="s">
        <v>28</v>
      </c>
      <c r="C113" s="2"/>
      <c r="D113" s="2" t="s">
        <v>260</v>
      </c>
      <c r="E113" s="2">
        <v>0</v>
      </c>
      <c r="F113" s="2">
        <v>11</v>
      </c>
      <c r="G113" s="4">
        <v>15</v>
      </c>
      <c r="H113" s="4">
        <v>0</v>
      </c>
      <c r="I113" s="5">
        <v>7.5</v>
      </c>
      <c r="J113" s="4"/>
      <c r="K113" s="4">
        <v>0</v>
      </c>
      <c r="L113" s="4">
        <v>22.5</v>
      </c>
      <c r="M113" s="6">
        <v>0</v>
      </c>
      <c r="N113" s="6">
        <f t="shared" si="1"/>
        <v>0</v>
      </c>
      <c r="O113" s="2" t="s">
        <v>19</v>
      </c>
      <c r="P113" s="2"/>
    </row>
    <row r="114" spans="1:16" ht="15" customHeight="1" x14ac:dyDescent="0.25">
      <c r="A114" s="7" t="s">
        <v>261</v>
      </c>
      <c r="B114" s="2" t="s">
        <v>44</v>
      </c>
      <c r="C114" s="2"/>
      <c r="D114" s="2" t="s">
        <v>262</v>
      </c>
      <c r="E114" s="2">
        <v>0</v>
      </c>
      <c r="F114" s="2">
        <v>0</v>
      </c>
      <c r="G114" s="4">
        <v>0</v>
      </c>
      <c r="H114" s="4">
        <v>0</v>
      </c>
      <c r="I114" s="5">
        <v>0</v>
      </c>
      <c r="J114" s="4"/>
      <c r="K114" s="4">
        <v>0</v>
      </c>
      <c r="L114" s="4">
        <v>0</v>
      </c>
      <c r="M114" s="6">
        <v>0</v>
      </c>
      <c r="N114" s="6">
        <f t="shared" si="1"/>
        <v>0</v>
      </c>
      <c r="O114" s="2" t="s">
        <v>23</v>
      </c>
      <c r="P114" s="2"/>
    </row>
    <row r="115" spans="1:16" ht="15" customHeight="1" x14ac:dyDescent="0.25">
      <c r="A115" s="3" t="s">
        <v>263</v>
      </c>
      <c r="B115" s="2" t="s">
        <v>17</v>
      </c>
      <c r="C115" s="2"/>
      <c r="D115" s="2" t="s">
        <v>264</v>
      </c>
      <c r="E115" s="2">
        <v>11</v>
      </c>
      <c r="F115" s="2">
        <v>7</v>
      </c>
      <c r="G115" s="4">
        <v>25</v>
      </c>
      <c r="H115" s="4">
        <v>0</v>
      </c>
      <c r="I115" s="5">
        <v>7.5</v>
      </c>
      <c r="J115" s="4"/>
      <c r="K115" s="4">
        <v>0</v>
      </c>
      <c r="L115" s="4">
        <v>32.5</v>
      </c>
      <c r="M115" s="6">
        <v>0</v>
      </c>
      <c r="N115" s="6">
        <f t="shared" si="1"/>
        <v>0</v>
      </c>
      <c r="O115" s="2" t="s">
        <v>19</v>
      </c>
      <c r="P115" s="2"/>
    </row>
    <row r="116" spans="1:16" ht="15" customHeight="1" x14ac:dyDescent="0.25">
      <c r="A116" s="3" t="s">
        <v>265</v>
      </c>
      <c r="B116" s="2" t="s">
        <v>28</v>
      </c>
      <c r="C116" s="2"/>
      <c r="D116" s="2" t="s">
        <v>266</v>
      </c>
      <c r="E116" s="2">
        <v>0</v>
      </c>
      <c r="F116" s="2">
        <v>0</v>
      </c>
      <c r="G116" s="4">
        <v>0</v>
      </c>
      <c r="H116" s="4">
        <v>0</v>
      </c>
      <c r="I116" s="5">
        <v>7.5</v>
      </c>
      <c r="J116" s="4"/>
      <c r="K116" s="4">
        <v>0</v>
      </c>
      <c r="L116" s="4">
        <v>7.5</v>
      </c>
      <c r="M116" s="6">
        <v>0</v>
      </c>
      <c r="N116" s="6">
        <f t="shared" si="1"/>
        <v>0</v>
      </c>
      <c r="O116" s="2" t="s">
        <v>19</v>
      </c>
      <c r="P116" s="2"/>
    </row>
    <row r="117" spans="1:16" ht="15" customHeight="1" x14ac:dyDescent="0.25">
      <c r="A117" s="3" t="s">
        <v>267</v>
      </c>
      <c r="B117" s="2" t="s">
        <v>41</v>
      </c>
      <c r="C117" s="2"/>
      <c r="D117" s="2" t="s">
        <v>268</v>
      </c>
      <c r="E117" s="2">
        <v>0</v>
      </c>
      <c r="F117" s="2">
        <v>0</v>
      </c>
      <c r="G117" s="4">
        <v>0</v>
      </c>
      <c r="H117" s="4">
        <v>0</v>
      </c>
      <c r="I117" s="5">
        <v>7.5</v>
      </c>
      <c r="J117" s="4"/>
      <c r="K117" s="4">
        <v>0</v>
      </c>
      <c r="L117" s="4">
        <v>7.5</v>
      </c>
      <c r="M117" s="6">
        <v>0</v>
      </c>
      <c r="N117" s="6">
        <f t="shared" si="1"/>
        <v>0</v>
      </c>
      <c r="O117" s="2" t="s">
        <v>19</v>
      </c>
      <c r="P117" s="2"/>
    </row>
    <row r="118" spans="1:16" ht="15" customHeight="1" x14ac:dyDescent="0.25">
      <c r="A118" s="3" t="s">
        <v>269</v>
      </c>
      <c r="B118" s="2" t="s">
        <v>21</v>
      </c>
      <c r="C118" s="2"/>
      <c r="D118" s="2" t="s">
        <v>270</v>
      </c>
      <c r="E118" s="2">
        <v>0</v>
      </c>
      <c r="F118" s="2">
        <v>0</v>
      </c>
      <c r="G118" s="4">
        <v>0</v>
      </c>
      <c r="H118" s="4">
        <v>0</v>
      </c>
      <c r="I118" s="5">
        <v>7.5</v>
      </c>
      <c r="J118" s="4"/>
      <c r="K118" s="4">
        <v>0</v>
      </c>
      <c r="L118" s="4">
        <v>7.5</v>
      </c>
      <c r="M118" s="6">
        <v>0</v>
      </c>
      <c r="N118" s="6">
        <f t="shared" si="1"/>
        <v>0</v>
      </c>
      <c r="O118" s="2"/>
      <c r="P118" s="2"/>
    </row>
    <row r="119" spans="1:16" ht="15" customHeight="1" x14ac:dyDescent="0.25">
      <c r="A119" s="3" t="s">
        <v>271</v>
      </c>
      <c r="B119" s="2" t="s">
        <v>17</v>
      </c>
      <c r="C119" s="2"/>
      <c r="D119" s="2" t="s">
        <v>272</v>
      </c>
      <c r="E119" s="2">
        <v>11</v>
      </c>
      <c r="F119" s="2">
        <v>0</v>
      </c>
      <c r="G119" s="4">
        <v>15</v>
      </c>
      <c r="H119" s="4">
        <v>0</v>
      </c>
      <c r="I119" s="5">
        <v>7.5</v>
      </c>
      <c r="J119" s="4"/>
      <c r="K119" s="4">
        <v>0</v>
      </c>
      <c r="L119" s="4">
        <v>22.5</v>
      </c>
      <c r="M119" s="6">
        <v>0</v>
      </c>
      <c r="N119" s="6">
        <f t="shared" si="1"/>
        <v>0</v>
      </c>
      <c r="O119" s="2" t="s">
        <v>19</v>
      </c>
      <c r="P119" s="2"/>
    </row>
    <row r="120" spans="1:16" ht="15" customHeight="1" x14ac:dyDescent="0.25">
      <c r="A120" s="3" t="s">
        <v>273</v>
      </c>
      <c r="B120" s="2" t="s">
        <v>44</v>
      </c>
      <c r="C120" s="2">
        <v>1</v>
      </c>
      <c r="D120" s="2" t="s">
        <v>274</v>
      </c>
      <c r="E120" s="2">
        <v>0</v>
      </c>
      <c r="F120" s="2">
        <v>0</v>
      </c>
      <c r="G120" s="4">
        <v>0</v>
      </c>
      <c r="H120" s="4">
        <v>0</v>
      </c>
      <c r="I120" s="5">
        <v>7.5</v>
      </c>
      <c r="J120" s="4">
        <v>25</v>
      </c>
      <c r="K120" s="4">
        <v>0</v>
      </c>
      <c r="L120" s="4">
        <v>47.5</v>
      </c>
      <c r="M120" s="6">
        <v>0</v>
      </c>
      <c r="N120" s="6">
        <f t="shared" si="1"/>
        <v>15</v>
      </c>
      <c r="O120" s="2" t="s">
        <v>19</v>
      </c>
      <c r="P120" s="10" t="s">
        <v>67</v>
      </c>
    </row>
    <row r="121" spans="1:16" ht="15" customHeight="1" x14ac:dyDescent="0.25">
      <c r="A121" s="7" t="s">
        <v>275</v>
      </c>
      <c r="B121" s="2" t="s">
        <v>36</v>
      </c>
      <c r="C121" s="2"/>
      <c r="D121" s="2" t="s">
        <v>276</v>
      </c>
      <c r="E121" s="2">
        <v>0</v>
      </c>
      <c r="F121" s="2">
        <v>0</v>
      </c>
      <c r="G121" s="4">
        <v>0</v>
      </c>
      <c r="H121" s="4">
        <v>0</v>
      </c>
      <c r="I121" s="5">
        <v>0</v>
      </c>
      <c r="J121" s="4"/>
      <c r="K121" s="4">
        <v>0</v>
      </c>
      <c r="L121" s="4">
        <v>0</v>
      </c>
      <c r="M121" s="6">
        <v>0</v>
      </c>
      <c r="N121" s="6">
        <f t="shared" si="1"/>
        <v>0</v>
      </c>
      <c r="O121" s="2" t="s">
        <v>23</v>
      </c>
      <c r="P121" s="2"/>
    </row>
    <row r="122" spans="1:16" ht="15" customHeight="1" x14ac:dyDescent="0.25">
      <c r="A122" s="3" t="s">
        <v>277</v>
      </c>
      <c r="B122" s="2" t="s">
        <v>36</v>
      </c>
      <c r="C122" s="2"/>
      <c r="D122" s="2" t="s">
        <v>278</v>
      </c>
      <c r="E122" s="2">
        <v>12</v>
      </c>
      <c r="F122" s="2">
        <v>0</v>
      </c>
      <c r="G122" s="4">
        <v>25</v>
      </c>
      <c r="H122" s="4">
        <v>0</v>
      </c>
      <c r="I122" s="5">
        <v>7.5</v>
      </c>
      <c r="J122" s="4"/>
      <c r="K122" s="4">
        <v>0</v>
      </c>
      <c r="L122" s="4">
        <v>32.5</v>
      </c>
      <c r="M122" s="6">
        <v>0</v>
      </c>
      <c r="N122" s="6">
        <f t="shared" si="1"/>
        <v>0</v>
      </c>
      <c r="O122" s="2" t="s">
        <v>19</v>
      </c>
      <c r="P122" s="8" t="s">
        <v>237</v>
      </c>
    </row>
    <row r="123" spans="1:16" ht="15" customHeight="1" x14ac:dyDescent="0.25">
      <c r="A123" s="3" t="s">
        <v>279</v>
      </c>
      <c r="B123" s="2" t="s">
        <v>17</v>
      </c>
      <c r="C123" s="2">
        <v>1</v>
      </c>
      <c r="D123" s="2" t="s">
        <v>280</v>
      </c>
      <c r="E123" s="2">
        <v>0</v>
      </c>
      <c r="F123" s="2">
        <v>0</v>
      </c>
      <c r="G123" s="4">
        <v>0</v>
      </c>
      <c r="H123" s="4">
        <v>0</v>
      </c>
      <c r="I123" s="5">
        <v>0</v>
      </c>
      <c r="J123" s="4">
        <v>25</v>
      </c>
      <c r="K123" s="4">
        <v>0</v>
      </c>
      <c r="L123" s="4">
        <v>25</v>
      </c>
      <c r="M123" s="6">
        <v>0</v>
      </c>
      <c r="N123" s="6">
        <f t="shared" si="1"/>
        <v>0</v>
      </c>
      <c r="O123" s="2" t="s">
        <v>19</v>
      </c>
      <c r="P123" s="2"/>
    </row>
    <row r="124" spans="1:16" ht="15" customHeight="1" x14ac:dyDescent="0.25">
      <c r="A124" s="3" t="s">
        <v>281</v>
      </c>
      <c r="B124" s="2" t="s">
        <v>25</v>
      </c>
      <c r="C124" s="2"/>
      <c r="D124" s="2" t="s">
        <v>282</v>
      </c>
      <c r="E124" s="2">
        <v>12</v>
      </c>
      <c r="F124" s="2">
        <v>0</v>
      </c>
      <c r="G124" s="4">
        <v>15</v>
      </c>
      <c r="H124" s="4">
        <v>0</v>
      </c>
      <c r="I124" s="5">
        <v>7.5</v>
      </c>
      <c r="J124" s="4"/>
      <c r="K124" s="4">
        <v>0</v>
      </c>
      <c r="L124" s="4">
        <v>22.5</v>
      </c>
      <c r="M124" s="6">
        <v>0</v>
      </c>
      <c r="N124" s="6">
        <f t="shared" si="1"/>
        <v>0</v>
      </c>
      <c r="O124" s="2" t="s">
        <v>19</v>
      </c>
      <c r="P124" s="2"/>
    </row>
    <row r="125" spans="1:16" ht="15" customHeight="1" x14ac:dyDescent="0.25">
      <c r="A125" s="3" t="s">
        <v>283</v>
      </c>
      <c r="B125" s="2" t="s">
        <v>25</v>
      </c>
      <c r="C125" s="2">
        <v>1</v>
      </c>
      <c r="D125" s="2" t="s">
        <v>284</v>
      </c>
      <c r="E125" s="2">
        <v>0</v>
      </c>
      <c r="F125" s="2">
        <v>0</v>
      </c>
      <c r="G125" s="4">
        <v>0</v>
      </c>
      <c r="H125" s="4">
        <v>0</v>
      </c>
      <c r="I125" s="5">
        <v>7.5</v>
      </c>
      <c r="J125" s="4">
        <v>25</v>
      </c>
      <c r="K125" s="4">
        <v>0</v>
      </c>
      <c r="L125" s="4">
        <v>32.5</v>
      </c>
      <c r="M125" s="6">
        <v>0</v>
      </c>
      <c r="N125" s="6">
        <f t="shared" si="1"/>
        <v>0</v>
      </c>
      <c r="O125" s="2" t="s">
        <v>19</v>
      </c>
      <c r="P125" s="2"/>
    </row>
    <row r="126" spans="1:16" ht="15" customHeight="1" x14ac:dyDescent="0.25">
      <c r="A126" s="3" t="s">
        <v>285</v>
      </c>
      <c r="B126" s="2" t="s">
        <v>25</v>
      </c>
      <c r="C126" s="2">
        <v>1</v>
      </c>
      <c r="D126" s="2" t="s">
        <v>286</v>
      </c>
      <c r="E126" s="2">
        <v>11</v>
      </c>
      <c r="F126" s="2">
        <v>0</v>
      </c>
      <c r="G126" s="4">
        <v>15</v>
      </c>
      <c r="H126" s="4">
        <v>0</v>
      </c>
      <c r="I126" s="5">
        <v>7.5</v>
      </c>
      <c r="J126" s="4">
        <v>25</v>
      </c>
      <c r="K126" s="4">
        <v>0</v>
      </c>
      <c r="L126" s="4">
        <v>47.5</v>
      </c>
      <c r="M126" s="6">
        <v>0</v>
      </c>
      <c r="N126" s="6">
        <f t="shared" si="1"/>
        <v>0</v>
      </c>
      <c r="O126" s="2" t="s">
        <v>19</v>
      </c>
      <c r="P126" s="2"/>
    </row>
    <row r="127" spans="1:16" ht="15" customHeight="1" x14ac:dyDescent="0.25">
      <c r="A127" s="3" t="s">
        <v>287</v>
      </c>
      <c r="B127" s="2" t="s">
        <v>41</v>
      </c>
      <c r="C127" s="2"/>
      <c r="D127" s="2" t="s">
        <v>288</v>
      </c>
      <c r="E127" s="2">
        <v>12</v>
      </c>
      <c r="F127" s="2">
        <v>1</v>
      </c>
      <c r="G127" s="4">
        <v>17</v>
      </c>
      <c r="H127" s="4">
        <v>0</v>
      </c>
      <c r="I127" s="5">
        <v>7.5</v>
      </c>
      <c r="J127" s="4"/>
      <c r="K127" s="4">
        <v>0</v>
      </c>
      <c r="L127" s="4">
        <v>24.5</v>
      </c>
      <c r="M127" s="6">
        <v>0</v>
      </c>
      <c r="N127" s="6">
        <f t="shared" si="1"/>
        <v>0</v>
      </c>
      <c r="O127" s="2" t="s">
        <v>19</v>
      </c>
      <c r="P127" s="2"/>
    </row>
    <row r="128" spans="1:16" ht="15" customHeight="1" x14ac:dyDescent="0.25">
      <c r="A128" s="3" t="s">
        <v>289</v>
      </c>
      <c r="B128" s="2" t="s">
        <v>44</v>
      </c>
      <c r="C128" s="2"/>
      <c r="D128" s="2" t="s">
        <v>290</v>
      </c>
      <c r="E128" s="2">
        <v>0</v>
      </c>
      <c r="F128" s="2">
        <v>0</v>
      </c>
      <c r="G128" s="4">
        <v>0</v>
      </c>
      <c r="H128" s="4">
        <v>0</v>
      </c>
      <c r="I128" s="5">
        <v>7.5</v>
      </c>
      <c r="J128" s="4"/>
      <c r="K128" s="4">
        <v>0</v>
      </c>
      <c r="L128" s="4">
        <v>22.5</v>
      </c>
      <c r="M128" s="6">
        <v>0</v>
      </c>
      <c r="N128" s="6">
        <f t="shared" si="1"/>
        <v>15</v>
      </c>
      <c r="O128" s="2" t="s">
        <v>19</v>
      </c>
      <c r="P128" s="10" t="s">
        <v>67</v>
      </c>
    </row>
    <row r="129" spans="1:16" ht="15" customHeight="1" x14ac:dyDescent="0.25">
      <c r="A129" s="3" t="s">
        <v>291</v>
      </c>
      <c r="B129" s="2" t="s">
        <v>25</v>
      </c>
      <c r="C129" s="2">
        <v>1</v>
      </c>
      <c r="D129" s="2" t="s">
        <v>292</v>
      </c>
      <c r="E129" s="2">
        <v>0</v>
      </c>
      <c r="F129" s="2">
        <v>0</v>
      </c>
      <c r="G129" s="4">
        <v>0</v>
      </c>
      <c r="H129" s="4">
        <v>0</v>
      </c>
      <c r="I129" s="5">
        <v>7.5</v>
      </c>
      <c r="J129" s="4">
        <v>25</v>
      </c>
      <c r="K129" s="4">
        <v>0</v>
      </c>
      <c r="L129" s="4">
        <v>32.5</v>
      </c>
      <c r="M129" s="6">
        <v>0</v>
      </c>
      <c r="N129" s="6">
        <f t="shared" si="1"/>
        <v>0</v>
      </c>
      <c r="O129" s="2" t="s">
        <v>19</v>
      </c>
      <c r="P129" s="2"/>
    </row>
    <row r="130" spans="1:16" ht="15" customHeight="1" x14ac:dyDescent="0.25">
      <c r="A130" s="3" t="s">
        <v>293</v>
      </c>
      <c r="B130" s="2" t="s">
        <v>21</v>
      </c>
      <c r="C130" s="2"/>
      <c r="D130" s="2" t="s">
        <v>294</v>
      </c>
      <c r="E130" s="2">
        <v>0</v>
      </c>
      <c r="F130" s="2">
        <v>0</v>
      </c>
      <c r="G130" s="4">
        <v>0</v>
      </c>
      <c r="H130" s="4">
        <v>0</v>
      </c>
      <c r="I130" s="5">
        <v>7.5</v>
      </c>
      <c r="J130" s="4"/>
      <c r="K130" s="4">
        <v>0</v>
      </c>
      <c r="L130" s="4">
        <v>7.5</v>
      </c>
      <c r="M130" s="6">
        <v>0</v>
      </c>
      <c r="N130" s="6">
        <f t="shared" si="1"/>
        <v>0</v>
      </c>
      <c r="O130" s="2" t="s">
        <v>19</v>
      </c>
      <c r="P130" s="2"/>
    </row>
    <row r="131" spans="1:16" ht="15" customHeight="1" x14ac:dyDescent="0.25">
      <c r="A131" s="7" t="s">
        <v>295</v>
      </c>
      <c r="B131" s="2" t="s">
        <v>44</v>
      </c>
      <c r="C131" s="2"/>
      <c r="D131" s="2" t="s">
        <v>296</v>
      </c>
      <c r="E131" s="2">
        <v>0</v>
      </c>
      <c r="F131" s="2">
        <v>0</v>
      </c>
      <c r="G131" s="4">
        <v>0</v>
      </c>
      <c r="H131" s="4">
        <v>0</v>
      </c>
      <c r="I131" s="5">
        <v>0</v>
      </c>
      <c r="J131" s="4"/>
      <c r="K131" s="4">
        <v>0</v>
      </c>
      <c r="L131" s="4">
        <v>0</v>
      </c>
      <c r="M131" s="6">
        <v>0</v>
      </c>
      <c r="N131" s="6">
        <f t="shared" si="1"/>
        <v>0</v>
      </c>
      <c r="O131" s="2" t="s">
        <v>23</v>
      </c>
      <c r="P131" s="2"/>
    </row>
    <row r="132" spans="1:16" ht="15" customHeight="1" x14ac:dyDescent="0.25">
      <c r="A132" s="3" t="s">
        <v>297</v>
      </c>
      <c r="B132" s="2" t="s">
        <v>17</v>
      </c>
      <c r="C132" s="2">
        <v>1</v>
      </c>
      <c r="D132" s="2" t="s">
        <v>298</v>
      </c>
      <c r="E132" s="2">
        <v>0</v>
      </c>
      <c r="F132" s="2">
        <v>0</v>
      </c>
      <c r="G132" s="4">
        <v>0</v>
      </c>
      <c r="H132" s="4">
        <v>0</v>
      </c>
      <c r="I132" s="5">
        <v>7.5</v>
      </c>
      <c r="J132" s="4">
        <v>25</v>
      </c>
      <c r="K132" s="4">
        <v>0</v>
      </c>
      <c r="L132" s="4">
        <v>32.5</v>
      </c>
      <c r="M132" s="6">
        <v>0</v>
      </c>
      <c r="N132" s="6">
        <f t="shared" si="1"/>
        <v>0</v>
      </c>
      <c r="O132" s="2" t="s">
        <v>19</v>
      </c>
      <c r="P132" s="2"/>
    </row>
    <row r="133" spans="1:16" ht="15" customHeight="1" x14ac:dyDescent="0.25">
      <c r="A133" s="3" t="s">
        <v>299</v>
      </c>
      <c r="B133" s="2" t="s">
        <v>25</v>
      </c>
      <c r="C133" s="2"/>
      <c r="D133" s="2" t="s">
        <v>300</v>
      </c>
      <c r="E133" s="2">
        <v>0</v>
      </c>
      <c r="F133" s="2">
        <v>0</v>
      </c>
      <c r="G133" s="4">
        <v>0</v>
      </c>
      <c r="H133" s="4">
        <v>0</v>
      </c>
      <c r="I133" s="5">
        <v>7.5</v>
      </c>
      <c r="J133" s="4"/>
      <c r="K133" s="4">
        <v>0</v>
      </c>
      <c r="L133" s="4">
        <v>7.5</v>
      </c>
      <c r="M133" s="6">
        <v>0</v>
      </c>
      <c r="N133" s="6">
        <v>0</v>
      </c>
      <c r="O133" s="2" t="s">
        <v>19</v>
      </c>
      <c r="P133" s="2"/>
    </row>
    <row r="134" spans="1:16" ht="15" customHeight="1" x14ac:dyDescent="0.25">
      <c r="A134" s="3" t="s">
        <v>301</v>
      </c>
      <c r="B134" s="2" t="s">
        <v>21</v>
      </c>
      <c r="C134" s="2"/>
      <c r="D134" s="2" t="s">
        <v>302</v>
      </c>
      <c r="E134" s="2">
        <v>0</v>
      </c>
      <c r="F134" s="2">
        <v>0</v>
      </c>
      <c r="G134" s="4">
        <v>0</v>
      </c>
      <c r="H134" s="4">
        <v>0</v>
      </c>
      <c r="I134" s="5">
        <v>7.5</v>
      </c>
      <c r="J134" s="4"/>
      <c r="K134" s="4">
        <v>0</v>
      </c>
      <c r="L134" s="4">
        <v>7.5</v>
      </c>
      <c r="M134" s="6">
        <v>0</v>
      </c>
      <c r="N134" s="6">
        <f t="shared" ref="N134:N145" si="2">L134 + M134 +K134- (G134 + H134 + I134+J134)</f>
        <v>0</v>
      </c>
      <c r="O134" s="2" t="s">
        <v>19</v>
      </c>
      <c r="P134" s="2"/>
    </row>
    <row r="135" spans="1:16" ht="15" customHeight="1" x14ac:dyDescent="0.25">
      <c r="A135" s="3" t="s">
        <v>303</v>
      </c>
      <c r="B135" s="2" t="s">
        <v>41</v>
      </c>
      <c r="C135" s="2">
        <v>1</v>
      </c>
      <c r="D135" s="2" t="s">
        <v>304</v>
      </c>
      <c r="E135" s="2">
        <v>0</v>
      </c>
      <c r="F135" s="2">
        <v>0</v>
      </c>
      <c r="G135" s="4">
        <v>0</v>
      </c>
      <c r="H135" s="4">
        <v>0</v>
      </c>
      <c r="I135" s="5">
        <v>7.5</v>
      </c>
      <c r="J135" s="4">
        <v>25</v>
      </c>
      <c r="K135" s="4">
        <v>0</v>
      </c>
      <c r="L135" s="4">
        <v>32.5</v>
      </c>
      <c r="M135" s="6">
        <v>0</v>
      </c>
      <c r="N135" s="6">
        <f t="shared" si="2"/>
        <v>0</v>
      </c>
      <c r="O135" s="2" t="s">
        <v>19</v>
      </c>
      <c r="P135" s="2"/>
    </row>
    <row r="136" spans="1:16" ht="15" customHeight="1" x14ac:dyDescent="0.25">
      <c r="A136" s="3" t="s">
        <v>305</v>
      </c>
      <c r="B136" s="2" t="s">
        <v>25</v>
      </c>
      <c r="C136" s="2"/>
      <c r="D136" s="2" t="s">
        <v>306</v>
      </c>
      <c r="E136" s="2">
        <v>1</v>
      </c>
      <c r="F136" s="2">
        <v>1</v>
      </c>
      <c r="G136" s="4">
        <v>4</v>
      </c>
      <c r="H136" s="4">
        <v>0</v>
      </c>
      <c r="I136" s="5">
        <v>0</v>
      </c>
      <c r="J136" s="4"/>
      <c r="K136" s="4">
        <v>0</v>
      </c>
      <c r="L136" s="4">
        <v>4</v>
      </c>
      <c r="M136" s="6">
        <v>0</v>
      </c>
      <c r="N136" s="6">
        <f t="shared" si="2"/>
        <v>0</v>
      </c>
      <c r="O136" s="2" t="s">
        <v>19</v>
      </c>
      <c r="P136" s="2"/>
    </row>
    <row r="137" spans="1:16" ht="15" customHeight="1" x14ac:dyDescent="0.25">
      <c r="A137" s="7" t="s">
        <v>307</v>
      </c>
      <c r="B137" s="2" t="s">
        <v>25</v>
      </c>
      <c r="C137" s="2"/>
      <c r="D137" s="2" t="s">
        <v>308</v>
      </c>
      <c r="E137" s="2">
        <v>0</v>
      </c>
      <c r="F137" s="2">
        <v>0</v>
      </c>
      <c r="G137" s="4">
        <v>0</v>
      </c>
      <c r="H137" s="4">
        <v>0</v>
      </c>
      <c r="I137" s="5">
        <v>0</v>
      </c>
      <c r="J137" s="4"/>
      <c r="K137" s="4">
        <v>0</v>
      </c>
      <c r="L137" s="4">
        <v>0</v>
      </c>
      <c r="M137" s="6">
        <v>0</v>
      </c>
      <c r="N137" s="6">
        <f t="shared" si="2"/>
        <v>0</v>
      </c>
      <c r="O137" s="2" t="s">
        <v>23</v>
      </c>
      <c r="P137" s="2"/>
    </row>
    <row r="138" spans="1:16" ht="15" customHeight="1" x14ac:dyDescent="0.25">
      <c r="A138" s="3" t="s">
        <v>309</v>
      </c>
      <c r="B138" s="2" t="s">
        <v>36</v>
      </c>
      <c r="C138" s="2"/>
      <c r="D138" s="2" t="s">
        <v>310</v>
      </c>
      <c r="E138" s="2">
        <v>0</v>
      </c>
      <c r="F138" s="2">
        <v>11</v>
      </c>
      <c r="G138" s="4">
        <v>15</v>
      </c>
      <c r="H138" s="4">
        <v>0</v>
      </c>
      <c r="I138" s="5">
        <v>7.5</v>
      </c>
      <c r="J138" s="4"/>
      <c r="K138" s="4">
        <v>0</v>
      </c>
      <c r="L138" s="4">
        <v>22.5</v>
      </c>
      <c r="M138" s="6">
        <v>0</v>
      </c>
      <c r="N138" s="6">
        <f t="shared" si="2"/>
        <v>0</v>
      </c>
      <c r="O138" s="2" t="s">
        <v>19</v>
      </c>
      <c r="P138" s="2"/>
    </row>
    <row r="139" spans="1:16" ht="15" customHeight="1" x14ac:dyDescent="0.25">
      <c r="A139" s="3" t="s">
        <v>311</v>
      </c>
      <c r="B139" s="2" t="s">
        <v>28</v>
      </c>
      <c r="C139" s="2">
        <v>1</v>
      </c>
      <c r="D139" s="2" t="s">
        <v>312</v>
      </c>
      <c r="E139" s="2">
        <v>3</v>
      </c>
      <c r="F139" s="2">
        <v>1</v>
      </c>
      <c r="G139" s="4">
        <v>25</v>
      </c>
      <c r="H139" s="4">
        <v>0</v>
      </c>
      <c r="I139" s="5">
        <v>7.5</v>
      </c>
      <c r="J139" s="4">
        <v>25</v>
      </c>
      <c r="K139" s="4">
        <v>0</v>
      </c>
      <c r="L139" s="4">
        <v>57.5</v>
      </c>
      <c r="M139" s="6">
        <v>0</v>
      </c>
      <c r="N139" s="6">
        <f t="shared" si="2"/>
        <v>0</v>
      </c>
      <c r="O139" s="2" t="s">
        <v>19</v>
      </c>
      <c r="P139" s="8" t="s">
        <v>313</v>
      </c>
    </row>
    <row r="140" spans="1:16" ht="15" customHeight="1" x14ac:dyDescent="0.25">
      <c r="A140" s="3" t="s">
        <v>314</v>
      </c>
      <c r="B140" s="2" t="s">
        <v>25</v>
      </c>
      <c r="C140" s="2">
        <v>1</v>
      </c>
      <c r="D140" s="2" t="s">
        <v>315</v>
      </c>
      <c r="E140" s="2">
        <v>12</v>
      </c>
      <c r="F140" s="2">
        <v>0</v>
      </c>
      <c r="G140" s="4">
        <v>15</v>
      </c>
      <c r="H140" s="4">
        <v>0</v>
      </c>
      <c r="I140" s="5">
        <v>7.5</v>
      </c>
      <c r="J140" s="4">
        <v>25</v>
      </c>
      <c r="K140" s="4">
        <v>0</v>
      </c>
      <c r="L140" s="4">
        <v>47.5</v>
      </c>
      <c r="M140" s="6">
        <v>0</v>
      </c>
      <c r="N140" s="6">
        <f t="shared" si="2"/>
        <v>0</v>
      </c>
      <c r="O140" s="2" t="s">
        <v>19</v>
      </c>
      <c r="P140" s="2"/>
    </row>
    <row r="141" spans="1:16" ht="15" customHeight="1" x14ac:dyDescent="0.25">
      <c r="A141" s="3" t="s">
        <v>316</v>
      </c>
      <c r="B141" s="2" t="s">
        <v>44</v>
      </c>
      <c r="C141" s="2"/>
      <c r="D141" s="2" t="s">
        <v>317</v>
      </c>
      <c r="E141" s="2">
        <v>9</v>
      </c>
      <c r="F141" s="2">
        <v>0</v>
      </c>
      <c r="G141" s="4">
        <v>15</v>
      </c>
      <c r="H141" s="4">
        <v>0</v>
      </c>
      <c r="I141" s="5">
        <v>0</v>
      </c>
      <c r="J141" s="4"/>
      <c r="K141" s="4">
        <v>0</v>
      </c>
      <c r="L141" s="4">
        <v>15</v>
      </c>
      <c r="M141" s="6">
        <v>0</v>
      </c>
      <c r="N141" s="6">
        <f t="shared" si="2"/>
        <v>0</v>
      </c>
      <c r="O141" s="2" t="s">
        <v>19</v>
      </c>
      <c r="P141" s="2"/>
    </row>
    <row r="142" spans="1:16" ht="15" customHeight="1" x14ac:dyDescent="0.25">
      <c r="A142" s="11" t="s">
        <v>318</v>
      </c>
      <c r="B142" s="2" t="s">
        <v>36</v>
      </c>
      <c r="C142" s="2"/>
      <c r="D142" s="2" t="s">
        <v>319</v>
      </c>
      <c r="E142" s="2">
        <v>0</v>
      </c>
      <c r="F142" s="2">
        <v>0</v>
      </c>
      <c r="G142" s="4">
        <v>0</v>
      </c>
      <c r="H142" s="4">
        <v>0</v>
      </c>
      <c r="I142" s="5">
        <v>7.5</v>
      </c>
      <c r="J142" s="4"/>
      <c r="K142" s="4">
        <v>0</v>
      </c>
      <c r="L142" s="4">
        <v>0</v>
      </c>
      <c r="M142" s="6">
        <v>0</v>
      </c>
      <c r="N142" s="6">
        <f t="shared" si="2"/>
        <v>-7.5</v>
      </c>
      <c r="O142" s="2"/>
      <c r="P142" s="2"/>
    </row>
    <row r="143" spans="1:16" ht="15" customHeight="1" x14ac:dyDescent="0.25">
      <c r="A143" s="3" t="s">
        <v>320</v>
      </c>
      <c r="B143" s="2" t="s">
        <v>17</v>
      </c>
      <c r="C143" s="2"/>
      <c r="D143" s="2" t="s">
        <v>321</v>
      </c>
      <c r="E143" s="2">
        <v>0</v>
      </c>
      <c r="F143" s="2">
        <v>0</v>
      </c>
      <c r="G143" s="4">
        <v>0</v>
      </c>
      <c r="H143" s="4">
        <v>0</v>
      </c>
      <c r="I143" s="5">
        <v>7.5</v>
      </c>
      <c r="J143" s="4"/>
      <c r="K143" s="4">
        <v>0</v>
      </c>
      <c r="L143" s="4">
        <v>7.5</v>
      </c>
      <c r="M143" s="6">
        <v>0</v>
      </c>
      <c r="N143" s="6">
        <f t="shared" si="2"/>
        <v>0</v>
      </c>
      <c r="O143" s="12" t="s">
        <v>19</v>
      </c>
      <c r="P143" s="2"/>
    </row>
    <row r="144" spans="1:16" ht="15" customHeight="1" x14ac:dyDescent="0.25">
      <c r="A144" s="7" t="s">
        <v>322</v>
      </c>
      <c r="B144" s="2" t="s">
        <v>36</v>
      </c>
      <c r="C144" s="2"/>
      <c r="D144" s="2" t="s">
        <v>323</v>
      </c>
      <c r="E144" s="2">
        <v>0</v>
      </c>
      <c r="F144" s="2">
        <v>0</v>
      </c>
      <c r="G144" s="4">
        <v>0</v>
      </c>
      <c r="H144" s="4">
        <v>0</v>
      </c>
      <c r="I144" s="5">
        <v>0</v>
      </c>
      <c r="J144" s="4"/>
      <c r="K144" s="4">
        <v>0</v>
      </c>
      <c r="L144" s="4">
        <v>0</v>
      </c>
      <c r="M144" s="6">
        <v>0</v>
      </c>
      <c r="N144" s="6">
        <f t="shared" si="2"/>
        <v>0</v>
      </c>
      <c r="O144" s="2" t="s">
        <v>23</v>
      </c>
      <c r="P144" s="2"/>
    </row>
    <row r="145" spans="1:16" ht="15" customHeight="1" x14ac:dyDescent="0.25">
      <c r="A145" s="7" t="s">
        <v>324</v>
      </c>
      <c r="B145" s="2" t="s">
        <v>17</v>
      </c>
      <c r="C145" s="2"/>
      <c r="D145" s="2" t="s">
        <v>325</v>
      </c>
      <c r="E145" s="2">
        <v>0</v>
      </c>
      <c r="F145" s="2">
        <v>0</v>
      </c>
      <c r="G145" s="4">
        <v>0</v>
      </c>
      <c r="H145" s="4">
        <v>0</v>
      </c>
      <c r="I145" s="5">
        <v>0</v>
      </c>
      <c r="J145" s="4"/>
      <c r="K145" s="4">
        <v>0</v>
      </c>
      <c r="L145" s="4">
        <v>0</v>
      </c>
      <c r="M145" s="6">
        <v>0</v>
      </c>
      <c r="N145" s="6">
        <f t="shared" si="2"/>
        <v>0</v>
      </c>
      <c r="O145" s="2" t="s">
        <v>23</v>
      </c>
      <c r="P145" s="2"/>
    </row>
    <row r="146" spans="1:16" ht="13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ht="13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ht="13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ht="13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ht="13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ht="13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13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t="13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ht="13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ht="13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ht="13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ht="13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ht="13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ht="13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ht="13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3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3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3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3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13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13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13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13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13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13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13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13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13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13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13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t="13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t="13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t="13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ht="13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ht="13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ht="13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ht="13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ht="13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ht="13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ht="13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ht="13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ht="13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ht="13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ht="13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ht="13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ht="13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ht="13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ht="13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ht="13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ht="13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ht="13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ht="13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ht="13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ht="13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ht="13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ht="13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ht="13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ht="13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ht="13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ht="13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ht="13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ht="13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ht="13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ht="13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ht="13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ht="13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ht="13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ht="13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ht="13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ht="13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ht="13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ht="13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ht="13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ht="13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ht="13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ht="13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ht="13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ht="13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ht="13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ht="13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ht="13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ht="13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ht="13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ht="13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ht="13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ht="13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ht="13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ht="13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ht="13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ht="13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ht="13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ht="13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ht="13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ht="13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ht="13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ht="13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ht="13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ht="13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ht="13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ht="13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ht="13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ht="13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ht="13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ht="13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ht="13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ht="13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ht="13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ht="13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ht="13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ht="13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ht="13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ht="13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ht="13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ht="13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ht="13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ht="13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ht="13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ht="13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ht="13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ht="13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ht="13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ht="13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ht="13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ht="13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ht="13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ht="13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ht="13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ht="13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ht="13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ht="13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ht="13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ht="13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ht="13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ht="13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ht="13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ht="13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ht="13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ht="13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ht="13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ht="13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ht="13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ht="13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ht="13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ht="13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ht="13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 ht="13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 ht="13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 ht="13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ht="13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ht="13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ht="13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ht="13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ht="13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ht="13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ht="13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ht="13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ht="13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ht="13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ht="13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ht="13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ht="13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ht="13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ht="13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ht="13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ht="13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ht="13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ht="13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ht="13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ht="13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ht="13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ht="13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ht="13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ht="13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ht="13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ht="13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ht="13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ht="13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ht="13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ht="13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ht="13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ht="13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ht="13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ht="13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ht="13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ht="13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ht="13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ht="13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ht="13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ht="13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ht="13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ht="13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ht="13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ht="13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ht="13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ht="13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ht="13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ht="13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ht="13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ht="13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ht="13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1:1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1:1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1:1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1:1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1:1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1:1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1:1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1:1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1:1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1:1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1:1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1:1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1:1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1:1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1:1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1:1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1:1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1:1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1:1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1:1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1:1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1:1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1:1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1:1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1:1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1:1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1:1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1:1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1:1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1:1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1:1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1:1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1:1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1:1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1:1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1:1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1:1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1:1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1:1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1:1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1:1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1:1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1:1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1:1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1:1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1:1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1:1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1:1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1:1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1:1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1:1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1:1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1:1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1:1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1:1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1:1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1:1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1:1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1:1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1:1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1:1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1:1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1:1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1:1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1:1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1:1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1:1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1:1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1:1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1:1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1:1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1:1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1:1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1:1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1:1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1:1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1:1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1:1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1:1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1:1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1:1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1:1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1:1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1:1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1:1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1:1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1:1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1:1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1:1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1:1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1:1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1:1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1:1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1:1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1:1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1:1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1:1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1:1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1:1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1:1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1:1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1:1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1:1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1:1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1:1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1:1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1:1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1:1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1:1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1:1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1:1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1:1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1:1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1:1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1:1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1:1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1:1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1:1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1:1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1:1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1:1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1:1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1:1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1:1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1:1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1:1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1:1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1:1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1:1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1:1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1:1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1:1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spans="1:1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spans="1:1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</sheetData>
  <autoFilter ref="A1:P145" xr:uid="{00000000-0009-0000-0000-000000000000}"/>
  <conditionalFormatting sqref="M2">
    <cfRule type="cellIs" dxfId="144" priority="1" operator="lessThan">
      <formula>0</formula>
    </cfRule>
  </conditionalFormatting>
  <conditionalFormatting sqref="M3">
    <cfRule type="cellIs" dxfId="143" priority="2" operator="lessThan">
      <formula>0</formula>
    </cfRule>
  </conditionalFormatting>
  <conditionalFormatting sqref="M4">
    <cfRule type="cellIs" dxfId="142" priority="3" operator="lessThan">
      <formula>0</formula>
    </cfRule>
  </conditionalFormatting>
  <conditionalFormatting sqref="M5">
    <cfRule type="cellIs" dxfId="141" priority="4" operator="lessThan">
      <formula>0</formula>
    </cfRule>
  </conditionalFormatting>
  <conditionalFormatting sqref="M6">
    <cfRule type="cellIs" dxfId="140" priority="5" operator="lessThan">
      <formula>0</formula>
    </cfRule>
  </conditionalFormatting>
  <conditionalFormatting sqref="M7">
    <cfRule type="cellIs" dxfId="139" priority="6" operator="lessThan">
      <formula>0</formula>
    </cfRule>
  </conditionalFormatting>
  <conditionalFormatting sqref="M8">
    <cfRule type="cellIs" dxfId="138" priority="7" operator="lessThan">
      <formula>0</formula>
    </cfRule>
  </conditionalFormatting>
  <conditionalFormatting sqref="M9">
    <cfRule type="cellIs" dxfId="137" priority="8" operator="lessThan">
      <formula>0</formula>
    </cfRule>
  </conditionalFormatting>
  <conditionalFormatting sqref="M10">
    <cfRule type="cellIs" dxfId="136" priority="9" operator="lessThan">
      <formula>0</formula>
    </cfRule>
  </conditionalFormatting>
  <conditionalFormatting sqref="M11">
    <cfRule type="cellIs" dxfId="135" priority="10" operator="lessThan">
      <formula>0</formula>
    </cfRule>
  </conditionalFormatting>
  <conditionalFormatting sqref="M12">
    <cfRule type="cellIs" dxfId="134" priority="11" operator="lessThan">
      <formula>0</formula>
    </cfRule>
  </conditionalFormatting>
  <conditionalFormatting sqref="M13">
    <cfRule type="cellIs" dxfId="133" priority="12" operator="lessThan">
      <formula>0</formula>
    </cfRule>
  </conditionalFormatting>
  <conditionalFormatting sqref="M14">
    <cfRule type="cellIs" dxfId="132" priority="13" operator="lessThan">
      <formula>0</formula>
    </cfRule>
  </conditionalFormatting>
  <conditionalFormatting sqref="M15">
    <cfRule type="cellIs" dxfId="131" priority="14" operator="lessThan">
      <formula>0</formula>
    </cfRule>
  </conditionalFormatting>
  <conditionalFormatting sqref="M16">
    <cfRule type="cellIs" dxfId="130" priority="15" operator="lessThan">
      <formula>0</formula>
    </cfRule>
  </conditionalFormatting>
  <conditionalFormatting sqref="M17">
    <cfRule type="cellIs" dxfId="129" priority="16" operator="lessThan">
      <formula>0</formula>
    </cfRule>
  </conditionalFormatting>
  <conditionalFormatting sqref="M18">
    <cfRule type="cellIs" dxfId="128" priority="17" operator="lessThan">
      <formula>0</formula>
    </cfRule>
  </conditionalFormatting>
  <conditionalFormatting sqref="M19">
    <cfRule type="cellIs" dxfId="127" priority="18" operator="lessThan">
      <formula>0</formula>
    </cfRule>
  </conditionalFormatting>
  <conditionalFormatting sqref="M20">
    <cfRule type="cellIs" dxfId="126" priority="19" operator="lessThan">
      <formula>0</formula>
    </cfRule>
  </conditionalFormatting>
  <conditionalFormatting sqref="M21">
    <cfRule type="cellIs" dxfId="125" priority="20" operator="lessThan">
      <formula>0</formula>
    </cfRule>
  </conditionalFormatting>
  <conditionalFormatting sqref="M22">
    <cfRule type="cellIs" dxfId="124" priority="21" operator="lessThan">
      <formula>0</formula>
    </cfRule>
  </conditionalFormatting>
  <conditionalFormatting sqref="M23">
    <cfRule type="cellIs" dxfId="123" priority="22" operator="lessThan">
      <formula>0</formula>
    </cfRule>
  </conditionalFormatting>
  <conditionalFormatting sqref="M24">
    <cfRule type="cellIs" dxfId="122" priority="23" operator="lessThan">
      <formula>0</formula>
    </cfRule>
  </conditionalFormatting>
  <conditionalFormatting sqref="M25">
    <cfRule type="cellIs" dxfId="121" priority="24" operator="lessThan">
      <formula>0</formula>
    </cfRule>
  </conditionalFormatting>
  <conditionalFormatting sqref="M26">
    <cfRule type="cellIs" dxfId="120" priority="25" operator="lessThan">
      <formula>0</formula>
    </cfRule>
  </conditionalFormatting>
  <conditionalFormatting sqref="M27">
    <cfRule type="cellIs" dxfId="119" priority="26" operator="lessThan">
      <formula>0</formula>
    </cfRule>
  </conditionalFormatting>
  <conditionalFormatting sqref="M28">
    <cfRule type="cellIs" dxfId="118" priority="27" operator="lessThan">
      <formula>0</formula>
    </cfRule>
  </conditionalFormatting>
  <conditionalFormatting sqref="M29">
    <cfRule type="cellIs" dxfId="117" priority="28" operator="lessThan">
      <formula>0</formula>
    </cfRule>
  </conditionalFormatting>
  <conditionalFormatting sqref="M30">
    <cfRule type="cellIs" dxfId="116" priority="29" operator="lessThan">
      <formula>0</formula>
    </cfRule>
  </conditionalFormatting>
  <conditionalFormatting sqref="M31">
    <cfRule type="cellIs" dxfId="115" priority="30" operator="lessThan">
      <formula>0</formula>
    </cfRule>
  </conditionalFormatting>
  <conditionalFormatting sqref="M32">
    <cfRule type="cellIs" dxfId="114" priority="31" operator="lessThan">
      <formula>0</formula>
    </cfRule>
  </conditionalFormatting>
  <conditionalFormatting sqref="M33">
    <cfRule type="cellIs" dxfId="113" priority="32" operator="lessThan">
      <formula>0</formula>
    </cfRule>
  </conditionalFormatting>
  <conditionalFormatting sqref="M34">
    <cfRule type="cellIs" dxfId="112" priority="33" operator="lessThan">
      <formula>0</formula>
    </cfRule>
  </conditionalFormatting>
  <conditionalFormatting sqref="M35">
    <cfRule type="cellIs" dxfId="111" priority="34" operator="lessThan">
      <formula>0</formula>
    </cfRule>
  </conditionalFormatting>
  <conditionalFormatting sqref="M36">
    <cfRule type="cellIs" dxfId="110" priority="35" operator="lessThan">
      <formula>0</formula>
    </cfRule>
  </conditionalFormatting>
  <conditionalFormatting sqref="M37">
    <cfRule type="cellIs" dxfId="109" priority="36" operator="lessThan">
      <formula>0</formula>
    </cfRule>
  </conditionalFormatting>
  <conditionalFormatting sqref="M38">
    <cfRule type="cellIs" dxfId="108" priority="37" operator="lessThan">
      <formula>0</formula>
    </cfRule>
  </conditionalFormatting>
  <conditionalFormatting sqref="M39">
    <cfRule type="cellIs" dxfId="107" priority="38" operator="lessThan">
      <formula>0</formula>
    </cfRule>
  </conditionalFormatting>
  <conditionalFormatting sqref="M40">
    <cfRule type="cellIs" dxfId="106" priority="39" operator="lessThan">
      <formula>0</formula>
    </cfRule>
  </conditionalFormatting>
  <conditionalFormatting sqref="M41">
    <cfRule type="cellIs" dxfId="105" priority="40" operator="lessThan">
      <formula>0</formula>
    </cfRule>
  </conditionalFormatting>
  <conditionalFormatting sqref="M42">
    <cfRule type="cellIs" dxfId="104" priority="41" operator="lessThan">
      <formula>0</formula>
    </cfRule>
  </conditionalFormatting>
  <conditionalFormatting sqref="M43">
    <cfRule type="cellIs" dxfId="103" priority="42" operator="lessThan">
      <formula>0</formula>
    </cfRule>
  </conditionalFormatting>
  <conditionalFormatting sqref="M44">
    <cfRule type="cellIs" dxfId="102" priority="43" operator="lessThan">
      <formula>0</formula>
    </cfRule>
  </conditionalFormatting>
  <conditionalFormatting sqref="M45">
    <cfRule type="cellIs" dxfId="101" priority="44" operator="lessThan">
      <formula>0</formula>
    </cfRule>
  </conditionalFormatting>
  <conditionalFormatting sqref="M46">
    <cfRule type="cellIs" dxfId="100" priority="45" operator="lessThan">
      <formula>0</formula>
    </cfRule>
  </conditionalFormatting>
  <conditionalFormatting sqref="M47">
    <cfRule type="cellIs" dxfId="99" priority="46" operator="lessThan">
      <formula>0</formula>
    </cfRule>
  </conditionalFormatting>
  <conditionalFormatting sqref="M48">
    <cfRule type="cellIs" dxfId="98" priority="47" operator="lessThan">
      <formula>0</formula>
    </cfRule>
  </conditionalFormatting>
  <conditionalFormatting sqref="M49">
    <cfRule type="cellIs" dxfId="97" priority="48" operator="lessThan">
      <formula>0</formula>
    </cfRule>
  </conditionalFormatting>
  <conditionalFormatting sqref="M50">
    <cfRule type="cellIs" dxfId="96" priority="49" operator="lessThan">
      <formula>0</formula>
    </cfRule>
  </conditionalFormatting>
  <conditionalFormatting sqref="M51">
    <cfRule type="cellIs" dxfId="95" priority="50" operator="lessThan">
      <formula>0</formula>
    </cfRule>
  </conditionalFormatting>
  <conditionalFormatting sqref="M52">
    <cfRule type="cellIs" dxfId="94" priority="51" operator="lessThan">
      <formula>0</formula>
    </cfRule>
  </conditionalFormatting>
  <conditionalFormatting sqref="M53">
    <cfRule type="cellIs" dxfId="93" priority="52" operator="lessThan">
      <formula>0</formula>
    </cfRule>
  </conditionalFormatting>
  <conditionalFormatting sqref="M54">
    <cfRule type="cellIs" dxfId="92" priority="53" operator="lessThan">
      <formula>0</formula>
    </cfRule>
  </conditionalFormatting>
  <conditionalFormatting sqref="M55">
    <cfRule type="cellIs" dxfId="91" priority="54" operator="lessThan">
      <formula>0</formula>
    </cfRule>
  </conditionalFormatting>
  <conditionalFormatting sqref="M56">
    <cfRule type="cellIs" dxfId="90" priority="55" operator="lessThan">
      <formula>0</formula>
    </cfRule>
  </conditionalFormatting>
  <conditionalFormatting sqref="M57">
    <cfRule type="cellIs" dxfId="89" priority="56" operator="lessThan">
      <formula>0</formula>
    </cfRule>
  </conditionalFormatting>
  <conditionalFormatting sqref="M58">
    <cfRule type="cellIs" dxfId="88" priority="57" operator="lessThan">
      <formula>0</formula>
    </cfRule>
  </conditionalFormatting>
  <conditionalFormatting sqref="M59">
    <cfRule type="cellIs" dxfId="87" priority="58" operator="lessThan">
      <formula>0</formula>
    </cfRule>
  </conditionalFormatting>
  <conditionalFormatting sqref="M60">
    <cfRule type="cellIs" dxfId="86" priority="59" operator="lessThan">
      <formula>0</formula>
    </cfRule>
  </conditionalFormatting>
  <conditionalFormatting sqref="M61">
    <cfRule type="cellIs" dxfId="85" priority="60" operator="lessThan">
      <formula>0</formula>
    </cfRule>
  </conditionalFormatting>
  <conditionalFormatting sqref="M62">
    <cfRule type="cellIs" dxfId="84" priority="61" operator="lessThan">
      <formula>0</formula>
    </cfRule>
  </conditionalFormatting>
  <conditionalFormatting sqref="M63">
    <cfRule type="cellIs" dxfId="83" priority="62" operator="lessThan">
      <formula>0</formula>
    </cfRule>
  </conditionalFormatting>
  <conditionalFormatting sqref="M64">
    <cfRule type="cellIs" dxfId="82" priority="63" operator="lessThan">
      <formula>0</formula>
    </cfRule>
  </conditionalFormatting>
  <conditionalFormatting sqref="M65">
    <cfRule type="cellIs" dxfId="81" priority="64" operator="lessThan">
      <formula>0</formula>
    </cfRule>
  </conditionalFormatting>
  <conditionalFormatting sqref="M66">
    <cfRule type="cellIs" dxfId="80" priority="65" operator="lessThan">
      <formula>0</formula>
    </cfRule>
  </conditionalFormatting>
  <conditionalFormatting sqref="M67">
    <cfRule type="cellIs" dxfId="79" priority="66" operator="lessThan">
      <formula>0</formula>
    </cfRule>
  </conditionalFormatting>
  <conditionalFormatting sqref="M68">
    <cfRule type="cellIs" dxfId="78" priority="67" operator="lessThan">
      <formula>0</formula>
    </cfRule>
  </conditionalFormatting>
  <conditionalFormatting sqref="M69">
    <cfRule type="cellIs" dxfId="77" priority="68" operator="lessThan">
      <formula>0</formula>
    </cfRule>
  </conditionalFormatting>
  <conditionalFormatting sqref="M70">
    <cfRule type="cellIs" dxfId="76" priority="69" operator="lessThan">
      <formula>0</formula>
    </cfRule>
  </conditionalFormatting>
  <conditionalFormatting sqref="M71">
    <cfRule type="cellIs" dxfId="75" priority="70" operator="lessThan">
      <formula>0</formula>
    </cfRule>
  </conditionalFormatting>
  <conditionalFormatting sqref="M72">
    <cfRule type="cellIs" dxfId="74" priority="71" operator="lessThan">
      <formula>0</formula>
    </cfRule>
  </conditionalFormatting>
  <conditionalFormatting sqref="M73">
    <cfRule type="cellIs" dxfId="73" priority="72" operator="lessThan">
      <formula>0</formula>
    </cfRule>
  </conditionalFormatting>
  <conditionalFormatting sqref="M74">
    <cfRule type="cellIs" dxfId="72" priority="73" operator="lessThan">
      <formula>0</formula>
    </cfRule>
  </conditionalFormatting>
  <conditionalFormatting sqref="M75">
    <cfRule type="cellIs" dxfId="71" priority="74" operator="lessThan">
      <formula>0</formula>
    </cfRule>
  </conditionalFormatting>
  <conditionalFormatting sqref="M76">
    <cfRule type="cellIs" dxfId="70" priority="75" operator="lessThan">
      <formula>0</formula>
    </cfRule>
  </conditionalFormatting>
  <conditionalFormatting sqref="M77">
    <cfRule type="cellIs" dxfId="69" priority="76" operator="lessThan">
      <formula>0</formula>
    </cfRule>
  </conditionalFormatting>
  <conditionalFormatting sqref="M78">
    <cfRule type="cellIs" dxfId="68" priority="77" operator="lessThan">
      <formula>0</formula>
    </cfRule>
  </conditionalFormatting>
  <conditionalFormatting sqref="M79">
    <cfRule type="cellIs" dxfId="67" priority="78" operator="lessThan">
      <formula>0</formula>
    </cfRule>
  </conditionalFormatting>
  <conditionalFormatting sqref="M80">
    <cfRule type="cellIs" dxfId="66" priority="79" operator="lessThan">
      <formula>0</formula>
    </cfRule>
  </conditionalFormatting>
  <conditionalFormatting sqref="M81">
    <cfRule type="cellIs" dxfId="65" priority="80" operator="lessThan">
      <formula>0</formula>
    </cfRule>
  </conditionalFormatting>
  <conditionalFormatting sqref="M82">
    <cfRule type="cellIs" dxfId="64" priority="81" operator="lessThan">
      <formula>0</formula>
    </cfRule>
  </conditionalFormatting>
  <conditionalFormatting sqref="M83">
    <cfRule type="cellIs" dxfId="63" priority="82" operator="lessThan">
      <formula>0</formula>
    </cfRule>
  </conditionalFormatting>
  <conditionalFormatting sqref="M84">
    <cfRule type="cellIs" dxfId="62" priority="83" operator="lessThan">
      <formula>0</formula>
    </cfRule>
  </conditionalFormatting>
  <conditionalFormatting sqref="M85">
    <cfRule type="cellIs" dxfId="61" priority="84" operator="lessThan">
      <formula>0</formula>
    </cfRule>
  </conditionalFormatting>
  <conditionalFormatting sqref="M86">
    <cfRule type="cellIs" dxfId="60" priority="85" operator="lessThan">
      <formula>0</formula>
    </cfRule>
  </conditionalFormatting>
  <conditionalFormatting sqref="M87">
    <cfRule type="cellIs" dxfId="59" priority="86" operator="lessThan">
      <formula>0</formula>
    </cfRule>
  </conditionalFormatting>
  <conditionalFormatting sqref="M88">
    <cfRule type="cellIs" dxfId="58" priority="87" operator="lessThan">
      <formula>0</formula>
    </cfRule>
  </conditionalFormatting>
  <conditionalFormatting sqref="M89">
    <cfRule type="cellIs" dxfId="57" priority="88" operator="lessThan">
      <formula>0</formula>
    </cfRule>
  </conditionalFormatting>
  <conditionalFormatting sqref="M90">
    <cfRule type="cellIs" dxfId="56" priority="89" operator="lessThan">
      <formula>0</formula>
    </cfRule>
  </conditionalFormatting>
  <conditionalFormatting sqref="M91">
    <cfRule type="cellIs" dxfId="55" priority="90" operator="lessThan">
      <formula>0</formula>
    </cfRule>
  </conditionalFormatting>
  <conditionalFormatting sqref="M92">
    <cfRule type="cellIs" dxfId="54" priority="91" operator="lessThan">
      <formula>0</formula>
    </cfRule>
  </conditionalFormatting>
  <conditionalFormatting sqref="M93">
    <cfRule type="cellIs" dxfId="53" priority="92" operator="lessThan">
      <formula>0</formula>
    </cfRule>
  </conditionalFormatting>
  <conditionalFormatting sqref="M94">
    <cfRule type="cellIs" dxfId="52" priority="93" operator="lessThan">
      <formula>0</formula>
    </cfRule>
  </conditionalFormatting>
  <conditionalFormatting sqref="M95">
    <cfRule type="cellIs" dxfId="51" priority="94" operator="lessThan">
      <formula>0</formula>
    </cfRule>
  </conditionalFormatting>
  <conditionalFormatting sqref="M96">
    <cfRule type="cellIs" dxfId="50" priority="95" operator="lessThan">
      <formula>0</formula>
    </cfRule>
  </conditionalFormatting>
  <conditionalFormatting sqref="M97">
    <cfRule type="cellIs" dxfId="49" priority="96" operator="lessThan">
      <formula>0</formula>
    </cfRule>
  </conditionalFormatting>
  <conditionalFormatting sqref="M98">
    <cfRule type="cellIs" dxfId="48" priority="97" operator="lessThan">
      <formula>0</formula>
    </cfRule>
  </conditionalFormatting>
  <conditionalFormatting sqref="M99">
    <cfRule type="cellIs" dxfId="47" priority="98" operator="lessThan">
      <formula>0</formula>
    </cfRule>
  </conditionalFormatting>
  <conditionalFormatting sqref="M100">
    <cfRule type="cellIs" dxfId="46" priority="99" operator="lessThan">
      <formula>0</formula>
    </cfRule>
  </conditionalFormatting>
  <conditionalFormatting sqref="M101">
    <cfRule type="cellIs" dxfId="45" priority="100" operator="lessThan">
      <formula>0</formula>
    </cfRule>
  </conditionalFormatting>
  <conditionalFormatting sqref="M102">
    <cfRule type="cellIs" dxfId="44" priority="101" operator="lessThan">
      <formula>0</formula>
    </cfRule>
  </conditionalFormatting>
  <conditionalFormatting sqref="M103">
    <cfRule type="cellIs" dxfId="43" priority="102" operator="lessThan">
      <formula>0</formula>
    </cfRule>
  </conditionalFormatting>
  <conditionalFormatting sqref="M104">
    <cfRule type="cellIs" dxfId="42" priority="103" operator="lessThan">
      <formula>0</formula>
    </cfRule>
  </conditionalFormatting>
  <conditionalFormatting sqref="M105">
    <cfRule type="cellIs" dxfId="41" priority="104" operator="lessThan">
      <formula>0</formula>
    </cfRule>
  </conditionalFormatting>
  <conditionalFormatting sqref="M106">
    <cfRule type="cellIs" dxfId="40" priority="105" operator="lessThan">
      <formula>0</formula>
    </cfRule>
  </conditionalFormatting>
  <conditionalFormatting sqref="M107">
    <cfRule type="cellIs" dxfId="39" priority="106" operator="lessThan">
      <formula>0</formula>
    </cfRule>
  </conditionalFormatting>
  <conditionalFormatting sqref="M108">
    <cfRule type="cellIs" dxfId="38" priority="107" operator="lessThan">
      <formula>0</formula>
    </cfRule>
  </conditionalFormatting>
  <conditionalFormatting sqref="M109">
    <cfRule type="cellIs" dxfId="37" priority="108" operator="lessThan">
      <formula>0</formula>
    </cfRule>
  </conditionalFormatting>
  <conditionalFormatting sqref="M110">
    <cfRule type="cellIs" dxfId="36" priority="109" operator="lessThan">
      <formula>0</formula>
    </cfRule>
  </conditionalFormatting>
  <conditionalFormatting sqref="M111">
    <cfRule type="cellIs" dxfId="35" priority="110" operator="lessThan">
      <formula>0</formula>
    </cfRule>
  </conditionalFormatting>
  <conditionalFormatting sqref="M112">
    <cfRule type="cellIs" dxfId="34" priority="111" operator="lessThan">
      <formula>0</formula>
    </cfRule>
  </conditionalFormatting>
  <conditionalFormatting sqref="M113">
    <cfRule type="cellIs" dxfId="33" priority="112" operator="lessThan">
      <formula>0</formula>
    </cfRule>
  </conditionalFormatting>
  <conditionalFormatting sqref="M114">
    <cfRule type="cellIs" dxfId="32" priority="113" operator="lessThan">
      <formula>0</formula>
    </cfRule>
  </conditionalFormatting>
  <conditionalFormatting sqref="M115">
    <cfRule type="cellIs" dxfId="31" priority="114" operator="lessThan">
      <formula>0</formula>
    </cfRule>
  </conditionalFormatting>
  <conditionalFormatting sqref="M116">
    <cfRule type="cellIs" dxfId="30" priority="115" operator="lessThan">
      <formula>0</formula>
    </cfRule>
  </conditionalFormatting>
  <conditionalFormatting sqref="M117">
    <cfRule type="cellIs" dxfId="29" priority="116" operator="lessThan">
      <formula>0</formula>
    </cfRule>
  </conditionalFormatting>
  <conditionalFormatting sqref="M118">
    <cfRule type="cellIs" dxfId="28" priority="117" operator="lessThan">
      <formula>0</formula>
    </cfRule>
  </conditionalFormatting>
  <conditionalFormatting sqref="M119">
    <cfRule type="cellIs" dxfId="27" priority="118" operator="lessThan">
      <formula>0</formula>
    </cfRule>
  </conditionalFormatting>
  <conditionalFormatting sqref="M120">
    <cfRule type="cellIs" dxfId="26" priority="119" operator="lessThan">
      <formula>0</formula>
    </cfRule>
  </conditionalFormatting>
  <conditionalFormatting sqref="M121">
    <cfRule type="cellIs" dxfId="25" priority="120" operator="lessThan">
      <formula>0</formula>
    </cfRule>
  </conditionalFormatting>
  <conditionalFormatting sqref="M122">
    <cfRule type="cellIs" dxfId="24" priority="121" operator="lessThan">
      <formula>0</formula>
    </cfRule>
  </conditionalFormatting>
  <conditionalFormatting sqref="M123">
    <cfRule type="cellIs" dxfId="23" priority="122" operator="lessThan">
      <formula>0</formula>
    </cfRule>
  </conditionalFormatting>
  <conditionalFormatting sqref="M124">
    <cfRule type="cellIs" dxfId="22" priority="123" operator="lessThan">
      <formula>0</formula>
    </cfRule>
  </conditionalFormatting>
  <conditionalFormatting sqref="M125">
    <cfRule type="cellIs" dxfId="21" priority="124" operator="lessThan">
      <formula>0</formula>
    </cfRule>
  </conditionalFormatting>
  <conditionalFormatting sqref="M126">
    <cfRule type="cellIs" dxfId="20" priority="125" operator="lessThan">
      <formula>0</formula>
    </cfRule>
  </conditionalFormatting>
  <conditionalFormatting sqref="M127">
    <cfRule type="cellIs" dxfId="19" priority="126" operator="lessThan">
      <formula>0</formula>
    </cfRule>
  </conditionalFormatting>
  <conditionalFormatting sqref="M128">
    <cfRule type="cellIs" dxfId="18" priority="127" operator="lessThan">
      <formula>0</formula>
    </cfRule>
  </conditionalFormatting>
  <conditionalFormatting sqref="M129">
    <cfRule type="cellIs" dxfId="17" priority="128" operator="lessThan">
      <formula>0</formula>
    </cfRule>
  </conditionalFormatting>
  <conditionalFormatting sqref="M130">
    <cfRule type="cellIs" dxfId="16" priority="129" operator="lessThan">
      <formula>0</formula>
    </cfRule>
  </conditionalFormatting>
  <conditionalFormatting sqref="M131">
    <cfRule type="cellIs" dxfId="15" priority="130" operator="lessThan">
      <formula>0</formula>
    </cfRule>
  </conditionalFormatting>
  <conditionalFormatting sqref="M132">
    <cfRule type="cellIs" dxfId="14" priority="131" operator="lessThan">
      <formula>0</formula>
    </cfRule>
  </conditionalFormatting>
  <conditionalFormatting sqref="M133">
    <cfRule type="cellIs" dxfId="13" priority="132" operator="lessThan">
      <formula>0</formula>
    </cfRule>
  </conditionalFormatting>
  <conditionalFormatting sqref="M134">
    <cfRule type="cellIs" dxfId="12" priority="133" operator="lessThan">
      <formula>0</formula>
    </cfRule>
  </conditionalFormatting>
  <conditionalFormatting sqref="M135">
    <cfRule type="cellIs" dxfId="11" priority="134" operator="lessThan">
      <formula>0</formula>
    </cfRule>
  </conditionalFormatting>
  <conditionalFormatting sqref="M136">
    <cfRule type="cellIs" dxfId="10" priority="135" operator="lessThan">
      <formula>0</formula>
    </cfRule>
  </conditionalFormatting>
  <conditionalFormatting sqref="M137">
    <cfRule type="cellIs" dxfId="9" priority="136" operator="lessThan">
      <formula>0</formula>
    </cfRule>
  </conditionalFormatting>
  <conditionalFormatting sqref="M138">
    <cfRule type="cellIs" dxfId="8" priority="137" operator="lessThan">
      <formula>0</formula>
    </cfRule>
  </conditionalFormatting>
  <conditionalFormatting sqref="M139">
    <cfRule type="cellIs" dxfId="7" priority="138" operator="lessThan">
      <formula>0</formula>
    </cfRule>
  </conditionalFormatting>
  <conditionalFormatting sqref="M140">
    <cfRule type="cellIs" dxfId="6" priority="139" operator="lessThan">
      <formula>0</formula>
    </cfRule>
  </conditionalFormatting>
  <conditionalFormatting sqref="M141">
    <cfRule type="cellIs" dxfId="5" priority="140" operator="lessThan">
      <formula>0</formula>
    </cfRule>
  </conditionalFormatting>
  <conditionalFormatting sqref="M142">
    <cfRule type="cellIs" dxfId="4" priority="141" operator="lessThan">
      <formula>0</formula>
    </cfRule>
  </conditionalFormatting>
  <conditionalFormatting sqref="M143">
    <cfRule type="cellIs" dxfId="3" priority="142" operator="lessThan">
      <formula>0</formula>
    </cfRule>
  </conditionalFormatting>
  <conditionalFormatting sqref="M144">
    <cfRule type="cellIs" dxfId="2" priority="143" operator="lessThan">
      <formula>0</formula>
    </cfRule>
  </conditionalFormatting>
  <conditionalFormatting sqref="M145">
    <cfRule type="cellIs" dxfId="1" priority="144" operator="lessThan">
      <formula>0</formula>
    </cfRule>
  </conditionalFormatting>
  <conditionalFormatting sqref="N2:N145">
    <cfRule type="cellIs" dxfId="0" priority="145" operator="lessThan">
      <formula>0</formula>
    </cfRule>
  </conditionalFormatting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2024-10-15T21:16:18Z</dcterms:created>
  <dcterms:modified xsi:type="dcterms:W3CDTF">2025-02-05T22:58:24Z</dcterms:modified>
</cp:coreProperties>
</file>