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autoCompressPictures="0"/>
  <mc:AlternateContent xmlns:mc="http://schemas.openxmlformats.org/markup-compatibility/2006">
    <mc:Choice Requires="x15">
      <x15ac:absPath xmlns:x15ac="http://schemas.microsoft.com/office/spreadsheetml/2010/11/ac" url="C:\Users\Morten\Downloads\"/>
    </mc:Choice>
  </mc:AlternateContent>
  <xr:revisionPtr revIDLastSave="0" documentId="13_ncr:1_{4B5FC39B-AB80-42CA-9C11-041AABE0B954}" xr6:coauthVersionLast="47" xr6:coauthVersionMax="47" xr10:uidLastSave="{00000000-0000-0000-0000-000000000000}"/>
  <bookViews>
    <workbookView xWindow="28680" yWindow="-120" windowWidth="29040" windowHeight="15840" activeTab="2" xr2:uid="{00000000-000D-0000-FFFF-FFFF00000000}"/>
  </bookViews>
  <sheets>
    <sheet name="Data" sheetId="1" r:id="rId1"/>
    <sheet name="PivotTable" sheetId="7" r:id="rId2"/>
    <sheet name="Freq + histo" sheetId="2" r:id="rId3"/>
    <sheet name="Scatter" sheetId="5" r:id="rId4"/>
    <sheet name="Standard Avik og gjennomsnitt" sheetId="6" r:id="rId5"/>
    <sheet name="z-score" sheetId="8" r:id="rId6"/>
    <sheet name="Korrelasjon" sheetId="9" r:id="rId7"/>
    <sheet name="KNN" sheetId="12" r:id="rId8"/>
  </sheets>
  <calcPr calcId="191029" concurrentCalc="0"/>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9" l="1"/>
  <c r="F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2" i="8"/>
  <c r="G2" i="8"/>
  <c r="F2" i="8"/>
  <c r="C5" i="6"/>
  <c r="C2" i="6"/>
  <c r="C3" i="2"/>
  <c r="C2" i="2"/>
</calcChain>
</file>

<file path=xl/sharedStrings.xml><?xml version="1.0" encoding="utf-8"?>
<sst xmlns="http://schemas.openxmlformats.org/spreadsheetml/2006/main" count="169" uniqueCount="62">
  <si>
    <t>College</t>
  </si>
  <si>
    <t>HS GPA</t>
  </si>
  <si>
    <t>% top 10%</t>
  </si>
  <si>
    <t>% top 20%</t>
  </si>
  <si>
    <t>1st year retention rate</t>
  </si>
  <si>
    <t>Year</t>
  </si>
  <si>
    <t>Engineering</t>
  </si>
  <si>
    <t>Nursing</t>
  </si>
  <si>
    <t>Freshman College Data</t>
  </si>
  <si>
    <t>Liberal Arts</t>
  </si>
  <si>
    <t>Music</t>
  </si>
  <si>
    <t xml:space="preserve">Education </t>
  </si>
  <si>
    <t xml:space="preserve">Business </t>
  </si>
  <si>
    <t>Architecture</t>
  </si>
  <si>
    <t>North Central Branch Campus</t>
  </si>
  <si>
    <t>Vocational Technology</t>
  </si>
  <si>
    <t>South Central Branch Campus</t>
  </si>
  <si>
    <t>Health Sciences</t>
  </si>
  <si>
    <t>Avg ACT</t>
  </si>
  <si>
    <t>Avg SAT</t>
  </si>
  <si>
    <t>max</t>
  </si>
  <si>
    <t>min</t>
  </si>
  <si>
    <t>Bin</t>
  </si>
  <si>
    <t>More</t>
  </si>
  <si>
    <t>Frequency</t>
  </si>
  <si>
    <t>bin</t>
  </si>
  <si>
    <t>Average</t>
  </si>
  <si>
    <t>Standardavik</t>
  </si>
  <si>
    <t>Row Labels</t>
  </si>
  <si>
    <t>Grand Total</t>
  </si>
  <si>
    <t>z-score</t>
  </si>
  <si>
    <t>SD</t>
  </si>
  <si>
    <t>Correl 1</t>
  </si>
  <si>
    <t>Correl2</t>
  </si>
  <si>
    <t>Average of Avg ACT</t>
  </si>
  <si>
    <t>Average of Avg SAT</t>
  </si>
  <si>
    <t>Average of HS GPA</t>
  </si>
  <si>
    <t>Average of % top 10%</t>
  </si>
  <si>
    <t>Average of % top 20%</t>
  </si>
  <si>
    <t>Average of 1st year retention rate</t>
  </si>
  <si>
    <t>Name</t>
  </si>
  <si>
    <t>Quincey</t>
  </si>
  <si>
    <t>William</t>
  </si>
  <si>
    <t>Even</t>
  </si>
  <si>
    <t>Ragnhild</t>
  </si>
  <si>
    <t>Terje</t>
  </si>
  <si>
    <t>Yvonne</t>
  </si>
  <si>
    <t>Ulf</t>
  </si>
  <si>
    <t>Ilona</t>
  </si>
  <si>
    <t>Ole</t>
  </si>
  <si>
    <t>Per</t>
  </si>
  <si>
    <t>Alice</t>
  </si>
  <si>
    <t>Homeowner</t>
  </si>
  <si>
    <t>Y</t>
  </si>
  <si>
    <t>N</t>
  </si>
  <si>
    <t>Credit Score</t>
  </si>
  <si>
    <t>Years of credit history</t>
  </si>
  <si>
    <t>Revolving Balance</t>
  </si>
  <si>
    <t>Revolving Utilization</t>
  </si>
  <si>
    <t>Decision</t>
  </si>
  <si>
    <t>distance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</si>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</sst>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
    <numFmt numFmtId="167" formatCode="0.0"/>
    <numFmt numFmtId="168" formatCode="_(* #,##0_);_(* \(#,##0\);_(* &quot;-&quot;??_);_(@_)"/>
  </numFmts>
  <fonts count="6" x14ac:knownFonts="1">
    <font>
      <sz val="10"/>
      <name val="Arial"/>
    </font>
    <font>
      <sz val="10"/>
      <name val="Arial"/>
      <family val="2"/>
    </font>
    <font>
      <b/>
      <sz val="10"/>
      <name val="Arial"/>
      <family val="2"/>
    </font>
    <font>
      <b/>
      <u/>
      <sz val="10"/>
      <name val="Arial"/>
      <family val="2"/>
    </font>
    <font>
      <sz val="10"/>
      <name val="Arial"/>
      <family val="2"/>
    </font>
    <font>
      <i/>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0" xfId="0" applyFont="1"/>
    <xf numFmtId="0" fontId="3" fillId="0" borderId="0" xfId="0" applyFont="1" applyAlignment="1">
      <alignment horizontal="right"/>
    </xf>
    <xf numFmtId="0" fontId="3" fillId="0" borderId="0" xfId="0" applyFont="1" applyBorder="1" applyAlignment="1">
      <alignment horizontal="right"/>
    </xf>
    <xf numFmtId="166" fontId="4" fillId="0" borderId="0" xfId="1" applyNumberFormat="1" applyFont="1" applyAlignment="1">
      <alignment horizontal="right"/>
    </xf>
    <xf numFmtId="166" fontId="4" fillId="0" borderId="0" xfId="0" applyNumberFormat="1" applyFont="1"/>
    <xf numFmtId="167" fontId="4" fillId="0" borderId="0" xfId="0" applyNumberFormat="1" applyFont="1"/>
    <xf numFmtId="165" fontId="4" fillId="0" borderId="0" xfId="0" applyNumberFormat="1" applyFont="1"/>
    <xf numFmtId="168" fontId="4" fillId="0" borderId="0" xfId="1" applyNumberFormat="1" applyFont="1"/>
    <xf numFmtId="166" fontId="4" fillId="0" borderId="0" xfId="1" applyNumberFormat="1" applyFont="1"/>
    <xf numFmtId="10" fontId="0" fillId="0" borderId="0" xfId="0" applyNumberFormat="1"/>
    <xf numFmtId="0" fontId="4" fillId="0" borderId="0" xfId="0" applyFont="1"/>
    <xf numFmtId="0" fontId="4" fillId="0" borderId="0" xfId="0" applyFont="1" applyAlignment="1">
      <alignment horizontal="right"/>
    </xf>
    <xf numFmtId="0" fontId="4" fillId="0" borderId="0" xfId="0" applyFont="1" applyBorder="1" applyAlignment="1">
      <alignment horizontal="right"/>
    </xf>
    <xf numFmtId="10" fontId="4" fillId="0" borderId="0" xfId="1" applyNumberFormat="1" applyFont="1" applyAlignment="1">
      <alignment horizontal="right"/>
    </xf>
    <xf numFmtId="10" fontId="4" fillId="0" borderId="0" xfId="2" applyNumberFormat="1" applyFont="1" applyAlignment="1">
      <alignment horizontal="right"/>
    </xf>
    <xf numFmtId="10" fontId="4" fillId="0" borderId="0" xfId="1" applyNumberFormat="1" applyFont="1"/>
    <xf numFmtId="10" fontId="4" fillId="0" borderId="0" xfId="2" applyNumberFormat="1" applyFont="1"/>
    <xf numFmtId="2" fontId="4" fillId="0" borderId="0" xfId="1" applyNumberFormat="1" applyFont="1" applyAlignment="1">
      <alignment horizontal="right"/>
    </xf>
    <xf numFmtId="2" fontId="4" fillId="0" borderId="0" xfId="1" applyNumberFormat="1" applyFont="1"/>
    <xf numFmtId="0" fontId="2" fillId="0" borderId="1" xfId="0" applyFont="1" applyBorder="1"/>
    <xf numFmtId="166" fontId="0" fillId="0" borderId="0" xfId="0" applyNumberForma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2" fillId="0" borderId="0" xfId="0" applyFont="1" applyFill="1" applyBorder="1"/>
    <xf numFmtId="0" fontId="1" fillId="2" borderId="0" xfId="0" applyFont="1" applyFill="1"/>
    <xf numFmtId="0" fontId="0" fillId="2" borderId="0" xfId="0" applyFill="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'Freq + histo'!$H$2</c:f>
              <c:strCache>
                <c:ptCount val="1"/>
                <c:pt idx="0">
                  <c:v>Frequency</c:v>
                </c:pt>
              </c:strCache>
            </c:strRef>
          </c:tx>
          <c:spPr>
            <a:solidFill>
              <a:schemeClr val="accent1"/>
            </a:solidFill>
            <a:ln>
              <a:noFill/>
            </a:ln>
            <a:effectLst/>
          </c:spPr>
          <c:invertIfNegative val="0"/>
          <c:cat>
            <c:numRef>
              <c:f>'Freq + histo'!$G$3:$G$14</c:f>
              <c:numCache>
                <c:formatCode>General</c:formatCode>
                <c:ptCount val="12"/>
                <c:pt idx="0">
                  <c:v>2.6</c:v>
                </c:pt>
                <c:pt idx="1">
                  <c:v>2.7</c:v>
                </c:pt>
                <c:pt idx="2">
                  <c:v>2.8</c:v>
                </c:pt>
                <c:pt idx="3">
                  <c:v>2.9</c:v>
                </c:pt>
                <c:pt idx="4">
                  <c:v>3</c:v>
                </c:pt>
                <c:pt idx="5">
                  <c:v>3.1</c:v>
                </c:pt>
                <c:pt idx="6">
                  <c:v>3.2</c:v>
                </c:pt>
                <c:pt idx="7">
                  <c:v>3.3</c:v>
                </c:pt>
                <c:pt idx="8">
                  <c:v>3.4</c:v>
                </c:pt>
                <c:pt idx="9">
                  <c:v>3.5</c:v>
                </c:pt>
                <c:pt idx="10">
                  <c:v>3.6</c:v>
                </c:pt>
                <c:pt idx="11">
                  <c:v>3.7</c:v>
                </c:pt>
              </c:numCache>
            </c:numRef>
          </c:cat>
          <c:val>
            <c:numRef>
              <c:f>'Freq + histo'!$H$3:$H$14</c:f>
              <c:numCache>
                <c:formatCode>General</c:formatCode>
                <c:ptCount val="12"/>
                <c:pt idx="0">
                  <c:v>2</c:v>
                </c:pt>
                <c:pt idx="1">
                  <c:v>4</c:v>
                </c:pt>
                <c:pt idx="2">
                  <c:v>3</c:v>
                </c:pt>
                <c:pt idx="3">
                  <c:v>2</c:v>
                </c:pt>
                <c:pt idx="4">
                  <c:v>2</c:v>
                </c:pt>
                <c:pt idx="5">
                  <c:v>3</c:v>
                </c:pt>
                <c:pt idx="6">
                  <c:v>8</c:v>
                </c:pt>
                <c:pt idx="7">
                  <c:v>4</c:v>
                </c:pt>
                <c:pt idx="8">
                  <c:v>4</c:v>
                </c:pt>
                <c:pt idx="9">
                  <c:v>4</c:v>
                </c:pt>
                <c:pt idx="10">
                  <c:v>4</c:v>
                </c:pt>
                <c:pt idx="11">
                  <c:v>4</c:v>
                </c:pt>
              </c:numCache>
            </c:numRef>
          </c:val>
          <c:extLst>
            <c:ext xmlns:c16="http://schemas.microsoft.com/office/drawing/2014/chart" uri="{C3380CC4-5D6E-409C-BE32-E72D297353CC}">
              <c16:uniqueId val="{00000000-A086-40DA-A515-19B7666E0DE4}"/>
            </c:ext>
          </c:extLst>
        </c:ser>
        <c:dLbls>
          <c:showLegendKey val="0"/>
          <c:showVal val="0"/>
          <c:showCatName val="0"/>
          <c:showSerName val="0"/>
          <c:showPercent val="0"/>
          <c:showBubbleSize val="0"/>
        </c:dLbls>
        <c:gapWidth val="219"/>
        <c:overlap val="-27"/>
        <c:axId val="685226312"/>
        <c:axId val="685229592"/>
      </c:barChart>
      <c:catAx>
        <c:axId val="68522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9592"/>
        <c:crosses val="autoZero"/>
        <c:auto val="1"/>
        <c:lblAlgn val="ctr"/>
        <c:lblOffset val="100"/>
        <c:noMultiLvlLbl val="0"/>
      </c:catAx>
      <c:valAx>
        <c:axId val="68522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6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Scatter!$B$1</c:f>
              <c:strCache>
                <c:ptCount val="1"/>
                <c:pt idx="0">
                  <c:v>1st year retention rate</c:v>
                </c:pt>
              </c:strCache>
            </c:strRef>
          </c:tx>
          <c:spPr>
            <a:ln w="25400" cap="rnd">
              <a:noFill/>
              <a:round/>
            </a:ln>
            <a:effectLst/>
          </c:spPr>
          <c:marker>
            <c:symbol val="circle"/>
            <c:size val="5"/>
            <c:spPr>
              <a:solidFill>
                <a:schemeClr val="accent1"/>
              </a:solidFill>
              <a:ln w="9525">
                <a:solidFill>
                  <a:schemeClr val="accent1"/>
                </a:solidFill>
              </a:ln>
              <a:effectLst/>
            </c:spPr>
          </c:marker>
          <c:xVal>
            <c:numRef>
              <c:f>Scatter!$A$2:$A$45</c:f>
              <c:numCache>
                <c:formatCode>0.00%</c:formatCode>
                <c:ptCount val="44"/>
                <c:pt idx="0">
                  <c:v>0.107</c:v>
                </c:pt>
                <c:pt idx="1">
                  <c:v>0.13450000000000001</c:v>
                </c:pt>
                <c:pt idx="2">
                  <c:v>0.13700000000000001</c:v>
                </c:pt>
                <c:pt idx="3">
                  <c:v>0.14430000000000001</c:v>
                </c:pt>
                <c:pt idx="4">
                  <c:v>0.182</c:v>
                </c:pt>
                <c:pt idx="5">
                  <c:v>0.17580000000000001</c:v>
                </c:pt>
                <c:pt idx="6">
                  <c:v>0.32600000000000001</c:v>
                </c:pt>
                <c:pt idx="7">
                  <c:v>0.31530000000000002</c:v>
                </c:pt>
                <c:pt idx="8">
                  <c:v>1.7999999999999999E-2</c:v>
                </c:pt>
                <c:pt idx="9">
                  <c:v>0.1096</c:v>
                </c:pt>
                <c:pt idx="10">
                  <c:v>0.127</c:v>
                </c:pt>
                <c:pt idx="11">
                  <c:v>8.4000000000000005E-2</c:v>
                </c:pt>
                <c:pt idx="12">
                  <c:v>0.33500000000000002</c:v>
                </c:pt>
                <c:pt idx="13">
                  <c:v>0.42070000000000002</c:v>
                </c:pt>
                <c:pt idx="14">
                  <c:v>0.33700000000000002</c:v>
                </c:pt>
                <c:pt idx="15">
                  <c:v>0.3145</c:v>
                </c:pt>
                <c:pt idx="16">
                  <c:v>8.8999999999999996E-2</c:v>
                </c:pt>
                <c:pt idx="17">
                  <c:v>0.159</c:v>
                </c:pt>
                <c:pt idx="18">
                  <c:v>9.6000000000000002E-2</c:v>
                </c:pt>
                <c:pt idx="19">
                  <c:v>0.11650000000000001</c:v>
                </c:pt>
                <c:pt idx="20">
                  <c:v>0.36</c:v>
                </c:pt>
                <c:pt idx="21">
                  <c:v>0.40460000000000002</c:v>
                </c:pt>
                <c:pt idx="22">
                  <c:v>0.36299999999999999</c:v>
                </c:pt>
                <c:pt idx="23">
                  <c:v>0.33450000000000002</c:v>
                </c:pt>
                <c:pt idx="24">
                  <c:v>2.9000000000000001E-2</c:v>
                </c:pt>
                <c:pt idx="25">
                  <c:v>1.8100000000000002E-2</c:v>
                </c:pt>
                <c:pt idx="26">
                  <c:v>1.7999999999999999E-2</c:v>
                </c:pt>
                <c:pt idx="27">
                  <c:v>3.1699999999999999E-2</c:v>
                </c:pt>
                <c:pt idx="28">
                  <c:v>0.21099999999999999</c:v>
                </c:pt>
                <c:pt idx="29">
                  <c:v>0.14630000000000001</c:v>
                </c:pt>
                <c:pt idx="30">
                  <c:v>0.20399999999999999</c:v>
                </c:pt>
                <c:pt idx="31">
                  <c:v>0.17580000000000001</c:v>
                </c:pt>
                <c:pt idx="32">
                  <c:v>6.7000000000000004E-2</c:v>
                </c:pt>
                <c:pt idx="33">
                  <c:v>5.4399999999999997E-2</c:v>
                </c:pt>
                <c:pt idx="34">
                  <c:v>5.8999999999999997E-2</c:v>
                </c:pt>
                <c:pt idx="35">
                  <c:v>1.55E-2</c:v>
                </c:pt>
                <c:pt idx="36">
                  <c:v>2.5000000000000001E-2</c:v>
                </c:pt>
                <c:pt idx="37">
                  <c:v>5.3900000000000003E-2</c:v>
                </c:pt>
                <c:pt idx="38">
                  <c:v>5.1999999999999998E-2</c:v>
                </c:pt>
                <c:pt idx="39">
                  <c:v>4.3499999999999997E-2</c:v>
                </c:pt>
                <c:pt idx="40">
                  <c:v>0.13800000000000001</c:v>
                </c:pt>
                <c:pt idx="41">
                  <c:v>0.23330000000000001</c:v>
                </c:pt>
                <c:pt idx="42">
                  <c:v>8.5999999999999993E-2</c:v>
                </c:pt>
                <c:pt idx="43">
                  <c:v>7.7899999999999997E-2</c:v>
                </c:pt>
              </c:numCache>
            </c:numRef>
          </c:xVal>
          <c:yVal>
            <c:numRef>
              <c:f>Scatter!$B$2:$B$45</c:f>
              <c:numCache>
                <c:formatCode>0.00%</c:formatCode>
                <c:ptCount val="44"/>
                <c:pt idx="0">
                  <c:v>0.67647058823529416</c:v>
                </c:pt>
                <c:pt idx="1">
                  <c:v>0.67100000000000004</c:v>
                </c:pt>
                <c:pt idx="2">
                  <c:v>0.68799999999999994</c:v>
                </c:pt>
                <c:pt idx="3">
                  <c:v>0.72</c:v>
                </c:pt>
                <c:pt idx="4">
                  <c:v>0.76433121019108285</c:v>
                </c:pt>
                <c:pt idx="5">
                  <c:v>0.78800000000000003</c:v>
                </c:pt>
                <c:pt idx="6">
                  <c:v>0.877</c:v>
                </c:pt>
                <c:pt idx="7">
                  <c:v>0.86599999999999999</c:v>
                </c:pt>
                <c:pt idx="8">
                  <c:v>0.70175438596491224</c:v>
                </c:pt>
                <c:pt idx="9">
                  <c:v>0.67</c:v>
                </c:pt>
                <c:pt idx="10">
                  <c:v>0.75900000000000001</c:v>
                </c:pt>
                <c:pt idx="11">
                  <c:v>0.67500000000000004</c:v>
                </c:pt>
                <c:pt idx="12">
                  <c:v>0.74170616113744081</c:v>
                </c:pt>
                <c:pt idx="13">
                  <c:v>0.85399999999999998</c:v>
                </c:pt>
                <c:pt idx="14">
                  <c:v>0.82699999999999996</c:v>
                </c:pt>
                <c:pt idx="15">
                  <c:v>0.84899999999999998</c:v>
                </c:pt>
                <c:pt idx="16">
                  <c:v>0.64327485380116955</c:v>
                </c:pt>
                <c:pt idx="17">
                  <c:v>0.79100000000000004</c:v>
                </c:pt>
                <c:pt idx="18">
                  <c:v>0.76900000000000002</c:v>
                </c:pt>
                <c:pt idx="19">
                  <c:v>0.76700000000000002</c:v>
                </c:pt>
                <c:pt idx="20">
                  <c:v>0.9145299145299145</c:v>
                </c:pt>
                <c:pt idx="21">
                  <c:v>0.89900000000000002</c:v>
                </c:pt>
                <c:pt idx="22">
                  <c:v>0.88500000000000001</c:v>
                </c:pt>
                <c:pt idx="23">
                  <c:v>0.85799999999999998</c:v>
                </c:pt>
                <c:pt idx="24">
                  <c:v>0.59878419452887544</c:v>
                </c:pt>
                <c:pt idx="25">
                  <c:v>0.65100000000000002</c:v>
                </c:pt>
                <c:pt idx="26">
                  <c:v>0.65700000000000003</c:v>
                </c:pt>
                <c:pt idx="27">
                  <c:v>0.63200000000000001</c:v>
                </c:pt>
                <c:pt idx="28">
                  <c:v>0.72549019607843135</c:v>
                </c:pt>
                <c:pt idx="29">
                  <c:v>0.76400000000000001</c:v>
                </c:pt>
                <c:pt idx="30">
                  <c:v>0.8</c:v>
                </c:pt>
                <c:pt idx="31">
                  <c:v>0.73499999999999999</c:v>
                </c:pt>
                <c:pt idx="32">
                  <c:v>0.66298342541436461</c:v>
                </c:pt>
                <c:pt idx="33">
                  <c:v>0.67700000000000005</c:v>
                </c:pt>
                <c:pt idx="34">
                  <c:v>0.73099999999999998</c:v>
                </c:pt>
                <c:pt idx="35">
                  <c:v>0.67</c:v>
                </c:pt>
                <c:pt idx="36">
                  <c:v>0.59878419452887544</c:v>
                </c:pt>
                <c:pt idx="37">
                  <c:v>0.63600000000000001</c:v>
                </c:pt>
                <c:pt idx="38">
                  <c:v>0.66900000000000004</c:v>
                </c:pt>
                <c:pt idx="39">
                  <c:v>0.61799999999999999</c:v>
                </c:pt>
                <c:pt idx="40">
                  <c:v>0.72549019607843135</c:v>
                </c:pt>
                <c:pt idx="41">
                  <c:v>0.52500000000000002</c:v>
                </c:pt>
                <c:pt idx="42">
                  <c:v>0.754</c:v>
                </c:pt>
                <c:pt idx="43">
                  <c:v>0.72499999999999998</c:v>
                </c:pt>
              </c:numCache>
            </c:numRef>
          </c:yVal>
          <c:smooth val="0"/>
          <c:extLst>
            <c:ext xmlns:c16="http://schemas.microsoft.com/office/drawing/2014/chart" uri="{C3380CC4-5D6E-409C-BE32-E72D297353CC}">
              <c16:uniqueId val="{00000000-7949-4FA4-B357-7E7F3EFC4619}"/>
            </c:ext>
          </c:extLst>
        </c:ser>
        <c:dLbls>
          <c:showLegendKey val="0"/>
          <c:showVal val="0"/>
          <c:showCatName val="0"/>
          <c:showSerName val="0"/>
          <c:showPercent val="0"/>
          <c:showBubbleSize val="0"/>
        </c:dLbls>
        <c:axId val="708429408"/>
        <c:axId val="708430064"/>
      </c:scatterChart>
      <c:valAx>
        <c:axId val="70842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1st year retention rate</a:t>
                </a:r>
                <a:endParaRPr lang="en-GB">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30064"/>
        <c:crosses val="autoZero"/>
        <c:crossBetween val="midCat"/>
      </c:valAx>
      <c:valAx>
        <c:axId val="70843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top 10%</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29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447675</xdr:colOff>
      <xdr:row>16</xdr:row>
      <xdr:rowOff>95250</xdr:rowOff>
    </xdr:from>
    <xdr:to>
      <xdr:col>7</xdr:col>
      <xdr:colOff>9525</xdr:colOff>
      <xdr:row>30</xdr:row>
      <xdr:rowOff>123825</xdr:rowOff>
    </xdr:to>
    <xdr:sp macro="" textlink="">
      <xdr:nvSpPr>
        <xdr:cNvPr id="2" name="TextBox 1">
          <a:extLst>
            <a:ext uri="{FF2B5EF4-FFF2-40B4-BE49-F238E27FC236}">
              <a16:creationId xmlns:a16="http://schemas.microsoft.com/office/drawing/2014/main" id="{40FC0194-F669-4038-A813-85349C912E16}"/>
            </a:ext>
          </a:extLst>
        </xdr:cNvPr>
        <xdr:cNvSpPr txBox="1"/>
      </xdr:nvSpPr>
      <xdr:spPr>
        <a:xfrm>
          <a:off x="447675" y="2686050"/>
          <a:ext cx="10067925"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Gjennomsnitt</a:t>
          </a:r>
          <a:r>
            <a:rPr lang="en-GB" sz="1100" baseline="0"/>
            <a:t> virker som det mest forståelige å vise frem dataen her med,  men sum kunne også vært brukt for det ville gitt ca samme resultat ettersom alle gjennomsnittene er summen delt på 4, synest bare det er lettere å lese slik.</a:t>
          </a:r>
        </a:p>
        <a:p>
          <a:endParaRPr lang="en-GB" sz="1100" baseline="0"/>
        </a:p>
        <a:p>
          <a:r>
            <a:rPr lang="en-GB" sz="1100" baseline="0"/>
            <a:t>Vi kan se at de linjene med høyest gjennomføring av første året er Arkitektur, med musikk like etter. Og de laveste er North og South Central branch campus, vet ikke helt hva de er, så har ikke noe god forklaring på hvorfor de er lave. </a:t>
          </a:r>
        </a:p>
        <a:p>
          <a:endParaRPr lang="en-GB" sz="1100" baseline="0"/>
        </a:p>
        <a:p>
          <a:r>
            <a:rPr lang="en-GB" sz="1100" baseline="0"/>
            <a:t>Engineering ser ut til å tiltrekke seg mange med høy score i ACT, SAT og GPA.</a:t>
          </a:r>
        </a:p>
        <a:p>
          <a:r>
            <a:rPr lang="en-GB" sz="1100" baseline="0"/>
            <a:t>Litt usikker på hva % of top10% betyr, men tolker det som antallet elever som tilhører top10% i landet kanskje?</a:t>
          </a:r>
        </a:p>
        <a:p>
          <a:r>
            <a:rPr lang="en-GB" sz="1100" baseline="0"/>
            <a:t>Det ser ut som Engineering sliter litt med å få studentene sine til å henge med de beste i landet, mulig det er fordi det er mange slike studier, mens arkitektur har i gjennomsnitt over 30% av studentene der. Den dataen hadde nok vært mer interessant om vi hadde mer info å sammenligne med. Men på den positive siden ser det ut som skolen har i gjennomsnitt 15% av elevene sine i top 10% i landet (om jeg har tolket riktig) som lyder kjempebra.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0</xdr:row>
      <xdr:rowOff>38100</xdr:rowOff>
    </xdr:from>
    <xdr:to>
      <xdr:col>16</xdr:col>
      <xdr:colOff>76200</xdr:colOff>
      <xdr:row>17</xdr:row>
      <xdr:rowOff>0</xdr:rowOff>
    </xdr:to>
    <xdr:graphicFrame macro="">
      <xdr:nvGraphicFramePr>
        <xdr:cNvPr id="3" name="Chart 2">
          <a:extLst>
            <a:ext uri="{FF2B5EF4-FFF2-40B4-BE49-F238E27FC236}">
              <a16:creationId xmlns:a16="http://schemas.microsoft.com/office/drawing/2014/main" id="{18A529F9-41B6-44D8-A4F3-03A62E70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271462</xdr:colOff>
      <xdr:row>1</xdr:row>
      <xdr:rowOff>76200</xdr:rowOff>
    </xdr:from>
    <xdr:to>
      <xdr:col>9</xdr:col>
      <xdr:colOff>576262</xdr:colOff>
      <xdr:row>18</xdr:row>
      <xdr:rowOff>57150</xdr:rowOff>
    </xdr:to>
    <xdr:graphicFrame macro="">
      <xdr:nvGraphicFramePr>
        <xdr:cNvPr id="4" name="Chart 3">
          <a:extLst>
            <a:ext uri="{FF2B5EF4-FFF2-40B4-BE49-F238E27FC236}">
              <a16:creationId xmlns:a16="http://schemas.microsoft.com/office/drawing/2014/main" id="{12F4DC72-D8EF-4B4E-9F2D-84F9B251E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590550</xdr:colOff>
      <xdr:row>21</xdr:row>
      <xdr:rowOff>95250</xdr:rowOff>
    </xdr:from>
    <xdr:to>
      <xdr:col>9</xdr:col>
      <xdr:colOff>161925</xdr:colOff>
      <xdr:row>25</xdr:row>
      <xdr:rowOff>142875</xdr:rowOff>
    </xdr:to>
    <xdr:sp macro="" textlink="">
      <xdr:nvSpPr>
        <xdr:cNvPr id="2" name="TextBox 1">
          <a:extLst>
            <a:ext uri="{FF2B5EF4-FFF2-40B4-BE49-F238E27FC236}">
              <a16:creationId xmlns:a16="http://schemas.microsoft.com/office/drawing/2014/main" id="{02071DF1-8DB9-4C91-9738-23467A6BD72E}"/>
            </a:ext>
          </a:extLst>
        </xdr:cNvPr>
        <xdr:cNvSpPr txBox="1"/>
      </xdr:nvSpPr>
      <xdr:spPr>
        <a:xfrm>
          <a:off x="4019550" y="3514725"/>
          <a:ext cx="32289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Ser ut som arkitektene veldig ofte pleier</a:t>
          </a:r>
          <a:r>
            <a:rPr lang="en-GB" sz="1100" baseline="0"/>
            <a:t> å fullføre første året, opptil 2 standardavvik mer sannsynlig enn gjennomsnittet.</a:t>
          </a:r>
          <a:endParaRPr lang="en-GB" sz="1100"/>
        </a:p>
      </xdr:txBody>
    </xdr:sp>
    <xdr:clientData/>
  </xdr:twoCellAnchor>
  <xdr:twoCellAnchor>
    <xdr:from>
      <xdr:col>4</xdr:col>
      <xdr:colOff>28575</xdr:colOff>
      <xdr:row>41</xdr:row>
      <xdr:rowOff>85725</xdr:rowOff>
    </xdr:from>
    <xdr:to>
      <xdr:col>9</xdr:col>
      <xdr:colOff>552450</xdr:colOff>
      <xdr:row>45</xdr:row>
      <xdr:rowOff>9525</xdr:rowOff>
    </xdr:to>
    <xdr:sp macro="" textlink="">
      <xdr:nvSpPr>
        <xdr:cNvPr id="3" name="TextBox 2">
          <a:extLst>
            <a:ext uri="{FF2B5EF4-FFF2-40B4-BE49-F238E27FC236}">
              <a16:creationId xmlns:a16="http://schemas.microsoft.com/office/drawing/2014/main" id="{E76EED6A-BE92-4625-86E3-C2A5533F5DA2}"/>
            </a:ext>
          </a:extLst>
        </xdr:cNvPr>
        <xdr:cNvSpPr txBox="1"/>
      </xdr:nvSpPr>
      <xdr:spPr>
        <a:xfrm>
          <a:off x="4067175" y="6743700"/>
          <a:ext cx="357187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Medisin ser ut til å ha et stort avvik</a:t>
          </a:r>
          <a:r>
            <a:rPr lang="en-GB" sz="1100" baseline="0"/>
            <a:t> et av årene, mulig noe skjedde her?</a:t>
          </a:r>
        </a:p>
      </xdr:txBody>
    </xdr:sp>
    <xdr:clientData/>
  </xdr:twoCellAnchor>
  <xdr:oneCellAnchor>
    <xdr:from>
      <xdr:col>14</xdr:col>
      <xdr:colOff>190500</xdr:colOff>
      <xdr:row>18</xdr:row>
      <xdr:rowOff>114300</xdr:rowOff>
    </xdr:from>
    <xdr:ext cx="184731" cy="264560"/>
    <xdr:sp macro="" textlink="">
      <xdr:nvSpPr>
        <xdr:cNvPr id="5" name="TextBox 4">
          <a:extLst>
            <a:ext uri="{FF2B5EF4-FFF2-40B4-BE49-F238E27FC236}">
              <a16:creationId xmlns:a16="http://schemas.microsoft.com/office/drawing/2014/main" id="{DE12E99F-6CCA-457B-B7A7-C53396C688AD}"/>
            </a:ext>
          </a:extLst>
        </xdr:cNvPr>
        <xdr:cNvSpPr txBox="1"/>
      </xdr:nvSpPr>
      <xdr:spPr>
        <a:xfrm>
          <a:off x="10325100" y="304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47625</xdr:colOff>
      <xdr:row>1</xdr:row>
      <xdr:rowOff>133350</xdr:rowOff>
    </xdr:from>
    <xdr:ext cx="184731" cy="264560"/>
    <xdr:sp macro="" textlink="">
      <xdr:nvSpPr>
        <xdr:cNvPr id="6" name="TextBox 5">
          <a:extLst>
            <a:ext uri="{FF2B5EF4-FFF2-40B4-BE49-F238E27FC236}">
              <a16:creationId xmlns:a16="http://schemas.microsoft.com/office/drawing/2014/main" id="{453C29F3-D22D-478D-BA64-C0F14DD9851E}"/>
            </a:ext>
          </a:extLst>
        </xdr:cNvPr>
        <xdr:cNvSpPr txBox="1"/>
      </xdr:nvSpPr>
      <xdr:spPr>
        <a:xfrm>
          <a:off x="7743825"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11</xdr:col>
      <xdr:colOff>9525</xdr:colOff>
      <xdr:row>23</xdr:row>
      <xdr:rowOff>85725</xdr:rowOff>
    </xdr:from>
    <xdr:to>
      <xdr:col>17</xdr:col>
      <xdr:colOff>19050</xdr:colOff>
      <xdr:row>36</xdr:row>
      <xdr:rowOff>76200</xdr:rowOff>
    </xdr:to>
    <xdr:sp macro="" textlink="">
      <xdr:nvSpPr>
        <xdr:cNvPr id="7" name="TextBox 6">
          <a:extLst>
            <a:ext uri="{FF2B5EF4-FFF2-40B4-BE49-F238E27FC236}">
              <a16:creationId xmlns:a16="http://schemas.microsoft.com/office/drawing/2014/main" id="{8D491CBB-0A3B-4862-8D87-716FEFB029AB}"/>
            </a:ext>
          </a:extLst>
        </xdr:cNvPr>
        <xdr:cNvSpPr txBox="1"/>
      </xdr:nvSpPr>
      <xdr:spPr>
        <a:xfrm>
          <a:off x="8315325" y="3829050"/>
          <a:ext cx="366712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Usikker på hva som menes med andre måter</a:t>
          </a:r>
          <a:r>
            <a:rPr lang="en-GB" sz="1100" baseline="0"/>
            <a:t> å finne avvik på, man kan vel finne arealet under normalkurven.</a:t>
          </a:r>
        </a:p>
        <a:p>
          <a:r>
            <a:rPr lang="en-GB" sz="1100" baseline="0"/>
            <a:t>Ellers menes det at vi kan se etter store eller mindre verdier i datasettet.</a:t>
          </a:r>
        </a:p>
        <a:p>
          <a:endParaRPr lang="en-GB"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xdr:colOff>
      <xdr:row>2</xdr:row>
      <xdr:rowOff>133350</xdr:rowOff>
    </xdr:from>
    <xdr:to>
      <xdr:col>9</xdr:col>
      <xdr:colOff>600075</xdr:colOff>
      <xdr:row>16</xdr:row>
      <xdr:rowOff>28575</xdr:rowOff>
    </xdr:to>
    <xdr:sp macro="" textlink="">
      <xdr:nvSpPr>
        <xdr:cNvPr id="2" name="TextBox 1">
          <a:extLst>
            <a:ext uri="{FF2B5EF4-FFF2-40B4-BE49-F238E27FC236}">
              <a16:creationId xmlns:a16="http://schemas.microsoft.com/office/drawing/2014/main" id="{7018FD10-82C1-42B0-8C12-DDEFA54D9ED6}"/>
            </a:ext>
          </a:extLst>
        </xdr:cNvPr>
        <xdr:cNvSpPr txBox="1"/>
      </xdr:nvSpPr>
      <xdr:spPr>
        <a:xfrm>
          <a:off x="4610100" y="476250"/>
          <a:ext cx="30099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Begge korrelasjonene er relativt nære</a:t>
          </a:r>
          <a:r>
            <a:rPr lang="en-GB" sz="1100" baseline="0"/>
            <a:t> 1, som viser at det sannsynligvis er en korrelasjon mellom dataene. </a:t>
          </a:r>
          <a:endParaRPr lang="en-GB" sz="1100"/>
        </a:p>
        <a:p>
          <a:endParaRPr lang="en-GB" sz="1100"/>
        </a:p>
        <a:p>
          <a:r>
            <a:rPr lang="en-GB" sz="1100"/>
            <a:t>Korrelasjonen mellom avg ACT og 1st year retention rate er høyere enn HS GPA og 1st year retention rate.</a:t>
          </a:r>
          <a:r>
            <a:rPr lang="en-GB" sz="1100" baseline="0"/>
            <a:t> Som betyr at avg ACT gir bedre resultat når vi bruker det til å predikere om de eleven  kommer til å fulføre førsteåret av studiet.</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14</xdr:row>
      <xdr:rowOff>47625</xdr:rowOff>
    </xdr:from>
    <xdr:to>
      <xdr:col>8</xdr:col>
      <xdr:colOff>9525</xdr:colOff>
      <xdr:row>27</xdr:row>
      <xdr:rowOff>66675</xdr:rowOff>
    </xdr:to>
    <xdr:sp macro="" textlink="">
      <xdr:nvSpPr>
        <xdr:cNvPr id="2" name="TextBox 1">
          <a:extLst>
            <a:ext uri="{FF2B5EF4-FFF2-40B4-BE49-F238E27FC236}">
              <a16:creationId xmlns:a16="http://schemas.microsoft.com/office/drawing/2014/main" id="{3EE81487-175D-4E49-9CF4-31819F677CBE}"/>
            </a:ext>
          </a:extLst>
        </xdr:cNvPr>
        <xdr:cNvSpPr txBox="1"/>
      </xdr:nvSpPr>
      <xdr:spPr>
        <a:xfrm>
          <a:off x="619125" y="2314575"/>
          <a:ext cx="64960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Jeg satt opp regnestykket slik med euclidean distance</a:t>
          </a:r>
        </a:p>
        <a:p>
          <a:r>
            <a:rPr lang="en-GB" sz="1100"/>
            <a:t>sqrt(((a-a2)*10)^2</a:t>
          </a:r>
          <a:r>
            <a:rPr lang="en-GB" sz="1100" baseline="0"/>
            <a:t> + ((b-b2)/5)^2 + (c-c2) + ((d-d2)/100)^2 + (e-e2)</a:t>
          </a:r>
        </a:p>
        <a:p>
          <a:r>
            <a:rPr lang="en-GB" sz="1100" baseline="0"/>
            <a:t>grunnen til at jeg har litt gange og dele der er for å balansere verdiene litt, og jeg har litt dårlig tid</a:t>
          </a:r>
        </a:p>
        <a:p>
          <a:r>
            <a:rPr lang="en-GB" sz="1100" baseline="0"/>
            <a:t>a er homeowner hvor Y = 1 og N = 0, mulig jeg skulle balansert pengesummene mer, de er d.</a:t>
          </a:r>
        </a:p>
        <a:p>
          <a:endParaRPr lang="en-GB" sz="1100" baseline="0"/>
        </a:p>
        <a:p>
          <a:r>
            <a:rPr lang="en-GB" sz="1100" baseline="0"/>
            <a:t>Ut ifra denne løsningen er Ole nærmest, etterfulgt av Even, så Ilona, Ragnhild, Quincey.</a:t>
          </a:r>
        </a:p>
        <a:p>
          <a:r>
            <a:rPr lang="en-GB" sz="1100"/>
            <a:t>Vi ser at 3 av de nærmeste fikk ikke lån, så trur dessverre vi må avvise</a:t>
          </a:r>
          <a:r>
            <a:rPr lang="en-GB" sz="1100" baseline="0"/>
            <a:t> Alice også.</a:t>
          </a:r>
        </a:p>
        <a:p>
          <a:endParaRPr lang="en-GB" sz="1100" baseline="0"/>
        </a:p>
        <a:p>
          <a:r>
            <a:rPr lang="en-GB" sz="1100" baseline="0"/>
            <a:t>Normaliserer i python om jeg finner tid.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ten Stavik Eggen" refreshedDate="44532.452168865741" createdVersion="7" refreshedVersion="7" minRefreshableVersion="3" recordCount="44" xr:uid="{3435A9CF-A6DE-4B91-BC26-E3C7CD72B46A}">
  <cacheSource type="worksheet">
    <worksheetSource ref="A3:H47" sheet="Data"/>
  </cacheSource>
  <cacheFields count="8">
    <cacheField name="College" numFmtId="0">
      <sharedItems count="11">
        <s v="Liberal Arts"/>
        <s v="Music"/>
        <s v="Education "/>
        <s v="Engineering"/>
        <s v="Business "/>
        <s v="Architecture"/>
        <s v="North Central Branch Campus"/>
        <s v="Nursing"/>
        <s v="Vocational Technology"/>
        <s v="South Central Branch Campus"/>
        <s v="Health Sciences"/>
      </sharedItems>
    </cacheField>
    <cacheField name="Year" numFmtId="0">
      <sharedItems containsSemiMixedTypes="0" containsString="0" containsNumber="1" containsInteger="1" minValue="2007" maxValue="2010"/>
    </cacheField>
    <cacheField name="Avg ACT" numFmtId="2">
      <sharedItems containsSemiMixedTypes="0" containsString="0" containsNumber="1" minValue="18.989999999999998" maxValue="26.6"/>
    </cacheField>
    <cacheField name="Avg SAT" numFmtId="2">
      <sharedItems containsSemiMixedTypes="0" containsString="0" containsNumber="1" minValue="897.24" maxValue="1211.5"/>
    </cacheField>
    <cacheField name="HS GPA" numFmtId="166">
      <sharedItems containsSemiMixedTypes="0" containsString="0" containsNumber="1" minValue="2.5268000000000002" maxValue="3.6368999999999998"/>
    </cacheField>
    <cacheField name="% top 10%" numFmtId="10">
      <sharedItems containsSemiMixedTypes="0" containsString="0" containsNumber="1" minValue="1.55E-2" maxValue="0.42070000000000002"/>
    </cacheField>
    <cacheField name="% top 20%" numFmtId="10">
      <sharedItems containsSemiMixedTypes="0" containsString="0" containsNumber="1" minValue="5.1700000000000003E-2" maxValue="0.68400000000000005" count="43">
        <n v="0.19700000000000001"/>
        <n v="0.30570000000000003"/>
        <n v="0.27500000000000002"/>
        <n v="0.2949"/>
        <n v="0.377"/>
        <n v="0.41760000000000003"/>
        <n v="0.53900000000000003"/>
        <n v="0.53149999999999997"/>
        <n v="0.17499999999999999"/>
        <n v="0.2329"/>
        <n v="0.31"/>
        <n v="0.2"/>
        <n v="0.62"/>
        <n v="0.63790000000000002"/>
        <n v="0.60499999999999998"/>
        <n v="0.56399999999999995"/>
        <n v="0.191"/>
        <n v="0.3347"/>
        <n v="0.22900000000000001"/>
        <n v="0.2492"/>
        <n v="0.68400000000000005"/>
        <n v="0.6532"/>
        <n v="0.67400000000000004"/>
        <n v="0.62719999999999998"/>
        <n v="6.6900000000000001E-2"/>
        <n v="8.4599999999999995E-2"/>
        <n v="0.06"/>
        <n v="0.1032"/>
        <n v="0.36799999999999999"/>
        <n v="0.2195"/>
        <n v="0.37"/>
        <n v="0.16300000000000001"/>
        <n v="0.1633"/>
        <n v="0.14099999999999999"/>
        <n v="5.1700000000000003E-2"/>
        <n v="0.15"/>
        <n v="0.14219999999999999"/>
        <n v="0.14199999999999999"/>
        <n v="0.13039999999999999"/>
        <n v="0.34499999999999997"/>
        <n v="0.43330000000000002"/>
        <n v="0.20699999999999999"/>
        <n v="0.31169999999999998"/>
      </sharedItems>
    </cacheField>
    <cacheField name="1st year retention rate" numFmtId="10">
      <sharedItems containsSemiMixedTypes="0" containsString="0" containsNumber="1" minValue="0.52500000000000002" maxValue="0.91452991452991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n v="2007"/>
    <n v="21.9"/>
    <n v="1041"/>
    <n v="3.0750000000000002"/>
    <n v="0.107"/>
    <x v="0"/>
    <n v="0.67647058823529416"/>
  </r>
  <r>
    <x v="0"/>
    <n v="2008"/>
    <n v="21.91"/>
    <n v="1036.44"/>
    <n v="3.17"/>
    <n v="0.13450000000000001"/>
    <x v="1"/>
    <n v="0.67100000000000004"/>
  </r>
  <r>
    <x v="0"/>
    <n v="2009"/>
    <n v="21.8"/>
    <n v="1037.9000000000001"/>
    <n v="3.1789999999999998"/>
    <n v="0.13700000000000001"/>
    <x v="2"/>
    <n v="0.68799999999999994"/>
  </r>
  <r>
    <x v="0"/>
    <n v="2010"/>
    <n v="22.01"/>
    <n v="1061.3699999999999"/>
    <n v="3.19"/>
    <n v="0.14430000000000001"/>
    <x v="3"/>
    <n v="0.72"/>
  </r>
  <r>
    <x v="1"/>
    <n v="2007"/>
    <n v="23.8"/>
    <n v="1133.2"/>
    <n v="3.2810999999999999"/>
    <n v="0.182"/>
    <x v="4"/>
    <n v="0.76433121019108285"/>
  </r>
  <r>
    <x v="1"/>
    <n v="2008"/>
    <n v="24.027999999999999"/>
    <n v="1135.67"/>
    <n v="3.4009999999999998"/>
    <n v="0.17580000000000001"/>
    <x v="5"/>
    <n v="0.78800000000000003"/>
  </r>
  <r>
    <x v="1"/>
    <n v="2009"/>
    <n v="24.1"/>
    <n v="1148.9000000000001"/>
    <n v="3.4769999999999999"/>
    <n v="0.32600000000000001"/>
    <x v="6"/>
    <n v="0.877"/>
  </r>
  <r>
    <x v="1"/>
    <n v="2010"/>
    <n v="25.54"/>
    <n v="1162.25"/>
    <n v="3.4940000000000002"/>
    <n v="0.31530000000000002"/>
    <x v="7"/>
    <n v="0.86599999999999999"/>
  </r>
  <r>
    <x v="2"/>
    <n v="2007"/>
    <n v="20.7"/>
    <n v="993"/>
    <n v="2.9967999999999999"/>
    <n v="1.7999999999999999E-2"/>
    <x v="8"/>
    <n v="0.70175438596491224"/>
  </r>
  <r>
    <x v="2"/>
    <n v="2008"/>
    <n v="21.27"/>
    <n v="973.27499999999998"/>
    <n v="3.1838899999999999"/>
    <n v="0.1096"/>
    <x v="9"/>
    <n v="0.67"/>
  </r>
  <r>
    <x v="2"/>
    <n v="2009"/>
    <n v="21.5"/>
    <n v="1015.5"/>
    <n v="3.1989999999999998"/>
    <n v="0.127"/>
    <x v="10"/>
    <n v="0.75900000000000001"/>
  </r>
  <r>
    <x v="2"/>
    <n v="2010"/>
    <n v="20.81"/>
    <n v="986.14170000000001"/>
    <n v="3.004"/>
    <n v="8.4000000000000005E-2"/>
    <x v="11"/>
    <n v="0.67500000000000004"/>
  </r>
  <r>
    <x v="3"/>
    <n v="2007"/>
    <n v="26.6"/>
    <n v="1200"/>
    <n v="3.5158999999999998"/>
    <n v="0.33500000000000002"/>
    <x v="12"/>
    <n v="0.74170616113744081"/>
  </r>
  <r>
    <x v="3"/>
    <n v="2008"/>
    <n v="26.47"/>
    <n v="1195.52"/>
    <n v="3.6027300000000002"/>
    <n v="0.42070000000000002"/>
    <x v="13"/>
    <n v="0.85399999999999998"/>
  </r>
  <r>
    <x v="3"/>
    <n v="2009"/>
    <n v="26.3"/>
    <n v="1200.5"/>
    <n v="3.5649999999999999"/>
    <n v="0.33700000000000002"/>
    <x v="14"/>
    <n v="0.82699999999999996"/>
  </r>
  <r>
    <x v="3"/>
    <n v="2010"/>
    <n v="26.23"/>
    <n v="1206.0899999999999"/>
    <n v="3.5346000000000002"/>
    <n v="0.3145"/>
    <x v="15"/>
    <n v="0.84899999999999998"/>
  </r>
  <r>
    <x v="4"/>
    <n v="2007"/>
    <n v="22.7"/>
    <n v="1064.9000000000001"/>
    <n v="3.1965599999999998"/>
    <n v="8.8999999999999996E-2"/>
    <x v="16"/>
    <n v="0.64327485380116955"/>
  </r>
  <r>
    <x v="4"/>
    <n v="2008"/>
    <n v="22.936"/>
    <n v="1075.42"/>
    <n v="3.3458999999999999"/>
    <n v="0.159"/>
    <x v="17"/>
    <n v="0.79100000000000004"/>
  </r>
  <r>
    <x v="4"/>
    <n v="2009"/>
    <n v="22.7"/>
    <n v="1065.9000000000001"/>
    <n v="3.1989999999999998"/>
    <n v="9.6000000000000002E-2"/>
    <x v="18"/>
    <n v="0.76900000000000002"/>
  </r>
  <r>
    <x v="4"/>
    <n v="2010"/>
    <n v="22.94"/>
    <n v="1077.93"/>
    <n v="3.2366999999999999"/>
    <n v="0.11650000000000001"/>
    <x v="19"/>
    <n v="0.76700000000000002"/>
  </r>
  <r>
    <x v="5"/>
    <n v="2007"/>
    <n v="26.1"/>
    <n v="1211.5"/>
    <n v="3.5739000000000001"/>
    <n v="0.36"/>
    <x v="20"/>
    <n v="0.9145299145299145"/>
  </r>
  <r>
    <x v="5"/>
    <n v="2008"/>
    <n v="26.3"/>
    <n v="1193.106"/>
    <n v="3.6007500000000001"/>
    <n v="0.40460000000000002"/>
    <x v="21"/>
    <n v="0.89900000000000002"/>
  </r>
  <r>
    <x v="5"/>
    <n v="2009"/>
    <n v="26"/>
    <n v="1194.5999999999999"/>
    <n v="3.617"/>
    <n v="0.36299999999999999"/>
    <x v="22"/>
    <n v="0.88500000000000001"/>
  </r>
  <r>
    <x v="5"/>
    <n v="2010"/>
    <n v="26.25"/>
    <n v="1200.57"/>
    <n v="3.6368999999999998"/>
    <n v="0.33450000000000002"/>
    <x v="23"/>
    <n v="0.85799999999999998"/>
  </r>
  <r>
    <x v="6"/>
    <n v="2007"/>
    <n v="19"/>
    <n v="901"/>
    <n v="2.6227999999999998"/>
    <n v="2.9000000000000001E-2"/>
    <x v="24"/>
    <n v="0.59878419452887544"/>
  </r>
  <r>
    <x v="6"/>
    <n v="2008"/>
    <n v="19.059999999999999"/>
    <n v="923.81"/>
    <n v="2.5424299000000001"/>
    <n v="1.8100000000000002E-2"/>
    <x v="25"/>
    <n v="0.65100000000000002"/>
  </r>
  <r>
    <x v="6"/>
    <n v="2009"/>
    <n v="19"/>
    <n v="924"/>
    <n v="2.6030000000000002"/>
    <n v="1.7999999999999999E-2"/>
    <x v="26"/>
    <n v="0.65700000000000003"/>
  </r>
  <r>
    <x v="6"/>
    <n v="2010"/>
    <n v="19.222000000000001"/>
    <n v="920.22900000000004"/>
    <n v="2.6709999999999998"/>
    <n v="3.1699999999999999E-2"/>
    <x v="27"/>
    <n v="0.63200000000000001"/>
  </r>
  <r>
    <x v="7"/>
    <n v="2007"/>
    <n v="21.6"/>
    <n v="1025.4000000000001"/>
    <n v="3.2778999999999998"/>
    <n v="0.21099999999999999"/>
    <x v="28"/>
    <n v="0.72549019607843135"/>
  </r>
  <r>
    <x v="7"/>
    <n v="2008"/>
    <n v="21.901"/>
    <n v="1010.68"/>
    <n v="3.3292600000000001"/>
    <n v="0.14630000000000001"/>
    <x v="29"/>
    <n v="0.76400000000000001"/>
  </r>
  <r>
    <x v="7"/>
    <n v="2009"/>
    <n v="22.7"/>
    <n v="1003.4"/>
    <n v="3.4020000000000001"/>
    <n v="0.20399999999999999"/>
    <x v="30"/>
    <n v="0.8"/>
  </r>
  <r>
    <x v="7"/>
    <n v="2010"/>
    <n v="22.117999999999999"/>
    <n v="1019.423"/>
    <n v="3.347"/>
    <n v="0.17580000000000001"/>
    <x v="5"/>
    <n v="0.73499999999999999"/>
  </r>
  <r>
    <x v="8"/>
    <n v="2007"/>
    <n v="21"/>
    <n v="1014.9"/>
    <n v="2.8559999999999999"/>
    <n v="6.7000000000000004E-2"/>
    <x v="31"/>
    <n v="0.66298342541436461"/>
  </r>
  <r>
    <x v="8"/>
    <n v="2008"/>
    <n v="21.059699999999999"/>
    <n v="1013.24"/>
    <n v="2.9050099999999999"/>
    <n v="5.4399999999999997E-2"/>
    <x v="32"/>
    <n v="0.67700000000000005"/>
  </r>
  <r>
    <x v="8"/>
    <n v="2009"/>
    <n v="21.1"/>
    <n v="1013.3"/>
    <n v="2.839"/>
    <n v="5.8999999999999997E-2"/>
    <x v="33"/>
    <n v="0.73099999999999998"/>
  </r>
  <r>
    <x v="8"/>
    <n v="2010"/>
    <n v="18.989999999999998"/>
    <n v="936.05499999999995"/>
    <n v="2.5268000000000002"/>
    <n v="1.55E-2"/>
    <x v="34"/>
    <n v="0.67"/>
  </r>
  <r>
    <x v="9"/>
    <n v="2007"/>
    <n v="19.5"/>
    <n v="932"/>
    <n v="2.718"/>
    <n v="2.5000000000000001E-2"/>
    <x v="35"/>
    <n v="0.59878419452887544"/>
  </r>
  <r>
    <x v="9"/>
    <n v="2008"/>
    <n v="19.614999999999998"/>
    <n v="897.24"/>
    <n v="2.7037239999999998"/>
    <n v="5.3900000000000003E-2"/>
    <x v="36"/>
    <n v="0.63600000000000001"/>
  </r>
  <r>
    <x v="9"/>
    <n v="2009"/>
    <n v="19"/>
    <n v="924.8"/>
    <n v="2.738"/>
    <n v="5.1999999999999998E-2"/>
    <x v="37"/>
    <n v="0.66900000000000004"/>
  </r>
  <r>
    <x v="9"/>
    <n v="2010"/>
    <n v="19.43"/>
    <n v="961.07"/>
    <n v="2.6884999999999999"/>
    <n v="4.3499999999999997E-2"/>
    <x v="38"/>
    <n v="0.61799999999999999"/>
  </r>
  <r>
    <x v="10"/>
    <n v="2007"/>
    <n v="21.2"/>
    <n v="956.5"/>
    <n v="3.0840000000000001"/>
    <n v="0.13800000000000001"/>
    <x v="39"/>
    <n v="0.72549019607843135"/>
  </r>
  <r>
    <x v="10"/>
    <n v="2008"/>
    <n v="20.97"/>
    <n v="970"/>
    <n v="3.1877140000000002"/>
    <n v="0.23330000000000001"/>
    <x v="40"/>
    <n v="0.52500000000000002"/>
  </r>
  <r>
    <x v="10"/>
    <n v="2009"/>
    <n v="22"/>
    <n v="996.2"/>
    <n v="3.2109999999999999"/>
    <n v="8.5999999999999993E-2"/>
    <x v="41"/>
    <n v="0.754"/>
  </r>
  <r>
    <x v="10"/>
    <n v="2010"/>
    <n v="21.611000000000001"/>
    <n v="980.86956199999997"/>
    <n v="3.3384999999999998"/>
    <n v="7.7899999999999997E-2"/>
    <x v="42"/>
    <n v="0.724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339CE-E837-44F6-ACFF-3333AC79C90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5" firstHeaderRow="0" firstDataRow="1" firstDataCol="1"/>
  <pivotFields count="8">
    <pivotField axis="axisRow" showAll="0">
      <items count="12">
        <item x="5"/>
        <item x="4"/>
        <item x="2"/>
        <item x="3"/>
        <item x="10"/>
        <item x="0"/>
        <item x="1"/>
        <item x="6"/>
        <item x="7"/>
        <item x="9"/>
        <item x="8"/>
        <item t="default"/>
      </items>
    </pivotField>
    <pivotField showAll="0"/>
    <pivotField dataField="1" numFmtId="2" showAll="0"/>
    <pivotField dataField="1" numFmtId="2" showAll="0"/>
    <pivotField dataField="1" numFmtId="166" showAll="0"/>
    <pivotField dataField="1" numFmtId="10" showAll="0"/>
    <pivotField dataField="1" numFmtId="10" showAll="0">
      <items count="44">
        <item x="34"/>
        <item x="26"/>
        <item x="24"/>
        <item x="25"/>
        <item x="27"/>
        <item x="38"/>
        <item x="33"/>
        <item x="37"/>
        <item x="36"/>
        <item x="35"/>
        <item x="31"/>
        <item x="32"/>
        <item x="8"/>
        <item x="16"/>
        <item x="0"/>
        <item x="11"/>
        <item x="41"/>
        <item x="29"/>
        <item x="18"/>
        <item x="9"/>
        <item x="19"/>
        <item x="2"/>
        <item x="3"/>
        <item x="1"/>
        <item x="10"/>
        <item x="42"/>
        <item x="17"/>
        <item x="39"/>
        <item x="28"/>
        <item x="30"/>
        <item x="4"/>
        <item x="5"/>
        <item x="40"/>
        <item x="7"/>
        <item x="6"/>
        <item x="15"/>
        <item x="14"/>
        <item x="12"/>
        <item x="23"/>
        <item x="13"/>
        <item x="21"/>
        <item x="22"/>
        <item x="20"/>
        <item t="default"/>
      </items>
    </pivotField>
    <pivotField dataField="1" numFmtId="10" showAll="0"/>
  </pivotFields>
  <rowFields count="1">
    <field x="0"/>
  </rowFields>
  <rowItems count="12">
    <i>
      <x/>
    </i>
    <i>
      <x v="1"/>
    </i>
    <i>
      <x v="2"/>
    </i>
    <i>
      <x v="3"/>
    </i>
    <i>
      <x v="4"/>
    </i>
    <i>
      <x v="5"/>
    </i>
    <i>
      <x v="6"/>
    </i>
    <i>
      <x v="7"/>
    </i>
    <i>
      <x v="8"/>
    </i>
    <i>
      <x v="9"/>
    </i>
    <i>
      <x v="10"/>
    </i>
    <i t="grand">
      <x/>
    </i>
  </rowItems>
  <colFields count="1">
    <field x="-2"/>
  </colFields>
  <colItems count="6">
    <i>
      <x/>
    </i>
    <i i="1">
      <x v="1"/>
    </i>
    <i i="2">
      <x v="2"/>
    </i>
    <i i="3">
      <x v="3"/>
    </i>
    <i i="4">
      <x v="4"/>
    </i>
    <i i="5">
      <x v="5"/>
    </i>
  </colItems>
  <dataFields count="6">
    <dataField name="Average of Avg ACT" fld="2" subtotal="average" baseField="0" baseItem="0"/>
    <dataField name="Average of Avg SAT" fld="3" subtotal="average" baseField="0" baseItem="0"/>
    <dataField name="Average of HS GPA" fld="4" subtotal="average" baseField="0" baseItem="0"/>
    <dataField name="Average of % top 10%" fld="5" subtotal="average" baseField="0" baseItem="0"/>
    <dataField name="Average of % top 20%" fld="6" subtotal="average" baseField="0" baseItem="0"/>
    <dataField name="Average of 1st year retention rat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99"/>
  <sheetViews>
    <sheetView workbookViewId="0">
      <selection activeCell="E3" sqref="E3:E47"/>
    </sheetView>
  </sheetViews>
  <sheetFormatPr defaultColWidth="8.85546875" defaultRowHeight="12.75" x14ac:dyDescent="0.2"/>
  <cols>
    <col min="1" max="1" width="33.42578125" bestFit="1" customWidth="1"/>
    <col min="2" max="2" width="5.140625" bestFit="1" customWidth="1"/>
    <col min="3" max="4" width="8.7109375" bestFit="1" customWidth="1"/>
    <col min="5" max="5" width="8.140625" bestFit="1" customWidth="1"/>
    <col min="6" max="7" width="9.85546875" bestFit="1" customWidth="1"/>
    <col min="8" max="8" width="18.85546875" bestFit="1" customWidth="1"/>
  </cols>
  <sheetData>
    <row r="1" spans="1:8" x14ac:dyDescent="0.2">
      <c r="A1" s="1" t="s">
        <v>8</v>
      </c>
    </row>
    <row r="2" spans="1:8" x14ac:dyDescent="0.2">
      <c r="A2" s="1"/>
    </row>
    <row r="3" spans="1:8" s="1" customFormat="1" ht="13.5" thickBot="1" x14ac:dyDescent="0.25">
      <c r="A3" s="20" t="s">
        <v>0</v>
      </c>
      <c r="B3" s="20" t="s">
        <v>5</v>
      </c>
      <c r="C3" s="20" t="s">
        <v>18</v>
      </c>
      <c r="D3" s="20" t="s">
        <v>19</v>
      </c>
      <c r="E3" s="20" t="s">
        <v>1</v>
      </c>
      <c r="F3" s="20" t="s">
        <v>2</v>
      </c>
      <c r="G3" s="20" t="s">
        <v>3</v>
      </c>
      <c r="H3" s="20" t="s">
        <v>4</v>
      </c>
    </row>
    <row r="4" spans="1:8" ht="13.5" thickTop="1" x14ac:dyDescent="0.2">
      <c r="A4" t="s">
        <v>9</v>
      </c>
      <c r="B4" s="12">
        <v>2007</v>
      </c>
      <c r="C4" s="18">
        <v>21.9</v>
      </c>
      <c r="D4" s="18">
        <v>1041</v>
      </c>
      <c r="E4" s="4">
        <v>3.0750000000000002</v>
      </c>
      <c r="F4" s="14">
        <v>0.107</v>
      </c>
      <c r="G4" s="14">
        <v>0.19700000000000001</v>
      </c>
      <c r="H4" s="15">
        <v>0.67647058823529416</v>
      </c>
    </row>
    <row r="5" spans="1:8" x14ac:dyDescent="0.2">
      <c r="A5" t="s">
        <v>9</v>
      </c>
      <c r="B5" s="12">
        <v>2008</v>
      </c>
      <c r="C5" s="18">
        <v>21.91</v>
      </c>
      <c r="D5" s="18">
        <v>1036.44</v>
      </c>
      <c r="E5" s="4">
        <v>3.17</v>
      </c>
      <c r="F5" s="14">
        <v>0.13450000000000001</v>
      </c>
      <c r="G5" s="14">
        <v>0.30570000000000003</v>
      </c>
      <c r="H5" s="15">
        <v>0.67100000000000004</v>
      </c>
    </row>
    <row r="6" spans="1:8" x14ac:dyDescent="0.2">
      <c r="A6" t="s">
        <v>9</v>
      </c>
      <c r="B6" s="12">
        <v>2009</v>
      </c>
      <c r="C6" s="18">
        <v>21.8</v>
      </c>
      <c r="D6" s="18">
        <v>1037.9000000000001</v>
      </c>
      <c r="E6" s="4">
        <v>3.1789999999999998</v>
      </c>
      <c r="F6" s="14">
        <v>0.13700000000000001</v>
      </c>
      <c r="G6" s="14">
        <v>0.27500000000000002</v>
      </c>
      <c r="H6" s="15">
        <v>0.68799999999999994</v>
      </c>
    </row>
    <row r="7" spans="1:8" x14ac:dyDescent="0.2">
      <c r="A7" t="s">
        <v>9</v>
      </c>
      <c r="B7" s="13">
        <v>2010</v>
      </c>
      <c r="C7" s="18">
        <v>22.01</v>
      </c>
      <c r="D7" s="18">
        <v>1061.3699999999999</v>
      </c>
      <c r="E7" s="4">
        <v>3.19</v>
      </c>
      <c r="F7" s="14">
        <v>0.14430000000000001</v>
      </c>
      <c r="G7" s="14">
        <v>0.2949</v>
      </c>
      <c r="H7" s="15">
        <v>0.72</v>
      </c>
    </row>
    <row r="8" spans="1:8" x14ac:dyDescent="0.2">
      <c r="A8" t="s">
        <v>10</v>
      </c>
      <c r="B8" s="12">
        <v>2007</v>
      </c>
      <c r="C8" s="19">
        <v>23.8</v>
      </c>
      <c r="D8" s="18">
        <v>1133.2</v>
      </c>
      <c r="E8" s="9">
        <v>3.2810999999999999</v>
      </c>
      <c r="F8" s="16">
        <v>0.182</v>
      </c>
      <c r="G8" s="16">
        <v>0.377</v>
      </c>
      <c r="H8" s="17">
        <v>0.76433121019108285</v>
      </c>
    </row>
    <row r="9" spans="1:8" x14ac:dyDescent="0.2">
      <c r="A9" t="s">
        <v>10</v>
      </c>
      <c r="B9" s="12">
        <v>2008</v>
      </c>
      <c r="C9" s="19">
        <v>24.027999999999999</v>
      </c>
      <c r="D9" s="18">
        <v>1135.67</v>
      </c>
      <c r="E9" s="9">
        <v>3.4009999999999998</v>
      </c>
      <c r="F9" s="16">
        <v>0.17580000000000001</v>
      </c>
      <c r="G9" s="16">
        <v>0.41760000000000003</v>
      </c>
      <c r="H9" s="17">
        <v>0.78800000000000003</v>
      </c>
    </row>
    <row r="10" spans="1:8" x14ac:dyDescent="0.2">
      <c r="A10" t="s">
        <v>10</v>
      </c>
      <c r="B10" s="12">
        <v>2009</v>
      </c>
      <c r="C10" s="19">
        <v>24.1</v>
      </c>
      <c r="D10" s="18">
        <v>1148.9000000000001</v>
      </c>
      <c r="E10" s="9">
        <v>3.4769999999999999</v>
      </c>
      <c r="F10" s="10">
        <v>0.32600000000000001</v>
      </c>
      <c r="G10" s="16">
        <v>0.53900000000000003</v>
      </c>
      <c r="H10" s="17">
        <v>0.877</v>
      </c>
    </row>
    <row r="11" spans="1:8" x14ac:dyDescent="0.2">
      <c r="A11" t="s">
        <v>10</v>
      </c>
      <c r="B11" s="13">
        <v>2010</v>
      </c>
      <c r="C11" s="19">
        <v>25.54</v>
      </c>
      <c r="D11" s="18">
        <v>1162.25</v>
      </c>
      <c r="E11" s="9">
        <v>3.4940000000000002</v>
      </c>
      <c r="F11" s="16">
        <v>0.31530000000000002</v>
      </c>
      <c r="G11" s="16">
        <v>0.53149999999999997</v>
      </c>
      <c r="H11" s="17">
        <v>0.86599999999999999</v>
      </c>
    </row>
    <row r="12" spans="1:8" x14ac:dyDescent="0.2">
      <c r="A12" t="s">
        <v>11</v>
      </c>
      <c r="B12" s="12">
        <v>2007</v>
      </c>
      <c r="C12" s="19">
        <v>20.7</v>
      </c>
      <c r="D12" s="18">
        <v>993</v>
      </c>
      <c r="E12" s="9">
        <v>2.9967999999999999</v>
      </c>
      <c r="F12" s="16">
        <v>1.7999999999999999E-2</v>
      </c>
      <c r="G12" s="16">
        <v>0.17499999999999999</v>
      </c>
      <c r="H12" s="17">
        <v>0.70175438596491224</v>
      </c>
    </row>
    <row r="13" spans="1:8" x14ac:dyDescent="0.2">
      <c r="A13" t="s">
        <v>11</v>
      </c>
      <c r="B13" s="12">
        <v>2008</v>
      </c>
      <c r="C13" s="19">
        <v>21.27</v>
      </c>
      <c r="D13" s="18">
        <v>973.27499999999998</v>
      </c>
      <c r="E13" s="9">
        <v>3.1838899999999999</v>
      </c>
      <c r="F13" s="16">
        <v>0.1096</v>
      </c>
      <c r="G13" s="16">
        <v>0.2329</v>
      </c>
      <c r="H13" s="17">
        <v>0.67</v>
      </c>
    </row>
    <row r="14" spans="1:8" x14ac:dyDescent="0.2">
      <c r="A14" t="s">
        <v>11</v>
      </c>
      <c r="B14" s="12">
        <v>2009</v>
      </c>
      <c r="C14" s="19">
        <v>21.5</v>
      </c>
      <c r="D14" s="18">
        <v>1015.5</v>
      </c>
      <c r="E14" s="9">
        <v>3.1989999999999998</v>
      </c>
      <c r="F14" s="16">
        <v>0.127</v>
      </c>
      <c r="G14" s="16">
        <v>0.31</v>
      </c>
      <c r="H14" s="17">
        <v>0.75900000000000001</v>
      </c>
    </row>
    <row r="15" spans="1:8" x14ac:dyDescent="0.2">
      <c r="A15" t="s">
        <v>11</v>
      </c>
      <c r="B15" s="13">
        <v>2010</v>
      </c>
      <c r="C15" s="19">
        <v>20.81</v>
      </c>
      <c r="D15" s="18">
        <v>986.14170000000001</v>
      </c>
      <c r="E15" s="9">
        <v>3.004</v>
      </c>
      <c r="F15" s="16">
        <v>8.4000000000000005E-2</v>
      </c>
      <c r="G15" s="16">
        <v>0.2</v>
      </c>
      <c r="H15" s="17">
        <v>0.67500000000000004</v>
      </c>
    </row>
    <row r="16" spans="1:8" x14ac:dyDescent="0.2">
      <c r="A16" t="s">
        <v>6</v>
      </c>
      <c r="B16" s="12">
        <v>2007</v>
      </c>
      <c r="C16" s="19">
        <v>26.6</v>
      </c>
      <c r="D16" s="18">
        <v>1200</v>
      </c>
      <c r="E16" s="9">
        <v>3.5158999999999998</v>
      </c>
      <c r="F16" s="16">
        <v>0.33500000000000002</v>
      </c>
      <c r="G16" s="16">
        <v>0.62</v>
      </c>
      <c r="H16" s="17">
        <v>0.74170616113744081</v>
      </c>
    </row>
    <row r="17" spans="1:8" x14ac:dyDescent="0.2">
      <c r="A17" t="s">
        <v>6</v>
      </c>
      <c r="B17" s="12">
        <v>2008</v>
      </c>
      <c r="C17" s="19">
        <v>26.47</v>
      </c>
      <c r="D17" s="18">
        <v>1195.52</v>
      </c>
      <c r="E17" s="9">
        <v>3.6027300000000002</v>
      </c>
      <c r="F17" s="16">
        <v>0.42070000000000002</v>
      </c>
      <c r="G17" s="16">
        <v>0.63790000000000002</v>
      </c>
      <c r="H17" s="17">
        <v>0.85399999999999998</v>
      </c>
    </row>
    <row r="18" spans="1:8" x14ac:dyDescent="0.2">
      <c r="A18" t="s">
        <v>6</v>
      </c>
      <c r="B18" s="12">
        <v>2009</v>
      </c>
      <c r="C18" s="19">
        <v>26.3</v>
      </c>
      <c r="D18" s="18">
        <v>1200.5</v>
      </c>
      <c r="E18" s="9">
        <v>3.5649999999999999</v>
      </c>
      <c r="F18" s="16">
        <v>0.33700000000000002</v>
      </c>
      <c r="G18" s="16">
        <v>0.60499999999999998</v>
      </c>
      <c r="H18" s="17">
        <v>0.82699999999999996</v>
      </c>
    </row>
    <row r="19" spans="1:8" x14ac:dyDescent="0.2">
      <c r="A19" t="s">
        <v>6</v>
      </c>
      <c r="B19" s="13">
        <v>2010</v>
      </c>
      <c r="C19" s="19">
        <v>26.23</v>
      </c>
      <c r="D19" s="18">
        <v>1206.0899999999999</v>
      </c>
      <c r="E19" s="9">
        <v>3.5346000000000002</v>
      </c>
      <c r="F19" s="16">
        <v>0.3145</v>
      </c>
      <c r="G19" s="16">
        <v>0.56399999999999995</v>
      </c>
      <c r="H19" s="17">
        <v>0.84899999999999998</v>
      </c>
    </row>
    <row r="20" spans="1:8" x14ac:dyDescent="0.2">
      <c r="A20" t="s">
        <v>12</v>
      </c>
      <c r="B20" s="12">
        <v>2007</v>
      </c>
      <c r="C20" s="19">
        <v>22.7</v>
      </c>
      <c r="D20" s="18">
        <v>1064.9000000000001</v>
      </c>
      <c r="E20" s="9">
        <v>3.1965599999999998</v>
      </c>
      <c r="F20" s="16">
        <v>8.8999999999999996E-2</v>
      </c>
      <c r="G20" s="16">
        <v>0.191</v>
      </c>
      <c r="H20" s="17">
        <v>0.64327485380116955</v>
      </c>
    </row>
    <row r="21" spans="1:8" x14ac:dyDescent="0.2">
      <c r="A21" t="s">
        <v>12</v>
      </c>
      <c r="B21" s="12">
        <v>2008</v>
      </c>
      <c r="C21" s="19">
        <v>22.936</v>
      </c>
      <c r="D21" s="18">
        <v>1075.42</v>
      </c>
      <c r="E21" s="9">
        <v>3.3458999999999999</v>
      </c>
      <c r="F21" s="16">
        <v>0.159</v>
      </c>
      <c r="G21" s="16">
        <v>0.3347</v>
      </c>
      <c r="H21" s="17">
        <v>0.79100000000000004</v>
      </c>
    </row>
    <row r="22" spans="1:8" x14ac:dyDescent="0.2">
      <c r="A22" t="s">
        <v>12</v>
      </c>
      <c r="B22" s="12">
        <v>2009</v>
      </c>
      <c r="C22" s="19">
        <v>22.7</v>
      </c>
      <c r="D22" s="18">
        <v>1065.9000000000001</v>
      </c>
      <c r="E22" s="9">
        <v>3.1989999999999998</v>
      </c>
      <c r="F22" s="16">
        <v>9.6000000000000002E-2</v>
      </c>
      <c r="G22" s="16">
        <v>0.22900000000000001</v>
      </c>
      <c r="H22" s="17">
        <v>0.76900000000000002</v>
      </c>
    </row>
    <row r="23" spans="1:8" x14ac:dyDescent="0.2">
      <c r="A23" t="s">
        <v>12</v>
      </c>
      <c r="B23" s="13">
        <v>2010</v>
      </c>
      <c r="C23" s="19">
        <v>22.94</v>
      </c>
      <c r="D23" s="18">
        <v>1077.93</v>
      </c>
      <c r="E23" s="9">
        <v>3.2366999999999999</v>
      </c>
      <c r="F23" s="16">
        <v>0.11650000000000001</v>
      </c>
      <c r="G23" s="16">
        <v>0.2492</v>
      </c>
      <c r="H23" s="17">
        <v>0.76700000000000002</v>
      </c>
    </row>
    <row r="24" spans="1:8" x14ac:dyDescent="0.2">
      <c r="A24" t="s">
        <v>13</v>
      </c>
      <c r="B24" s="12">
        <v>2007</v>
      </c>
      <c r="C24" s="19">
        <v>26.1</v>
      </c>
      <c r="D24" s="18">
        <v>1211.5</v>
      </c>
      <c r="E24" s="9">
        <v>3.5739000000000001</v>
      </c>
      <c r="F24" s="16">
        <v>0.36</v>
      </c>
      <c r="G24" s="16">
        <v>0.68400000000000005</v>
      </c>
      <c r="H24" s="17">
        <v>0.9145299145299145</v>
      </c>
    </row>
    <row r="25" spans="1:8" x14ac:dyDescent="0.2">
      <c r="A25" t="s">
        <v>13</v>
      </c>
      <c r="B25" s="12">
        <v>2008</v>
      </c>
      <c r="C25" s="19">
        <v>26.3</v>
      </c>
      <c r="D25" s="18">
        <v>1193.106</v>
      </c>
      <c r="E25" s="9">
        <v>3.6007500000000001</v>
      </c>
      <c r="F25" s="16">
        <v>0.40460000000000002</v>
      </c>
      <c r="G25" s="16">
        <v>0.6532</v>
      </c>
      <c r="H25" s="17">
        <v>0.89900000000000002</v>
      </c>
    </row>
    <row r="26" spans="1:8" x14ac:dyDescent="0.2">
      <c r="A26" t="s">
        <v>13</v>
      </c>
      <c r="B26" s="12">
        <v>2009</v>
      </c>
      <c r="C26" s="19">
        <v>26</v>
      </c>
      <c r="D26" s="18">
        <v>1194.5999999999999</v>
      </c>
      <c r="E26" s="9">
        <v>3.617</v>
      </c>
      <c r="F26" s="16">
        <v>0.36299999999999999</v>
      </c>
      <c r="G26" s="16">
        <v>0.67400000000000004</v>
      </c>
      <c r="H26" s="17">
        <v>0.88500000000000001</v>
      </c>
    </row>
    <row r="27" spans="1:8" x14ac:dyDescent="0.2">
      <c r="A27" t="s">
        <v>13</v>
      </c>
      <c r="B27" s="13">
        <v>2010</v>
      </c>
      <c r="C27" s="19">
        <v>26.25</v>
      </c>
      <c r="D27" s="18">
        <v>1200.57</v>
      </c>
      <c r="E27" s="9">
        <v>3.6368999999999998</v>
      </c>
      <c r="F27" s="16">
        <v>0.33450000000000002</v>
      </c>
      <c r="G27" s="16">
        <v>0.62719999999999998</v>
      </c>
      <c r="H27" s="17">
        <v>0.85799999999999998</v>
      </c>
    </row>
    <row r="28" spans="1:8" x14ac:dyDescent="0.2">
      <c r="A28" t="s">
        <v>14</v>
      </c>
      <c r="B28" s="12">
        <v>2007</v>
      </c>
      <c r="C28" s="19">
        <v>19</v>
      </c>
      <c r="D28" s="18">
        <v>901</v>
      </c>
      <c r="E28" s="9">
        <v>2.6227999999999998</v>
      </c>
      <c r="F28" s="16">
        <v>2.9000000000000001E-2</v>
      </c>
      <c r="G28" s="16">
        <v>6.6900000000000001E-2</v>
      </c>
      <c r="H28" s="17">
        <v>0.59878419452887544</v>
      </c>
    </row>
    <row r="29" spans="1:8" x14ac:dyDescent="0.2">
      <c r="A29" t="s">
        <v>14</v>
      </c>
      <c r="B29" s="12">
        <v>2008</v>
      </c>
      <c r="C29" s="19">
        <v>19.059999999999999</v>
      </c>
      <c r="D29" s="18">
        <v>923.81</v>
      </c>
      <c r="E29" s="9">
        <v>2.5424299000000001</v>
      </c>
      <c r="F29" s="16">
        <v>1.8100000000000002E-2</v>
      </c>
      <c r="G29" s="16">
        <v>8.4599999999999995E-2</v>
      </c>
      <c r="H29" s="17">
        <v>0.65100000000000002</v>
      </c>
    </row>
    <row r="30" spans="1:8" x14ac:dyDescent="0.2">
      <c r="A30" t="s">
        <v>14</v>
      </c>
      <c r="B30" s="12">
        <v>2009</v>
      </c>
      <c r="C30" s="19">
        <v>19</v>
      </c>
      <c r="D30" s="18">
        <v>924</v>
      </c>
      <c r="E30" s="9">
        <v>2.6030000000000002</v>
      </c>
      <c r="F30" s="16">
        <v>1.7999999999999999E-2</v>
      </c>
      <c r="G30" s="16">
        <v>0.06</v>
      </c>
      <c r="H30" s="17">
        <v>0.65700000000000003</v>
      </c>
    </row>
    <row r="31" spans="1:8" x14ac:dyDescent="0.2">
      <c r="A31" t="s">
        <v>14</v>
      </c>
      <c r="B31" s="13">
        <v>2010</v>
      </c>
      <c r="C31" s="19">
        <v>19.222000000000001</v>
      </c>
      <c r="D31" s="18">
        <v>920.22900000000004</v>
      </c>
      <c r="E31" s="9">
        <v>2.6709999999999998</v>
      </c>
      <c r="F31" s="16">
        <v>3.1699999999999999E-2</v>
      </c>
      <c r="G31" s="16">
        <v>0.1032</v>
      </c>
      <c r="H31" s="17">
        <v>0.63200000000000001</v>
      </c>
    </row>
    <row r="32" spans="1:8" x14ac:dyDescent="0.2">
      <c r="A32" t="s">
        <v>7</v>
      </c>
      <c r="B32" s="12">
        <v>2007</v>
      </c>
      <c r="C32" s="19">
        <v>21.6</v>
      </c>
      <c r="D32" s="18">
        <v>1025.4000000000001</v>
      </c>
      <c r="E32" s="9">
        <v>3.2778999999999998</v>
      </c>
      <c r="F32" s="16">
        <v>0.21099999999999999</v>
      </c>
      <c r="G32" s="16">
        <v>0.36799999999999999</v>
      </c>
      <c r="H32" s="17">
        <v>0.72549019607843135</v>
      </c>
    </row>
    <row r="33" spans="1:8" x14ac:dyDescent="0.2">
      <c r="A33" t="s">
        <v>7</v>
      </c>
      <c r="B33" s="12">
        <v>2008</v>
      </c>
      <c r="C33" s="19">
        <v>21.901</v>
      </c>
      <c r="D33" s="18">
        <v>1010.68</v>
      </c>
      <c r="E33" s="9">
        <v>3.3292600000000001</v>
      </c>
      <c r="F33" s="16">
        <v>0.14630000000000001</v>
      </c>
      <c r="G33" s="16">
        <v>0.2195</v>
      </c>
      <c r="H33" s="17">
        <v>0.76400000000000001</v>
      </c>
    </row>
    <row r="34" spans="1:8" x14ac:dyDescent="0.2">
      <c r="A34" t="s">
        <v>7</v>
      </c>
      <c r="B34" s="12">
        <v>2009</v>
      </c>
      <c r="C34" s="19">
        <v>22.7</v>
      </c>
      <c r="D34" s="18">
        <v>1003.4</v>
      </c>
      <c r="E34" s="9">
        <v>3.4020000000000001</v>
      </c>
      <c r="F34" s="16">
        <v>0.20399999999999999</v>
      </c>
      <c r="G34" s="16">
        <v>0.37</v>
      </c>
      <c r="H34" s="17">
        <v>0.8</v>
      </c>
    </row>
    <row r="35" spans="1:8" x14ac:dyDescent="0.2">
      <c r="A35" t="s">
        <v>7</v>
      </c>
      <c r="B35" s="13">
        <v>2010</v>
      </c>
      <c r="C35" s="19">
        <v>22.117999999999999</v>
      </c>
      <c r="D35" s="18">
        <v>1019.423</v>
      </c>
      <c r="E35" s="9">
        <v>3.347</v>
      </c>
      <c r="F35" s="16">
        <v>0.17580000000000001</v>
      </c>
      <c r="G35" s="16">
        <v>0.41760000000000003</v>
      </c>
      <c r="H35" s="17">
        <v>0.73499999999999999</v>
      </c>
    </row>
    <row r="36" spans="1:8" x14ac:dyDescent="0.2">
      <c r="A36" t="s">
        <v>15</v>
      </c>
      <c r="B36" s="12">
        <v>2007</v>
      </c>
      <c r="C36" s="19">
        <v>21</v>
      </c>
      <c r="D36" s="18">
        <v>1014.9</v>
      </c>
      <c r="E36" s="9">
        <v>2.8559999999999999</v>
      </c>
      <c r="F36" s="16">
        <v>6.7000000000000004E-2</v>
      </c>
      <c r="G36" s="16">
        <v>0.16300000000000001</v>
      </c>
      <c r="H36" s="17">
        <v>0.66298342541436461</v>
      </c>
    </row>
    <row r="37" spans="1:8" x14ac:dyDescent="0.2">
      <c r="A37" t="s">
        <v>15</v>
      </c>
      <c r="B37" s="12">
        <v>2008</v>
      </c>
      <c r="C37" s="19">
        <v>21.059699999999999</v>
      </c>
      <c r="D37" s="18">
        <v>1013.24</v>
      </c>
      <c r="E37" s="9">
        <v>2.9050099999999999</v>
      </c>
      <c r="F37" s="16">
        <v>5.4399999999999997E-2</v>
      </c>
      <c r="G37" s="16">
        <v>0.1633</v>
      </c>
      <c r="H37" s="17">
        <v>0.67700000000000005</v>
      </c>
    </row>
    <row r="38" spans="1:8" x14ac:dyDescent="0.2">
      <c r="A38" t="s">
        <v>15</v>
      </c>
      <c r="B38" s="12">
        <v>2009</v>
      </c>
      <c r="C38" s="19">
        <v>21.1</v>
      </c>
      <c r="D38" s="18">
        <v>1013.3</v>
      </c>
      <c r="E38" s="9">
        <v>2.839</v>
      </c>
      <c r="F38" s="16">
        <v>5.8999999999999997E-2</v>
      </c>
      <c r="G38" s="16">
        <v>0.14099999999999999</v>
      </c>
      <c r="H38" s="17">
        <v>0.73099999999999998</v>
      </c>
    </row>
    <row r="39" spans="1:8" x14ac:dyDescent="0.2">
      <c r="A39" t="s">
        <v>15</v>
      </c>
      <c r="B39" s="13">
        <v>2010</v>
      </c>
      <c r="C39" s="19">
        <v>18.989999999999998</v>
      </c>
      <c r="D39" s="18">
        <v>936.05499999999995</v>
      </c>
      <c r="E39" s="9">
        <v>2.5268000000000002</v>
      </c>
      <c r="F39" s="16">
        <v>1.55E-2</v>
      </c>
      <c r="G39" s="16">
        <v>5.1700000000000003E-2</v>
      </c>
      <c r="H39" s="17">
        <v>0.67</v>
      </c>
    </row>
    <row r="40" spans="1:8" x14ac:dyDescent="0.2">
      <c r="A40" t="s">
        <v>16</v>
      </c>
      <c r="B40" s="12">
        <v>2007</v>
      </c>
      <c r="C40" s="19">
        <v>19.5</v>
      </c>
      <c r="D40" s="18">
        <v>932</v>
      </c>
      <c r="E40" s="9">
        <v>2.718</v>
      </c>
      <c r="F40" s="16">
        <v>2.5000000000000001E-2</v>
      </c>
      <c r="G40" s="16">
        <v>0.15</v>
      </c>
      <c r="H40" s="17">
        <v>0.59878419452887544</v>
      </c>
    </row>
    <row r="41" spans="1:8" x14ac:dyDescent="0.2">
      <c r="A41" t="s">
        <v>16</v>
      </c>
      <c r="B41" s="12">
        <v>2008</v>
      </c>
      <c r="C41" s="19">
        <v>19.614999999999998</v>
      </c>
      <c r="D41" s="18">
        <v>897.24</v>
      </c>
      <c r="E41" s="9">
        <v>2.7037239999999998</v>
      </c>
      <c r="F41" s="16">
        <v>5.3900000000000003E-2</v>
      </c>
      <c r="G41" s="16">
        <v>0.14219999999999999</v>
      </c>
      <c r="H41" s="17">
        <v>0.63600000000000001</v>
      </c>
    </row>
    <row r="42" spans="1:8" x14ac:dyDescent="0.2">
      <c r="A42" t="s">
        <v>16</v>
      </c>
      <c r="B42" s="12">
        <v>2009</v>
      </c>
      <c r="C42" s="19">
        <v>19</v>
      </c>
      <c r="D42" s="18">
        <v>924.8</v>
      </c>
      <c r="E42" s="9">
        <v>2.738</v>
      </c>
      <c r="F42" s="16">
        <v>5.1999999999999998E-2</v>
      </c>
      <c r="G42" s="16">
        <v>0.14199999999999999</v>
      </c>
      <c r="H42" s="17">
        <v>0.66900000000000004</v>
      </c>
    </row>
    <row r="43" spans="1:8" x14ac:dyDescent="0.2">
      <c r="A43" t="s">
        <v>16</v>
      </c>
      <c r="B43" s="13">
        <v>2010</v>
      </c>
      <c r="C43" s="19">
        <v>19.43</v>
      </c>
      <c r="D43" s="18">
        <v>961.07</v>
      </c>
      <c r="E43" s="9">
        <v>2.6884999999999999</v>
      </c>
      <c r="F43" s="16">
        <v>4.3499999999999997E-2</v>
      </c>
      <c r="G43" s="16">
        <v>0.13039999999999999</v>
      </c>
      <c r="H43" s="17">
        <v>0.61799999999999999</v>
      </c>
    </row>
    <row r="44" spans="1:8" x14ac:dyDescent="0.2">
      <c r="A44" t="s">
        <v>17</v>
      </c>
      <c r="B44" s="12">
        <v>2007</v>
      </c>
      <c r="C44" s="19">
        <v>21.2</v>
      </c>
      <c r="D44" s="18">
        <v>956.5</v>
      </c>
      <c r="E44" s="9">
        <v>3.0840000000000001</v>
      </c>
      <c r="F44" s="16">
        <v>0.13800000000000001</v>
      </c>
      <c r="G44" s="16">
        <v>0.34499999999999997</v>
      </c>
      <c r="H44" s="17">
        <v>0.72549019607843135</v>
      </c>
    </row>
    <row r="45" spans="1:8" x14ac:dyDescent="0.2">
      <c r="A45" t="s">
        <v>17</v>
      </c>
      <c r="B45" s="12">
        <v>2008</v>
      </c>
      <c r="C45" s="19">
        <v>20.97</v>
      </c>
      <c r="D45" s="18">
        <v>970</v>
      </c>
      <c r="E45" s="9">
        <v>3.1877140000000002</v>
      </c>
      <c r="F45" s="16">
        <v>0.23330000000000001</v>
      </c>
      <c r="G45" s="16">
        <v>0.43330000000000002</v>
      </c>
      <c r="H45" s="17">
        <v>0.52500000000000002</v>
      </c>
    </row>
    <row r="46" spans="1:8" x14ac:dyDescent="0.2">
      <c r="A46" t="s">
        <v>17</v>
      </c>
      <c r="B46" s="12">
        <v>2009</v>
      </c>
      <c r="C46" s="19">
        <v>22</v>
      </c>
      <c r="D46" s="18">
        <v>996.2</v>
      </c>
      <c r="E46" s="9">
        <v>3.2109999999999999</v>
      </c>
      <c r="F46" s="16">
        <v>8.5999999999999993E-2</v>
      </c>
      <c r="G46" s="16">
        <v>0.20699999999999999</v>
      </c>
      <c r="H46" s="17">
        <v>0.754</v>
      </c>
    </row>
    <row r="47" spans="1:8" x14ac:dyDescent="0.2">
      <c r="A47" t="s">
        <v>17</v>
      </c>
      <c r="B47" s="13">
        <v>2010</v>
      </c>
      <c r="C47" s="19">
        <v>21.611000000000001</v>
      </c>
      <c r="D47" s="18">
        <v>980.86956199999997</v>
      </c>
      <c r="E47" s="9">
        <v>3.3384999999999998</v>
      </c>
      <c r="F47" s="16">
        <v>7.7899999999999997E-2</v>
      </c>
      <c r="G47" s="16">
        <v>0.31169999999999998</v>
      </c>
      <c r="H47" s="17">
        <v>0.72499999999999998</v>
      </c>
    </row>
    <row r="48" spans="1:8" x14ac:dyDescent="0.2">
      <c r="B48" s="11"/>
      <c r="C48" s="2"/>
      <c r="D48" s="6"/>
      <c r="E48" s="8"/>
      <c r="F48" s="5"/>
      <c r="G48" s="7"/>
      <c r="H48" s="7"/>
    </row>
    <row r="49" spans="3:8" x14ac:dyDescent="0.2">
      <c r="C49" s="2"/>
      <c r="H49" s="11"/>
    </row>
    <row r="50" spans="3:8" x14ac:dyDescent="0.2">
      <c r="C50" s="2"/>
      <c r="H50" s="11"/>
    </row>
    <row r="51" spans="3:8" x14ac:dyDescent="0.2">
      <c r="C51" s="3"/>
      <c r="H51" s="11"/>
    </row>
    <row r="52" spans="3:8" x14ac:dyDescent="0.2">
      <c r="H52" s="11"/>
    </row>
    <row r="53" spans="3:8" x14ac:dyDescent="0.2">
      <c r="H53" s="11"/>
    </row>
    <row r="54" spans="3:8" x14ac:dyDescent="0.2">
      <c r="H54" s="11"/>
    </row>
    <row r="55" spans="3:8" x14ac:dyDescent="0.2">
      <c r="H55" s="11"/>
    </row>
    <row r="56" spans="3:8" x14ac:dyDescent="0.2">
      <c r="H56" s="11"/>
    </row>
    <row r="57" spans="3:8" x14ac:dyDescent="0.2">
      <c r="H57" s="11"/>
    </row>
    <row r="58" spans="3:8" x14ac:dyDescent="0.2">
      <c r="H58" s="11"/>
    </row>
    <row r="59" spans="3:8" x14ac:dyDescent="0.2">
      <c r="H59" s="11"/>
    </row>
    <row r="60" spans="3:8" x14ac:dyDescent="0.2">
      <c r="H60" s="11"/>
    </row>
    <row r="61" spans="3:8" x14ac:dyDescent="0.2">
      <c r="H61" s="11"/>
    </row>
    <row r="62" spans="3:8" x14ac:dyDescent="0.2">
      <c r="H62" s="11"/>
    </row>
    <row r="63" spans="3:8" x14ac:dyDescent="0.2">
      <c r="H63" s="11"/>
    </row>
    <row r="64" spans="3:8" x14ac:dyDescent="0.2">
      <c r="H64" s="11"/>
    </row>
    <row r="65" spans="8:8" x14ac:dyDescent="0.2">
      <c r="H65" s="11"/>
    </row>
    <row r="66" spans="8:8" x14ac:dyDescent="0.2">
      <c r="H66" s="11"/>
    </row>
    <row r="67" spans="8:8" x14ac:dyDescent="0.2">
      <c r="H67" s="11"/>
    </row>
    <row r="68" spans="8:8" x14ac:dyDescent="0.2">
      <c r="H68" s="11"/>
    </row>
    <row r="69" spans="8:8" x14ac:dyDescent="0.2">
      <c r="H69" s="11"/>
    </row>
    <row r="70" spans="8:8" x14ac:dyDescent="0.2">
      <c r="H70" s="11"/>
    </row>
    <row r="71" spans="8:8" x14ac:dyDescent="0.2">
      <c r="H71" s="11"/>
    </row>
    <row r="72" spans="8:8" x14ac:dyDescent="0.2">
      <c r="H72" s="11"/>
    </row>
    <row r="73" spans="8:8" x14ac:dyDescent="0.2">
      <c r="H73" s="11"/>
    </row>
    <row r="74" spans="8:8" x14ac:dyDescent="0.2">
      <c r="H74" s="11"/>
    </row>
    <row r="75" spans="8:8" x14ac:dyDescent="0.2">
      <c r="H75" s="11"/>
    </row>
    <row r="76" spans="8:8" x14ac:dyDescent="0.2">
      <c r="H76" s="11"/>
    </row>
    <row r="77" spans="8:8" x14ac:dyDescent="0.2">
      <c r="H77" s="11"/>
    </row>
    <row r="78" spans="8:8" x14ac:dyDescent="0.2">
      <c r="H78" s="11"/>
    </row>
    <row r="79" spans="8:8" x14ac:dyDescent="0.2">
      <c r="H79" s="11"/>
    </row>
    <row r="80" spans="8:8" x14ac:dyDescent="0.2">
      <c r="H80" s="11"/>
    </row>
    <row r="81" spans="8:8" x14ac:dyDescent="0.2">
      <c r="H81" s="11"/>
    </row>
    <row r="82" spans="8:8" x14ac:dyDescent="0.2">
      <c r="H82" s="11"/>
    </row>
    <row r="83" spans="8:8" x14ac:dyDescent="0.2">
      <c r="H83" s="11"/>
    </row>
    <row r="84" spans="8:8" x14ac:dyDescent="0.2">
      <c r="H84" s="11"/>
    </row>
    <row r="85" spans="8:8" x14ac:dyDescent="0.2">
      <c r="H85" s="11"/>
    </row>
    <row r="86" spans="8:8" x14ac:dyDescent="0.2">
      <c r="H86" s="11"/>
    </row>
    <row r="87" spans="8:8" x14ac:dyDescent="0.2">
      <c r="H87" s="11"/>
    </row>
    <row r="88" spans="8:8" x14ac:dyDescent="0.2">
      <c r="H88" s="11"/>
    </row>
    <row r="89" spans="8:8" x14ac:dyDescent="0.2">
      <c r="H89" s="11"/>
    </row>
    <row r="90" spans="8:8" x14ac:dyDescent="0.2">
      <c r="H90" s="11"/>
    </row>
    <row r="91" spans="8:8" x14ac:dyDescent="0.2">
      <c r="H91" s="11"/>
    </row>
    <row r="92" spans="8:8" x14ac:dyDescent="0.2">
      <c r="H92" s="11"/>
    </row>
    <row r="93" spans="8:8" x14ac:dyDescent="0.2">
      <c r="H93" s="11"/>
    </row>
    <row r="94" spans="8:8" x14ac:dyDescent="0.2">
      <c r="H94" s="11"/>
    </row>
    <row r="95" spans="8:8" x14ac:dyDescent="0.2">
      <c r="H95" s="11"/>
    </row>
    <row r="96" spans="8:8" x14ac:dyDescent="0.2">
      <c r="H96" s="11"/>
    </row>
    <row r="97" spans="8:8" x14ac:dyDescent="0.2">
      <c r="H97" s="11"/>
    </row>
    <row r="98" spans="8:8" x14ac:dyDescent="0.2">
      <c r="H98" s="11"/>
    </row>
    <row r="99" spans="8:8" x14ac:dyDescent="0.2">
      <c r="H99" s="11"/>
    </row>
    <row r="100" spans="8:8" x14ac:dyDescent="0.2">
      <c r="H100" s="11"/>
    </row>
    <row r="101" spans="8:8" x14ac:dyDescent="0.2">
      <c r="H101" s="11"/>
    </row>
    <row r="102" spans="8:8" x14ac:dyDescent="0.2">
      <c r="H102" s="11"/>
    </row>
    <row r="103" spans="8:8" x14ac:dyDescent="0.2">
      <c r="H103" s="11"/>
    </row>
    <row r="104" spans="8:8" x14ac:dyDescent="0.2">
      <c r="H104" s="11"/>
    </row>
    <row r="105" spans="8:8" x14ac:dyDescent="0.2">
      <c r="H105" s="11"/>
    </row>
    <row r="106" spans="8:8" x14ac:dyDescent="0.2">
      <c r="H106" s="11"/>
    </row>
    <row r="107" spans="8:8" x14ac:dyDescent="0.2">
      <c r="H107" s="11"/>
    </row>
    <row r="108" spans="8:8" x14ac:dyDescent="0.2">
      <c r="H108" s="11"/>
    </row>
    <row r="109" spans="8:8" x14ac:dyDescent="0.2">
      <c r="H109" s="11"/>
    </row>
    <row r="110" spans="8:8" x14ac:dyDescent="0.2">
      <c r="H110" s="11"/>
    </row>
    <row r="111" spans="8:8" x14ac:dyDescent="0.2">
      <c r="H111" s="11"/>
    </row>
    <row r="112" spans="8:8" x14ac:dyDescent="0.2">
      <c r="H112" s="11"/>
    </row>
    <row r="113" spans="8:8" x14ac:dyDescent="0.2">
      <c r="H113" s="11"/>
    </row>
    <row r="114" spans="8:8" x14ac:dyDescent="0.2">
      <c r="H114" s="11"/>
    </row>
    <row r="115" spans="8:8" x14ac:dyDescent="0.2">
      <c r="H115" s="11"/>
    </row>
    <row r="116" spans="8:8" x14ac:dyDescent="0.2">
      <c r="H116" s="11"/>
    </row>
    <row r="117" spans="8:8" x14ac:dyDescent="0.2">
      <c r="H117" s="11"/>
    </row>
    <row r="118" spans="8:8" x14ac:dyDescent="0.2">
      <c r="H118" s="11"/>
    </row>
    <row r="119" spans="8:8" x14ac:dyDescent="0.2">
      <c r="H119" s="11"/>
    </row>
    <row r="120" spans="8:8" x14ac:dyDescent="0.2">
      <c r="H120" s="11"/>
    </row>
    <row r="121" spans="8:8" x14ac:dyDescent="0.2">
      <c r="H121" s="11"/>
    </row>
    <row r="122" spans="8:8" x14ac:dyDescent="0.2">
      <c r="H122" s="11"/>
    </row>
    <row r="123" spans="8:8" x14ac:dyDescent="0.2">
      <c r="H123" s="11"/>
    </row>
    <row r="124" spans="8:8" x14ac:dyDescent="0.2">
      <c r="H124" s="11"/>
    </row>
    <row r="125" spans="8:8" x14ac:dyDescent="0.2">
      <c r="H125" s="11"/>
    </row>
    <row r="126" spans="8:8" x14ac:dyDescent="0.2">
      <c r="H126" s="11"/>
    </row>
    <row r="127" spans="8:8" x14ac:dyDescent="0.2">
      <c r="H127" s="11"/>
    </row>
    <row r="128" spans="8:8" x14ac:dyDescent="0.2">
      <c r="H128" s="11"/>
    </row>
    <row r="129" spans="8:8" x14ac:dyDescent="0.2">
      <c r="H129" s="11"/>
    </row>
    <row r="130" spans="8:8" x14ac:dyDescent="0.2">
      <c r="H130" s="11"/>
    </row>
    <row r="131" spans="8:8" x14ac:dyDescent="0.2">
      <c r="H131" s="11"/>
    </row>
    <row r="132" spans="8:8" x14ac:dyDescent="0.2">
      <c r="H132" s="11"/>
    </row>
    <row r="133" spans="8:8" x14ac:dyDescent="0.2">
      <c r="H133" s="11"/>
    </row>
    <row r="134" spans="8:8" x14ac:dyDescent="0.2">
      <c r="H134" s="11"/>
    </row>
    <row r="135" spans="8:8" x14ac:dyDescent="0.2">
      <c r="H135" s="11"/>
    </row>
    <row r="136" spans="8:8" x14ac:dyDescent="0.2">
      <c r="H136" s="11"/>
    </row>
    <row r="137" spans="8:8" x14ac:dyDescent="0.2">
      <c r="H137" s="11"/>
    </row>
    <row r="138" spans="8:8" x14ac:dyDescent="0.2">
      <c r="H138" s="11"/>
    </row>
    <row r="139" spans="8:8" x14ac:dyDescent="0.2">
      <c r="H139" s="11"/>
    </row>
    <row r="140" spans="8:8" x14ac:dyDescent="0.2">
      <c r="H140" s="11"/>
    </row>
    <row r="141" spans="8:8" x14ac:dyDescent="0.2">
      <c r="H141" s="11"/>
    </row>
    <row r="142" spans="8:8" x14ac:dyDescent="0.2">
      <c r="H142" s="11"/>
    </row>
    <row r="143" spans="8:8" x14ac:dyDescent="0.2">
      <c r="H143" s="11"/>
    </row>
    <row r="144" spans="8:8" x14ac:dyDescent="0.2">
      <c r="H144" s="11"/>
    </row>
    <row r="145" spans="8:8" x14ac:dyDescent="0.2">
      <c r="H145" s="11"/>
    </row>
    <row r="146" spans="8:8" x14ac:dyDescent="0.2">
      <c r="H146" s="11"/>
    </row>
    <row r="147" spans="8:8" x14ac:dyDescent="0.2">
      <c r="H147" s="11"/>
    </row>
    <row r="148" spans="8:8" x14ac:dyDescent="0.2">
      <c r="H148" s="11"/>
    </row>
    <row r="149" spans="8:8" x14ac:dyDescent="0.2">
      <c r="H149" s="11"/>
    </row>
    <row r="150" spans="8:8" x14ac:dyDescent="0.2">
      <c r="H150" s="11"/>
    </row>
    <row r="151" spans="8:8" x14ac:dyDescent="0.2">
      <c r="H151" s="11"/>
    </row>
    <row r="152" spans="8:8" x14ac:dyDescent="0.2">
      <c r="H152" s="11"/>
    </row>
    <row r="153" spans="8:8" x14ac:dyDescent="0.2">
      <c r="H153" s="11"/>
    </row>
    <row r="154" spans="8:8" x14ac:dyDescent="0.2">
      <c r="H154" s="11"/>
    </row>
    <row r="155" spans="8:8" x14ac:dyDescent="0.2">
      <c r="H155" s="11"/>
    </row>
    <row r="156" spans="8:8" x14ac:dyDescent="0.2">
      <c r="H156" s="11"/>
    </row>
    <row r="157" spans="8:8" x14ac:dyDescent="0.2">
      <c r="H157" s="11"/>
    </row>
    <row r="158" spans="8:8" x14ac:dyDescent="0.2">
      <c r="H158" s="11"/>
    </row>
    <row r="159" spans="8:8" x14ac:dyDescent="0.2">
      <c r="H159" s="11"/>
    </row>
    <row r="160" spans="8:8" x14ac:dyDescent="0.2">
      <c r="H160" s="11"/>
    </row>
    <row r="161" spans="8:8" x14ac:dyDescent="0.2">
      <c r="H161" s="11"/>
    </row>
    <row r="162" spans="8:8" x14ac:dyDescent="0.2">
      <c r="H162" s="11"/>
    </row>
    <row r="163" spans="8:8" x14ac:dyDescent="0.2">
      <c r="H163" s="11"/>
    </row>
    <row r="164" spans="8:8" x14ac:dyDescent="0.2">
      <c r="H164" s="11"/>
    </row>
    <row r="165" spans="8:8" x14ac:dyDescent="0.2">
      <c r="H165" s="11"/>
    </row>
    <row r="166" spans="8:8" x14ac:dyDescent="0.2">
      <c r="H166" s="11"/>
    </row>
    <row r="167" spans="8:8" x14ac:dyDescent="0.2">
      <c r="H167" s="11"/>
    </row>
    <row r="168" spans="8:8" x14ac:dyDescent="0.2">
      <c r="H168" s="11"/>
    </row>
    <row r="169" spans="8:8" x14ac:dyDescent="0.2">
      <c r="H169" s="11"/>
    </row>
    <row r="170" spans="8:8" x14ac:dyDescent="0.2">
      <c r="H170" s="11"/>
    </row>
    <row r="171" spans="8:8" x14ac:dyDescent="0.2">
      <c r="H171" s="11"/>
    </row>
    <row r="172" spans="8:8" x14ac:dyDescent="0.2">
      <c r="H172" s="11"/>
    </row>
    <row r="173" spans="8:8" x14ac:dyDescent="0.2">
      <c r="H173" s="11"/>
    </row>
    <row r="174" spans="8:8" x14ac:dyDescent="0.2">
      <c r="H174" s="11"/>
    </row>
    <row r="175" spans="8:8" x14ac:dyDescent="0.2">
      <c r="H175" s="11"/>
    </row>
    <row r="176" spans="8:8" x14ac:dyDescent="0.2">
      <c r="H176" s="11"/>
    </row>
    <row r="177" spans="8:8" x14ac:dyDescent="0.2">
      <c r="H177" s="11"/>
    </row>
    <row r="178" spans="8:8" x14ac:dyDescent="0.2">
      <c r="H178" s="11"/>
    </row>
    <row r="179" spans="8:8" x14ac:dyDescent="0.2">
      <c r="H179" s="11"/>
    </row>
    <row r="180" spans="8:8" x14ac:dyDescent="0.2">
      <c r="H180" s="11"/>
    </row>
    <row r="181" spans="8:8" x14ac:dyDescent="0.2">
      <c r="H181" s="11"/>
    </row>
    <row r="182" spans="8:8" x14ac:dyDescent="0.2">
      <c r="H182" s="11"/>
    </row>
    <row r="183" spans="8:8" x14ac:dyDescent="0.2">
      <c r="H183" s="11"/>
    </row>
    <row r="184" spans="8:8" x14ac:dyDescent="0.2">
      <c r="H184" s="11"/>
    </row>
    <row r="185" spans="8:8" x14ac:dyDescent="0.2">
      <c r="H185" s="11"/>
    </row>
    <row r="186" spans="8:8" x14ac:dyDescent="0.2">
      <c r="H186" s="11"/>
    </row>
    <row r="187" spans="8:8" x14ac:dyDescent="0.2">
      <c r="H187" s="11"/>
    </row>
    <row r="188" spans="8:8" x14ac:dyDescent="0.2">
      <c r="H188" s="11"/>
    </row>
    <row r="189" spans="8:8" x14ac:dyDescent="0.2">
      <c r="H189" s="11"/>
    </row>
    <row r="190" spans="8:8" x14ac:dyDescent="0.2">
      <c r="H190" s="11"/>
    </row>
    <row r="191" spans="8:8" x14ac:dyDescent="0.2">
      <c r="H191" s="11"/>
    </row>
    <row r="192" spans="8:8" x14ac:dyDescent="0.2">
      <c r="H192" s="11"/>
    </row>
    <row r="193" spans="8:8" x14ac:dyDescent="0.2">
      <c r="H193" s="11"/>
    </row>
    <row r="194" spans="8:8" x14ac:dyDescent="0.2">
      <c r="H194" s="11"/>
    </row>
    <row r="195" spans="8:8" x14ac:dyDescent="0.2">
      <c r="H195" s="11"/>
    </row>
    <row r="196" spans="8:8" x14ac:dyDescent="0.2">
      <c r="H196" s="11"/>
    </row>
    <row r="197" spans="8:8" x14ac:dyDescent="0.2">
      <c r="H197" s="11"/>
    </row>
    <row r="198" spans="8:8" x14ac:dyDescent="0.2">
      <c r="H198" s="11"/>
    </row>
    <row r="199" spans="8:8" x14ac:dyDescent="0.2">
      <c r="H199" s="11"/>
    </row>
    <row r="200" spans="8:8" x14ac:dyDescent="0.2">
      <c r="H200" s="11"/>
    </row>
    <row r="201" spans="8:8" x14ac:dyDescent="0.2">
      <c r="H201" s="11"/>
    </row>
    <row r="202" spans="8:8" x14ac:dyDescent="0.2">
      <c r="H202" s="11"/>
    </row>
    <row r="203" spans="8:8" x14ac:dyDescent="0.2">
      <c r="H203" s="11"/>
    </row>
    <row r="204" spans="8:8" x14ac:dyDescent="0.2">
      <c r="H204" s="11"/>
    </row>
    <row r="205" spans="8:8" x14ac:dyDescent="0.2">
      <c r="H205" s="11"/>
    </row>
    <row r="206" spans="8:8" x14ac:dyDescent="0.2">
      <c r="H206" s="11"/>
    </row>
    <row r="207" spans="8:8" x14ac:dyDescent="0.2">
      <c r="H207" s="11"/>
    </row>
    <row r="208" spans="8:8" x14ac:dyDescent="0.2">
      <c r="H208" s="11"/>
    </row>
    <row r="209" spans="8:8" x14ac:dyDescent="0.2">
      <c r="H209" s="11"/>
    </row>
    <row r="210" spans="8:8" x14ac:dyDescent="0.2">
      <c r="H210" s="11"/>
    </row>
    <row r="211" spans="8:8" x14ac:dyDescent="0.2">
      <c r="H211" s="11"/>
    </row>
    <row r="212" spans="8:8" x14ac:dyDescent="0.2">
      <c r="H212" s="11"/>
    </row>
    <row r="213" spans="8:8" x14ac:dyDescent="0.2">
      <c r="H213" s="11"/>
    </row>
    <row r="214" spans="8:8" x14ac:dyDescent="0.2">
      <c r="H214" s="11"/>
    </row>
    <row r="215" spans="8:8" x14ac:dyDescent="0.2">
      <c r="H215" s="11"/>
    </row>
    <row r="216" spans="8:8" x14ac:dyDescent="0.2">
      <c r="H216" s="11"/>
    </row>
    <row r="217" spans="8:8" x14ac:dyDescent="0.2">
      <c r="H217" s="11"/>
    </row>
    <row r="218" spans="8:8" x14ac:dyDescent="0.2">
      <c r="H218" s="11"/>
    </row>
    <row r="219" spans="8:8" x14ac:dyDescent="0.2">
      <c r="H219" s="11"/>
    </row>
    <row r="220" spans="8:8" x14ac:dyDescent="0.2">
      <c r="H220" s="11"/>
    </row>
    <row r="221" spans="8:8" x14ac:dyDescent="0.2">
      <c r="H221" s="11"/>
    </row>
    <row r="222" spans="8:8" x14ac:dyDescent="0.2">
      <c r="H222" s="11"/>
    </row>
    <row r="223" spans="8:8" x14ac:dyDescent="0.2">
      <c r="H223" s="11"/>
    </row>
    <row r="224" spans="8:8" x14ac:dyDescent="0.2">
      <c r="H224" s="11"/>
    </row>
    <row r="225" spans="8:8" x14ac:dyDescent="0.2">
      <c r="H225" s="11"/>
    </row>
    <row r="226" spans="8:8" x14ac:dyDescent="0.2">
      <c r="H226" s="11"/>
    </row>
    <row r="227" spans="8:8" x14ac:dyDescent="0.2">
      <c r="H227" s="11"/>
    </row>
    <row r="228" spans="8:8" x14ac:dyDescent="0.2">
      <c r="H228" s="11"/>
    </row>
    <row r="229" spans="8:8" x14ac:dyDescent="0.2">
      <c r="H229" s="11"/>
    </row>
    <row r="230" spans="8:8" x14ac:dyDescent="0.2">
      <c r="H230" s="11"/>
    </row>
    <row r="231" spans="8:8" x14ac:dyDescent="0.2">
      <c r="H231" s="11"/>
    </row>
    <row r="232" spans="8:8" x14ac:dyDescent="0.2">
      <c r="H232" s="11"/>
    </row>
    <row r="233" spans="8:8" x14ac:dyDescent="0.2">
      <c r="H233" s="11"/>
    </row>
    <row r="234" spans="8:8" x14ac:dyDescent="0.2">
      <c r="H234" s="11"/>
    </row>
    <row r="235" spans="8:8" x14ac:dyDescent="0.2">
      <c r="H235" s="11"/>
    </row>
    <row r="236" spans="8:8" x14ac:dyDescent="0.2">
      <c r="H236" s="11"/>
    </row>
    <row r="237" spans="8:8" x14ac:dyDescent="0.2">
      <c r="H237" s="11"/>
    </row>
    <row r="238" spans="8:8" x14ac:dyDescent="0.2">
      <c r="H238" s="11"/>
    </row>
    <row r="239" spans="8:8" x14ac:dyDescent="0.2">
      <c r="H239" s="11"/>
    </row>
    <row r="240" spans="8:8" x14ac:dyDescent="0.2">
      <c r="H240" s="11"/>
    </row>
    <row r="241" spans="8:8" x14ac:dyDescent="0.2">
      <c r="H241" s="11"/>
    </row>
    <row r="242" spans="8:8" x14ac:dyDescent="0.2">
      <c r="H242" s="11"/>
    </row>
    <row r="243" spans="8:8" x14ac:dyDescent="0.2">
      <c r="H243" s="11"/>
    </row>
    <row r="244" spans="8:8" x14ac:dyDescent="0.2">
      <c r="H244" s="11"/>
    </row>
    <row r="245" spans="8:8" x14ac:dyDescent="0.2">
      <c r="H245" s="11"/>
    </row>
    <row r="246" spans="8:8" x14ac:dyDescent="0.2">
      <c r="H246" s="11"/>
    </row>
    <row r="247" spans="8:8" x14ac:dyDescent="0.2">
      <c r="H247" s="11"/>
    </row>
    <row r="248" spans="8:8" x14ac:dyDescent="0.2">
      <c r="H248" s="11"/>
    </row>
    <row r="249" spans="8:8" x14ac:dyDescent="0.2">
      <c r="H249" s="11"/>
    </row>
    <row r="250" spans="8:8" x14ac:dyDescent="0.2">
      <c r="H250" s="11"/>
    </row>
    <row r="251" spans="8:8" x14ac:dyDescent="0.2">
      <c r="H251" s="11"/>
    </row>
    <row r="252" spans="8:8" x14ac:dyDescent="0.2">
      <c r="H252" s="11"/>
    </row>
    <row r="253" spans="8:8" x14ac:dyDescent="0.2">
      <c r="H253" s="11"/>
    </row>
    <row r="254" spans="8:8" x14ac:dyDescent="0.2">
      <c r="H254" s="11"/>
    </row>
    <row r="255" spans="8:8" x14ac:dyDescent="0.2">
      <c r="H255" s="11"/>
    </row>
    <row r="256" spans="8:8" x14ac:dyDescent="0.2">
      <c r="H256" s="11"/>
    </row>
    <row r="257" spans="8:8" x14ac:dyDescent="0.2">
      <c r="H257" s="11"/>
    </row>
    <row r="258" spans="8:8" x14ac:dyDescent="0.2">
      <c r="H258" s="11"/>
    </row>
    <row r="259" spans="8:8" x14ac:dyDescent="0.2">
      <c r="H259" s="11"/>
    </row>
    <row r="260" spans="8:8" x14ac:dyDescent="0.2">
      <c r="H260" s="11"/>
    </row>
    <row r="261" spans="8:8" x14ac:dyDescent="0.2">
      <c r="H261" s="11"/>
    </row>
    <row r="262" spans="8:8" x14ac:dyDescent="0.2">
      <c r="H262" s="11"/>
    </row>
    <row r="263" spans="8:8" x14ac:dyDescent="0.2">
      <c r="H263" s="11"/>
    </row>
    <row r="264" spans="8:8" x14ac:dyDescent="0.2">
      <c r="H264" s="11"/>
    </row>
    <row r="265" spans="8:8" x14ac:dyDescent="0.2">
      <c r="H265" s="11"/>
    </row>
    <row r="266" spans="8:8" x14ac:dyDescent="0.2">
      <c r="H266" s="11"/>
    </row>
    <row r="267" spans="8:8" x14ac:dyDescent="0.2">
      <c r="H267" s="11"/>
    </row>
    <row r="268" spans="8:8" x14ac:dyDescent="0.2">
      <c r="H268" s="11"/>
    </row>
    <row r="269" spans="8:8" x14ac:dyDescent="0.2">
      <c r="H269" s="11"/>
    </row>
    <row r="270" spans="8:8" x14ac:dyDescent="0.2">
      <c r="H270" s="11"/>
    </row>
    <row r="271" spans="8:8" x14ac:dyDescent="0.2">
      <c r="H271" s="11"/>
    </row>
    <row r="272" spans="8:8" x14ac:dyDescent="0.2">
      <c r="H272" s="11"/>
    </row>
    <row r="273" spans="8:8" x14ac:dyDescent="0.2">
      <c r="H273" s="11"/>
    </row>
    <row r="274" spans="8:8" x14ac:dyDescent="0.2">
      <c r="H274" s="11"/>
    </row>
    <row r="275" spans="8:8" x14ac:dyDescent="0.2">
      <c r="H275" s="11"/>
    </row>
    <row r="276" spans="8:8" x14ac:dyDescent="0.2">
      <c r="H276" s="11"/>
    </row>
    <row r="277" spans="8:8" x14ac:dyDescent="0.2">
      <c r="H277" s="11"/>
    </row>
    <row r="278" spans="8:8" x14ac:dyDescent="0.2">
      <c r="H278" s="11"/>
    </row>
    <row r="279" spans="8:8" x14ac:dyDescent="0.2">
      <c r="H279" s="11"/>
    </row>
    <row r="280" spans="8:8" x14ac:dyDescent="0.2">
      <c r="H280" s="11"/>
    </row>
    <row r="281" spans="8:8" x14ac:dyDescent="0.2">
      <c r="H281" s="11"/>
    </row>
    <row r="282" spans="8:8" x14ac:dyDescent="0.2">
      <c r="H282" s="11"/>
    </row>
    <row r="283" spans="8:8" x14ac:dyDescent="0.2">
      <c r="H283" s="11"/>
    </row>
    <row r="284" spans="8:8" x14ac:dyDescent="0.2">
      <c r="H284" s="11"/>
    </row>
    <row r="285" spans="8:8" x14ac:dyDescent="0.2">
      <c r="H285" s="11"/>
    </row>
    <row r="286" spans="8:8" x14ac:dyDescent="0.2">
      <c r="H286" s="11"/>
    </row>
    <row r="287" spans="8:8" x14ac:dyDescent="0.2">
      <c r="H287" s="11"/>
    </row>
    <row r="288" spans="8:8" x14ac:dyDescent="0.2">
      <c r="H288" s="11"/>
    </row>
    <row r="289" spans="8:8" x14ac:dyDescent="0.2">
      <c r="H289" s="11"/>
    </row>
    <row r="290" spans="8:8" x14ac:dyDescent="0.2">
      <c r="H290" s="11"/>
    </row>
    <row r="291" spans="8:8" x14ac:dyDescent="0.2">
      <c r="H291" s="11"/>
    </row>
    <row r="292" spans="8:8" x14ac:dyDescent="0.2">
      <c r="H292" s="11"/>
    </row>
    <row r="293" spans="8:8" x14ac:dyDescent="0.2">
      <c r="H293" s="11"/>
    </row>
    <row r="294" spans="8:8" x14ac:dyDescent="0.2">
      <c r="H294" s="11"/>
    </row>
    <row r="295" spans="8:8" x14ac:dyDescent="0.2">
      <c r="H295" s="11"/>
    </row>
    <row r="296" spans="8:8" x14ac:dyDescent="0.2">
      <c r="H296" s="11"/>
    </row>
    <row r="297" spans="8:8" x14ac:dyDescent="0.2">
      <c r="H297" s="11"/>
    </row>
    <row r="298" spans="8:8" x14ac:dyDescent="0.2">
      <c r="H298" s="11"/>
    </row>
    <row r="299" spans="8:8" x14ac:dyDescent="0.2">
      <c r="H299" s="11"/>
    </row>
    <row r="300" spans="8:8" x14ac:dyDescent="0.2">
      <c r="H300" s="11"/>
    </row>
    <row r="301" spans="8:8" x14ac:dyDescent="0.2">
      <c r="H301" s="11"/>
    </row>
    <row r="302" spans="8:8" x14ac:dyDescent="0.2">
      <c r="H302" s="11"/>
    </row>
    <row r="303" spans="8:8" x14ac:dyDescent="0.2">
      <c r="H303" s="11"/>
    </row>
    <row r="304" spans="8:8" x14ac:dyDescent="0.2">
      <c r="H304" s="11"/>
    </row>
    <row r="305" spans="8:8" x14ac:dyDescent="0.2">
      <c r="H305" s="11"/>
    </row>
    <row r="306" spans="8:8" x14ac:dyDescent="0.2">
      <c r="H306" s="11"/>
    </row>
    <row r="307" spans="8:8" x14ac:dyDescent="0.2">
      <c r="H307" s="11"/>
    </row>
    <row r="308" spans="8:8" x14ac:dyDescent="0.2">
      <c r="H308" s="11"/>
    </row>
    <row r="309" spans="8:8" x14ac:dyDescent="0.2">
      <c r="H309" s="11"/>
    </row>
    <row r="310" spans="8:8" x14ac:dyDescent="0.2">
      <c r="H310" s="11"/>
    </row>
    <row r="311" spans="8:8" x14ac:dyDescent="0.2">
      <c r="H311" s="11"/>
    </row>
    <row r="312" spans="8:8" x14ac:dyDescent="0.2">
      <c r="H312" s="11"/>
    </row>
    <row r="313" spans="8:8" x14ac:dyDescent="0.2">
      <c r="H313" s="11"/>
    </row>
    <row r="314" spans="8:8" x14ac:dyDescent="0.2">
      <c r="H314" s="11"/>
    </row>
    <row r="315" spans="8:8" x14ac:dyDescent="0.2">
      <c r="H315" s="11"/>
    </row>
    <row r="316" spans="8:8" x14ac:dyDescent="0.2">
      <c r="H316" s="11"/>
    </row>
    <row r="317" spans="8:8" x14ac:dyDescent="0.2">
      <c r="H317" s="11"/>
    </row>
    <row r="318" spans="8:8" x14ac:dyDescent="0.2">
      <c r="H318" s="11"/>
    </row>
    <row r="319" spans="8:8" x14ac:dyDescent="0.2">
      <c r="H319" s="11"/>
    </row>
    <row r="320" spans="8:8" x14ac:dyDescent="0.2">
      <c r="H320" s="11"/>
    </row>
    <row r="321" spans="8:8" x14ac:dyDescent="0.2">
      <c r="H321" s="11"/>
    </row>
    <row r="322" spans="8:8" x14ac:dyDescent="0.2">
      <c r="H322" s="11"/>
    </row>
    <row r="323" spans="8:8" x14ac:dyDescent="0.2">
      <c r="H323" s="11"/>
    </row>
    <row r="324" spans="8:8" x14ac:dyDescent="0.2">
      <c r="H324" s="11"/>
    </row>
    <row r="325" spans="8:8" x14ac:dyDescent="0.2">
      <c r="H325" s="11"/>
    </row>
    <row r="326" spans="8:8" x14ac:dyDescent="0.2">
      <c r="H326" s="11"/>
    </row>
    <row r="327" spans="8:8" x14ac:dyDescent="0.2">
      <c r="H327" s="11"/>
    </row>
    <row r="328" spans="8:8" x14ac:dyDescent="0.2">
      <c r="H328" s="11"/>
    </row>
    <row r="329" spans="8:8" x14ac:dyDescent="0.2">
      <c r="H329" s="11"/>
    </row>
    <row r="330" spans="8:8" x14ac:dyDescent="0.2">
      <c r="H330" s="11"/>
    </row>
    <row r="331" spans="8:8" x14ac:dyDescent="0.2">
      <c r="H331" s="11"/>
    </row>
    <row r="332" spans="8:8" x14ac:dyDescent="0.2">
      <c r="H332" s="11"/>
    </row>
    <row r="333" spans="8:8" x14ac:dyDescent="0.2">
      <c r="H333" s="11"/>
    </row>
    <row r="334" spans="8:8" x14ac:dyDescent="0.2">
      <c r="H334" s="11"/>
    </row>
    <row r="335" spans="8:8" x14ac:dyDescent="0.2">
      <c r="H335" s="11"/>
    </row>
    <row r="336" spans="8:8" x14ac:dyDescent="0.2">
      <c r="H336" s="11"/>
    </row>
    <row r="337" spans="8:8" x14ac:dyDescent="0.2">
      <c r="H337" s="11"/>
    </row>
    <row r="338" spans="8:8" x14ac:dyDescent="0.2">
      <c r="H338" s="11"/>
    </row>
    <row r="339" spans="8:8" x14ac:dyDescent="0.2">
      <c r="H339" s="11"/>
    </row>
    <row r="340" spans="8:8" x14ac:dyDescent="0.2">
      <c r="H340" s="11"/>
    </row>
    <row r="341" spans="8:8" x14ac:dyDescent="0.2">
      <c r="H341" s="11"/>
    </row>
    <row r="342" spans="8:8" x14ac:dyDescent="0.2">
      <c r="H342" s="11"/>
    </row>
    <row r="343" spans="8:8" x14ac:dyDescent="0.2">
      <c r="H343" s="11"/>
    </row>
    <row r="344" spans="8:8" x14ac:dyDescent="0.2">
      <c r="H344" s="11"/>
    </row>
    <row r="345" spans="8:8" x14ac:dyDescent="0.2">
      <c r="H345" s="11"/>
    </row>
    <row r="346" spans="8:8" x14ac:dyDescent="0.2">
      <c r="H346" s="11"/>
    </row>
    <row r="347" spans="8:8" x14ac:dyDescent="0.2">
      <c r="H347" s="11"/>
    </row>
    <row r="348" spans="8:8" x14ac:dyDescent="0.2">
      <c r="H348" s="11"/>
    </row>
    <row r="349" spans="8:8" x14ac:dyDescent="0.2">
      <c r="H349" s="11"/>
    </row>
    <row r="350" spans="8:8" x14ac:dyDescent="0.2">
      <c r="H350" s="11"/>
    </row>
    <row r="351" spans="8:8" x14ac:dyDescent="0.2">
      <c r="H351" s="11"/>
    </row>
    <row r="352" spans="8:8" x14ac:dyDescent="0.2">
      <c r="H352" s="11"/>
    </row>
    <row r="353" spans="8:8" x14ac:dyDescent="0.2">
      <c r="H353" s="11"/>
    </row>
    <row r="354" spans="8:8" x14ac:dyDescent="0.2">
      <c r="H354" s="11"/>
    </row>
    <row r="355" spans="8:8" x14ac:dyDescent="0.2">
      <c r="H355" s="11"/>
    </row>
    <row r="356" spans="8:8" x14ac:dyDescent="0.2">
      <c r="H356" s="11"/>
    </row>
    <row r="357" spans="8:8" x14ac:dyDescent="0.2">
      <c r="H357" s="11"/>
    </row>
    <row r="358" spans="8:8" x14ac:dyDescent="0.2">
      <c r="H358" s="11"/>
    </row>
    <row r="359" spans="8:8" x14ac:dyDescent="0.2">
      <c r="H359" s="11"/>
    </row>
    <row r="360" spans="8:8" x14ac:dyDescent="0.2">
      <c r="H360" s="11"/>
    </row>
    <row r="361" spans="8:8" x14ac:dyDescent="0.2">
      <c r="H361" s="11"/>
    </row>
    <row r="362" spans="8:8" x14ac:dyDescent="0.2">
      <c r="H362" s="11"/>
    </row>
    <row r="363" spans="8:8" x14ac:dyDescent="0.2">
      <c r="H363" s="11"/>
    </row>
    <row r="364" spans="8:8" x14ac:dyDescent="0.2">
      <c r="H364" s="11"/>
    </row>
    <row r="365" spans="8:8" x14ac:dyDescent="0.2">
      <c r="H365" s="11"/>
    </row>
    <row r="366" spans="8:8" x14ac:dyDescent="0.2">
      <c r="H366" s="11"/>
    </row>
    <row r="367" spans="8:8" x14ac:dyDescent="0.2">
      <c r="H367" s="11"/>
    </row>
    <row r="368" spans="8:8" x14ac:dyDescent="0.2">
      <c r="H368" s="11"/>
    </row>
    <row r="369" spans="8:8" x14ac:dyDescent="0.2">
      <c r="H369" s="11"/>
    </row>
    <row r="370" spans="8:8" x14ac:dyDescent="0.2">
      <c r="H370" s="11"/>
    </row>
    <row r="371" spans="8:8" x14ac:dyDescent="0.2">
      <c r="H371" s="11"/>
    </row>
    <row r="372" spans="8:8" x14ac:dyDescent="0.2">
      <c r="H372" s="11"/>
    </row>
    <row r="373" spans="8:8" x14ac:dyDescent="0.2">
      <c r="H373" s="11"/>
    </row>
    <row r="374" spans="8:8" x14ac:dyDescent="0.2">
      <c r="H374" s="11"/>
    </row>
    <row r="375" spans="8:8" x14ac:dyDescent="0.2">
      <c r="H375" s="11"/>
    </row>
    <row r="376" spans="8:8" x14ac:dyDescent="0.2">
      <c r="H376" s="11"/>
    </row>
    <row r="377" spans="8:8" x14ac:dyDescent="0.2">
      <c r="H377" s="11"/>
    </row>
    <row r="378" spans="8:8" x14ac:dyDescent="0.2">
      <c r="H378" s="11"/>
    </row>
    <row r="379" spans="8:8" x14ac:dyDescent="0.2">
      <c r="H379" s="11"/>
    </row>
    <row r="380" spans="8:8" x14ac:dyDescent="0.2">
      <c r="H380" s="11"/>
    </row>
    <row r="381" spans="8:8" x14ac:dyDescent="0.2">
      <c r="H381" s="11"/>
    </row>
    <row r="382" spans="8:8" x14ac:dyDescent="0.2">
      <c r="H382" s="11"/>
    </row>
    <row r="383" spans="8:8" x14ac:dyDescent="0.2">
      <c r="H383" s="11"/>
    </row>
    <row r="384" spans="8:8" x14ac:dyDescent="0.2">
      <c r="H384" s="11"/>
    </row>
    <row r="385" spans="8:8" x14ac:dyDescent="0.2">
      <c r="H385" s="11"/>
    </row>
    <row r="386" spans="8:8" x14ac:dyDescent="0.2">
      <c r="H386" s="11"/>
    </row>
    <row r="387" spans="8:8" x14ac:dyDescent="0.2">
      <c r="H387" s="11"/>
    </row>
    <row r="388" spans="8:8" x14ac:dyDescent="0.2">
      <c r="H388" s="11"/>
    </row>
    <row r="389" spans="8:8" x14ac:dyDescent="0.2">
      <c r="H389" s="11"/>
    </row>
    <row r="390" spans="8:8" x14ac:dyDescent="0.2">
      <c r="H390" s="11"/>
    </row>
    <row r="391" spans="8:8" x14ac:dyDescent="0.2">
      <c r="H391" s="11"/>
    </row>
    <row r="392" spans="8:8" x14ac:dyDescent="0.2">
      <c r="H392" s="11"/>
    </row>
    <row r="393" spans="8:8" x14ac:dyDescent="0.2">
      <c r="H393" s="11"/>
    </row>
    <row r="394" spans="8:8" x14ac:dyDescent="0.2">
      <c r="H394" s="11"/>
    </row>
    <row r="395" spans="8:8" x14ac:dyDescent="0.2">
      <c r="H395" s="11"/>
    </row>
    <row r="396" spans="8:8" x14ac:dyDescent="0.2">
      <c r="H396" s="11"/>
    </row>
    <row r="397" spans="8:8" x14ac:dyDescent="0.2">
      <c r="H397" s="11"/>
    </row>
    <row r="398" spans="8:8" x14ac:dyDescent="0.2">
      <c r="H398" s="11"/>
    </row>
    <row r="399" spans="8:8" x14ac:dyDescent="0.2">
      <c r="H399" s="11"/>
    </row>
    <row r="400" spans="8:8" x14ac:dyDescent="0.2">
      <c r="H400" s="11"/>
    </row>
    <row r="401" spans="8:8" x14ac:dyDescent="0.2">
      <c r="H401" s="11"/>
    </row>
    <row r="402" spans="8:8" x14ac:dyDescent="0.2">
      <c r="H402" s="11"/>
    </row>
    <row r="403" spans="8:8" x14ac:dyDescent="0.2">
      <c r="H403" s="11"/>
    </row>
    <row r="404" spans="8:8" x14ac:dyDescent="0.2">
      <c r="H404" s="11"/>
    </row>
    <row r="405" spans="8:8" x14ac:dyDescent="0.2">
      <c r="H405" s="11"/>
    </row>
    <row r="406" spans="8:8" x14ac:dyDescent="0.2">
      <c r="H406" s="11"/>
    </row>
    <row r="407" spans="8:8" x14ac:dyDescent="0.2">
      <c r="H407" s="11"/>
    </row>
    <row r="408" spans="8:8" x14ac:dyDescent="0.2">
      <c r="H408" s="11"/>
    </row>
    <row r="409" spans="8:8" x14ac:dyDescent="0.2">
      <c r="H409" s="11"/>
    </row>
    <row r="410" spans="8:8" x14ac:dyDescent="0.2">
      <c r="H410" s="11"/>
    </row>
    <row r="411" spans="8:8" x14ac:dyDescent="0.2">
      <c r="H411" s="11"/>
    </row>
    <row r="412" spans="8:8" x14ac:dyDescent="0.2">
      <c r="H412" s="11"/>
    </row>
    <row r="413" spans="8:8" x14ac:dyDescent="0.2">
      <c r="H413" s="11"/>
    </row>
    <row r="414" spans="8:8" x14ac:dyDescent="0.2">
      <c r="H414" s="11"/>
    </row>
    <row r="415" spans="8:8" x14ac:dyDescent="0.2">
      <c r="H415" s="11"/>
    </row>
    <row r="416" spans="8:8" x14ac:dyDescent="0.2">
      <c r="H416" s="11"/>
    </row>
    <row r="417" spans="8:8" x14ac:dyDescent="0.2">
      <c r="H417" s="11"/>
    </row>
    <row r="418" spans="8:8" x14ac:dyDescent="0.2">
      <c r="H418" s="11"/>
    </row>
    <row r="419" spans="8:8" x14ac:dyDescent="0.2">
      <c r="H419" s="11"/>
    </row>
    <row r="420" spans="8:8" x14ac:dyDescent="0.2">
      <c r="H420" s="11"/>
    </row>
    <row r="421" spans="8:8" x14ac:dyDescent="0.2">
      <c r="H421" s="11"/>
    </row>
    <row r="422" spans="8:8" x14ac:dyDescent="0.2">
      <c r="H422" s="11"/>
    </row>
    <row r="423" spans="8:8" x14ac:dyDescent="0.2">
      <c r="H423" s="11"/>
    </row>
    <row r="424" spans="8:8" x14ac:dyDescent="0.2">
      <c r="H424" s="11"/>
    </row>
    <row r="425" spans="8:8" x14ac:dyDescent="0.2">
      <c r="H425" s="11"/>
    </row>
    <row r="426" spans="8:8" x14ac:dyDescent="0.2">
      <c r="H426" s="11"/>
    </row>
    <row r="427" spans="8:8" x14ac:dyDescent="0.2">
      <c r="H427" s="11"/>
    </row>
    <row r="428" spans="8:8" x14ac:dyDescent="0.2">
      <c r="H428" s="11"/>
    </row>
    <row r="429" spans="8:8" x14ac:dyDescent="0.2">
      <c r="H429" s="11"/>
    </row>
    <row r="430" spans="8:8" x14ac:dyDescent="0.2">
      <c r="H430" s="11"/>
    </row>
    <row r="431" spans="8:8" x14ac:dyDescent="0.2">
      <c r="H431" s="11"/>
    </row>
    <row r="432" spans="8:8" x14ac:dyDescent="0.2">
      <c r="H432" s="11"/>
    </row>
    <row r="433" spans="8:8" x14ac:dyDescent="0.2">
      <c r="H433" s="11"/>
    </row>
    <row r="434" spans="8:8" x14ac:dyDescent="0.2">
      <c r="H434" s="11"/>
    </row>
    <row r="435" spans="8:8" x14ac:dyDescent="0.2">
      <c r="H435" s="11"/>
    </row>
    <row r="436" spans="8:8" x14ac:dyDescent="0.2">
      <c r="H436" s="11"/>
    </row>
    <row r="437" spans="8:8" x14ac:dyDescent="0.2">
      <c r="H437" s="11"/>
    </row>
    <row r="438" spans="8:8" x14ac:dyDescent="0.2">
      <c r="H438" s="11"/>
    </row>
    <row r="439" spans="8:8" x14ac:dyDescent="0.2">
      <c r="H439" s="11"/>
    </row>
    <row r="440" spans="8:8" x14ac:dyDescent="0.2">
      <c r="H440" s="11"/>
    </row>
    <row r="441" spans="8:8" x14ac:dyDescent="0.2">
      <c r="H441" s="11"/>
    </row>
    <row r="442" spans="8:8" x14ac:dyDescent="0.2">
      <c r="H442" s="11"/>
    </row>
    <row r="443" spans="8:8" x14ac:dyDescent="0.2">
      <c r="H443" s="11"/>
    </row>
    <row r="444" spans="8:8" x14ac:dyDescent="0.2">
      <c r="H444" s="11"/>
    </row>
    <row r="445" spans="8:8" x14ac:dyDescent="0.2">
      <c r="H445" s="11"/>
    </row>
    <row r="446" spans="8:8" x14ac:dyDescent="0.2">
      <c r="H446" s="11"/>
    </row>
    <row r="447" spans="8:8" x14ac:dyDescent="0.2">
      <c r="H447" s="11"/>
    </row>
    <row r="448" spans="8:8" x14ac:dyDescent="0.2">
      <c r="H448" s="11"/>
    </row>
    <row r="449" spans="8:8" x14ac:dyDescent="0.2">
      <c r="H449" s="11"/>
    </row>
    <row r="450" spans="8:8" x14ac:dyDescent="0.2">
      <c r="H450" s="11"/>
    </row>
    <row r="451" spans="8:8" x14ac:dyDescent="0.2">
      <c r="H451" s="11"/>
    </row>
    <row r="452" spans="8:8" x14ac:dyDescent="0.2">
      <c r="H452" s="11"/>
    </row>
    <row r="453" spans="8:8" x14ac:dyDescent="0.2">
      <c r="H453" s="11"/>
    </row>
    <row r="454" spans="8:8" x14ac:dyDescent="0.2">
      <c r="H454" s="11"/>
    </row>
    <row r="455" spans="8:8" x14ac:dyDescent="0.2">
      <c r="H455" s="11"/>
    </row>
    <row r="456" spans="8:8" x14ac:dyDescent="0.2">
      <c r="H456" s="11"/>
    </row>
    <row r="457" spans="8:8" x14ac:dyDescent="0.2">
      <c r="H457" s="11"/>
    </row>
    <row r="458" spans="8:8" x14ac:dyDescent="0.2">
      <c r="H458" s="11"/>
    </row>
    <row r="459" spans="8:8" x14ac:dyDescent="0.2">
      <c r="H459" s="11"/>
    </row>
    <row r="460" spans="8:8" x14ac:dyDescent="0.2">
      <c r="H460" s="11"/>
    </row>
    <row r="461" spans="8:8" x14ac:dyDescent="0.2">
      <c r="H461" s="11"/>
    </row>
    <row r="462" spans="8:8" x14ac:dyDescent="0.2">
      <c r="H462" s="11"/>
    </row>
    <row r="463" spans="8:8" x14ac:dyDescent="0.2">
      <c r="H463" s="11"/>
    </row>
    <row r="464" spans="8:8" x14ac:dyDescent="0.2">
      <c r="H464" s="11"/>
    </row>
    <row r="465" spans="8:8" x14ac:dyDescent="0.2">
      <c r="H465" s="11"/>
    </row>
    <row r="466" spans="8:8" x14ac:dyDescent="0.2">
      <c r="H466" s="11"/>
    </row>
    <row r="467" spans="8:8" x14ac:dyDescent="0.2">
      <c r="H467" s="11"/>
    </row>
    <row r="468" spans="8:8" x14ac:dyDescent="0.2">
      <c r="H468" s="11"/>
    </row>
    <row r="469" spans="8:8" x14ac:dyDescent="0.2">
      <c r="H469" s="11"/>
    </row>
    <row r="470" spans="8:8" x14ac:dyDescent="0.2">
      <c r="H470" s="11"/>
    </row>
    <row r="471" spans="8:8" x14ac:dyDescent="0.2">
      <c r="H471" s="11"/>
    </row>
    <row r="472" spans="8:8" x14ac:dyDescent="0.2">
      <c r="H472" s="11"/>
    </row>
    <row r="473" spans="8:8" x14ac:dyDescent="0.2">
      <c r="H473" s="11"/>
    </row>
    <row r="474" spans="8:8" x14ac:dyDescent="0.2">
      <c r="H474" s="11"/>
    </row>
    <row r="475" spans="8:8" x14ac:dyDescent="0.2">
      <c r="H475" s="11"/>
    </row>
    <row r="476" spans="8:8" x14ac:dyDescent="0.2">
      <c r="H476" s="11"/>
    </row>
    <row r="477" spans="8:8" x14ac:dyDescent="0.2">
      <c r="H477" s="11"/>
    </row>
    <row r="478" spans="8:8" x14ac:dyDescent="0.2">
      <c r="H478" s="11"/>
    </row>
    <row r="479" spans="8:8" x14ac:dyDescent="0.2">
      <c r="H479" s="11"/>
    </row>
    <row r="480" spans="8:8" x14ac:dyDescent="0.2">
      <c r="H480" s="11"/>
    </row>
    <row r="481" spans="8:8" x14ac:dyDescent="0.2">
      <c r="H481" s="11"/>
    </row>
    <row r="482" spans="8:8" x14ac:dyDescent="0.2">
      <c r="H482" s="11"/>
    </row>
    <row r="483" spans="8:8" x14ac:dyDescent="0.2">
      <c r="H483" s="11"/>
    </row>
    <row r="484" spans="8:8" x14ac:dyDescent="0.2">
      <c r="H484" s="11"/>
    </row>
    <row r="485" spans="8:8" x14ac:dyDescent="0.2">
      <c r="H485" s="11"/>
    </row>
    <row r="486" spans="8:8" x14ac:dyDescent="0.2">
      <c r="H486" s="11"/>
    </row>
    <row r="487" spans="8:8" x14ac:dyDescent="0.2">
      <c r="H487" s="11"/>
    </row>
    <row r="488" spans="8:8" x14ac:dyDescent="0.2">
      <c r="H488" s="11"/>
    </row>
    <row r="489" spans="8:8" x14ac:dyDescent="0.2">
      <c r="H489" s="11"/>
    </row>
    <row r="490" spans="8:8" x14ac:dyDescent="0.2">
      <c r="H490" s="11"/>
    </row>
    <row r="491" spans="8:8" x14ac:dyDescent="0.2">
      <c r="H491" s="11"/>
    </row>
    <row r="492" spans="8:8" x14ac:dyDescent="0.2">
      <c r="H492" s="11"/>
    </row>
    <row r="493" spans="8:8" x14ac:dyDescent="0.2">
      <c r="H493" s="11"/>
    </row>
    <row r="494" spans="8:8" x14ac:dyDescent="0.2">
      <c r="H494" s="11"/>
    </row>
    <row r="495" spans="8:8" x14ac:dyDescent="0.2">
      <c r="H495" s="11"/>
    </row>
    <row r="496" spans="8:8" x14ac:dyDescent="0.2">
      <c r="H496" s="11"/>
    </row>
    <row r="497" spans="8:8" x14ac:dyDescent="0.2">
      <c r="H497" s="11"/>
    </row>
    <row r="498" spans="8:8" x14ac:dyDescent="0.2">
      <c r="H498" s="11"/>
    </row>
    <row r="499" spans="8:8" x14ac:dyDescent="0.2">
      <c r="H499" s="11"/>
    </row>
    <row r="500" spans="8:8" x14ac:dyDescent="0.2">
      <c r="H500" s="11"/>
    </row>
    <row r="501" spans="8:8" x14ac:dyDescent="0.2">
      <c r="H501" s="11"/>
    </row>
    <row r="502" spans="8:8" x14ac:dyDescent="0.2">
      <c r="H502" s="11"/>
    </row>
    <row r="503" spans="8:8" x14ac:dyDescent="0.2">
      <c r="H503" s="11"/>
    </row>
    <row r="504" spans="8:8" x14ac:dyDescent="0.2">
      <c r="H504" s="11"/>
    </row>
    <row r="505" spans="8:8" x14ac:dyDescent="0.2">
      <c r="H505" s="11"/>
    </row>
    <row r="506" spans="8:8" x14ac:dyDescent="0.2">
      <c r="H506" s="11"/>
    </row>
    <row r="507" spans="8:8" x14ac:dyDescent="0.2">
      <c r="H507" s="11"/>
    </row>
    <row r="508" spans="8:8" x14ac:dyDescent="0.2">
      <c r="H508" s="11"/>
    </row>
    <row r="509" spans="8:8" x14ac:dyDescent="0.2">
      <c r="H509" s="11"/>
    </row>
    <row r="510" spans="8:8" x14ac:dyDescent="0.2">
      <c r="H510" s="11"/>
    </row>
    <row r="511" spans="8:8" x14ac:dyDescent="0.2">
      <c r="H511" s="11"/>
    </row>
    <row r="512" spans="8:8" x14ac:dyDescent="0.2">
      <c r="H512" s="11"/>
    </row>
    <row r="513" spans="8:8" x14ac:dyDescent="0.2">
      <c r="H513" s="11"/>
    </row>
    <row r="514" spans="8:8" x14ac:dyDescent="0.2">
      <c r="H514" s="11"/>
    </row>
    <row r="515" spans="8:8" x14ac:dyDescent="0.2">
      <c r="H515" s="11"/>
    </row>
    <row r="516" spans="8:8" x14ac:dyDescent="0.2">
      <c r="H516" s="11"/>
    </row>
    <row r="517" spans="8:8" x14ac:dyDescent="0.2">
      <c r="H517" s="11"/>
    </row>
    <row r="518" spans="8:8" x14ac:dyDescent="0.2">
      <c r="H518" s="11"/>
    </row>
    <row r="519" spans="8:8" x14ac:dyDescent="0.2">
      <c r="H519" s="11"/>
    </row>
    <row r="520" spans="8:8" x14ac:dyDescent="0.2">
      <c r="H520" s="11"/>
    </row>
    <row r="521" spans="8:8" x14ac:dyDescent="0.2">
      <c r="H521" s="11"/>
    </row>
    <row r="522" spans="8:8" x14ac:dyDescent="0.2">
      <c r="H522" s="11"/>
    </row>
    <row r="523" spans="8:8" x14ac:dyDescent="0.2">
      <c r="H523" s="11"/>
    </row>
    <row r="524" spans="8:8" x14ac:dyDescent="0.2">
      <c r="H524" s="11"/>
    </row>
    <row r="525" spans="8:8" x14ac:dyDescent="0.2">
      <c r="H525" s="11"/>
    </row>
    <row r="526" spans="8:8" x14ac:dyDescent="0.2">
      <c r="H526" s="11"/>
    </row>
    <row r="527" spans="8:8" x14ac:dyDescent="0.2">
      <c r="H527" s="11"/>
    </row>
    <row r="528" spans="8:8" x14ac:dyDescent="0.2">
      <c r="H528" s="11"/>
    </row>
    <row r="529" spans="8:8" x14ac:dyDescent="0.2">
      <c r="H529" s="11"/>
    </row>
    <row r="530" spans="8:8" x14ac:dyDescent="0.2">
      <c r="H530" s="11"/>
    </row>
    <row r="531" spans="8:8" x14ac:dyDescent="0.2">
      <c r="H531" s="11"/>
    </row>
    <row r="532" spans="8:8" x14ac:dyDescent="0.2">
      <c r="H532" s="11"/>
    </row>
    <row r="533" spans="8:8" x14ac:dyDescent="0.2">
      <c r="H533" s="11"/>
    </row>
    <row r="534" spans="8:8" x14ac:dyDescent="0.2">
      <c r="H534" s="11"/>
    </row>
    <row r="535" spans="8:8" x14ac:dyDescent="0.2">
      <c r="H535" s="11"/>
    </row>
    <row r="536" spans="8:8" x14ac:dyDescent="0.2">
      <c r="H536" s="11"/>
    </row>
    <row r="537" spans="8:8" x14ac:dyDescent="0.2">
      <c r="H537" s="11"/>
    </row>
    <row r="538" spans="8:8" x14ac:dyDescent="0.2">
      <c r="H538" s="11"/>
    </row>
    <row r="539" spans="8:8" x14ac:dyDescent="0.2">
      <c r="H539" s="11"/>
    </row>
    <row r="540" spans="8:8" x14ac:dyDescent="0.2">
      <c r="H540" s="11"/>
    </row>
    <row r="541" spans="8:8" x14ac:dyDescent="0.2">
      <c r="H541" s="11"/>
    </row>
    <row r="542" spans="8:8" x14ac:dyDescent="0.2">
      <c r="H542" s="11"/>
    </row>
    <row r="543" spans="8:8" x14ac:dyDescent="0.2">
      <c r="H543" s="11"/>
    </row>
    <row r="544" spans="8:8" x14ac:dyDescent="0.2">
      <c r="H544" s="11"/>
    </row>
    <row r="545" spans="8:8" x14ac:dyDescent="0.2">
      <c r="H545" s="11"/>
    </row>
    <row r="546" spans="8:8" x14ac:dyDescent="0.2">
      <c r="H546" s="11"/>
    </row>
    <row r="547" spans="8:8" x14ac:dyDescent="0.2">
      <c r="H547" s="11"/>
    </row>
    <row r="548" spans="8:8" x14ac:dyDescent="0.2">
      <c r="H548" s="11"/>
    </row>
    <row r="549" spans="8:8" x14ac:dyDescent="0.2">
      <c r="H549" s="11"/>
    </row>
    <row r="550" spans="8:8" x14ac:dyDescent="0.2">
      <c r="H550" s="11"/>
    </row>
    <row r="551" spans="8:8" x14ac:dyDescent="0.2">
      <c r="H551" s="11"/>
    </row>
    <row r="552" spans="8:8" x14ac:dyDescent="0.2">
      <c r="H552" s="11"/>
    </row>
    <row r="553" spans="8:8" x14ac:dyDescent="0.2">
      <c r="H553" s="11"/>
    </row>
    <row r="554" spans="8:8" x14ac:dyDescent="0.2">
      <c r="H554" s="11"/>
    </row>
    <row r="555" spans="8:8" x14ac:dyDescent="0.2">
      <c r="H555" s="11"/>
    </row>
    <row r="556" spans="8:8" x14ac:dyDescent="0.2">
      <c r="H556" s="11"/>
    </row>
    <row r="557" spans="8:8" x14ac:dyDescent="0.2">
      <c r="H557" s="11"/>
    </row>
    <row r="558" spans="8:8" x14ac:dyDescent="0.2">
      <c r="H558" s="11"/>
    </row>
    <row r="559" spans="8:8" x14ac:dyDescent="0.2">
      <c r="H559" s="11"/>
    </row>
    <row r="560" spans="8:8" x14ac:dyDescent="0.2">
      <c r="H560" s="11"/>
    </row>
    <row r="561" spans="8:8" x14ac:dyDescent="0.2">
      <c r="H561" s="11"/>
    </row>
    <row r="562" spans="8:8" x14ac:dyDescent="0.2">
      <c r="H562" s="11"/>
    </row>
    <row r="563" spans="8:8" x14ac:dyDescent="0.2">
      <c r="H563" s="11"/>
    </row>
    <row r="564" spans="8:8" x14ac:dyDescent="0.2">
      <c r="H564" s="11"/>
    </row>
    <row r="565" spans="8:8" x14ac:dyDescent="0.2">
      <c r="H565" s="11"/>
    </row>
    <row r="566" spans="8:8" x14ac:dyDescent="0.2">
      <c r="H566" s="11"/>
    </row>
    <row r="567" spans="8:8" x14ac:dyDescent="0.2">
      <c r="H567" s="11"/>
    </row>
    <row r="568" spans="8:8" x14ac:dyDescent="0.2">
      <c r="H568" s="11"/>
    </row>
    <row r="569" spans="8:8" x14ac:dyDescent="0.2">
      <c r="H569" s="11"/>
    </row>
    <row r="570" spans="8:8" x14ac:dyDescent="0.2">
      <c r="H570" s="11"/>
    </row>
    <row r="571" spans="8:8" x14ac:dyDescent="0.2">
      <c r="H571" s="11"/>
    </row>
    <row r="572" spans="8:8" x14ac:dyDescent="0.2">
      <c r="H572" s="11"/>
    </row>
    <row r="573" spans="8:8" x14ac:dyDescent="0.2">
      <c r="H573" s="11"/>
    </row>
    <row r="574" spans="8:8" x14ac:dyDescent="0.2">
      <c r="H574" s="11"/>
    </row>
    <row r="575" spans="8:8" x14ac:dyDescent="0.2">
      <c r="H575" s="11"/>
    </row>
    <row r="576" spans="8:8" x14ac:dyDescent="0.2">
      <c r="H576" s="11"/>
    </row>
    <row r="577" spans="8:8" x14ac:dyDescent="0.2">
      <c r="H577" s="11"/>
    </row>
    <row r="578" spans="8:8" x14ac:dyDescent="0.2">
      <c r="H578" s="11"/>
    </row>
    <row r="579" spans="8:8" x14ac:dyDescent="0.2">
      <c r="H579" s="11"/>
    </row>
    <row r="580" spans="8:8" x14ac:dyDescent="0.2">
      <c r="H580" s="11"/>
    </row>
    <row r="581" spans="8:8" x14ac:dyDescent="0.2">
      <c r="H581" s="11"/>
    </row>
    <row r="582" spans="8:8" x14ac:dyDescent="0.2">
      <c r="H582" s="11"/>
    </row>
    <row r="583" spans="8:8" x14ac:dyDescent="0.2">
      <c r="H583" s="11"/>
    </row>
    <row r="584" spans="8:8" x14ac:dyDescent="0.2">
      <c r="H584" s="11"/>
    </row>
    <row r="585" spans="8:8" x14ac:dyDescent="0.2">
      <c r="H585" s="11"/>
    </row>
    <row r="586" spans="8:8" x14ac:dyDescent="0.2">
      <c r="H586" s="11"/>
    </row>
    <row r="587" spans="8:8" x14ac:dyDescent="0.2">
      <c r="H587" s="11"/>
    </row>
    <row r="588" spans="8:8" x14ac:dyDescent="0.2">
      <c r="H588" s="11"/>
    </row>
    <row r="589" spans="8:8" x14ac:dyDescent="0.2">
      <c r="H589" s="11"/>
    </row>
    <row r="590" spans="8:8" x14ac:dyDescent="0.2">
      <c r="H590" s="11"/>
    </row>
    <row r="591" spans="8:8" x14ac:dyDescent="0.2">
      <c r="H591" s="11"/>
    </row>
    <row r="592" spans="8:8" x14ac:dyDescent="0.2">
      <c r="H592" s="11"/>
    </row>
    <row r="593" spans="8:8" x14ac:dyDescent="0.2">
      <c r="H593" s="11"/>
    </row>
    <row r="594" spans="8:8" x14ac:dyDescent="0.2">
      <c r="H594" s="11"/>
    </row>
    <row r="595" spans="8:8" x14ac:dyDescent="0.2">
      <c r="H595" s="11"/>
    </row>
    <row r="596" spans="8:8" x14ac:dyDescent="0.2">
      <c r="H596" s="11"/>
    </row>
    <row r="597" spans="8:8" x14ac:dyDescent="0.2">
      <c r="H597" s="11"/>
    </row>
    <row r="598" spans="8:8" x14ac:dyDescent="0.2">
      <c r="H598" s="11"/>
    </row>
    <row r="599" spans="8:8" x14ac:dyDescent="0.2">
      <c r="H599" s="11"/>
    </row>
    <row r="600" spans="8:8" x14ac:dyDescent="0.2">
      <c r="H600" s="11"/>
    </row>
    <row r="601" spans="8:8" x14ac:dyDescent="0.2">
      <c r="H601" s="11"/>
    </row>
    <row r="602" spans="8:8" x14ac:dyDescent="0.2">
      <c r="H602" s="11"/>
    </row>
    <row r="603" spans="8:8" x14ac:dyDescent="0.2">
      <c r="H603" s="11"/>
    </row>
    <row r="604" spans="8:8" x14ac:dyDescent="0.2">
      <c r="H604" s="11"/>
    </row>
    <row r="605" spans="8:8" x14ac:dyDescent="0.2">
      <c r="H605" s="11"/>
    </row>
    <row r="606" spans="8:8" x14ac:dyDescent="0.2">
      <c r="H606" s="11"/>
    </row>
    <row r="607" spans="8:8" x14ac:dyDescent="0.2">
      <c r="H607" s="11"/>
    </row>
    <row r="608" spans="8:8" x14ac:dyDescent="0.2">
      <c r="H608" s="11"/>
    </row>
    <row r="609" spans="8:8" x14ac:dyDescent="0.2">
      <c r="H609" s="11"/>
    </row>
    <row r="610" spans="8:8" x14ac:dyDescent="0.2">
      <c r="H610" s="11"/>
    </row>
    <row r="611" spans="8:8" x14ac:dyDescent="0.2">
      <c r="H611" s="11"/>
    </row>
    <row r="612" spans="8:8" x14ac:dyDescent="0.2">
      <c r="H612" s="11"/>
    </row>
    <row r="613" spans="8:8" x14ac:dyDescent="0.2">
      <c r="H613" s="11"/>
    </row>
    <row r="614" spans="8:8" x14ac:dyDescent="0.2">
      <c r="H614" s="11"/>
    </row>
    <row r="615" spans="8:8" x14ac:dyDescent="0.2">
      <c r="H615" s="11"/>
    </row>
    <row r="616" spans="8:8" x14ac:dyDescent="0.2">
      <c r="H616" s="11"/>
    </row>
    <row r="617" spans="8:8" x14ac:dyDescent="0.2">
      <c r="H617" s="11"/>
    </row>
    <row r="618" spans="8:8" x14ac:dyDescent="0.2">
      <c r="H618" s="11"/>
    </row>
    <row r="619" spans="8:8" x14ac:dyDescent="0.2">
      <c r="H619" s="11"/>
    </row>
    <row r="620" spans="8:8" x14ac:dyDescent="0.2">
      <c r="H620" s="11"/>
    </row>
    <row r="621" spans="8:8" x14ac:dyDescent="0.2">
      <c r="H621" s="11"/>
    </row>
    <row r="622" spans="8:8" x14ac:dyDescent="0.2">
      <c r="H622" s="11"/>
    </row>
    <row r="623" spans="8:8" x14ac:dyDescent="0.2">
      <c r="H623" s="11"/>
    </row>
    <row r="624" spans="8:8" x14ac:dyDescent="0.2">
      <c r="H624" s="11"/>
    </row>
    <row r="625" spans="8:8" x14ac:dyDescent="0.2">
      <c r="H625" s="11"/>
    </row>
    <row r="626" spans="8:8" x14ac:dyDescent="0.2">
      <c r="H626" s="11"/>
    </row>
    <row r="627" spans="8:8" x14ac:dyDescent="0.2">
      <c r="H627" s="11"/>
    </row>
    <row r="628" spans="8:8" x14ac:dyDescent="0.2">
      <c r="H628" s="11"/>
    </row>
    <row r="629" spans="8:8" x14ac:dyDescent="0.2">
      <c r="H629" s="11"/>
    </row>
    <row r="630" spans="8:8" x14ac:dyDescent="0.2">
      <c r="H630" s="11"/>
    </row>
    <row r="631" spans="8:8" x14ac:dyDescent="0.2">
      <c r="H631" s="11"/>
    </row>
    <row r="632" spans="8:8" x14ac:dyDescent="0.2">
      <c r="H632" s="11"/>
    </row>
    <row r="633" spans="8:8" x14ac:dyDescent="0.2">
      <c r="H633" s="11"/>
    </row>
    <row r="634" spans="8:8" x14ac:dyDescent="0.2">
      <c r="H634" s="11"/>
    </row>
    <row r="635" spans="8:8" x14ac:dyDescent="0.2">
      <c r="H635" s="11"/>
    </row>
    <row r="636" spans="8:8" x14ac:dyDescent="0.2">
      <c r="H636" s="11"/>
    </row>
    <row r="637" spans="8:8" x14ac:dyDescent="0.2">
      <c r="H637" s="11"/>
    </row>
    <row r="638" spans="8:8" x14ac:dyDescent="0.2">
      <c r="H638" s="11"/>
    </row>
    <row r="639" spans="8:8" x14ac:dyDescent="0.2">
      <c r="H639" s="11"/>
    </row>
    <row r="640" spans="8:8" x14ac:dyDescent="0.2">
      <c r="H640" s="11"/>
    </row>
    <row r="641" spans="8:8" x14ac:dyDescent="0.2">
      <c r="H641" s="11"/>
    </row>
    <row r="642" spans="8:8" x14ac:dyDescent="0.2">
      <c r="H642" s="11"/>
    </row>
    <row r="643" spans="8:8" x14ac:dyDescent="0.2">
      <c r="H643" s="11"/>
    </row>
    <row r="644" spans="8:8" x14ac:dyDescent="0.2">
      <c r="H644" s="11"/>
    </row>
    <row r="645" spans="8:8" x14ac:dyDescent="0.2">
      <c r="H645" s="11"/>
    </row>
    <row r="646" spans="8:8" x14ac:dyDescent="0.2">
      <c r="H646" s="11"/>
    </row>
    <row r="647" spans="8:8" x14ac:dyDescent="0.2">
      <c r="H647" s="11"/>
    </row>
    <row r="648" spans="8:8" x14ac:dyDescent="0.2">
      <c r="H648" s="11"/>
    </row>
    <row r="649" spans="8:8" x14ac:dyDescent="0.2">
      <c r="H649" s="11"/>
    </row>
    <row r="650" spans="8:8" x14ac:dyDescent="0.2">
      <c r="H650" s="11"/>
    </row>
    <row r="651" spans="8:8" x14ac:dyDescent="0.2">
      <c r="H651" s="11"/>
    </row>
    <row r="652" spans="8:8" x14ac:dyDescent="0.2">
      <c r="H652" s="11"/>
    </row>
    <row r="653" spans="8:8" x14ac:dyDescent="0.2">
      <c r="H653" s="11"/>
    </row>
    <row r="654" spans="8:8" x14ac:dyDescent="0.2">
      <c r="H654" s="11"/>
    </row>
    <row r="655" spans="8:8" x14ac:dyDescent="0.2">
      <c r="H655" s="11"/>
    </row>
    <row r="656" spans="8:8" x14ac:dyDescent="0.2">
      <c r="H656" s="11"/>
    </row>
    <row r="657" spans="8:8" x14ac:dyDescent="0.2">
      <c r="H657" s="11"/>
    </row>
    <row r="658" spans="8:8" x14ac:dyDescent="0.2">
      <c r="H658" s="11"/>
    </row>
    <row r="659" spans="8:8" x14ac:dyDescent="0.2">
      <c r="H659" s="11"/>
    </row>
    <row r="660" spans="8:8" x14ac:dyDescent="0.2">
      <c r="H660" s="11"/>
    </row>
    <row r="661" spans="8:8" x14ac:dyDescent="0.2">
      <c r="H661" s="11"/>
    </row>
    <row r="662" spans="8:8" x14ac:dyDescent="0.2">
      <c r="H662" s="11"/>
    </row>
    <row r="663" spans="8:8" x14ac:dyDescent="0.2">
      <c r="H663" s="11"/>
    </row>
    <row r="664" spans="8:8" x14ac:dyDescent="0.2">
      <c r="H664" s="11"/>
    </row>
    <row r="665" spans="8:8" x14ac:dyDescent="0.2">
      <c r="H665" s="11"/>
    </row>
    <row r="666" spans="8:8" x14ac:dyDescent="0.2">
      <c r="H666" s="11"/>
    </row>
    <row r="667" spans="8:8" x14ac:dyDescent="0.2">
      <c r="H667" s="11"/>
    </row>
    <row r="668" spans="8:8" x14ac:dyDescent="0.2">
      <c r="H668" s="11"/>
    </row>
    <row r="669" spans="8:8" x14ac:dyDescent="0.2">
      <c r="H669" s="11"/>
    </row>
    <row r="670" spans="8:8" x14ac:dyDescent="0.2">
      <c r="H670" s="11"/>
    </row>
    <row r="671" spans="8:8" x14ac:dyDescent="0.2">
      <c r="H671" s="11"/>
    </row>
    <row r="672" spans="8:8" x14ac:dyDescent="0.2">
      <c r="H672" s="11"/>
    </row>
    <row r="673" spans="8:8" x14ac:dyDescent="0.2">
      <c r="H673" s="11"/>
    </row>
    <row r="674" spans="8:8" x14ac:dyDescent="0.2">
      <c r="H674" s="11"/>
    </row>
    <row r="675" spans="8:8" x14ac:dyDescent="0.2">
      <c r="H675" s="11"/>
    </row>
    <row r="676" spans="8:8" x14ac:dyDescent="0.2">
      <c r="H676" s="11"/>
    </row>
    <row r="677" spans="8:8" x14ac:dyDescent="0.2">
      <c r="H677" s="11"/>
    </row>
    <row r="678" spans="8:8" x14ac:dyDescent="0.2">
      <c r="H678" s="11"/>
    </row>
    <row r="679" spans="8:8" x14ac:dyDescent="0.2">
      <c r="H679" s="11"/>
    </row>
    <row r="680" spans="8:8" x14ac:dyDescent="0.2">
      <c r="H680" s="11"/>
    </row>
    <row r="681" spans="8:8" x14ac:dyDescent="0.2">
      <c r="H681" s="11"/>
    </row>
    <row r="682" spans="8:8" x14ac:dyDescent="0.2">
      <c r="H682" s="11"/>
    </row>
    <row r="683" spans="8:8" x14ac:dyDescent="0.2">
      <c r="H683" s="11"/>
    </row>
    <row r="684" spans="8:8" x14ac:dyDescent="0.2">
      <c r="H684" s="11"/>
    </row>
    <row r="685" spans="8:8" x14ac:dyDescent="0.2">
      <c r="H685" s="11"/>
    </row>
    <row r="686" spans="8:8" x14ac:dyDescent="0.2">
      <c r="H686" s="11"/>
    </row>
    <row r="687" spans="8:8" x14ac:dyDescent="0.2">
      <c r="H687" s="11"/>
    </row>
    <row r="688" spans="8:8" x14ac:dyDescent="0.2">
      <c r="H688" s="11"/>
    </row>
    <row r="689" spans="8:8" x14ac:dyDescent="0.2">
      <c r="H689" s="11"/>
    </row>
    <row r="690" spans="8:8" x14ac:dyDescent="0.2">
      <c r="H690" s="11"/>
    </row>
    <row r="691" spans="8:8" x14ac:dyDescent="0.2">
      <c r="H691" s="11"/>
    </row>
    <row r="692" spans="8:8" x14ac:dyDescent="0.2">
      <c r="H692" s="11"/>
    </row>
    <row r="693" spans="8:8" x14ac:dyDescent="0.2">
      <c r="H693" s="11"/>
    </row>
    <row r="694" spans="8:8" x14ac:dyDescent="0.2">
      <c r="H694" s="11"/>
    </row>
    <row r="695" spans="8:8" x14ac:dyDescent="0.2">
      <c r="H695" s="11"/>
    </row>
    <row r="696" spans="8:8" x14ac:dyDescent="0.2">
      <c r="H696" s="11"/>
    </row>
    <row r="697" spans="8:8" x14ac:dyDescent="0.2">
      <c r="H697" s="11"/>
    </row>
    <row r="698" spans="8:8" x14ac:dyDescent="0.2">
      <c r="H698" s="11"/>
    </row>
    <row r="699" spans="8:8" x14ac:dyDescent="0.2">
      <c r="H699" s="11"/>
    </row>
    <row r="700" spans="8:8" x14ac:dyDescent="0.2">
      <c r="H700" s="11"/>
    </row>
    <row r="701" spans="8:8" x14ac:dyDescent="0.2">
      <c r="H701" s="11"/>
    </row>
    <row r="702" spans="8:8" x14ac:dyDescent="0.2">
      <c r="H702" s="11"/>
    </row>
    <row r="703" spans="8:8" x14ac:dyDescent="0.2">
      <c r="H703" s="11"/>
    </row>
    <row r="704" spans="8:8" x14ac:dyDescent="0.2">
      <c r="H704" s="11"/>
    </row>
    <row r="705" spans="8:8" x14ac:dyDescent="0.2">
      <c r="H705" s="11"/>
    </row>
    <row r="706" spans="8:8" x14ac:dyDescent="0.2">
      <c r="H706" s="11"/>
    </row>
    <row r="707" spans="8:8" x14ac:dyDescent="0.2">
      <c r="H707" s="11"/>
    </row>
    <row r="708" spans="8:8" x14ac:dyDescent="0.2">
      <c r="H708" s="11"/>
    </row>
    <row r="709" spans="8:8" x14ac:dyDescent="0.2">
      <c r="H709" s="11"/>
    </row>
    <row r="710" spans="8:8" x14ac:dyDescent="0.2">
      <c r="H710" s="11"/>
    </row>
    <row r="711" spans="8:8" x14ac:dyDescent="0.2">
      <c r="H711" s="11"/>
    </row>
    <row r="712" spans="8:8" x14ac:dyDescent="0.2">
      <c r="H712" s="11"/>
    </row>
    <row r="713" spans="8:8" x14ac:dyDescent="0.2">
      <c r="H713" s="11"/>
    </row>
    <row r="714" spans="8:8" x14ac:dyDescent="0.2">
      <c r="H714" s="11"/>
    </row>
    <row r="715" spans="8:8" x14ac:dyDescent="0.2">
      <c r="H715" s="11"/>
    </row>
    <row r="716" spans="8:8" x14ac:dyDescent="0.2">
      <c r="H716" s="11"/>
    </row>
    <row r="717" spans="8:8" x14ac:dyDescent="0.2">
      <c r="H717" s="11"/>
    </row>
    <row r="718" spans="8:8" x14ac:dyDescent="0.2">
      <c r="H718" s="11"/>
    </row>
    <row r="719" spans="8:8" x14ac:dyDescent="0.2">
      <c r="H719" s="11"/>
    </row>
    <row r="720" spans="8:8" x14ac:dyDescent="0.2">
      <c r="H720" s="11"/>
    </row>
    <row r="721" spans="8:8" x14ac:dyDescent="0.2">
      <c r="H721" s="11"/>
    </row>
    <row r="722" spans="8:8" x14ac:dyDescent="0.2">
      <c r="H722" s="11"/>
    </row>
    <row r="723" spans="8:8" x14ac:dyDescent="0.2">
      <c r="H723" s="11"/>
    </row>
    <row r="724" spans="8:8" x14ac:dyDescent="0.2">
      <c r="H724" s="11"/>
    </row>
    <row r="725" spans="8:8" x14ac:dyDescent="0.2">
      <c r="H725" s="11"/>
    </row>
    <row r="726" spans="8:8" x14ac:dyDescent="0.2">
      <c r="H726" s="11"/>
    </row>
    <row r="727" spans="8:8" x14ac:dyDescent="0.2">
      <c r="H727" s="11"/>
    </row>
    <row r="728" spans="8:8" x14ac:dyDescent="0.2">
      <c r="H728" s="11"/>
    </row>
    <row r="729" spans="8:8" x14ac:dyDescent="0.2">
      <c r="H729" s="11"/>
    </row>
    <row r="730" spans="8:8" x14ac:dyDescent="0.2">
      <c r="H730" s="11"/>
    </row>
    <row r="731" spans="8:8" x14ac:dyDescent="0.2">
      <c r="H731" s="11"/>
    </row>
    <row r="732" spans="8:8" x14ac:dyDescent="0.2">
      <c r="H732" s="11"/>
    </row>
    <row r="733" spans="8:8" x14ac:dyDescent="0.2">
      <c r="H733" s="11"/>
    </row>
    <row r="734" spans="8:8" x14ac:dyDescent="0.2">
      <c r="H734" s="11"/>
    </row>
    <row r="735" spans="8:8" x14ac:dyDescent="0.2">
      <c r="H735" s="11"/>
    </row>
    <row r="736" spans="8:8" x14ac:dyDescent="0.2">
      <c r="H736" s="11"/>
    </row>
    <row r="737" spans="8:8" x14ac:dyDescent="0.2">
      <c r="H737" s="11"/>
    </row>
    <row r="738" spans="8:8" x14ac:dyDescent="0.2">
      <c r="H738" s="11"/>
    </row>
    <row r="739" spans="8:8" x14ac:dyDescent="0.2">
      <c r="H739" s="11"/>
    </row>
    <row r="740" spans="8:8" x14ac:dyDescent="0.2">
      <c r="H740" s="11"/>
    </row>
    <row r="741" spans="8:8" x14ac:dyDescent="0.2">
      <c r="H741" s="11"/>
    </row>
    <row r="742" spans="8:8" x14ac:dyDescent="0.2">
      <c r="H742" s="11"/>
    </row>
    <row r="743" spans="8:8" x14ac:dyDescent="0.2">
      <c r="H743" s="11"/>
    </row>
    <row r="744" spans="8:8" x14ac:dyDescent="0.2">
      <c r="H744" s="11"/>
    </row>
    <row r="745" spans="8:8" x14ac:dyDescent="0.2">
      <c r="H745" s="11"/>
    </row>
    <row r="746" spans="8:8" x14ac:dyDescent="0.2">
      <c r="H746" s="11"/>
    </row>
    <row r="747" spans="8:8" x14ac:dyDescent="0.2">
      <c r="H747" s="11"/>
    </row>
    <row r="748" spans="8:8" x14ac:dyDescent="0.2">
      <c r="H748" s="11"/>
    </row>
    <row r="749" spans="8:8" x14ac:dyDescent="0.2">
      <c r="H749" s="11"/>
    </row>
    <row r="750" spans="8:8" x14ac:dyDescent="0.2">
      <c r="H750" s="11"/>
    </row>
    <row r="751" spans="8:8" x14ac:dyDescent="0.2">
      <c r="H751" s="11"/>
    </row>
    <row r="752" spans="8:8" x14ac:dyDescent="0.2">
      <c r="H752" s="11"/>
    </row>
    <row r="753" spans="8:8" x14ac:dyDescent="0.2">
      <c r="H753" s="11"/>
    </row>
    <row r="754" spans="8:8" x14ac:dyDescent="0.2">
      <c r="H754" s="11"/>
    </row>
    <row r="755" spans="8:8" x14ac:dyDescent="0.2">
      <c r="H755" s="11"/>
    </row>
    <row r="756" spans="8:8" x14ac:dyDescent="0.2">
      <c r="H756" s="11"/>
    </row>
    <row r="757" spans="8:8" x14ac:dyDescent="0.2">
      <c r="H757" s="11"/>
    </row>
    <row r="758" spans="8:8" x14ac:dyDescent="0.2">
      <c r="H758" s="11"/>
    </row>
    <row r="759" spans="8:8" x14ac:dyDescent="0.2">
      <c r="H759" s="11"/>
    </row>
    <row r="760" spans="8:8" x14ac:dyDescent="0.2">
      <c r="H760" s="11"/>
    </row>
    <row r="761" spans="8:8" x14ac:dyDescent="0.2">
      <c r="H761" s="11"/>
    </row>
    <row r="762" spans="8:8" x14ac:dyDescent="0.2">
      <c r="H762" s="11"/>
    </row>
    <row r="763" spans="8:8" x14ac:dyDescent="0.2">
      <c r="H763" s="11"/>
    </row>
    <row r="764" spans="8:8" x14ac:dyDescent="0.2">
      <c r="H764" s="11"/>
    </row>
    <row r="765" spans="8:8" x14ac:dyDescent="0.2">
      <c r="H765" s="11"/>
    </row>
    <row r="766" spans="8:8" x14ac:dyDescent="0.2">
      <c r="H766" s="11"/>
    </row>
    <row r="767" spans="8:8" x14ac:dyDescent="0.2">
      <c r="H767" s="11"/>
    </row>
    <row r="768" spans="8:8" x14ac:dyDescent="0.2">
      <c r="H768" s="11"/>
    </row>
    <row r="769" spans="8:8" x14ac:dyDescent="0.2">
      <c r="H769" s="11"/>
    </row>
    <row r="770" spans="8:8" x14ac:dyDescent="0.2">
      <c r="H770" s="11"/>
    </row>
    <row r="771" spans="8:8" x14ac:dyDescent="0.2">
      <c r="H771" s="11"/>
    </row>
    <row r="772" spans="8:8" x14ac:dyDescent="0.2">
      <c r="H772" s="11"/>
    </row>
    <row r="773" spans="8:8" x14ac:dyDescent="0.2">
      <c r="H773" s="11"/>
    </row>
    <row r="774" spans="8:8" x14ac:dyDescent="0.2">
      <c r="H774" s="11"/>
    </row>
    <row r="775" spans="8:8" x14ac:dyDescent="0.2">
      <c r="H775" s="11"/>
    </row>
    <row r="776" spans="8:8" x14ac:dyDescent="0.2">
      <c r="H776" s="11"/>
    </row>
    <row r="777" spans="8:8" x14ac:dyDescent="0.2">
      <c r="H777" s="11"/>
    </row>
    <row r="778" spans="8:8" x14ac:dyDescent="0.2">
      <c r="H778" s="11"/>
    </row>
    <row r="779" spans="8:8" x14ac:dyDescent="0.2">
      <c r="H779" s="11"/>
    </row>
    <row r="780" spans="8:8" x14ac:dyDescent="0.2">
      <c r="H780" s="11"/>
    </row>
    <row r="781" spans="8:8" x14ac:dyDescent="0.2">
      <c r="H781" s="11"/>
    </row>
    <row r="782" spans="8:8" x14ac:dyDescent="0.2">
      <c r="H782" s="11"/>
    </row>
    <row r="783" spans="8:8" x14ac:dyDescent="0.2">
      <c r="H783" s="11"/>
    </row>
    <row r="784" spans="8:8" x14ac:dyDescent="0.2">
      <c r="H784" s="11"/>
    </row>
    <row r="785" spans="8:8" x14ac:dyDescent="0.2">
      <c r="H785" s="11"/>
    </row>
    <row r="786" spans="8:8" x14ac:dyDescent="0.2">
      <c r="H786" s="11"/>
    </row>
    <row r="787" spans="8:8" x14ac:dyDescent="0.2">
      <c r="H787" s="11"/>
    </row>
    <row r="788" spans="8:8" x14ac:dyDescent="0.2">
      <c r="H788" s="11"/>
    </row>
    <row r="789" spans="8:8" x14ac:dyDescent="0.2">
      <c r="H789" s="11"/>
    </row>
    <row r="790" spans="8:8" x14ac:dyDescent="0.2">
      <c r="H790" s="11"/>
    </row>
    <row r="791" spans="8:8" x14ac:dyDescent="0.2">
      <c r="H791" s="11"/>
    </row>
    <row r="792" spans="8:8" x14ac:dyDescent="0.2">
      <c r="H792" s="11"/>
    </row>
    <row r="793" spans="8:8" x14ac:dyDescent="0.2">
      <c r="H793" s="11"/>
    </row>
    <row r="794" spans="8:8" x14ac:dyDescent="0.2">
      <c r="H794" s="11"/>
    </row>
    <row r="795" spans="8:8" x14ac:dyDescent="0.2">
      <c r="H795" s="11"/>
    </row>
    <row r="796" spans="8:8" x14ac:dyDescent="0.2">
      <c r="H796" s="11"/>
    </row>
    <row r="797" spans="8:8" x14ac:dyDescent="0.2">
      <c r="H797" s="11"/>
    </row>
    <row r="798" spans="8:8" x14ac:dyDescent="0.2">
      <c r="H798" s="11"/>
    </row>
    <row r="799" spans="8:8" x14ac:dyDescent="0.2">
      <c r="H799" s="11"/>
    </row>
    <row r="800" spans="8:8" x14ac:dyDescent="0.2">
      <c r="H800" s="11"/>
    </row>
    <row r="801" spans="8:8" x14ac:dyDescent="0.2">
      <c r="H801" s="11"/>
    </row>
    <row r="802" spans="8:8" x14ac:dyDescent="0.2">
      <c r="H802" s="11"/>
    </row>
    <row r="803" spans="8:8" x14ac:dyDescent="0.2">
      <c r="H803" s="11"/>
    </row>
    <row r="804" spans="8:8" x14ac:dyDescent="0.2">
      <c r="H804" s="11"/>
    </row>
    <row r="805" spans="8:8" x14ac:dyDescent="0.2">
      <c r="H805" s="11"/>
    </row>
    <row r="806" spans="8:8" x14ac:dyDescent="0.2">
      <c r="H806" s="11"/>
    </row>
    <row r="807" spans="8:8" x14ac:dyDescent="0.2">
      <c r="H807" s="11"/>
    </row>
    <row r="808" spans="8:8" x14ac:dyDescent="0.2">
      <c r="H808" s="11"/>
    </row>
    <row r="809" spans="8:8" x14ac:dyDescent="0.2">
      <c r="H809" s="11"/>
    </row>
    <row r="810" spans="8:8" x14ac:dyDescent="0.2">
      <c r="H810" s="11"/>
    </row>
    <row r="811" spans="8:8" x14ac:dyDescent="0.2">
      <c r="H811" s="11"/>
    </row>
    <row r="812" spans="8:8" x14ac:dyDescent="0.2">
      <c r="H812" s="11"/>
    </row>
    <row r="813" spans="8:8" x14ac:dyDescent="0.2">
      <c r="H813" s="11"/>
    </row>
    <row r="814" spans="8:8" x14ac:dyDescent="0.2">
      <c r="H814" s="11"/>
    </row>
    <row r="815" spans="8:8" x14ac:dyDescent="0.2">
      <c r="H815" s="11"/>
    </row>
    <row r="816" spans="8:8" x14ac:dyDescent="0.2">
      <c r="H816" s="11"/>
    </row>
    <row r="817" spans="8:8" x14ac:dyDescent="0.2">
      <c r="H817" s="11"/>
    </row>
    <row r="818" spans="8:8" x14ac:dyDescent="0.2">
      <c r="H818" s="11"/>
    </row>
    <row r="819" spans="8:8" x14ac:dyDescent="0.2">
      <c r="H819" s="11"/>
    </row>
    <row r="820" spans="8:8" x14ac:dyDescent="0.2">
      <c r="H820" s="11"/>
    </row>
    <row r="821" spans="8:8" x14ac:dyDescent="0.2">
      <c r="H821" s="11"/>
    </row>
    <row r="822" spans="8:8" x14ac:dyDescent="0.2">
      <c r="H822" s="11"/>
    </row>
    <row r="823" spans="8:8" x14ac:dyDescent="0.2">
      <c r="H823" s="11"/>
    </row>
    <row r="824" spans="8:8" x14ac:dyDescent="0.2">
      <c r="H824" s="11"/>
    </row>
    <row r="825" spans="8:8" x14ac:dyDescent="0.2">
      <c r="H825" s="11"/>
    </row>
    <row r="826" spans="8:8" x14ac:dyDescent="0.2">
      <c r="H826" s="11"/>
    </row>
    <row r="827" spans="8:8" x14ac:dyDescent="0.2">
      <c r="H827" s="11"/>
    </row>
    <row r="828" spans="8:8" x14ac:dyDescent="0.2">
      <c r="H828" s="11"/>
    </row>
    <row r="829" spans="8:8" x14ac:dyDescent="0.2">
      <c r="H829" s="11"/>
    </row>
    <row r="830" spans="8:8" x14ac:dyDescent="0.2">
      <c r="H830" s="11"/>
    </row>
    <row r="831" spans="8:8" x14ac:dyDescent="0.2">
      <c r="H831" s="11"/>
    </row>
    <row r="832" spans="8:8" x14ac:dyDescent="0.2">
      <c r="H832" s="11"/>
    </row>
    <row r="833" spans="8:8" x14ac:dyDescent="0.2">
      <c r="H833" s="11"/>
    </row>
    <row r="834" spans="8:8" x14ac:dyDescent="0.2">
      <c r="H834" s="11"/>
    </row>
    <row r="835" spans="8:8" x14ac:dyDescent="0.2">
      <c r="H835" s="11"/>
    </row>
    <row r="836" spans="8:8" x14ac:dyDescent="0.2">
      <c r="H836" s="11"/>
    </row>
    <row r="837" spans="8:8" x14ac:dyDescent="0.2">
      <c r="H837" s="11"/>
    </row>
    <row r="838" spans="8:8" x14ac:dyDescent="0.2">
      <c r="H838" s="11"/>
    </row>
    <row r="839" spans="8:8" x14ac:dyDescent="0.2">
      <c r="H839" s="11"/>
    </row>
    <row r="840" spans="8:8" x14ac:dyDescent="0.2">
      <c r="H840" s="11"/>
    </row>
    <row r="841" spans="8:8" x14ac:dyDescent="0.2">
      <c r="H841" s="11"/>
    </row>
    <row r="842" spans="8:8" x14ac:dyDescent="0.2">
      <c r="H842" s="11"/>
    </row>
    <row r="843" spans="8:8" x14ac:dyDescent="0.2">
      <c r="H843" s="11"/>
    </row>
    <row r="844" spans="8:8" x14ac:dyDescent="0.2">
      <c r="H844" s="11"/>
    </row>
    <row r="845" spans="8:8" x14ac:dyDescent="0.2">
      <c r="H845" s="11"/>
    </row>
    <row r="846" spans="8:8" x14ac:dyDescent="0.2">
      <c r="H846" s="11"/>
    </row>
    <row r="847" spans="8:8" x14ac:dyDescent="0.2">
      <c r="H847" s="11"/>
    </row>
    <row r="848" spans="8:8" x14ac:dyDescent="0.2">
      <c r="H848" s="11"/>
    </row>
    <row r="849" spans="8:8" x14ac:dyDescent="0.2">
      <c r="H849" s="11"/>
    </row>
    <row r="850" spans="8:8" x14ac:dyDescent="0.2">
      <c r="H850" s="11"/>
    </row>
    <row r="851" spans="8:8" x14ac:dyDescent="0.2">
      <c r="H851" s="11"/>
    </row>
    <row r="852" spans="8:8" x14ac:dyDescent="0.2">
      <c r="H852" s="11"/>
    </row>
    <row r="853" spans="8:8" x14ac:dyDescent="0.2">
      <c r="H853" s="11"/>
    </row>
    <row r="854" spans="8:8" x14ac:dyDescent="0.2">
      <c r="H854" s="11"/>
    </row>
    <row r="855" spans="8:8" x14ac:dyDescent="0.2">
      <c r="H855" s="11"/>
    </row>
    <row r="856" spans="8:8" x14ac:dyDescent="0.2">
      <c r="H856" s="11"/>
    </row>
    <row r="857" spans="8:8" x14ac:dyDescent="0.2">
      <c r="H857" s="11"/>
    </row>
    <row r="858" spans="8:8" x14ac:dyDescent="0.2">
      <c r="H858" s="11"/>
    </row>
    <row r="859" spans="8:8" x14ac:dyDescent="0.2">
      <c r="H859" s="11"/>
    </row>
    <row r="860" spans="8:8" x14ac:dyDescent="0.2">
      <c r="H860" s="11"/>
    </row>
    <row r="861" spans="8:8" x14ac:dyDescent="0.2">
      <c r="H861" s="11"/>
    </row>
    <row r="862" spans="8:8" x14ac:dyDescent="0.2">
      <c r="H862" s="11"/>
    </row>
    <row r="863" spans="8:8" x14ac:dyDescent="0.2">
      <c r="H863" s="11"/>
    </row>
    <row r="864" spans="8:8" x14ac:dyDescent="0.2">
      <c r="H864" s="11"/>
    </row>
    <row r="865" spans="8:8" x14ac:dyDescent="0.2">
      <c r="H865" s="11"/>
    </row>
    <row r="866" spans="8:8" x14ac:dyDescent="0.2">
      <c r="H866" s="11"/>
    </row>
    <row r="867" spans="8:8" x14ac:dyDescent="0.2">
      <c r="H867" s="11"/>
    </row>
    <row r="868" spans="8:8" x14ac:dyDescent="0.2">
      <c r="H868" s="11"/>
    </row>
    <row r="869" spans="8:8" x14ac:dyDescent="0.2">
      <c r="H869" s="11"/>
    </row>
    <row r="870" spans="8:8" x14ac:dyDescent="0.2">
      <c r="H870" s="11"/>
    </row>
    <row r="871" spans="8:8" x14ac:dyDescent="0.2">
      <c r="H871" s="11"/>
    </row>
    <row r="872" spans="8:8" x14ac:dyDescent="0.2">
      <c r="H872" s="11"/>
    </row>
    <row r="873" spans="8:8" x14ac:dyDescent="0.2">
      <c r="H873" s="11"/>
    </row>
    <row r="874" spans="8:8" x14ac:dyDescent="0.2">
      <c r="H874" s="11"/>
    </row>
    <row r="875" spans="8:8" x14ac:dyDescent="0.2">
      <c r="H875" s="11"/>
    </row>
    <row r="876" spans="8:8" x14ac:dyDescent="0.2">
      <c r="H876" s="11"/>
    </row>
    <row r="877" spans="8:8" x14ac:dyDescent="0.2">
      <c r="H877" s="11"/>
    </row>
    <row r="878" spans="8:8" x14ac:dyDescent="0.2">
      <c r="H878" s="11"/>
    </row>
    <row r="879" spans="8:8" x14ac:dyDescent="0.2">
      <c r="H879" s="11"/>
    </row>
    <row r="880" spans="8:8" x14ac:dyDescent="0.2">
      <c r="H880" s="11"/>
    </row>
    <row r="881" spans="8:8" x14ac:dyDescent="0.2">
      <c r="H881" s="11"/>
    </row>
    <row r="882" spans="8:8" x14ac:dyDescent="0.2">
      <c r="H882" s="11"/>
    </row>
    <row r="883" spans="8:8" x14ac:dyDescent="0.2">
      <c r="H883" s="11"/>
    </row>
    <row r="884" spans="8:8" x14ac:dyDescent="0.2">
      <c r="H884" s="11"/>
    </row>
    <row r="885" spans="8:8" x14ac:dyDescent="0.2">
      <c r="H885" s="11"/>
    </row>
    <row r="886" spans="8:8" x14ac:dyDescent="0.2">
      <c r="H886" s="11"/>
    </row>
    <row r="887" spans="8:8" x14ac:dyDescent="0.2">
      <c r="H887" s="11"/>
    </row>
    <row r="888" spans="8:8" x14ac:dyDescent="0.2">
      <c r="H888" s="11"/>
    </row>
    <row r="889" spans="8:8" x14ac:dyDescent="0.2">
      <c r="H889" s="11"/>
    </row>
    <row r="890" spans="8:8" x14ac:dyDescent="0.2">
      <c r="H890" s="11"/>
    </row>
    <row r="891" spans="8:8" x14ac:dyDescent="0.2">
      <c r="H891" s="11"/>
    </row>
    <row r="892" spans="8:8" x14ac:dyDescent="0.2">
      <c r="H892" s="11"/>
    </row>
    <row r="893" spans="8:8" x14ac:dyDescent="0.2">
      <c r="H893" s="11"/>
    </row>
    <row r="894" spans="8:8" x14ac:dyDescent="0.2">
      <c r="H894" s="11"/>
    </row>
    <row r="895" spans="8:8" x14ac:dyDescent="0.2">
      <c r="H895" s="11"/>
    </row>
    <row r="896" spans="8:8" x14ac:dyDescent="0.2">
      <c r="H896" s="11"/>
    </row>
    <row r="897" spans="8:8" x14ac:dyDescent="0.2">
      <c r="H897" s="11"/>
    </row>
    <row r="898" spans="8:8" x14ac:dyDescent="0.2">
      <c r="H898" s="11"/>
    </row>
    <row r="899" spans="8:8" x14ac:dyDescent="0.2">
      <c r="H899" s="11"/>
    </row>
    <row r="900" spans="8:8" x14ac:dyDescent="0.2">
      <c r="H900" s="11"/>
    </row>
    <row r="901" spans="8:8" x14ac:dyDescent="0.2">
      <c r="H901" s="11"/>
    </row>
    <row r="902" spans="8:8" x14ac:dyDescent="0.2">
      <c r="H902" s="11"/>
    </row>
    <row r="903" spans="8:8" x14ac:dyDescent="0.2">
      <c r="H903" s="11"/>
    </row>
    <row r="904" spans="8:8" x14ac:dyDescent="0.2">
      <c r="H904" s="11"/>
    </row>
    <row r="905" spans="8:8" x14ac:dyDescent="0.2">
      <c r="H905" s="11"/>
    </row>
    <row r="906" spans="8:8" x14ac:dyDescent="0.2">
      <c r="H906" s="11"/>
    </row>
    <row r="907" spans="8:8" x14ac:dyDescent="0.2">
      <c r="H907" s="11"/>
    </row>
    <row r="908" spans="8:8" x14ac:dyDescent="0.2">
      <c r="H908" s="11"/>
    </row>
    <row r="909" spans="8:8" x14ac:dyDescent="0.2">
      <c r="H909" s="11"/>
    </row>
    <row r="910" spans="8:8" x14ac:dyDescent="0.2">
      <c r="H910" s="11"/>
    </row>
    <row r="911" spans="8:8" x14ac:dyDescent="0.2">
      <c r="H911" s="11"/>
    </row>
    <row r="912" spans="8:8" x14ac:dyDescent="0.2">
      <c r="H912" s="11"/>
    </row>
    <row r="913" spans="8:8" x14ac:dyDescent="0.2">
      <c r="H913" s="11"/>
    </row>
    <row r="914" spans="8:8" x14ac:dyDescent="0.2">
      <c r="H914" s="11"/>
    </row>
    <row r="915" spans="8:8" x14ac:dyDescent="0.2">
      <c r="H915" s="11"/>
    </row>
    <row r="916" spans="8:8" x14ac:dyDescent="0.2">
      <c r="H916" s="11"/>
    </row>
    <row r="917" spans="8:8" x14ac:dyDescent="0.2">
      <c r="H917" s="11"/>
    </row>
    <row r="918" spans="8:8" x14ac:dyDescent="0.2">
      <c r="H918" s="11"/>
    </row>
    <row r="919" spans="8:8" x14ac:dyDescent="0.2">
      <c r="H919" s="11"/>
    </row>
    <row r="920" spans="8:8" x14ac:dyDescent="0.2">
      <c r="H920" s="11"/>
    </row>
    <row r="921" spans="8:8" x14ac:dyDescent="0.2">
      <c r="H921" s="11"/>
    </row>
    <row r="922" spans="8:8" x14ac:dyDescent="0.2">
      <c r="H922" s="11"/>
    </row>
    <row r="923" spans="8:8" x14ac:dyDescent="0.2">
      <c r="H923" s="11"/>
    </row>
    <row r="924" spans="8:8" x14ac:dyDescent="0.2">
      <c r="H924" s="11"/>
    </row>
    <row r="925" spans="8:8" x14ac:dyDescent="0.2">
      <c r="H925" s="11"/>
    </row>
    <row r="926" spans="8:8" x14ac:dyDescent="0.2">
      <c r="H926" s="11"/>
    </row>
    <row r="927" spans="8:8" x14ac:dyDescent="0.2">
      <c r="H927" s="11"/>
    </row>
    <row r="928" spans="8:8" x14ac:dyDescent="0.2">
      <c r="H928" s="11"/>
    </row>
    <row r="929" spans="8:8" x14ac:dyDescent="0.2">
      <c r="H929" s="11"/>
    </row>
    <row r="930" spans="8:8" x14ac:dyDescent="0.2">
      <c r="H930" s="11"/>
    </row>
    <row r="931" spans="8:8" x14ac:dyDescent="0.2">
      <c r="H931" s="11"/>
    </row>
    <row r="932" spans="8:8" x14ac:dyDescent="0.2">
      <c r="H932" s="11"/>
    </row>
    <row r="933" spans="8:8" x14ac:dyDescent="0.2">
      <c r="H933" s="11"/>
    </row>
    <row r="934" spans="8:8" x14ac:dyDescent="0.2">
      <c r="H934" s="11"/>
    </row>
    <row r="935" spans="8:8" x14ac:dyDescent="0.2">
      <c r="H935" s="11"/>
    </row>
    <row r="936" spans="8:8" x14ac:dyDescent="0.2">
      <c r="H936" s="11"/>
    </row>
    <row r="937" spans="8:8" x14ac:dyDescent="0.2">
      <c r="H937" s="11"/>
    </row>
    <row r="938" spans="8:8" x14ac:dyDescent="0.2">
      <c r="H938" s="11"/>
    </row>
    <row r="939" spans="8:8" x14ac:dyDescent="0.2">
      <c r="H939" s="11"/>
    </row>
    <row r="940" spans="8:8" x14ac:dyDescent="0.2">
      <c r="H940" s="11"/>
    </row>
    <row r="941" spans="8:8" x14ac:dyDescent="0.2">
      <c r="H941" s="11"/>
    </row>
    <row r="942" spans="8:8" x14ac:dyDescent="0.2">
      <c r="H942" s="11"/>
    </row>
    <row r="943" spans="8:8" x14ac:dyDescent="0.2">
      <c r="H943" s="11"/>
    </row>
    <row r="944" spans="8:8" x14ac:dyDescent="0.2">
      <c r="H944" s="11"/>
    </row>
    <row r="945" spans="8:8" x14ac:dyDescent="0.2">
      <c r="H945" s="11"/>
    </row>
    <row r="946" spans="8:8" x14ac:dyDescent="0.2">
      <c r="H946" s="11"/>
    </row>
    <row r="947" spans="8:8" x14ac:dyDescent="0.2">
      <c r="H947" s="11"/>
    </row>
    <row r="948" spans="8:8" x14ac:dyDescent="0.2">
      <c r="H948" s="11"/>
    </row>
    <row r="949" spans="8:8" x14ac:dyDescent="0.2">
      <c r="H949" s="11"/>
    </row>
    <row r="950" spans="8:8" x14ac:dyDescent="0.2">
      <c r="H950" s="11"/>
    </row>
    <row r="951" spans="8:8" x14ac:dyDescent="0.2">
      <c r="H951" s="11"/>
    </row>
    <row r="952" spans="8:8" x14ac:dyDescent="0.2">
      <c r="H952" s="11"/>
    </row>
    <row r="953" spans="8:8" x14ac:dyDescent="0.2">
      <c r="H953" s="11"/>
    </row>
    <row r="954" spans="8:8" x14ac:dyDescent="0.2">
      <c r="H954" s="11"/>
    </row>
    <row r="955" spans="8:8" x14ac:dyDescent="0.2">
      <c r="H955" s="11"/>
    </row>
    <row r="956" spans="8:8" x14ac:dyDescent="0.2">
      <c r="H956" s="11"/>
    </row>
    <row r="957" spans="8:8" x14ac:dyDescent="0.2">
      <c r="H957" s="11"/>
    </row>
    <row r="958" spans="8:8" x14ac:dyDescent="0.2">
      <c r="H958" s="11"/>
    </row>
    <row r="959" spans="8:8" x14ac:dyDescent="0.2">
      <c r="H959" s="11"/>
    </row>
    <row r="960" spans="8:8" x14ac:dyDescent="0.2">
      <c r="H960" s="11"/>
    </row>
    <row r="961" spans="8:8" x14ac:dyDescent="0.2">
      <c r="H961" s="11"/>
    </row>
    <row r="962" spans="8:8" x14ac:dyDescent="0.2">
      <c r="H962" s="11"/>
    </row>
    <row r="963" spans="8:8" x14ac:dyDescent="0.2">
      <c r="H963" s="11"/>
    </row>
    <row r="964" spans="8:8" x14ac:dyDescent="0.2">
      <c r="H964" s="11"/>
    </row>
    <row r="965" spans="8:8" x14ac:dyDescent="0.2">
      <c r="H965" s="11"/>
    </row>
    <row r="966" spans="8:8" x14ac:dyDescent="0.2">
      <c r="H966" s="11"/>
    </row>
    <row r="967" spans="8:8" x14ac:dyDescent="0.2">
      <c r="H967" s="11"/>
    </row>
    <row r="968" spans="8:8" x14ac:dyDescent="0.2">
      <c r="H968" s="11"/>
    </row>
    <row r="969" spans="8:8" x14ac:dyDescent="0.2">
      <c r="H969" s="11"/>
    </row>
    <row r="970" spans="8:8" x14ac:dyDescent="0.2">
      <c r="H970" s="11"/>
    </row>
    <row r="971" spans="8:8" x14ac:dyDescent="0.2">
      <c r="H971" s="11"/>
    </row>
    <row r="972" spans="8:8" x14ac:dyDescent="0.2">
      <c r="H972" s="11"/>
    </row>
    <row r="973" spans="8:8" x14ac:dyDescent="0.2">
      <c r="H973" s="11"/>
    </row>
    <row r="974" spans="8:8" x14ac:dyDescent="0.2">
      <c r="H974" s="11"/>
    </row>
    <row r="975" spans="8:8" x14ac:dyDescent="0.2">
      <c r="H975" s="11"/>
    </row>
    <row r="976" spans="8:8" x14ac:dyDescent="0.2">
      <c r="H976" s="11"/>
    </row>
    <row r="977" spans="8:8" x14ac:dyDescent="0.2">
      <c r="H977" s="11"/>
    </row>
    <row r="978" spans="8:8" x14ac:dyDescent="0.2">
      <c r="H978" s="11"/>
    </row>
    <row r="979" spans="8:8" x14ac:dyDescent="0.2">
      <c r="H979" s="11"/>
    </row>
    <row r="980" spans="8:8" x14ac:dyDescent="0.2">
      <c r="H980" s="11"/>
    </row>
    <row r="981" spans="8:8" x14ac:dyDescent="0.2">
      <c r="H981" s="11"/>
    </row>
    <row r="982" spans="8:8" x14ac:dyDescent="0.2">
      <c r="H982" s="11"/>
    </row>
    <row r="983" spans="8:8" x14ac:dyDescent="0.2">
      <c r="H983" s="11"/>
    </row>
    <row r="984" spans="8:8" x14ac:dyDescent="0.2">
      <c r="H984" s="11"/>
    </row>
    <row r="985" spans="8:8" x14ac:dyDescent="0.2">
      <c r="H985" s="11"/>
    </row>
    <row r="986" spans="8:8" x14ac:dyDescent="0.2">
      <c r="H986" s="11"/>
    </row>
    <row r="987" spans="8:8" x14ac:dyDescent="0.2">
      <c r="H987" s="11"/>
    </row>
    <row r="988" spans="8:8" x14ac:dyDescent="0.2">
      <c r="H988" s="11"/>
    </row>
    <row r="989" spans="8:8" x14ac:dyDescent="0.2">
      <c r="H989" s="11"/>
    </row>
    <row r="990" spans="8:8" x14ac:dyDescent="0.2">
      <c r="H990" s="11"/>
    </row>
    <row r="991" spans="8:8" x14ac:dyDescent="0.2">
      <c r="H991" s="11"/>
    </row>
    <row r="992" spans="8:8" x14ac:dyDescent="0.2">
      <c r="H992" s="11"/>
    </row>
    <row r="993" spans="8:8" x14ac:dyDescent="0.2">
      <c r="H993" s="11"/>
    </row>
    <row r="994" spans="8:8" x14ac:dyDescent="0.2">
      <c r="H994" s="11"/>
    </row>
    <row r="995" spans="8:8" x14ac:dyDescent="0.2">
      <c r="H995" s="11"/>
    </row>
    <row r="996" spans="8:8" x14ac:dyDescent="0.2">
      <c r="H996" s="11"/>
    </row>
    <row r="997" spans="8:8" x14ac:dyDescent="0.2">
      <c r="H997" s="11"/>
    </row>
    <row r="998" spans="8:8" x14ac:dyDescent="0.2">
      <c r="H998" s="11"/>
    </row>
    <row r="999" spans="8:8" x14ac:dyDescent="0.2">
      <c r="H999" s="11"/>
    </row>
    <row r="1000" spans="8:8" x14ac:dyDescent="0.2">
      <c r="H1000" s="11"/>
    </row>
    <row r="1001" spans="8:8" x14ac:dyDescent="0.2">
      <c r="H1001" s="11"/>
    </row>
    <row r="1002" spans="8:8" x14ac:dyDescent="0.2">
      <c r="H1002" s="11"/>
    </row>
    <row r="1003" spans="8:8" x14ac:dyDescent="0.2">
      <c r="H1003" s="11"/>
    </row>
    <row r="1004" spans="8:8" x14ac:dyDescent="0.2">
      <c r="H1004" s="11"/>
    </row>
    <row r="1005" spans="8:8" x14ac:dyDescent="0.2">
      <c r="H1005" s="11"/>
    </row>
    <row r="1006" spans="8:8" x14ac:dyDescent="0.2">
      <c r="H1006" s="11"/>
    </row>
    <row r="1007" spans="8:8" x14ac:dyDescent="0.2">
      <c r="H1007" s="11"/>
    </row>
    <row r="1008" spans="8:8" x14ac:dyDescent="0.2">
      <c r="H1008" s="11"/>
    </row>
    <row r="1009" spans="8:8" x14ac:dyDescent="0.2">
      <c r="H1009" s="11"/>
    </row>
    <row r="1010" spans="8:8" x14ac:dyDescent="0.2">
      <c r="H1010" s="11"/>
    </row>
    <row r="1011" spans="8:8" x14ac:dyDescent="0.2">
      <c r="H1011" s="11"/>
    </row>
    <row r="1012" spans="8:8" x14ac:dyDescent="0.2">
      <c r="H1012" s="11"/>
    </row>
    <row r="1013" spans="8:8" x14ac:dyDescent="0.2">
      <c r="H1013" s="11"/>
    </row>
    <row r="1014" spans="8:8" x14ac:dyDescent="0.2">
      <c r="H1014" s="11"/>
    </row>
    <row r="1015" spans="8:8" x14ac:dyDescent="0.2">
      <c r="H1015" s="11"/>
    </row>
    <row r="1016" spans="8:8" x14ac:dyDescent="0.2">
      <c r="H1016" s="11"/>
    </row>
    <row r="1017" spans="8:8" x14ac:dyDescent="0.2">
      <c r="H1017" s="11"/>
    </row>
    <row r="1018" spans="8:8" x14ac:dyDescent="0.2">
      <c r="H1018" s="11"/>
    </row>
    <row r="1019" spans="8:8" x14ac:dyDescent="0.2">
      <c r="H1019" s="11"/>
    </row>
    <row r="1020" spans="8:8" x14ac:dyDescent="0.2">
      <c r="H1020" s="11"/>
    </row>
    <row r="1021" spans="8:8" x14ac:dyDescent="0.2">
      <c r="H1021" s="11"/>
    </row>
    <row r="1022" spans="8:8" x14ac:dyDescent="0.2">
      <c r="H1022" s="11"/>
    </row>
    <row r="1023" spans="8:8" x14ac:dyDescent="0.2">
      <c r="H1023" s="11"/>
    </row>
    <row r="1024" spans="8:8" x14ac:dyDescent="0.2">
      <c r="H1024" s="11"/>
    </row>
    <row r="1025" spans="8:8" x14ac:dyDescent="0.2">
      <c r="H1025" s="11"/>
    </row>
    <row r="1026" spans="8:8" x14ac:dyDescent="0.2">
      <c r="H1026" s="11"/>
    </row>
    <row r="1027" spans="8:8" x14ac:dyDescent="0.2">
      <c r="H1027" s="11"/>
    </row>
    <row r="1028" spans="8:8" x14ac:dyDescent="0.2">
      <c r="H1028" s="11"/>
    </row>
    <row r="1029" spans="8:8" x14ac:dyDescent="0.2">
      <c r="H1029" s="11"/>
    </row>
    <row r="1030" spans="8:8" x14ac:dyDescent="0.2">
      <c r="H1030" s="11"/>
    </row>
    <row r="1031" spans="8:8" x14ac:dyDescent="0.2">
      <c r="H1031" s="11"/>
    </row>
    <row r="1032" spans="8:8" x14ac:dyDescent="0.2">
      <c r="H1032" s="11"/>
    </row>
    <row r="1033" spans="8:8" x14ac:dyDescent="0.2">
      <c r="H1033" s="11"/>
    </row>
    <row r="1034" spans="8:8" x14ac:dyDescent="0.2">
      <c r="H1034" s="11"/>
    </row>
    <row r="1035" spans="8:8" x14ac:dyDescent="0.2">
      <c r="H1035" s="11"/>
    </row>
    <row r="1036" spans="8:8" x14ac:dyDescent="0.2">
      <c r="H1036" s="11"/>
    </row>
    <row r="1037" spans="8:8" x14ac:dyDescent="0.2">
      <c r="H1037" s="11"/>
    </row>
    <row r="1038" spans="8:8" x14ac:dyDescent="0.2">
      <c r="H1038" s="11"/>
    </row>
    <row r="1039" spans="8:8" x14ac:dyDescent="0.2">
      <c r="H1039" s="11"/>
    </row>
    <row r="1040" spans="8:8" x14ac:dyDescent="0.2">
      <c r="H1040" s="11"/>
    </row>
    <row r="1041" spans="8:8" x14ac:dyDescent="0.2">
      <c r="H1041" s="11"/>
    </row>
    <row r="1042" spans="8:8" x14ac:dyDescent="0.2">
      <c r="H1042" s="11"/>
    </row>
    <row r="1043" spans="8:8" x14ac:dyDescent="0.2">
      <c r="H1043" s="11"/>
    </row>
    <row r="1044" spans="8:8" x14ac:dyDescent="0.2">
      <c r="H1044" s="11"/>
    </row>
    <row r="1045" spans="8:8" x14ac:dyDescent="0.2">
      <c r="H1045" s="11"/>
    </row>
    <row r="1046" spans="8:8" x14ac:dyDescent="0.2">
      <c r="H1046" s="11"/>
    </row>
    <row r="1047" spans="8:8" x14ac:dyDescent="0.2">
      <c r="H1047" s="11"/>
    </row>
    <row r="1048" spans="8:8" x14ac:dyDescent="0.2">
      <c r="H1048" s="11"/>
    </row>
    <row r="1049" spans="8:8" x14ac:dyDescent="0.2">
      <c r="H1049" s="11"/>
    </row>
    <row r="1050" spans="8:8" x14ac:dyDescent="0.2">
      <c r="H1050" s="11"/>
    </row>
    <row r="1051" spans="8:8" x14ac:dyDescent="0.2">
      <c r="H1051" s="11"/>
    </row>
    <row r="1052" spans="8:8" x14ac:dyDescent="0.2">
      <c r="H1052" s="11"/>
    </row>
    <row r="1053" spans="8:8" x14ac:dyDescent="0.2">
      <c r="H1053" s="11"/>
    </row>
    <row r="1054" spans="8:8" x14ac:dyDescent="0.2">
      <c r="H1054" s="11"/>
    </row>
    <row r="1055" spans="8:8" x14ac:dyDescent="0.2">
      <c r="H1055" s="11"/>
    </row>
    <row r="1056" spans="8:8" x14ac:dyDescent="0.2">
      <c r="H1056" s="11"/>
    </row>
    <row r="1057" spans="8:8" x14ac:dyDescent="0.2">
      <c r="H1057" s="11"/>
    </row>
    <row r="1058" spans="8:8" x14ac:dyDescent="0.2">
      <c r="H1058" s="11"/>
    </row>
    <row r="1059" spans="8:8" x14ac:dyDescent="0.2">
      <c r="H1059" s="11"/>
    </row>
    <row r="1060" spans="8:8" x14ac:dyDescent="0.2">
      <c r="H1060" s="11"/>
    </row>
    <row r="1061" spans="8:8" x14ac:dyDescent="0.2">
      <c r="H1061" s="11"/>
    </row>
    <row r="1062" spans="8:8" x14ac:dyDescent="0.2">
      <c r="H1062" s="11"/>
    </row>
    <row r="1063" spans="8:8" x14ac:dyDescent="0.2">
      <c r="H1063" s="11"/>
    </row>
    <row r="1064" spans="8:8" x14ac:dyDescent="0.2">
      <c r="H1064" s="11"/>
    </row>
    <row r="1065" spans="8:8" x14ac:dyDescent="0.2">
      <c r="H1065" s="11"/>
    </row>
    <row r="1066" spans="8:8" x14ac:dyDescent="0.2">
      <c r="H1066" s="11"/>
    </row>
    <row r="1067" spans="8:8" x14ac:dyDescent="0.2">
      <c r="H1067" s="11"/>
    </row>
    <row r="1068" spans="8:8" x14ac:dyDescent="0.2">
      <c r="H1068" s="11"/>
    </row>
    <row r="1069" spans="8:8" x14ac:dyDescent="0.2">
      <c r="H1069" s="11"/>
    </row>
    <row r="1070" spans="8:8" x14ac:dyDescent="0.2">
      <c r="H1070" s="11"/>
    </row>
    <row r="1071" spans="8:8" x14ac:dyDescent="0.2">
      <c r="H1071" s="11"/>
    </row>
    <row r="1072" spans="8:8" x14ac:dyDescent="0.2">
      <c r="H1072" s="11"/>
    </row>
    <row r="1073" spans="8:8" x14ac:dyDescent="0.2">
      <c r="H1073" s="11"/>
    </row>
    <row r="1074" spans="8:8" x14ac:dyDescent="0.2">
      <c r="H1074" s="11"/>
    </row>
    <row r="1075" spans="8:8" x14ac:dyDescent="0.2">
      <c r="H1075" s="11"/>
    </row>
    <row r="1076" spans="8:8" x14ac:dyDescent="0.2">
      <c r="H1076" s="11"/>
    </row>
    <row r="1077" spans="8:8" x14ac:dyDescent="0.2">
      <c r="H1077" s="11"/>
    </row>
    <row r="1078" spans="8:8" x14ac:dyDescent="0.2">
      <c r="H1078" s="11"/>
    </row>
    <row r="1079" spans="8:8" x14ac:dyDescent="0.2">
      <c r="H1079" s="11"/>
    </row>
    <row r="1080" spans="8:8" x14ac:dyDescent="0.2">
      <c r="H1080" s="11"/>
    </row>
    <row r="1081" spans="8:8" x14ac:dyDescent="0.2">
      <c r="H1081" s="11"/>
    </row>
    <row r="1082" spans="8:8" x14ac:dyDescent="0.2">
      <c r="H1082" s="11"/>
    </row>
    <row r="1083" spans="8:8" x14ac:dyDescent="0.2">
      <c r="H1083" s="11"/>
    </row>
    <row r="1084" spans="8:8" x14ac:dyDescent="0.2">
      <c r="H1084" s="11"/>
    </row>
    <row r="1085" spans="8:8" x14ac:dyDescent="0.2">
      <c r="H1085" s="11"/>
    </row>
    <row r="1086" spans="8:8" x14ac:dyDescent="0.2">
      <c r="H1086" s="11"/>
    </row>
    <row r="1087" spans="8:8" x14ac:dyDescent="0.2">
      <c r="H1087" s="11"/>
    </row>
    <row r="1088" spans="8:8" x14ac:dyDescent="0.2">
      <c r="H1088" s="11"/>
    </row>
    <row r="1089" spans="8:8" x14ac:dyDescent="0.2">
      <c r="H1089" s="11"/>
    </row>
    <row r="1090" spans="8:8" x14ac:dyDescent="0.2">
      <c r="H1090" s="11"/>
    </row>
    <row r="1091" spans="8:8" x14ac:dyDescent="0.2">
      <c r="H1091" s="11"/>
    </row>
    <row r="1092" spans="8:8" x14ac:dyDescent="0.2">
      <c r="H1092" s="11"/>
    </row>
    <row r="1093" spans="8:8" x14ac:dyDescent="0.2">
      <c r="H1093" s="11"/>
    </row>
    <row r="1094" spans="8:8" x14ac:dyDescent="0.2">
      <c r="H1094" s="11"/>
    </row>
    <row r="1095" spans="8:8" x14ac:dyDescent="0.2">
      <c r="H1095" s="11"/>
    </row>
    <row r="1096" spans="8:8" x14ac:dyDescent="0.2">
      <c r="H1096" s="11"/>
    </row>
    <row r="1097" spans="8:8" x14ac:dyDescent="0.2">
      <c r="H1097" s="11"/>
    </row>
    <row r="1098" spans="8:8" x14ac:dyDescent="0.2">
      <c r="H1098" s="11"/>
    </row>
    <row r="1099" spans="8:8" x14ac:dyDescent="0.2">
      <c r="H1099" s="11"/>
    </row>
    <row r="1100" spans="8:8" x14ac:dyDescent="0.2">
      <c r="H1100" s="11"/>
    </row>
    <row r="1101" spans="8:8" x14ac:dyDescent="0.2">
      <c r="H1101" s="11"/>
    </row>
    <row r="1102" spans="8:8" x14ac:dyDescent="0.2">
      <c r="H1102" s="11"/>
    </row>
    <row r="1103" spans="8:8" x14ac:dyDescent="0.2">
      <c r="H1103" s="11"/>
    </row>
    <row r="1104" spans="8:8" x14ac:dyDescent="0.2">
      <c r="H1104" s="11"/>
    </row>
    <row r="1105" spans="8:8" x14ac:dyDescent="0.2">
      <c r="H1105" s="11"/>
    </row>
    <row r="1106" spans="8:8" x14ac:dyDescent="0.2">
      <c r="H1106" s="11"/>
    </row>
    <row r="1107" spans="8:8" x14ac:dyDescent="0.2">
      <c r="H1107" s="11"/>
    </row>
    <row r="1108" spans="8:8" x14ac:dyDescent="0.2">
      <c r="H1108" s="11"/>
    </row>
    <row r="1109" spans="8:8" x14ac:dyDescent="0.2">
      <c r="H1109" s="11"/>
    </row>
    <row r="1110" spans="8:8" x14ac:dyDescent="0.2">
      <c r="H1110" s="11"/>
    </row>
    <row r="1111" spans="8:8" x14ac:dyDescent="0.2">
      <c r="H1111" s="11"/>
    </row>
    <row r="1112" spans="8:8" x14ac:dyDescent="0.2">
      <c r="H1112" s="11"/>
    </row>
    <row r="1113" spans="8:8" x14ac:dyDescent="0.2">
      <c r="H1113" s="11"/>
    </row>
    <row r="1114" spans="8:8" x14ac:dyDescent="0.2">
      <c r="H1114" s="11"/>
    </row>
    <row r="1115" spans="8:8" x14ac:dyDescent="0.2">
      <c r="H1115" s="11"/>
    </row>
    <row r="1116" spans="8:8" x14ac:dyDescent="0.2">
      <c r="H1116" s="11"/>
    </row>
    <row r="1117" spans="8:8" x14ac:dyDescent="0.2">
      <c r="H1117" s="11"/>
    </row>
    <row r="1118" spans="8:8" x14ac:dyDescent="0.2">
      <c r="H1118" s="11"/>
    </row>
    <row r="1119" spans="8:8" x14ac:dyDescent="0.2">
      <c r="H1119" s="11"/>
    </row>
    <row r="1120" spans="8:8" x14ac:dyDescent="0.2">
      <c r="H1120" s="11"/>
    </row>
    <row r="1121" spans="8:8" x14ac:dyDescent="0.2">
      <c r="H1121" s="11"/>
    </row>
    <row r="1122" spans="8:8" x14ac:dyDescent="0.2">
      <c r="H1122" s="11"/>
    </row>
    <row r="1123" spans="8:8" x14ac:dyDescent="0.2">
      <c r="H1123" s="11"/>
    </row>
    <row r="1124" spans="8:8" x14ac:dyDescent="0.2">
      <c r="H1124" s="11"/>
    </row>
    <row r="1125" spans="8:8" x14ac:dyDescent="0.2">
      <c r="H1125" s="11"/>
    </row>
    <row r="1126" spans="8:8" x14ac:dyDescent="0.2">
      <c r="H1126" s="11"/>
    </row>
    <row r="1127" spans="8:8" x14ac:dyDescent="0.2">
      <c r="H1127" s="11"/>
    </row>
    <row r="1128" spans="8:8" x14ac:dyDescent="0.2">
      <c r="H1128" s="11"/>
    </row>
    <row r="1129" spans="8:8" x14ac:dyDescent="0.2">
      <c r="H1129" s="11"/>
    </row>
    <row r="1130" spans="8:8" x14ac:dyDescent="0.2">
      <c r="H1130" s="11"/>
    </row>
    <row r="1131" spans="8:8" x14ac:dyDescent="0.2">
      <c r="H1131" s="11"/>
    </row>
    <row r="1132" spans="8:8" x14ac:dyDescent="0.2">
      <c r="H1132" s="11"/>
    </row>
    <row r="1133" spans="8:8" x14ac:dyDescent="0.2">
      <c r="H1133" s="11"/>
    </row>
    <row r="1134" spans="8:8" x14ac:dyDescent="0.2">
      <c r="H1134" s="11"/>
    </row>
    <row r="1135" spans="8:8" x14ac:dyDescent="0.2">
      <c r="H1135" s="11"/>
    </row>
    <row r="1136" spans="8:8" x14ac:dyDescent="0.2">
      <c r="H1136" s="11"/>
    </row>
    <row r="1137" spans="8:8" x14ac:dyDescent="0.2">
      <c r="H1137" s="11"/>
    </row>
    <row r="1138" spans="8:8" x14ac:dyDescent="0.2">
      <c r="H1138" s="11"/>
    </row>
    <row r="1139" spans="8:8" x14ac:dyDescent="0.2">
      <c r="H1139" s="11"/>
    </row>
    <row r="1140" spans="8:8" x14ac:dyDescent="0.2">
      <c r="H1140" s="11"/>
    </row>
    <row r="1141" spans="8:8" x14ac:dyDescent="0.2">
      <c r="H1141" s="11"/>
    </row>
    <row r="1142" spans="8:8" x14ac:dyDescent="0.2">
      <c r="H1142" s="11"/>
    </row>
    <row r="1143" spans="8:8" x14ac:dyDescent="0.2">
      <c r="H1143" s="11"/>
    </row>
    <row r="1144" spans="8:8" x14ac:dyDescent="0.2">
      <c r="H1144" s="11"/>
    </row>
    <row r="1145" spans="8:8" x14ac:dyDescent="0.2">
      <c r="H1145" s="11"/>
    </row>
    <row r="1146" spans="8:8" x14ac:dyDescent="0.2">
      <c r="H1146" s="11"/>
    </row>
    <row r="1147" spans="8:8" x14ac:dyDescent="0.2">
      <c r="H1147" s="11"/>
    </row>
    <row r="1148" spans="8:8" x14ac:dyDescent="0.2">
      <c r="H1148" s="11"/>
    </row>
    <row r="1149" spans="8:8" x14ac:dyDescent="0.2">
      <c r="H1149" s="11"/>
    </row>
    <row r="1150" spans="8:8" x14ac:dyDescent="0.2">
      <c r="H1150" s="11"/>
    </row>
    <row r="1151" spans="8:8" x14ac:dyDescent="0.2">
      <c r="H1151" s="11"/>
    </row>
    <row r="1152" spans="8:8" x14ac:dyDescent="0.2">
      <c r="H1152" s="11"/>
    </row>
    <row r="1153" spans="8:8" x14ac:dyDescent="0.2">
      <c r="H1153" s="11"/>
    </row>
    <row r="1154" spans="8:8" x14ac:dyDescent="0.2">
      <c r="H1154" s="11"/>
    </row>
    <row r="1155" spans="8:8" x14ac:dyDescent="0.2">
      <c r="H1155" s="11"/>
    </row>
    <row r="1156" spans="8:8" x14ac:dyDescent="0.2">
      <c r="H1156" s="11"/>
    </row>
    <row r="1157" spans="8:8" x14ac:dyDescent="0.2">
      <c r="H1157" s="11"/>
    </row>
    <row r="1158" spans="8:8" x14ac:dyDescent="0.2">
      <c r="H1158" s="11"/>
    </row>
    <row r="1159" spans="8:8" x14ac:dyDescent="0.2">
      <c r="H1159" s="11"/>
    </row>
    <row r="1160" spans="8:8" x14ac:dyDescent="0.2">
      <c r="H1160" s="11"/>
    </row>
    <row r="1161" spans="8:8" x14ac:dyDescent="0.2">
      <c r="H1161" s="11"/>
    </row>
    <row r="1162" spans="8:8" x14ac:dyDescent="0.2">
      <c r="H1162" s="11"/>
    </row>
    <row r="1163" spans="8:8" x14ac:dyDescent="0.2">
      <c r="H1163" s="11"/>
    </row>
    <row r="1164" spans="8:8" x14ac:dyDescent="0.2">
      <c r="H1164" s="11"/>
    </row>
    <row r="1165" spans="8:8" x14ac:dyDescent="0.2">
      <c r="H1165" s="11"/>
    </row>
    <row r="1166" spans="8:8" x14ac:dyDescent="0.2">
      <c r="H1166" s="11"/>
    </row>
    <row r="1167" spans="8:8" x14ac:dyDescent="0.2">
      <c r="H1167" s="11"/>
    </row>
    <row r="1168" spans="8:8" x14ac:dyDescent="0.2">
      <c r="H1168" s="11"/>
    </row>
    <row r="1169" spans="8:8" x14ac:dyDescent="0.2">
      <c r="H1169" s="11"/>
    </row>
    <row r="1170" spans="8:8" x14ac:dyDescent="0.2">
      <c r="H1170" s="11"/>
    </row>
    <row r="1171" spans="8:8" x14ac:dyDescent="0.2">
      <c r="H1171" s="11"/>
    </row>
    <row r="1172" spans="8:8" x14ac:dyDescent="0.2">
      <c r="H1172" s="11"/>
    </row>
    <row r="1173" spans="8:8" x14ac:dyDescent="0.2">
      <c r="H1173" s="11"/>
    </row>
    <row r="1174" spans="8:8" x14ac:dyDescent="0.2">
      <c r="H1174" s="11"/>
    </row>
    <row r="1175" spans="8:8" x14ac:dyDescent="0.2">
      <c r="H1175" s="11"/>
    </row>
    <row r="1176" spans="8:8" x14ac:dyDescent="0.2">
      <c r="H1176" s="11"/>
    </row>
    <row r="1177" spans="8:8" x14ac:dyDescent="0.2">
      <c r="H1177" s="11"/>
    </row>
    <row r="1178" spans="8:8" x14ac:dyDescent="0.2">
      <c r="H1178" s="11"/>
    </row>
    <row r="1179" spans="8:8" x14ac:dyDescent="0.2">
      <c r="H1179" s="11"/>
    </row>
    <row r="1180" spans="8:8" x14ac:dyDescent="0.2">
      <c r="H1180" s="11"/>
    </row>
    <row r="1181" spans="8:8" x14ac:dyDescent="0.2">
      <c r="H1181" s="11"/>
    </row>
    <row r="1182" spans="8:8" x14ac:dyDescent="0.2">
      <c r="H1182" s="11"/>
    </row>
    <row r="1183" spans="8:8" x14ac:dyDescent="0.2">
      <c r="H1183" s="11"/>
    </row>
    <row r="1184" spans="8:8" x14ac:dyDescent="0.2">
      <c r="H1184" s="11"/>
    </row>
    <row r="1185" spans="8:8" x14ac:dyDescent="0.2">
      <c r="H1185" s="11"/>
    </row>
    <row r="1186" spans="8:8" x14ac:dyDescent="0.2">
      <c r="H1186" s="11"/>
    </row>
    <row r="1187" spans="8:8" x14ac:dyDescent="0.2">
      <c r="H1187" s="11"/>
    </row>
    <row r="1188" spans="8:8" x14ac:dyDescent="0.2">
      <c r="H1188" s="11"/>
    </row>
    <row r="1189" spans="8:8" x14ac:dyDescent="0.2">
      <c r="H1189" s="11"/>
    </row>
    <row r="1190" spans="8:8" x14ac:dyDescent="0.2">
      <c r="H1190" s="11"/>
    </row>
    <row r="1191" spans="8:8" x14ac:dyDescent="0.2">
      <c r="H1191" s="11"/>
    </row>
    <row r="1192" spans="8:8" x14ac:dyDescent="0.2">
      <c r="H1192" s="11"/>
    </row>
    <row r="1193" spans="8:8" x14ac:dyDescent="0.2">
      <c r="H1193" s="11"/>
    </row>
    <row r="1194" spans="8:8" x14ac:dyDescent="0.2">
      <c r="H1194" s="11"/>
    </row>
    <row r="1195" spans="8:8" x14ac:dyDescent="0.2">
      <c r="H1195" s="11"/>
    </row>
    <row r="1196" spans="8:8" x14ac:dyDescent="0.2">
      <c r="H1196" s="11"/>
    </row>
    <row r="1197" spans="8:8" x14ac:dyDescent="0.2">
      <c r="H1197" s="11"/>
    </row>
    <row r="1198" spans="8:8" x14ac:dyDescent="0.2">
      <c r="H1198" s="11"/>
    </row>
    <row r="1199" spans="8:8" x14ac:dyDescent="0.2">
      <c r="H1199" s="11"/>
    </row>
    <row r="1200" spans="8:8" x14ac:dyDescent="0.2">
      <c r="H1200" s="11"/>
    </row>
    <row r="1201" spans="8:8" x14ac:dyDescent="0.2">
      <c r="H1201" s="11"/>
    </row>
    <row r="1202" spans="8:8" x14ac:dyDescent="0.2">
      <c r="H1202" s="11"/>
    </row>
    <row r="1203" spans="8:8" x14ac:dyDescent="0.2">
      <c r="H1203" s="11"/>
    </row>
    <row r="1204" spans="8:8" x14ac:dyDescent="0.2">
      <c r="H1204" s="11"/>
    </row>
    <row r="1205" spans="8:8" x14ac:dyDescent="0.2">
      <c r="H1205" s="11"/>
    </row>
    <row r="1206" spans="8:8" x14ac:dyDescent="0.2">
      <c r="H1206" s="11"/>
    </row>
    <row r="1207" spans="8:8" x14ac:dyDescent="0.2">
      <c r="H1207" s="11"/>
    </row>
    <row r="1208" spans="8:8" x14ac:dyDescent="0.2">
      <c r="H1208" s="11"/>
    </row>
    <row r="1209" spans="8:8" x14ac:dyDescent="0.2">
      <c r="H1209" s="11"/>
    </row>
    <row r="1210" spans="8:8" x14ac:dyDescent="0.2">
      <c r="H1210" s="11"/>
    </row>
    <row r="1211" spans="8:8" x14ac:dyDescent="0.2">
      <c r="H1211" s="11"/>
    </row>
    <row r="1212" spans="8:8" x14ac:dyDescent="0.2">
      <c r="H1212" s="11"/>
    </row>
    <row r="1213" spans="8:8" x14ac:dyDescent="0.2">
      <c r="H1213" s="11"/>
    </row>
    <row r="1214" spans="8:8" x14ac:dyDescent="0.2">
      <c r="H1214" s="11"/>
    </row>
    <row r="1215" spans="8:8" x14ac:dyDescent="0.2">
      <c r="H1215" s="11"/>
    </row>
    <row r="1216" spans="8:8" x14ac:dyDescent="0.2">
      <c r="H1216" s="11"/>
    </row>
    <row r="1217" spans="8:8" x14ac:dyDescent="0.2">
      <c r="H1217" s="11"/>
    </row>
    <row r="1218" spans="8:8" x14ac:dyDescent="0.2">
      <c r="H1218" s="11"/>
    </row>
    <row r="1219" spans="8:8" x14ac:dyDescent="0.2">
      <c r="H1219" s="11"/>
    </row>
    <row r="1220" spans="8:8" x14ac:dyDescent="0.2">
      <c r="H1220" s="11"/>
    </row>
    <row r="1221" spans="8:8" x14ac:dyDescent="0.2">
      <c r="H1221" s="11"/>
    </row>
    <row r="1222" spans="8:8" x14ac:dyDescent="0.2">
      <c r="H1222" s="11"/>
    </row>
    <row r="1223" spans="8:8" x14ac:dyDescent="0.2">
      <c r="H1223" s="11"/>
    </row>
    <row r="1224" spans="8:8" x14ac:dyDescent="0.2">
      <c r="H1224" s="11"/>
    </row>
    <row r="1225" spans="8:8" x14ac:dyDescent="0.2">
      <c r="H1225" s="11"/>
    </row>
    <row r="1226" spans="8:8" x14ac:dyDescent="0.2">
      <c r="H1226" s="11"/>
    </row>
    <row r="1227" spans="8:8" x14ac:dyDescent="0.2">
      <c r="H1227" s="11"/>
    </row>
    <row r="1228" spans="8:8" x14ac:dyDescent="0.2">
      <c r="H1228" s="11"/>
    </row>
    <row r="1229" spans="8:8" x14ac:dyDescent="0.2">
      <c r="H1229" s="11"/>
    </row>
    <row r="1230" spans="8:8" x14ac:dyDescent="0.2">
      <c r="H1230" s="11"/>
    </row>
    <row r="1231" spans="8:8" x14ac:dyDescent="0.2">
      <c r="H1231" s="11"/>
    </row>
    <row r="1232" spans="8:8" x14ac:dyDescent="0.2">
      <c r="H1232" s="11"/>
    </row>
    <row r="1233" spans="8:8" x14ac:dyDescent="0.2">
      <c r="H1233" s="11"/>
    </row>
    <row r="1234" spans="8:8" x14ac:dyDescent="0.2">
      <c r="H1234" s="11"/>
    </row>
    <row r="1235" spans="8:8" x14ac:dyDescent="0.2">
      <c r="H1235" s="11"/>
    </row>
    <row r="1236" spans="8:8" x14ac:dyDescent="0.2">
      <c r="H1236" s="11"/>
    </row>
    <row r="1237" spans="8:8" x14ac:dyDescent="0.2">
      <c r="H1237" s="11"/>
    </row>
    <row r="1238" spans="8:8" x14ac:dyDescent="0.2">
      <c r="H1238" s="11"/>
    </row>
    <row r="1239" spans="8:8" x14ac:dyDescent="0.2">
      <c r="H1239" s="11"/>
    </row>
    <row r="1240" spans="8:8" x14ac:dyDescent="0.2">
      <c r="H1240" s="11"/>
    </row>
    <row r="1241" spans="8:8" x14ac:dyDescent="0.2">
      <c r="H1241" s="11"/>
    </row>
    <row r="1242" spans="8:8" x14ac:dyDescent="0.2">
      <c r="H1242" s="11"/>
    </row>
    <row r="1243" spans="8:8" x14ac:dyDescent="0.2">
      <c r="H1243" s="11"/>
    </row>
    <row r="1244" spans="8:8" x14ac:dyDescent="0.2">
      <c r="H1244" s="11"/>
    </row>
    <row r="1245" spans="8:8" x14ac:dyDescent="0.2">
      <c r="H1245" s="11"/>
    </row>
    <row r="1246" spans="8:8" x14ac:dyDescent="0.2">
      <c r="H1246" s="11"/>
    </row>
    <row r="1247" spans="8:8" x14ac:dyDescent="0.2">
      <c r="H1247" s="11"/>
    </row>
    <row r="1248" spans="8:8" x14ac:dyDescent="0.2">
      <c r="H1248" s="11"/>
    </row>
    <row r="1249" spans="8:8" x14ac:dyDescent="0.2">
      <c r="H1249" s="11"/>
    </row>
    <row r="1250" spans="8:8" x14ac:dyDescent="0.2">
      <c r="H1250" s="11"/>
    </row>
    <row r="1251" spans="8:8" x14ac:dyDescent="0.2">
      <c r="H1251" s="11"/>
    </row>
    <row r="1252" spans="8:8" x14ac:dyDescent="0.2">
      <c r="H1252" s="11"/>
    </row>
    <row r="1253" spans="8:8" x14ac:dyDescent="0.2">
      <c r="H1253" s="11"/>
    </row>
    <row r="1254" spans="8:8" x14ac:dyDescent="0.2">
      <c r="H1254" s="11"/>
    </row>
    <row r="1255" spans="8:8" x14ac:dyDescent="0.2">
      <c r="H1255" s="11"/>
    </row>
    <row r="1256" spans="8:8" x14ac:dyDescent="0.2">
      <c r="H1256" s="11"/>
    </row>
    <row r="1257" spans="8:8" x14ac:dyDescent="0.2">
      <c r="H1257" s="11"/>
    </row>
    <row r="1258" spans="8:8" x14ac:dyDescent="0.2">
      <c r="H1258" s="11"/>
    </row>
    <row r="1259" spans="8:8" x14ac:dyDescent="0.2">
      <c r="H1259" s="11"/>
    </row>
    <row r="1260" spans="8:8" x14ac:dyDescent="0.2">
      <c r="H1260" s="11"/>
    </row>
    <row r="1261" spans="8:8" x14ac:dyDescent="0.2">
      <c r="H1261" s="11"/>
    </row>
    <row r="1262" spans="8:8" x14ac:dyDescent="0.2">
      <c r="H1262" s="11"/>
    </row>
    <row r="1263" spans="8:8" x14ac:dyDescent="0.2">
      <c r="H1263" s="11"/>
    </row>
    <row r="1264" spans="8:8" x14ac:dyDescent="0.2">
      <c r="H1264" s="11"/>
    </row>
    <row r="1265" spans="8:8" x14ac:dyDescent="0.2">
      <c r="H1265" s="11"/>
    </row>
    <row r="1266" spans="8:8" x14ac:dyDescent="0.2">
      <c r="H1266" s="11"/>
    </row>
    <row r="1267" spans="8:8" x14ac:dyDescent="0.2">
      <c r="H1267" s="11"/>
    </row>
    <row r="1268" spans="8:8" x14ac:dyDescent="0.2">
      <c r="H1268" s="11"/>
    </row>
    <row r="1269" spans="8:8" x14ac:dyDescent="0.2">
      <c r="H1269" s="11"/>
    </row>
    <row r="1270" spans="8:8" x14ac:dyDescent="0.2">
      <c r="H1270" s="11"/>
    </row>
    <row r="1271" spans="8:8" x14ac:dyDescent="0.2">
      <c r="H1271" s="11"/>
    </row>
    <row r="1272" spans="8:8" x14ac:dyDescent="0.2">
      <c r="H1272" s="11"/>
    </row>
    <row r="1273" spans="8:8" x14ac:dyDescent="0.2">
      <c r="H1273" s="11"/>
    </row>
    <row r="1274" spans="8:8" x14ac:dyDescent="0.2">
      <c r="H1274" s="11"/>
    </row>
    <row r="1275" spans="8:8" x14ac:dyDescent="0.2">
      <c r="H1275" s="11"/>
    </row>
    <row r="1276" spans="8:8" x14ac:dyDescent="0.2">
      <c r="H1276" s="11"/>
    </row>
    <row r="1277" spans="8:8" x14ac:dyDescent="0.2">
      <c r="H1277" s="11"/>
    </row>
    <row r="1278" spans="8:8" x14ac:dyDescent="0.2">
      <c r="H1278" s="11"/>
    </row>
    <row r="1279" spans="8:8" x14ac:dyDescent="0.2">
      <c r="H1279" s="11"/>
    </row>
    <row r="1280" spans="8:8" x14ac:dyDescent="0.2">
      <c r="H1280" s="11"/>
    </row>
    <row r="1281" spans="8:8" x14ac:dyDescent="0.2">
      <c r="H1281" s="11"/>
    </row>
    <row r="1282" spans="8:8" x14ac:dyDescent="0.2">
      <c r="H1282" s="11"/>
    </row>
    <row r="1283" spans="8:8" x14ac:dyDescent="0.2">
      <c r="H1283" s="11"/>
    </row>
    <row r="1284" spans="8:8" x14ac:dyDescent="0.2">
      <c r="H1284" s="11"/>
    </row>
    <row r="1285" spans="8:8" x14ac:dyDescent="0.2">
      <c r="H1285" s="11"/>
    </row>
    <row r="1286" spans="8:8" x14ac:dyDescent="0.2">
      <c r="H1286" s="11"/>
    </row>
    <row r="1287" spans="8:8" x14ac:dyDescent="0.2">
      <c r="H1287" s="11"/>
    </row>
    <row r="1288" spans="8:8" x14ac:dyDescent="0.2">
      <c r="H1288" s="11"/>
    </row>
    <row r="1289" spans="8:8" x14ac:dyDescent="0.2">
      <c r="H1289" s="11"/>
    </row>
    <row r="1290" spans="8:8" x14ac:dyDescent="0.2">
      <c r="H1290" s="11"/>
    </row>
    <row r="1291" spans="8:8" x14ac:dyDescent="0.2">
      <c r="H1291" s="11"/>
    </row>
    <row r="1292" spans="8:8" x14ac:dyDescent="0.2">
      <c r="H1292" s="11"/>
    </row>
    <row r="1293" spans="8:8" x14ac:dyDescent="0.2">
      <c r="H1293" s="11"/>
    </row>
    <row r="1294" spans="8:8" x14ac:dyDescent="0.2">
      <c r="H1294" s="11"/>
    </row>
    <row r="1295" spans="8:8" x14ac:dyDescent="0.2">
      <c r="H1295" s="11"/>
    </row>
    <row r="1296" spans="8:8" x14ac:dyDescent="0.2">
      <c r="H1296" s="11"/>
    </row>
    <row r="1297" spans="8:8" x14ac:dyDescent="0.2">
      <c r="H1297" s="11"/>
    </row>
    <row r="1298" spans="8:8" x14ac:dyDescent="0.2">
      <c r="H1298" s="11"/>
    </row>
    <row r="1299" spans="8:8" x14ac:dyDescent="0.2">
      <c r="H1299" s="11"/>
    </row>
    <row r="1300" spans="8:8" x14ac:dyDescent="0.2">
      <c r="H1300" s="11"/>
    </row>
    <row r="1301" spans="8:8" x14ac:dyDescent="0.2">
      <c r="H1301" s="11"/>
    </row>
    <row r="1302" spans="8:8" x14ac:dyDescent="0.2">
      <c r="H1302" s="11"/>
    </row>
    <row r="1303" spans="8:8" x14ac:dyDescent="0.2">
      <c r="H1303" s="11"/>
    </row>
    <row r="1304" spans="8:8" x14ac:dyDescent="0.2">
      <c r="H1304" s="11"/>
    </row>
    <row r="1305" spans="8:8" x14ac:dyDescent="0.2">
      <c r="H1305" s="11"/>
    </row>
    <row r="1306" spans="8:8" x14ac:dyDescent="0.2">
      <c r="H1306" s="11"/>
    </row>
    <row r="1307" spans="8:8" x14ac:dyDescent="0.2">
      <c r="H1307" s="11"/>
    </row>
    <row r="1308" spans="8:8" x14ac:dyDescent="0.2">
      <c r="H1308" s="11"/>
    </row>
    <row r="1309" spans="8:8" x14ac:dyDescent="0.2">
      <c r="H1309" s="11"/>
    </row>
    <row r="1310" spans="8:8" x14ac:dyDescent="0.2">
      <c r="H1310" s="11"/>
    </row>
    <row r="1311" spans="8:8" x14ac:dyDescent="0.2">
      <c r="H1311" s="11"/>
    </row>
    <row r="1312" spans="8:8" x14ac:dyDescent="0.2">
      <c r="H1312" s="11"/>
    </row>
    <row r="1313" spans="8:8" x14ac:dyDescent="0.2">
      <c r="H1313" s="11"/>
    </row>
    <row r="1314" spans="8:8" x14ac:dyDescent="0.2">
      <c r="H1314" s="11"/>
    </row>
    <row r="1315" spans="8:8" x14ac:dyDescent="0.2">
      <c r="H1315" s="11"/>
    </row>
    <row r="1316" spans="8:8" x14ac:dyDescent="0.2">
      <c r="H1316" s="11"/>
    </row>
    <row r="1317" spans="8:8" x14ac:dyDescent="0.2">
      <c r="H1317" s="11"/>
    </row>
    <row r="1318" spans="8:8" x14ac:dyDescent="0.2">
      <c r="H1318" s="11"/>
    </row>
    <row r="1319" spans="8:8" x14ac:dyDescent="0.2">
      <c r="H1319" s="11"/>
    </row>
    <row r="1320" spans="8:8" x14ac:dyDescent="0.2">
      <c r="H1320" s="11"/>
    </row>
    <row r="1321" spans="8:8" x14ac:dyDescent="0.2">
      <c r="H1321" s="11"/>
    </row>
    <row r="1322" spans="8:8" x14ac:dyDescent="0.2">
      <c r="H1322" s="11"/>
    </row>
    <row r="1323" spans="8:8" x14ac:dyDescent="0.2">
      <c r="H1323" s="11"/>
    </row>
    <row r="1324" spans="8:8" x14ac:dyDescent="0.2">
      <c r="H1324" s="11"/>
    </row>
    <row r="1325" spans="8:8" x14ac:dyDescent="0.2">
      <c r="H1325" s="11"/>
    </row>
    <row r="1326" spans="8:8" x14ac:dyDescent="0.2">
      <c r="H1326" s="11"/>
    </row>
    <row r="1327" spans="8:8" x14ac:dyDescent="0.2">
      <c r="H1327" s="11"/>
    </row>
    <row r="1328" spans="8:8" x14ac:dyDescent="0.2">
      <c r="H1328" s="11"/>
    </row>
    <row r="1329" spans="8:8" x14ac:dyDescent="0.2">
      <c r="H1329" s="11"/>
    </row>
    <row r="1330" spans="8:8" x14ac:dyDescent="0.2">
      <c r="H1330" s="11"/>
    </row>
    <row r="1331" spans="8:8" x14ac:dyDescent="0.2">
      <c r="H1331" s="11"/>
    </row>
    <row r="1332" spans="8:8" x14ac:dyDescent="0.2">
      <c r="H1332" s="11"/>
    </row>
    <row r="1333" spans="8:8" x14ac:dyDescent="0.2">
      <c r="H1333" s="11"/>
    </row>
    <row r="1334" spans="8:8" x14ac:dyDescent="0.2">
      <c r="H1334" s="11"/>
    </row>
    <row r="1335" spans="8:8" x14ac:dyDescent="0.2">
      <c r="H1335" s="11"/>
    </row>
    <row r="1336" spans="8:8" x14ac:dyDescent="0.2">
      <c r="H1336" s="11"/>
    </row>
    <row r="1337" spans="8:8" x14ac:dyDescent="0.2">
      <c r="H1337" s="11"/>
    </row>
    <row r="1338" spans="8:8" x14ac:dyDescent="0.2">
      <c r="H1338" s="11"/>
    </row>
    <row r="1339" spans="8:8" x14ac:dyDescent="0.2">
      <c r="H1339" s="11"/>
    </row>
    <row r="1340" spans="8:8" x14ac:dyDescent="0.2">
      <c r="H1340" s="11"/>
    </row>
    <row r="1341" spans="8:8" x14ac:dyDescent="0.2">
      <c r="H1341" s="11"/>
    </row>
    <row r="1342" spans="8:8" x14ac:dyDescent="0.2">
      <c r="H1342" s="11"/>
    </row>
    <row r="1343" spans="8:8" x14ac:dyDescent="0.2">
      <c r="H1343" s="11"/>
    </row>
    <row r="1344" spans="8:8" x14ac:dyDescent="0.2">
      <c r="H1344" s="11"/>
    </row>
    <row r="1345" spans="8:8" x14ac:dyDescent="0.2">
      <c r="H1345" s="11"/>
    </row>
    <row r="1346" spans="8:8" x14ac:dyDescent="0.2">
      <c r="H1346" s="11"/>
    </row>
    <row r="1347" spans="8:8" x14ac:dyDescent="0.2">
      <c r="H1347" s="11"/>
    </row>
    <row r="1348" spans="8:8" x14ac:dyDescent="0.2">
      <c r="H1348" s="11"/>
    </row>
    <row r="1349" spans="8:8" x14ac:dyDescent="0.2">
      <c r="H1349" s="11"/>
    </row>
    <row r="1350" spans="8:8" x14ac:dyDescent="0.2">
      <c r="H1350" s="11"/>
    </row>
    <row r="1351" spans="8:8" x14ac:dyDescent="0.2">
      <c r="H1351" s="11"/>
    </row>
    <row r="1352" spans="8:8" x14ac:dyDescent="0.2">
      <c r="H1352" s="11"/>
    </row>
    <row r="1353" spans="8:8" x14ac:dyDescent="0.2">
      <c r="H1353" s="11"/>
    </row>
    <row r="1354" spans="8:8" x14ac:dyDescent="0.2">
      <c r="H1354" s="11"/>
    </row>
    <row r="1355" spans="8:8" x14ac:dyDescent="0.2">
      <c r="H1355" s="11"/>
    </row>
    <row r="1356" spans="8:8" x14ac:dyDescent="0.2">
      <c r="H1356" s="11"/>
    </row>
    <row r="1357" spans="8:8" x14ac:dyDescent="0.2">
      <c r="H1357" s="11"/>
    </row>
    <row r="1358" spans="8:8" x14ac:dyDescent="0.2">
      <c r="H1358" s="11"/>
    </row>
    <row r="1359" spans="8:8" x14ac:dyDescent="0.2">
      <c r="H1359" s="11"/>
    </row>
    <row r="1360" spans="8:8" x14ac:dyDescent="0.2">
      <c r="H1360" s="11"/>
    </row>
    <row r="1361" spans="8:8" x14ac:dyDescent="0.2">
      <c r="H1361" s="11"/>
    </row>
    <row r="1362" spans="8:8" x14ac:dyDescent="0.2">
      <c r="H1362" s="11"/>
    </row>
    <row r="1363" spans="8:8" x14ac:dyDescent="0.2">
      <c r="H1363" s="11"/>
    </row>
    <row r="1364" spans="8:8" x14ac:dyDescent="0.2">
      <c r="H1364" s="11"/>
    </row>
    <row r="1365" spans="8:8" x14ac:dyDescent="0.2">
      <c r="H1365" s="11"/>
    </row>
    <row r="1366" spans="8:8" x14ac:dyDescent="0.2">
      <c r="H1366" s="11"/>
    </row>
    <row r="1367" spans="8:8" x14ac:dyDescent="0.2">
      <c r="H1367" s="11"/>
    </row>
    <row r="1368" spans="8:8" x14ac:dyDescent="0.2">
      <c r="H1368" s="11"/>
    </row>
    <row r="1369" spans="8:8" x14ac:dyDescent="0.2">
      <c r="H1369" s="11"/>
    </row>
    <row r="1370" spans="8:8" x14ac:dyDescent="0.2">
      <c r="H1370" s="11"/>
    </row>
    <row r="1371" spans="8:8" x14ac:dyDescent="0.2">
      <c r="H1371" s="11"/>
    </row>
    <row r="1372" spans="8:8" x14ac:dyDescent="0.2">
      <c r="H1372" s="11"/>
    </row>
    <row r="1373" spans="8:8" x14ac:dyDescent="0.2">
      <c r="H1373" s="11"/>
    </row>
    <row r="1374" spans="8:8" x14ac:dyDescent="0.2">
      <c r="H1374" s="11"/>
    </row>
    <row r="1375" spans="8:8" x14ac:dyDescent="0.2">
      <c r="H1375" s="11"/>
    </row>
    <row r="1376" spans="8:8" x14ac:dyDescent="0.2">
      <c r="H1376" s="11"/>
    </row>
    <row r="1377" spans="8:8" x14ac:dyDescent="0.2">
      <c r="H1377" s="11"/>
    </row>
    <row r="1378" spans="8:8" x14ac:dyDescent="0.2">
      <c r="H1378" s="11"/>
    </row>
    <row r="1379" spans="8:8" x14ac:dyDescent="0.2">
      <c r="H1379" s="11"/>
    </row>
    <row r="1380" spans="8:8" x14ac:dyDescent="0.2">
      <c r="H1380" s="11"/>
    </row>
    <row r="1381" spans="8:8" x14ac:dyDescent="0.2">
      <c r="H1381" s="11"/>
    </row>
    <row r="1382" spans="8:8" x14ac:dyDescent="0.2">
      <c r="H1382" s="11"/>
    </row>
    <row r="1383" spans="8:8" x14ac:dyDescent="0.2">
      <c r="H1383" s="11"/>
    </row>
    <row r="1384" spans="8:8" x14ac:dyDescent="0.2">
      <c r="H1384" s="11"/>
    </row>
    <row r="1385" spans="8:8" x14ac:dyDescent="0.2">
      <c r="H1385" s="11"/>
    </row>
    <row r="1386" spans="8:8" x14ac:dyDescent="0.2">
      <c r="H1386" s="11"/>
    </row>
    <row r="1387" spans="8:8" x14ac:dyDescent="0.2">
      <c r="H1387" s="11"/>
    </row>
    <row r="1388" spans="8:8" x14ac:dyDescent="0.2">
      <c r="H1388" s="11"/>
    </row>
    <row r="1389" spans="8:8" x14ac:dyDescent="0.2">
      <c r="H1389" s="11"/>
    </row>
    <row r="1390" spans="8:8" x14ac:dyDescent="0.2">
      <c r="H1390" s="11"/>
    </row>
    <row r="1391" spans="8:8" x14ac:dyDescent="0.2">
      <c r="H1391" s="11"/>
    </row>
    <row r="1392" spans="8:8" x14ac:dyDescent="0.2">
      <c r="H1392" s="11"/>
    </row>
    <row r="1393" spans="8:8" x14ac:dyDescent="0.2">
      <c r="H1393" s="11"/>
    </row>
    <row r="1394" spans="8:8" x14ac:dyDescent="0.2">
      <c r="H1394" s="11"/>
    </row>
    <row r="1395" spans="8:8" x14ac:dyDescent="0.2">
      <c r="H1395" s="11"/>
    </row>
    <row r="1396" spans="8:8" x14ac:dyDescent="0.2">
      <c r="H1396" s="11"/>
    </row>
    <row r="1397" spans="8:8" x14ac:dyDescent="0.2">
      <c r="H1397" s="11"/>
    </row>
    <row r="1398" spans="8:8" x14ac:dyDescent="0.2">
      <c r="H1398" s="11"/>
    </row>
    <row r="1399" spans="8:8" x14ac:dyDescent="0.2">
      <c r="H1399" s="11"/>
    </row>
    <row r="1400" spans="8:8" x14ac:dyDescent="0.2">
      <c r="H1400" s="11"/>
    </row>
    <row r="1401" spans="8:8" x14ac:dyDescent="0.2">
      <c r="H1401" s="11"/>
    </row>
    <row r="1402" spans="8:8" x14ac:dyDescent="0.2">
      <c r="H1402" s="11"/>
    </row>
    <row r="1403" spans="8:8" x14ac:dyDescent="0.2">
      <c r="H1403" s="11"/>
    </row>
    <row r="1404" spans="8:8" x14ac:dyDescent="0.2">
      <c r="H1404" s="11"/>
    </row>
    <row r="1405" spans="8:8" x14ac:dyDescent="0.2">
      <c r="H1405" s="11"/>
    </row>
    <row r="1406" spans="8:8" x14ac:dyDescent="0.2">
      <c r="H1406" s="11"/>
    </row>
    <row r="1407" spans="8:8" x14ac:dyDescent="0.2">
      <c r="H1407" s="11"/>
    </row>
    <row r="1408" spans="8:8" x14ac:dyDescent="0.2">
      <c r="H1408" s="11"/>
    </row>
    <row r="1409" spans="8:8" x14ac:dyDescent="0.2">
      <c r="H1409" s="11"/>
    </row>
    <row r="1410" spans="8:8" x14ac:dyDescent="0.2">
      <c r="H1410" s="11"/>
    </row>
    <row r="1411" spans="8:8" x14ac:dyDescent="0.2">
      <c r="H1411" s="11"/>
    </row>
    <row r="1412" spans="8:8" x14ac:dyDescent="0.2">
      <c r="H1412" s="11"/>
    </row>
    <row r="1413" spans="8:8" x14ac:dyDescent="0.2">
      <c r="H1413" s="11"/>
    </row>
    <row r="1414" spans="8:8" x14ac:dyDescent="0.2">
      <c r="H1414" s="11"/>
    </row>
    <row r="1415" spans="8:8" x14ac:dyDescent="0.2">
      <c r="H1415" s="11"/>
    </row>
    <row r="1416" spans="8:8" x14ac:dyDescent="0.2">
      <c r="H1416" s="11"/>
    </row>
    <row r="1417" spans="8:8" x14ac:dyDescent="0.2">
      <c r="H1417" s="11"/>
    </row>
    <row r="1418" spans="8:8" x14ac:dyDescent="0.2">
      <c r="H1418" s="11"/>
    </row>
    <row r="1419" spans="8:8" x14ac:dyDescent="0.2">
      <c r="H1419" s="11"/>
    </row>
    <row r="1420" spans="8:8" x14ac:dyDescent="0.2">
      <c r="H1420" s="11"/>
    </row>
    <row r="1421" spans="8:8" x14ac:dyDescent="0.2">
      <c r="H1421" s="11"/>
    </row>
    <row r="1422" spans="8:8" x14ac:dyDescent="0.2">
      <c r="H1422" s="11"/>
    </row>
    <row r="1423" spans="8:8" x14ac:dyDescent="0.2">
      <c r="H1423" s="11"/>
    </row>
    <row r="1424" spans="8:8" x14ac:dyDescent="0.2">
      <c r="H1424" s="11"/>
    </row>
    <row r="1425" spans="8:8" x14ac:dyDescent="0.2">
      <c r="H1425" s="11"/>
    </row>
    <row r="1426" spans="8:8" x14ac:dyDescent="0.2">
      <c r="H1426" s="11"/>
    </row>
    <row r="1427" spans="8:8" x14ac:dyDescent="0.2">
      <c r="H1427" s="11"/>
    </row>
    <row r="1428" spans="8:8" x14ac:dyDescent="0.2">
      <c r="H1428" s="11"/>
    </row>
    <row r="1429" spans="8:8" x14ac:dyDescent="0.2">
      <c r="H1429" s="11"/>
    </row>
    <row r="1430" spans="8:8" x14ac:dyDescent="0.2">
      <c r="H1430" s="11"/>
    </row>
    <row r="1431" spans="8:8" x14ac:dyDescent="0.2">
      <c r="H1431" s="11"/>
    </row>
    <row r="1432" spans="8:8" x14ac:dyDescent="0.2">
      <c r="H1432" s="11"/>
    </row>
    <row r="1433" spans="8:8" x14ac:dyDescent="0.2">
      <c r="H1433" s="11"/>
    </row>
    <row r="1434" spans="8:8" x14ac:dyDescent="0.2">
      <c r="H1434" s="11"/>
    </row>
    <row r="1435" spans="8:8" x14ac:dyDescent="0.2">
      <c r="H1435" s="11"/>
    </row>
    <row r="1436" spans="8:8" x14ac:dyDescent="0.2">
      <c r="H1436" s="11"/>
    </row>
    <row r="1437" spans="8:8" x14ac:dyDescent="0.2">
      <c r="H1437" s="11"/>
    </row>
    <row r="1438" spans="8:8" x14ac:dyDescent="0.2">
      <c r="H1438" s="11"/>
    </row>
    <row r="1439" spans="8:8" x14ac:dyDescent="0.2">
      <c r="H1439" s="11"/>
    </row>
    <row r="1440" spans="8:8" x14ac:dyDescent="0.2">
      <c r="H1440" s="11"/>
    </row>
    <row r="1441" spans="8:8" x14ac:dyDescent="0.2">
      <c r="H1441" s="11"/>
    </row>
    <row r="1442" spans="8:8" x14ac:dyDescent="0.2">
      <c r="H1442" s="11"/>
    </row>
    <row r="1443" spans="8:8" x14ac:dyDescent="0.2">
      <c r="H1443" s="11"/>
    </row>
    <row r="1444" spans="8:8" x14ac:dyDescent="0.2">
      <c r="H1444" s="11"/>
    </row>
    <row r="1445" spans="8:8" x14ac:dyDescent="0.2">
      <c r="H1445" s="11"/>
    </row>
    <row r="1446" spans="8:8" x14ac:dyDescent="0.2">
      <c r="H1446" s="11"/>
    </row>
    <row r="1447" spans="8:8" x14ac:dyDescent="0.2">
      <c r="H1447" s="11"/>
    </row>
    <row r="1448" spans="8:8" x14ac:dyDescent="0.2">
      <c r="H1448" s="11"/>
    </row>
    <row r="1449" spans="8:8" x14ac:dyDescent="0.2">
      <c r="H1449" s="11"/>
    </row>
    <row r="1450" spans="8:8" x14ac:dyDescent="0.2">
      <c r="H1450" s="11"/>
    </row>
    <row r="1451" spans="8:8" x14ac:dyDescent="0.2">
      <c r="H1451" s="11"/>
    </row>
    <row r="1452" spans="8:8" x14ac:dyDescent="0.2">
      <c r="H1452" s="11"/>
    </row>
    <row r="1453" spans="8:8" x14ac:dyDescent="0.2">
      <c r="H1453" s="11"/>
    </row>
    <row r="1454" spans="8:8" x14ac:dyDescent="0.2">
      <c r="H1454" s="11"/>
    </row>
    <row r="1455" spans="8:8" x14ac:dyDescent="0.2">
      <c r="H1455" s="11"/>
    </row>
    <row r="1456" spans="8:8" x14ac:dyDescent="0.2">
      <c r="H1456" s="11"/>
    </row>
    <row r="1457" spans="8:8" x14ac:dyDescent="0.2">
      <c r="H1457" s="11"/>
    </row>
    <row r="1458" spans="8:8" x14ac:dyDescent="0.2">
      <c r="H1458" s="11"/>
    </row>
    <row r="1459" spans="8:8" x14ac:dyDescent="0.2">
      <c r="H1459" s="11"/>
    </row>
    <row r="1460" spans="8:8" x14ac:dyDescent="0.2">
      <c r="H1460" s="11"/>
    </row>
    <row r="1461" spans="8:8" x14ac:dyDescent="0.2">
      <c r="H1461" s="11"/>
    </row>
    <row r="1462" spans="8:8" x14ac:dyDescent="0.2">
      <c r="H1462" s="11"/>
    </row>
    <row r="1463" spans="8:8" x14ac:dyDescent="0.2">
      <c r="H1463" s="11"/>
    </row>
    <row r="1464" spans="8:8" x14ac:dyDescent="0.2">
      <c r="H1464" s="11"/>
    </row>
    <row r="1465" spans="8:8" x14ac:dyDescent="0.2">
      <c r="H1465" s="11"/>
    </row>
    <row r="1466" spans="8:8" x14ac:dyDescent="0.2">
      <c r="H1466" s="11"/>
    </row>
    <row r="1467" spans="8:8" x14ac:dyDescent="0.2">
      <c r="H1467" s="11"/>
    </row>
    <row r="1468" spans="8:8" x14ac:dyDescent="0.2">
      <c r="H1468" s="11"/>
    </row>
    <row r="1469" spans="8:8" x14ac:dyDescent="0.2">
      <c r="H1469" s="11"/>
    </row>
    <row r="1470" spans="8:8" x14ac:dyDescent="0.2">
      <c r="H1470" s="11"/>
    </row>
    <row r="1471" spans="8:8" x14ac:dyDescent="0.2">
      <c r="H1471" s="11"/>
    </row>
    <row r="1472" spans="8:8" x14ac:dyDescent="0.2">
      <c r="H1472" s="11"/>
    </row>
    <row r="1473" spans="8:8" x14ac:dyDescent="0.2">
      <c r="H1473" s="11"/>
    </row>
    <row r="1474" spans="8:8" x14ac:dyDescent="0.2">
      <c r="H1474" s="11"/>
    </row>
    <row r="1475" spans="8:8" x14ac:dyDescent="0.2">
      <c r="H1475" s="11"/>
    </row>
    <row r="1476" spans="8:8" x14ac:dyDescent="0.2">
      <c r="H1476" s="11"/>
    </row>
    <row r="1477" spans="8:8" x14ac:dyDescent="0.2">
      <c r="H1477" s="11"/>
    </row>
    <row r="1478" spans="8:8" x14ac:dyDescent="0.2">
      <c r="H1478" s="11"/>
    </row>
    <row r="1479" spans="8:8" x14ac:dyDescent="0.2">
      <c r="H1479" s="11"/>
    </row>
    <row r="1480" spans="8:8" x14ac:dyDescent="0.2">
      <c r="H1480" s="11"/>
    </row>
    <row r="1481" spans="8:8" x14ac:dyDescent="0.2">
      <c r="H1481" s="11"/>
    </row>
    <row r="1482" spans="8:8" x14ac:dyDescent="0.2">
      <c r="H1482" s="11"/>
    </row>
    <row r="1483" spans="8:8" x14ac:dyDescent="0.2">
      <c r="H1483" s="11"/>
    </row>
    <row r="1484" spans="8:8" x14ac:dyDescent="0.2">
      <c r="H1484" s="11"/>
    </row>
    <row r="1485" spans="8:8" x14ac:dyDescent="0.2">
      <c r="H1485" s="11"/>
    </row>
    <row r="1486" spans="8:8" x14ac:dyDescent="0.2">
      <c r="H1486" s="11"/>
    </row>
    <row r="1487" spans="8:8" x14ac:dyDescent="0.2">
      <c r="H1487" s="11"/>
    </row>
    <row r="1488" spans="8:8" x14ac:dyDescent="0.2">
      <c r="H1488" s="11"/>
    </row>
    <row r="1489" spans="8:8" x14ac:dyDescent="0.2">
      <c r="H1489" s="11"/>
    </row>
    <row r="1490" spans="8:8" x14ac:dyDescent="0.2">
      <c r="H1490" s="11"/>
    </row>
    <row r="1491" spans="8:8" x14ac:dyDescent="0.2">
      <c r="H1491" s="11"/>
    </row>
    <row r="1492" spans="8:8" x14ac:dyDescent="0.2">
      <c r="H1492" s="11"/>
    </row>
    <row r="1493" spans="8:8" x14ac:dyDescent="0.2">
      <c r="H1493" s="11"/>
    </row>
    <row r="1494" spans="8:8" x14ac:dyDescent="0.2">
      <c r="H1494" s="11"/>
    </row>
    <row r="1495" spans="8:8" x14ac:dyDescent="0.2">
      <c r="H1495" s="11"/>
    </row>
    <row r="1496" spans="8:8" x14ac:dyDescent="0.2">
      <c r="H1496" s="11"/>
    </row>
    <row r="1497" spans="8:8" x14ac:dyDescent="0.2">
      <c r="H1497" s="11"/>
    </row>
    <row r="1498" spans="8:8" x14ac:dyDescent="0.2">
      <c r="H1498" s="11"/>
    </row>
    <row r="1499" spans="8:8" x14ac:dyDescent="0.2">
      <c r="H1499" s="11"/>
    </row>
    <row r="1500" spans="8:8" x14ac:dyDescent="0.2">
      <c r="H1500" s="11"/>
    </row>
    <row r="1501" spans="8:8" x14ac:dyDescent="0.2">
      <c r="H1501" s="11"/>
    </row>
    <row r="1502" spans="8:8" x14ac:dyDescent="0.2">
      <c r="H1502" s="11"/>
    </row>
    <row r="1503" spans="8:8" x14ac:dyDescent="0.2">
      <c r="H1503" s="11"/>
    </row>
    <row r="1504" spans="8:8" x14ac:dyDescent="0.2">
      <c r="H1504" s="11"/>
    </row>
    <row r="1505" spans="8:8" x14ac:dyDescent="0.2">
      <c r="H1505" s="11"/>
    </row>
    <row r="1506" spans="8:8" x14ac:dyDescent="0.2">
      <c r="H1506" s="11"/>
    </row>
    <row r="1507" spans="8:8" x14ac:dyDescent="0.2">
      <c r="H1507" s="11"/>
    </row>
    <row r="1508" spans="8:8" x14ac:dyDescent="0.2">
      <c r="H1508" s="11"/>
    </row>
    <row r="1509" spans="8:8" x14ac:dyDescent="0.2">
      <c r="H1509" s="11"/>
    </row>
    <row r="1510" spans="8:8" x14ac:dyDescent="0.2">
      <c r="H1510" s="11"/>
    </row>
    <row r="1511" spans="8:8" x14ac:dyDescent="0.2">
      <c r="H1511" s="11"/>
    </row>
    <row r="1512" spans="8:8" x14ac:dyDescent="0.2">
      <c r="H1512" s="11"/>
    </row>
    <row r="1513" spans="8:8" x14ac:dyDescent="0.2">
      <c r="H1513" s="11"/>
    </row>
    <row r="1514" spans="8:8" x14ac:dyDescent="0.2">
      <c r="H1514" s="11"/>
    </row>
    <row r="1515" spans="8:8" x14ac:dyDescent="0.2">
      <c r="H1515" s="11"/>
    </row>
    <row r="1516" spans="8:8" x14ac:dyDescent="0.2">
      <c r="H1516" s="11"/>
    </row>
    <row r="1517" spans="8:8" x14ac:dyDescent="0.2">
      <c r="H1517" s="11"/>
    </row>
    <row r="1518" spans="8:8" x14ac:dyDescent="0.2">
      <c r="H1518" s="11"/>
    </row>
    <row r="1519" spans="8:8" x14ac:dyDescent="0.2">
      <c r="H1519" s="11"/>
    </row>
    <row r="1520" spans="8:8" x14ac:dyDescent="0.2">
      <c r="H1520" s="11"/>
    </row>
    <row r="1521" spans="8:8" x14ac:dyDescent="0.2">
      <c r="H1521" s="11"/>
    </row>
    <row r="1522" spans="8:8" x14ac:dyDescent="0.2">
      <c r="H1522" s="11"/>
    </row>
    <row r="1523" spans="8:8" x14ac:dyDescent="0.2">
      <c r="H1523" s="11"/>
    </row>
    <row r="1524" spans="8:8" x14ac:dyDescent="0.2">
      <c r="H1524" s="11"/>
    </row>
    <row r="1525" spans="8:8" x14ac:dyDescent="0.2">
      <c r="H1525" s="11"/>
    </row>
    <row r="1526" spans="8:8" x14ac:dyDescent="0.2">
      <c r="H1526" s="11"/>
    </row>
    <row r="1527" spans="8:8" x14ac:dyDescent="0.2">
      <c r="H1527" s="11"/>
    </row>
    <row r="1528" spans="8:8" x14ac:dyDescent="0.2">
      <c r="H1528" s="11"/>
    </row>
    <row r="1529" spans="8:8" x14ac:dyDescent="0.2">
      <c r="H1529" s="11"/>
    </row>
    <row r="1530" spans="8:8" x14ac:dyDescent="0.2">
      <c r="H1530" s="11"/>
    </row>
    <row r="1531" spans="8:8" x14ac:dyDescent="0.2">
      <c r="H1531" s="11"/>
    </row>
    <row r="1532" spans="8:8" x14ac:dyDescent="0.2">
      <c r="H1532" s="11"/>
    </row>
    <row r="1533" spans="8:8" x14ac:dyDescent="0.2">
      <c r="H1533" s="11"/>
    </row>
    <row r="1534" spans="8:8" x14ac:dyDescent="0.2">
      <c r="H1534" s="11"/>
    </row>
    <row r="1535" spans="8:8" x14ac:dyDescent="0.2">
      <c r="H1535" s="11"/>
    </row>
    <row r="1536" spans="8:8" x14ac:dyDescent="0.2">
      <c r="H1536" s="11"/>
    </row>
    <row r="1537" spans="8:8" x14ac:dyDescent="0.2">
      <c r="H1537" s="11"/>
    </row>
    <row r="1538" spans="8:8" x14ac:dyDescent="0.2">
      <c r="H1538" s="11"/>
    </row>
    <row r="1539" spans="8:8" x14ac:dyDescent="0.2">
      <c r="H1539" s="11"/>
    </row>
    <row r="1540" spans="8:8" x14ac:dyDescent="0.2">
      <c r="H1540" s="11"/>
    </row>
    <row r="1541" spans="8:8" x14ac:dyDescent="0.2">
      <c r="H1541" s="11"/>
    </row>
    <row r="1542" spans="8:8" x14ac:dyDescent="0.2">
      <c r="H1542" s="11"/>
    </row>
    <row r="1543" spans="8:8" x14ac:dyDescent="0.2">
      <c r="H1543" s="11"/>
    </row>
    <row r="1544" spans="8:8" x14ac:dyDescent="0.2">
      <c r="H1544" s="11"/>
    </row>
    <row r="1545" spans="8:8" x14ac:dyDescent="0.2">
      <c r="H1545" s="11"/>
    </row>
    <row r="1546" spans="8:8" x14ac:dyDescent="0.2">
      <c r="H1546" s="11"/>
    </row>
    <row r="1547" spans="8:8" x14ac:dyDescent="0.2">
      <c r="H1547" s="11"/>
    </row>
    <row r="1548" spans="8:8" x14ac:dyDescent="0.2">
      <c r="H1548" s="11"/>
    </row>
    <row r="1549" spans="8:8" x14ac:dyDescent="0.2">
      <c r="H1549" s="11"/>
    </row>
    <row r="1550" spans="8:8" x14ac:dyDescent="0.2">
      <c r="H1550" s="11"/>
    </row>
    <row r="1551" spans="8:8" x14ac:dyDescent="0.2">
      <c r="H1551" s="11"/>
    </row>
    <row r="1552" spans="8:8" x14ac:dyDescent="0.2">
      <c r="H1552" s="11"/>
    </row>
    <row r="1553" spans="8:8" x14ac:dyDescent="0.2">
      <c r="H1553" s="11"/>
    </row>
    <row r="1554" spans="8:8" x14ac:dyDescent="0.2">
      <c r="H1554" s="11"/>
    </row>
    <row r="1555" spans="8:8" x14ac:dyDescent="0.2">
      <c r="H1555" s="11"/>
    </row>
    <row r="1556" spans="8:8" x14ac:dyDescent="0.2">
      <c r="H1556" s="11"/>
    </row>
    <row r="1557" spans="8:8" x14ac:dyDescent="0.2">
      <c r="H1557" s="11"/>
    </row>
    <row r="1558" spans="8:8" x14ac:dyDescent="0.2">
      <c r="H1558" s="11"/>
    </row>
    <row r="1559" spans="8:8" x14ac:dyDescent="0.2">
      <c r="H1559" s="11"/>
    </row>
    <row r="1560" spans="8:8" x14ac:dyDescent="0.2">
      <c r="H1560" s="11"/>
    </row>
    <row r="1561" spans="8:8" x14ac:dyDescent="0.2">
      <c r="H1561" s="11"/>
    </row>
    <row r="1562" spans="8:8" x14ac:dyDescent="0.2">
      <c r="H1562" s="11"/>
    </row>
    <row r="1563" spans="8:8" x14ac:dyDescent="0.2">
      <c r="H1563" s="11"/>
    </row>
    <row r="1564" spans="8:8" x14ac:dyDescent="0.2">
      <c r="H1564" s="11"/>
    </row>
    <row r="1565" spans="8:8" x14ac:dyDescent="0.2">
      <c r="H1565" s="11"/>
    </row>
    <row r="1566" spans="8:8" x14ac:dyDescent="0.2">
      <c r="H1566" s="11"/>
    </row>
    <row r="1567" spans="8:8" x14ac:dyDescent="0.2">
      <c r="H1567" s="11"/>
    </row>
    <row r="1568" spans="8:8" x14ac:dyDescent="0.2">
      <c r="H1568" s="11"/>
    </row>
    <row r="1569" spans="8:8" x14ac:dyDescent="0.2">
      <c r="H1569" s="11"/>
    </row>
    <row r="1570" spans="8:8" x14ac:dyDescent="0.2">
      <c r="H1570" s="11"/>
    </row>
    <row r="1571" spans="8:8" x14ac:dyDescent="0.2">
      <c r="H1571" s="11"/>
    </row>
    <row r="1572" spans="8:8" x14ac:dyDescent="0.2">
      <c r="H1572" s="11"/>
    </row>
    <row r="1573" spans="8:8" x14ac:dyDescent="0.2">
      <c r="H1573" s="11"/>
    </row>
    <row r="1574" spans="8:8" x14ac:dyDescent="0.2">
      <c r="H1574" s="11"/>
    </row>
    <row r="1575" spans="8:8" x14ac:dyDescent="0.2">
      <c r="H1575" s="11"/>
    </row>
    <row r="1576" spans="8:8" x14ac:dyDescent="0.2">
      <c r="H1576" s="11"/>
    </row>
    <row r="1577" spans="8:8" x14ac:dyDescent="0.2">
      <c r="H1577" s="11"/>
    </row>
    <row r="1578" spans="8:8" x14ac:dyDescent="0.2">
      <c r="H1578" s="11"/>
    </row>
    <row r="1579" spans="8:8" x14ac:dyDescent="0.2">
      <c r="H1579" s="11"/>
    </row>
    <row r="1580" spans="8:8" x14ac:dyDescent="0.2">
      <c r="H1580" s="11"/>
    </row>
    <row r="1581" spans="8:8" x14ac:dyDescent="0.2">
      <c r="H1581" s="11"/>
    </row>
    <row r="1582" spans="8:8" x14ac:dyDescent="0.2">
      <c r="H1582" s="11"/>
    </row>
    <row r="1583" spans="8:8" x14ac:dyDescent="0.2">
      <c r="H1583" s="11"/>
    </row>
    <row r="1584" spans="8:8" x14ac:dyDescent="0.2">
      <c r="H1584" s="11"/>
    </row>
    <row r="1585" spans="8:8" x14ac:dyDescent="0.2">
      <c r="H1585" s="11"/>
    </row>
    <row r="1586" spans="8:8" x14ac:dyDescent="0.2">
      <c r="H1586" s="11"/>
    </row>
    <row r="1587" spans="8:8" x14ac:dyDescent="0.2">
      <c r="H1587" s="11"/>
    </row>
    <row r="1588" spans="8:8" x14ac:dyDescent="0.2">
      <c r="H1588" s="11"/>
    </row>
    <row r="1589" spans="8:8" x14ac:dyDescent="0.2">
      <c r="H1589" s="11"/>
    </row>
    <row r="1590" spans="8:8" x14ac:dyDescent="0.2">
      <c r="H1590" s="11"/>
    </row>
    <row r="1591" spans="8:8" x14ac:dyDescent="0.2">
      <c r="H1591" s="11"/>
    </row>
    <row r="1592" spans="8:8" x14ac:dyDescent="0.2">
      <c r="H1592" s="11"/>
    </row>
    <row r="1593" spans="8:8" x14ac:dyDescent="0.2">
      <c r="H1593" s="11"/>
    </row>
    <row r="1594" spans="8:8" x14ac:dyDescent="0.2">
      <c r="H1594" s="11"/>
    </row>
    <row r="1595" spans="8:8" x14ac:dyDescent="0.2">
      <c r="H1595" s="11"/>
    </row>
    <row r="1596" spans="8:8" x14ac:dyDescent="0.2">
      <c r="H1596" s="11"/>
    </row>
    <row r="1597" spans="8:8" x14ac:dyDescent="0.2">
      <c r="H1597" s="11"/>
    </row>
    <row r="1598" spans="8:8" x14ac:dyDescent="0.2">
      <c r="H1598" s="11"/>
    </row>
    <row r="1599" spans="8:8" x14ac:dyDescent="0.2">
      <c r="H1599" s="11"/>
    </row>
    <row r="1600" spans="8:8" x14ac:dyDescent="0.2">
      <c r="H1600" s="11"/>
    </row>
    <row r="1601" spans="8:8" x14ac:dyDescent="0.2">
      <c r="H1601" s="11"/>
    </row>
    <row r="1602" spans="8:8" x14ac:dyDescent="0.2">
      <c r="H1602" s="11"/>
    </row>
    <row r="1603" spans="8:8" x14ac:dyDescent="0.2">
      <c r="H1603" s="11"/>
    </row>
    <row r="1604" spans="8:8" x14ac:dyDescent="0.2">
      <c r="H1604" s="11"/>
    </row>
    <row r="1605" spans="8:8" x14ac:dyDescent="0.2">
      <c r="H1605" s="11"/>
    </row>
    <row r="1606" spans="8:8" x14ac:dyDescent="0.2">
      <c r="H1606" s="11"/>
    </row>
    <row r="1607" spans="8:8" x14ac:dyDescent="0.2">
      <c r="H1607" s="11"/>
    </row>
    <row r="1608" spans="8:8" x14ac:dyDescent="0.2">
      <c r="H1608" s="11"/>
    </row>
    <row r="1609" spans="8:8" x14ac:dyDescent="0.2">
      <c r="H1609" s="11"/>
    </row>
    <row r="1610" spans="8:8" x14ac:dyDescent="0.2">
      <c r="H1610" s="11"/>
    </row>
    <row r="1611" spans="8:8" x14ac:dyDescent="0.2">
      <c r="H1611" s="11"/>
    </row>
    <row r="1612" spans="8:8" x14ac:dyDescent="0.2">
      <c r="H1612" s="11"/>
    </row>
    <row r="1613" spans="8:8" x14ac:dyDescent="0.2">
      <c r="H1613" s="11"/>
    </row>
    <row r="1614" spans="8:8" x14ac:dyDescent="0.2">
      <c r="H1614" s="11"/>
    </row>
    <row r="1615" spans="8:8" x14ac:dyDescent="0.2">
      <c r="H1615" s="11"/>
    </row>
    <row r="1616" spans="8:8" x14ac:dyDescent="0.2">
      <c r="H1616" s="11"/>
    </row>
    <row r="1617" spans="8:8" x14ac:dyDescent="0.2">
      <c r="H1617" s="11"/>
    </row>
    <row r="1618" spans="8:8" x14ac:dyDescent="0.2">
      <c r="H1618" s="11"/>
    </row>
    <row r="1619" spans="8:8" x14ac:dyDescent="0.2">
      <c r="H1619" s="11"/>
    </row>
    <row r="1620" spans="8:8" x14ac:dyDescent="0.2">
      <c r="H1620" s="11"/>
    </row>
    <row r="1621" spans="8:8" x14ac:dyDescent="0.2">
      <c r="H1621" s="11"/>
    </row>
    <row r="1622" spans="8:8" x14ac:dyDescent="0.2">
      <c r="H1622" s="11"/>
    </row>
    <row r="1623" spans="8:8" x14ac:dyDescent="0.2">
      <c r="H1623" s="11"/>
    </row>
    <row r="1624" spans="8:8" x14ac:dyDescent="0.2">
      <c r="H1624" s="11"/>
    </row>
    <row r="1625" spans="8:8" x14ac:dyDescent="0.2">
      <c r="H1625" s="11"/>
    </row>
    <row r="1626" spans="8:8" x14ac:dyDescent="0.2">
      <c r="H1626" s="11"/>
    </row>
    <row r="1627" spans="8:8" x14ac:dyDescent="0.2">
      <c r="H1627" s="11"/>
    </row>
    <row r="1628" spans="8:8" x14ac:dyDescent="0.2">
      <c r="H1628" s="11"/>
    </row>
    <row r="1629" spans="8:8" x14ac:dyDescent="0.2">
      <c r="H1629" s="11"/>
    </row>
    <row r="1630" spans="8:8" x14ac:dyDescent="0.2">
      <c r="H1630" s="11"/>
    </row>
    <row r="1631" spans="8:8" x14ac:dyDescent="0.2">
      <c r="H1631" s="11"/>
    </row>
    <row r="1632" spans="8:8" x14ac:dyDescent="0.2">
      <c r="H1632" s="11"/>
    </row>
    <row r="1633" spans="8:8" x14ac:dyDescent="0.2">
      <c r="H1633" s="11"/>
    </row>
    <row r="1634" spans="8:8" x14ac:dyDescent="0.2">
      <c r="H1634" s="11"/>
    </row>
    <row r="1635" spans="8:8" x14ac:dyDescent="0.2">
      <c r="H1635" s="11"/>
    </row>
    <row r="1636" spans="8:8" x14ac:dyDescent="0.2">
      <c r="H1636" s="11"/>
    </row>
    <row r="1637" spans="8:8" x14ac:dyDescent="0.2">
      <c r="H1637" s="11"/>
    </row>
    <row r="1638" spans="8:8" x14ac:dyDescent="0.2">
      <c r="H1638" s="11"/>
    </row>
    <row r="1639" spans="8:8" x14ac:dyDescent="0.2">
      <c r="H1639" s="11"/>
    </row>
    <row r="1640" spans="8:8" x14ac:dyDescent="0.2">
      <c r="H1640" s="11"/>
    </row>
    <row r="1641" spans="8:8" x14ac:dyDescent="0.2">
      <c r="H1641" s="11"/>
    </row>
    <row r="1642" spans="8:8" x14ac:dyDescent="0.2">
      <c r="H1642" s="11"/>
    </row>
    <row r="1643" spans="8:8" x14ac:dyDescent="0.2">
      <c r="H1643" s="11"/>
    </row>
    <row r="1644" spans="8:8" x14ac:dyDescent="0.2">
      <c r="H1644" s="11"/>
    </row>
    <row r="1645" spans="8:8" x14ac:dyDescent="0.2">
      <c r="H1645" s="11"/>
    </row>
    <row r="1646" spans="8:8" x14ac:dyDescent="0.2">
      <c r="H1646" s="11"/>
    </row>
    <row r="1647" spans="8:8" x14ac:dyDescent="0.2">
      <c r="H1647" s="11"/>
    </row>
    <row r="1648" spans="8:8" x14ac:dyDescent="0.2">
      <c r="H1648" s="11"/>
    </row>
    <row r="1649" spans="8:8" x14ac:dyDescent="0.2">
      <c r="H1649" s="11"/>
    </row>
    <row r="1650" spans="8:8" x14ac:dyDescent="0.2">
      <c r="H1650" s="11"/>
    </row>
    <row r="1651" spans="8:8" x14ac:dyDescent="0.2">
      <c r="H1651" s="11"/>
    </row>
    <row r="1652" spans="8:8" x14ac:dyDescent="0.2">
      <c r="H1652" s="11"/>
    </row>
    <row r="1653" spans="8:8" x14ac:dyDescent="0.2">
      <c r="H1653" s="11"/>
    </row>
    <row r="1654" spans="8:8" x14ac:dyDescent="0.2">
      <c r="H1654" s="11"/>
    </row>
    <row r="1655" spans="8:8" x14ac:dyDescent="0.2">
      <c r="H1655" s="11"/>
    </row>
    <row r="1656" spans="8:8" x14ac:dyDescent="0.2">
      <c r="H1656" s="11"/>
    </row>
    <row r="1657" spans="8:8" x14ac:dyDescent="0.2">
      <c r="H1657" s="11"/>
    </row>
    <row r="1658" spans="8:8" x14ac:dyDescent="0.2">
      <c r="H1658" s="11"/>
    </row>
    <row r="1659" spans="8:8" x14ac:dyDescent="0.2">
      <c r="H1659" s="11"/>
    </row>
    <row r="1660" spans="8:8" x14ac:dyDescent="0.2">
      <c r="H1660" s="11"/>
    </row>
    <row r="1661" spans="8:8" x14ac:dyDescent="0.2">
      <c r="H1661" s="11"/>
    </row>
    <row r="1662" spans="8:8" x14ac:dyDescent="0.2">
      <c r="H1662" s="11"/>
    </row>
    <row r="1663" spans="8:8" x14ac:dyDescent="0.2">
      <c r="H1663" s="11"/>
    </row>
    <row r="1664" spans="8:8" x14ac:dyDescent="0.2">
      <c r="H1664" s="11"/>
    </row>
    <row r="1665" spans="8:8" x14ac:dyDescent="0.2">
      <c r="H1665" s="11"/>
    </row>
    <row r="1666" spans="8:8" x14ac:dyDescent="0.2">
      <c r="H1666" s="11"/>
    </row>
    <row r="1667" spans="8:8" x14ac:dyDescent="0.2">
      <c r="H1667" s="11"/>
    </row>
    <row r="1668" spans="8:8" x14ac:dyDescent="0.2">
      <c r="H1668" s="11"/>
    </row>
    <row r="1669" spans="8:8" x14ac:dyDescent="0.2">
      <c r="H1669" s="11"/>
    </row>
    <row r="1670" spans="8:8" x14ac:dyDescent="0.2">
      <c r="H1670" s="11"/>
    </row>
    <row r="1671" spans="8:8" x14ac:dyDescent="0.2">
      <c r="H1671" s="11"/>
    </row>
    <row r="1672" spans="8:8" x14ac:dyDescent="0.2">
      <c r="H1672" s="11"/>
    </row>
    <row r="1673" spans="8:8" x14ac:dyDescent="0.2">
      <c r="H1673" s="11"/>
    </row>
    <row r="1674" spans="8:8" x14ac:dyDescent="0.2">
      <c r="H1674" s="11"/>
    </row>
    <row r="1675" spans="8:8" x14ac:dyDescent="0.2">
      <c r="H1675" s="11"/>
    </row>
    <row r="1676" spans="8:8" x14ac:dyDescent="0.2">
      <c r="H1676" s="11"/>
    </row>
    <row r="1677" spans="8:8" x14ac:dyDescent="0.2">
      <c r="H1677" s="11"/>
    </row>
    <row r="1678" spans="8:8" x14ac:dyDescent="0.2">
      <c r="H1678" s="11"/>
    </row>
    <row r="1679" spans="8:8" x14ac:dyDescent="0.2">
      <c r="H1679" s="11"/>
    </row>
    <row r="1680" spans="8:8" x14ac:dyDescent="0.2">
      <c r="H1680" s="11"/>
    </row>
    <row r="1681" spans="8:8" x14ac:dyDescent="0.2">
      <c r="H1681" s="11"/>
    </row>
    <row r="1682" spans="8:8" x14ac:dyDescent="0.2">
      <c r="H1682" s="11"/>
    </row>
    <row r="1683" spans="8:8" x14ac:dyDescent="0.2">
      <c r="H1683" s="11"/>
    </row>
    <row r="1684" spans="8:8" x14ac:dyDescent="0.2">
      <c r="H1684" s="11"/>
    </row>
    <row r="1685" spans="8:8" x14ac:dyDescent="0.2">
      <c r="H1685" s="11"/>
    </row>
    <row r="1686" spans="8:8" x14ac:dyDescent="0.2">
      <c r="H1686" s="11"/>
    </row>
    <row r="1687" spans="8:8" x14ac:dyDescent="0.2">
      <c r="H1687" s="11"/>
    </row>
    <row r="1688" spans="8:8" x14ac:dyDescent="0.2">
      <c r="H1688" s="11"/>
    </row>
    <row r="1689" spans="8:8" x14ac:dyDescent="0.2">
      <c r="H1689" s="11"/>
    </row>
    <row r="1690" spans="8:8" x14ac:dyDescent="0.2">
      <c r="H1690" s="11"/>
    </row>
    <row r="1691" spans="8:8" x14ac:dyDescent="0.2">
      <c r="H1691" s="11"/>
    </row>
    <row r="1692" spans="8:8" x14ac:dyDescent="0.2">
      <c r="H1692" s="11"/>
    </row>
    <row r="1693" spans="8:8" x14ac:dyDescent="0.2">
      <c r="H1693" s="11"/>
    </row>
    <row r="1694" spans="8:8" x14ac:dyDescent="0.2">
      <c r="H1694" s="11"/>
    </row>
    <row r="1695" spans="8:8" x14ac:dyDescent="0.2">
      <c r="H1695" s="11"/>
    </row>
    <row r="1696" spans="8:8" x14ac:dyDescent="0.2">
      <c r="H1696" s="11"/>
    </row>
    <row r="1697" spans="8:8" x14ac:dyDescent="0.2">
      <c r="H1697" s="11"/>
    </row>
    <row r="1698" spans="8:8" x14ac:dyDescent="0.2">
      <c r="H1698" s="11"/>
    </row>
    <row r="1699" spans="8:8" x14ac:dyDescent="0.2">
      <c r="H1699" s="11"/>
    </row>
    <row r="1700" spans="8:8" x14ac:dyDescent="0.2">
      <c r="H1700" s="11"/>
    </row>
    <row r="1701" spans="8:8" x14ac:dyDescent="0.2">
      <c r="H1701" s="11"/>
    </row>
    <row r="1702" spans="8:8" x14ac:dyDescent="0.2">
      <c r="H1702" s="11"/>
    </row>
    <row r="1703" spans="8:8" x14ac:dyDescent="0.2">
      <c r="H1703" s="11"/>
    </row>
    <row r="1704" spans="8:8" x14ac:dyDescent="0.2">
      <c r="H1704" s="11"/>
    </row>
    <row r="1705" spans="8:8" x14ac:dyDescent="0.2">
      <c r="H1705" s="11"/>
    </row>
    <row r="1706" spans="8:8" x14ac:dyDescent="0.2">
      <c r="H1706" s="11"/>
    </row>
    <row r="1707" spans="8:8" x14ac:dyDescent="0.2">
      <c r="H1707" s="11"/>
    </row>
    <row r="1708" spans="8:8" x14ac:dyDescent="0.2">
      <c r="H1708" s="11"/>
    </row>
    <row r="1709" spans="8:8" x14ac:dyDescent="0.2">
      <c r="H1709" s="11"/>
    </row>
    <row r="1710" spans="8:8" x14ac:dyDescent="0.2">
      <c r="H1710" s="11"/>
    </row>
    <row r="1711" spans="8:8" x14ac:dyDescent="0.2">
      <c r="H1711" s="11"/>
    </row>
    <row r="1712" spans="8:8" x14ac:dyDescent="0.2">
      <c r="H1712" s="11"/>
    </row>
    <row r="1713" spans="8:8" x14ac:dyDescent="0.2">
      <c r="H1713" s="11"/>
    </row>
    <row r="1714" spans="8:8" x14ac:dyDescent="0.2">
      <c r="H1714" s="11"/>
    </row>
    <row r="1715" spans="8:8" x14ac:dyDescent="0.2">
      <c r="H1715" s="11"/>
    </row>
    <row r="1716" spans="8:8" x14ac:dyDescent="0.2">
      <c r="H1716" s="11"/>
    </row>
    <row r="1717" spans="8:8" x14ac:dyDescent="0.2">
      <c r="H1717" s="11"/>
    </row>
    <row r="1718" spans="8:8" x14ac:dyDescent="0.2">
      <c r="H1718" s="11"/>
    </row>
    <row r="1719" spans="8:8" x14ac:dyDescent="0.2">
      <c r="H1719" s="11"/>
    </row>
    <row r="1720" spans="8:8" x14ac:dyDescent="0.2">
      <c r="H1720" s="11"/>
    </row>
    <row r="1721" spans="8:8" x14ac:dyDescent="0.2">
      <c r="H1721" s="11"/>
    </row>
    <row r="1722" spans="8:8" x14ac:dyDescent="0.2">
      <c r="H1722" s="11"/>
    </row>
    <row r="1723" spans="8:8" x14ac:dyDescent="0.2">
      <c r="H1723" s="11"/>
    </row>
    <row r="1724" spans="8:8" x14ac:dyDescent="0.2">
      <c r="H1724" s="11"/>
    </row>
    <row r="1725" spans="8:8" x14ac:dyDescent="0.2">
      <c r="H1725" s="11"/>
    </row>
    <row r="1726" spans="8:8" x14ac:dyDescent="0.2">
      <c r="H1726" s="11"/>
    </row>
    <row r="1727" spans="8:8" x14ac:dyDescent="0.2">
      <c r="H1727" s="11"/>
    </row>
    <row r="1728" spans="8:8" x14ac:dyDescent="0.2">
      <c r="H1728" s="11"/>
    </row>
    <row r="1729" spans="8:8" x14ac:dyDescent="0.2">
      <c r="H1729" s="11"/>
    </row>
    <row r="1730" spans="8:8" x14ac:dyDescent="0.2">
      <c r="H1730" s="11"/>
    </row>
    <row r="1731" spans="8:8" x14ac:dyDescent="0.2">
      <c r="H1731" s="11"/>
    </row>
    <row r="1732" spans="8:8" x14ac:dyDescent="0.2">
      <c r="H1732" s="11"/>
    </row>
    <row r="1733" spans="8:8" x14ac:dyDescent="0.2">
      <c r="H1733" s="11"/>
    </row>
    <row r="1734" spans="8:8" x14ac:dyDescent="0.2">
      <c r="H1734" s="11"/>
    </row>
    <row r="1735" spans="8:8" x14ac:dyDescent="0.2">
      <c r="H1735" s="11"/>
    </row>
    <row r="1736" spans="8:8" x14ac:dyDescent="0.2">
      <c r="H1736" s="11"/>
    </row>
    <row r="1737" spans="8:8" x14ac:dyDescent="0.2">
      <c r="H1737" s="11"/>
    </row>
    <row r="1738" spans="8:8" x14ac:dyDescent="0.2">
      <c r="H1738" s="11"/>
    </row>
    <row r="1739" spans="8:8" x14ac:dyDescent="0.2">
      <c r="H1739" s="11"/>
    </row>
    <row r="1740" spans="8:8" x14ac:dyDescent="0.2">
      <c r="H1740" s="11"/>
    </row>
    <row r="1741" spans="8:8" x14ac:dyDescent="0.2">
      <c r="H1741" s="11"/>
    </row>
    <row r="1742" spans="8:8" x14ac:dyDescent="0.2">
      <c r="H1742" s="11"/>
    </row>
    <row r="1743" spans="8:8" x14ac:dyDescent="0.2">
      <c r="H1743" s="11"/>
    </row>
    <row r="1744" spans="8:8" x14ac:dyDescent="0.2">
      <c r="H1744" s="11"/>
    </row>
    <row r="1745" spans="8:8" x14ac:dyDescent="0.2">
      <c r="H1745" s="11"/>
    </row>
    <row r="1746" spans="8:8" x14ac:dyDescent="0.2">
      <c r="H1746" s="11"/>
    </row>
    <row r="1747" spans="8:8" x14ac:dyDescent="0.2">
      <c r="H1747" s="11"/>
    </row>
    <row r="1748" spans="8:8" x14ac:dyDescent="0.2">
      <c r="H1748" s="11"/>
    </row>
    <row r="1749" spans="8:8" x14ac:dyDescent="0.2">
      <c r="H1749" s="11"/>
    </row>
    <row r="1750" spans="8:8" x14ac:dyDescent="0.2">
      <c r="H1750" s="11"/>
    </row>
    <row r="1751" spans="8:8" x14ac:dyDescent="0.2">
      <c r="H1751" s="11"/>
    </row>
    <row r="1752" spans="8:8" x14ac:dyDescent="0.2">
      <c r="H1752" s="11"/>
    </row>
    <row r="1753" spans="8:8" x14ac:dyDescent="0.2">
      <c r="H1753" s="11"/>
    </row>
    <row r="1754" spans="8:8" x14ac:dyDescent="0.2">
      <c r="H1754" s="11"/>
    </row>
    <row r="1755" spans="8:8" x14ac:dyDescent="0.2">
      <c r="H1755" s="11"/>
    </row>
    <row r="1756" spans="8:8" x14ac:dyDescent="0.2">
      <c r="H1756" s="11"/>
    </row>
    <row r="1757" spans="8:8" x14ac:dyDescent="0.2">
      <c r="H1757" s="11"/>
    </row>
    <row r="1758" spans="8:8" x14ac:dyDescent="0.2">
      <c r="H1758" s="11"/>
    </row>
    <row r="1759" spans="8:8" x14ac:dyDescent="0.2">
      <c r="H1759" s="11"/>
    </row>
    <row r="1760" spans="8:8" x14ac:dyDescent="0.2">
      <c r="H1760" s="11"/>
    </row>
    <row r="1761" spans="8:8" x14ac:dyDescent="0.2">
      <c r="H1761" s="11"/>
    </row>
    <row r="1762" spans="8:8" x14ac:dyDescent="0.2">
      <c r="H1762" s="11"/>
    </row>
    <row r="1763" spans="8:8" x14ac:dyDescent="0.2">
      <c r="H1763" s="11"/>
    </row>
    <row r="1764" spans="8:8" x14ac:dyDescent="0.2">
      <c r="H1764" s="11"/>
    </row>
    <row r="1765" spans="8:8" x14ac:dyDescent="0.2">
      <c r="H1765" s="11"/>
    </row>
    <row r="1766" spans="8:8" x14ac:dyDescent="0.2">
      <c r="H1766" s="11"/>
    </row>
    <row r="1767" spans="8:8" x14ac:dyDescent="0.2">
      <c r="H1767" s="11"/>
    </row>
    <row r="1768" spans="8:8" x14ac:dyDescent="0.2">
      <c r="H1768" s="11"/>
    </row>
    <row r="1769" spans="8:8" x14ac:dyDescent="0.2">
      <c r="H1769" s="11"/>
    </row>
    <row r="1770" spans="8:8" x14ac:dyDescent="0.2">
      <c r="H1770" s="11"/>
    </row>
    <row r="1771" spans="8:8" x14ac:dyDescent="0.2">
      <c r="H1771" s="11"/>
    </row>
    <row r="1772" spans="8:8" x14ac:dyDescent="0.2">
      <c r="H1772" s="11"/>
    </row>
    <row r="1773" spans="8:8" x14ac:dyDescent="0.2">
      <c r="H1773" s="11"/>
    </row>
    <row r="1774" spans="8:8" x14ac:dyDescent="0.2">
      <c r="H1774" s="11"/>
    </row>
    <row r="1775" spans="8:8" x14ac:dyDescent="0.2">
      <c r="H1775" s="11"/>
    </row>
    <row r="1776" spans="8:8" x14ac:dyDescent="0.2">
      <c r="H1776" s="11"/>
    </row>
    <row r="1777" spans="8:8" x14ac:dyDescent="0.2">
      <c r="H1777" s="11"/>
    </row>
    <row r="1778" spans="8:8" x14ac:dyDescent="0.2">
      <c r="H1778" s="11"/>
    </row>
    <row r="1779" spans="8:8" x14ac:dyDescent="0.2">
      <c r="H1779" s="11"/>
    </row>
    <row r="1780" spans="8:8" x14ac:dyDescent="0.2">
      <c r="H1780" s="11"/>
    </row>
    <row r="1781" spans="8:8" x14ac:dyDescent="0.2">
      <c r="H1781" s="11"/>
    </row>
    <row r="1782" spans="8:8" x14ac:dyDescent="0.2">
      <c r="H1782" s="11"/>
    </row>
    <row r="1783" spans="8:8" x14ac:dyDescent="0.2">
      <c r="H1783" s="11"/>
    </row>
    <row r="1784" spans="8:8" x14ac:dyDescent="0.2">
      <c r="H1784" s="11"/>
    </row>
    <row r="1785" spans="8:8" x14ac:dyDescent="0.2">
      <c r="H1785" s="11"/>
    </row>
    <row r="1786" spans="8:8" x14ac:dyDescent="0.2">
      <c r="H1786" s="11"/>
    </row>
    <row r="1787" spans="8:8" x14ac:dyDescent="0.2">
      <c r="H1787" s="11"/>
    </row>
    <row r="1788" spans="8:8" x14ac:dyDescent="0.2">
      <c r="H1788" s="11"/>
    </row>
    <row r="1789" spans="8:8" x14ac:dyDescent="0.2">
      <c r="H1789" s="11"/>
    </row>
    <row r="1790" spans="8:8" x14ac:dyDescent="0.2">
      <c r="H1790" s="11"/>
    </row>
    <row r="1791" spans="8:8" x14ac:dyDescent="0.2">
      <c r="H1791" s="11"/>
    </row>
    <row r="1792" spans="8:8" x14ac:dyDescent="0.2">
      <c r="H1792" s="11"/>
    </row>
    <row r="1793" spans="8:8" x14ac:dyDescent="0.2">
      <c r="H1793" s="11"/>
    </row>
    <row r="1794" spans="8:8" x14ac:dyDescent="0.2">
      <c r="H1794" s="11"/>
    </row>
    <row r="1795" spans="8:8" x14ac:dyDescent="0.2">
      <c r="H1795" s="11"/>
    </row>
    <row r="1796" spans="8:8" x14ac:dyDescent="0.2">
      <c r="H1796" s="11"/>
    </row>
    <row r="1797" spans="8:8" x14ac:dyDescent="0.2">
      <c r="H1797" s="11"/>
    </row>
    <row r="1798" spans="8:8" x14ac:dyDescent="0.2">
      <c r="H1798" s="11"/>
    </row>
    <row r="1799" spans="8:8" x14ac:dyDescent="0.2">
      <c r="H1799" s="11"/>
    </row>
    <row r="1800" spans="8:8" x14ac:dyDescent="0.2">
      <c r="H1800" s="11"/>
    </row>
    <row r="1801" spans="8:8" x14ac:dyDescent="0.2">
      <c r="H1801" s="11"/>
    </row>
    <row r="1802" spans="8:8" x14ac:dyDescent="0.2">
      <c r="H1802" s="11"/>
    </row>
    <row r="1803" spans="8:8" x14ac:dyDescent="0.2">
      <c r="H1803" s="11"/>
    </row>
    <row r="1804" spans="8:8" x14ac:dyDescent="0.2">
      <c r="H1804" s="11"/>
    </row>
    <row r="1805" spans="8:8" x14ac:dyDescent="0.2">
      <c r="H1805" s="11"/>
    </row>
    <row r="1806" spans="8:8" x14ac:dyDescent="0.2">
      <c r="H1806" s="11"/>
    </row>
    <row r="1807" spans="8:8" x14ac:dyDescent="0.2">
      <c r="H1807" s="11"/>
    </row>
    <row r="1808" spans="8:8" x14ac:dyDescent="0.2">
      <c r="H1808" s="11"/>
    </row>
    <row r="1809" spans="8:8" x14ac:dyDescent="0.2">
      <c r="H1809" s="11"/>
    </row>
    <row r="1810" spans="8:8" x14ac:dyDescent="0.2">
      <c r="H1810" s="11"/>
    </row>
    <row r="1811" spans="8:8" x14ac:dyDescent="0.2">
      <c r="H1811" s="11"/>
    </row>
    <row r="1812" spans="8:8" x14ac:dyDescent="0.2">
      <c r="H1812" s="11"/>
    </row>
    <row r="1813" spans="8:8" x14ac:dyDescent="0.2">
      <c r="H1813" s="11"/>
    </row>
    <row r="1814" spans="8:8" x14ac:dyDescent="0.2">
      <c r="H1814" s="11"/>
    </row>
    <row r="1815" spans="8:8" x14ac:dyDescent="0.2">
      <c r="H1815" s="11"/>
    </row>
    <row r="1816" spans="8:8" x14ac:dyDescent="0.2">
      <c r="H1816" s="11"/>
    </row>
    <row r="1817" spans="8:8" x14ac:dyDescent="0.2">
      <c r="H1817" s="11"/>
    </row>
    <row r="1818" spans="8:8" x14ac:dyDescent="0.2">
      <c r="H1818" s="11"/>
    </row>
    <row r="1819" spans="8:8" x14ac:dyDescent="0.2">
      <c r="H1819" s="11"/>
    </row>
    <row r="1820" spans="8:8" x14ac:dyDescent="0.2">
      <c r="H1820" s="11"/>
    </row>
    <row r="1821" spans="8:8" x14ac:dyDescent="0.2">
      <c r="H1821" s="11"/>
    </row>
    <row r="1822" spans="8:8" x14ac:dyDescent="0.2">
      <c r="H1822" s="11"/>
    </row>
    <row r="1823" spans="8:8" x14ac:dyDescent="0.2">
      <c r="H1823" s="11"/>
    </row>
    <row r="1824" spans="8:8" x14ac:dyDescent="0.2">
      <c r="H1824" s="11"/>
    </row>
    <row r="1825" spans="8:8" x14ac:dyDescent="0.2">
      <c r="H1825" s="11"/>
    </row>
    <row r="1826" spans="8:8" x14ac:dyDescent="0.2">
      <c r="H1826" s="11"/>
    </row>
    <row r="1827" spans="8:8" x14ac:dyDescent="0.2">
      <c r="H1827" s="11"/>
    </row>
    <row r="1828" spans="8:8" x14ac:dyDescent="0.2">
      <c r="H1828" s="11"/>
    </row>
    <row r="1829" spans="8:8" x14ac:dyDescent="0.2">
      <c r="H1829" s="11"/>
    </row>
    <row r="1830" spans="8:8" x14ac:dyDescent="0.2">
      <c r="H1830" s="11"/>
    </row>
    <row r="1831" spans="8:8" x14ac:dyDescent="0.2">
      <c r="H1831" s="11"/>
    </row>
    <row r="1832" spans="8:8" x14ac:dyDescent="0.2">
      <c r="H1832" s="11"/>
    </row>
    <row r="1833" spans="8:8" x14ac:dyDescent="0.2">
      <c r="H1833" s="11"/>
    </row>
    <row r="1834" spans="8:8" x14ac:dyDescent="0.2">
      <c r="H1834" s="11"/>
    </row>
    <row r="1835" spans="8:8" x14ac:dyDescent="0.2">
      <c r="H1835" s="11"/>
    </row>
    <row r="1836" spans="8:8" x14ac:dyDescent="0.2">
      <c r="H1836" s="11"/>
    </row>
    <row r="1837" spans="8:8" x14ac:dyDescent="0.2">
      <c r="H1837" s="11"/>
    </row>
    <row r="1838" spans="8:8" x14ac:dyDescent="0.2">
      <c r="H1838" s="11"/>
    </row>
    <row r="1839" spans="8:8" x14ac:dyDescent="0.2">
      <c r="H1839" s="11"/>
    </row>
    <row r="1840" spans="8:8" x14ac:dyDescent="0.2">
      <c r="H1840" s="11"/>
    </row>
    <row r="1841" spans="8:8" x14ac:dyDescent="0.2">
      <c r="H1841" s="11"/>
    </row>
    <row r="1842" spans="8:8" x14ac:dyDescent="0.2">
      <c r="H1842" s="11"/>
    </row>
    <row r="1843" spans="8:8" x14ac:dyDescent="0.2">
      <c r="H1843" s="11"/>
    </row>
    <row r="1844" spans="8:8" x14ac:dyDescent="0.2">
      <c r="H1844" s="11"/>
    </row>
    <row r="1845" spans="8:8" x14ac:dyDescent="0.2">
      <c r="H1845" s="11"/>
    </row>
    <row r="1846" spans="8:8" x14ac:dyDescent="0.2">
      <c r="H1846" s="11"/>
    </row>
    <row r="1847" spans="8:8" x14ac:dyDescent="0.2">
      <c r="H1847" s="11"/>
    </row>
    <row r="1848" spans="8:8" x14ac:dyDescent="0.2">
      <c r="H1848" s="11"/>
    </row>
    <row r="1849" spans="8:8" x14ac:dyDescent="0.2">
      <c r="H1849" s="11"/>
    </row>
    <row r="1850" spans="8:8" x14ac:dyDescent="0.2">
      <c r="H1850" s="11"/>
    </row>
    <row r="1851" spans="8:8" x14ac:dyDescent="0.2">
      <c r="H1851" s="11"/>
    </row>
    <row r="1852" spans="8:8" x14ac:dyDescent="0.2">
      <c r="H1852" s="11"/>
    </row>
    <row r="1853" spans="8:8" x14ac:dyDescent="0.2">
      <c r="H1853" s="11"/>
    </row>
    <row r="1854" spans="8:8" x14ac:dyDescent="0.2">
      <c r="H1854" s="11"/>
    </row>
    <row r="1855" spans="8:8" x14ac:dyDescent="0.2">
      <c r="H1855" s="11"/>
    </row>
    <row r="1856" spans="8:8" x14ac:dyDescent="0.2">
      <c r="H1856" s="11"/>
    </row>
    <row r="1857" spans="8:8" x14ac:dyDescent="0.2">
      <c r="H1857" s="11"/>
    </row>
    <row r="1858" spans="8:8" x14ac:dyDescent="0.2">
      <c r="H1858" s="11"/>
    </row>
    <row r="1859" spans="8:8" x14ac:dyDescent="0.2">
      <c r="H1859" s="11"/>
    </row>
    <row r="1860" spans="8:8" x14ac:dyDescent="0.2">
      <c r="H1860" s="11"/>
    </row>
    <row r="1861" spans="8:8" x14ac:dyDescent="0.2">
      <c r="H1861" s="11"/>
    </row>
    <row r="1862" spans="8:8" x14ac:dyDescent="0.2">
      <c r="H1862" s="11"/>
    </row>
    <row r="1863" spans="8:8" x14ac:dyDescent="0.2">
      <c r="H1863" s="11"/>
    </row>
    <row r="1864" spans="8:8" x14ac:dyDescent="0.2">
      <c r="H1864" s="11"/>
    </row>
    <row r="1865" spans="8:8" x14ac:dyDescent="0.2">
      <c r="H1865" s="11"/>
    </row>
    <row r="1866" spans="8:8" x14ac:dyDescent="0.2">
      <c r="H1866" s="11"/>
    </row>
    <row r="1867" spans="8:8" x14ac:dyDescent="0.2">
      <c r="H1867" s="11"/>
    </row>
    <row r="1868" spans="8:8" x14ac:dyDescent="0.2">
      <c r="H1868" s="11"/>
    </row>
    <row r="1869" spans="8:8" x14ac:dyDescent="0.2">
      <c r="H1869" s="11"/>
    </row>
    <row r="1870" spans="8:8" x14ac:dyDescent="0.2">
      <c r="H1870" s="11"/>
    </row>
    <row r="1871" spans="8:8" x14ac:dyDescent="0.2">
      <c r="H1871" s="11"/>
    </row>
    <row r="1872" spans="8:8" x14ac:dyDescent="0.2">
      <c r="H1872" s="11"/>
    </row>
    <row r="1873" spans="8:8" x14ac:dyDescent="0.2">
      <c r="H1873" s="11"/>
    </row>
    <row r="1874" spans="8:8" x14ac:dyDescent="0.2">
      <c r="H1874" s="11"/>
    </row>
    <row r="1875" spans="8:8" x14ac:dyDescent="0.2">
      <c r="H1875" s="11"/>
    </row>
    <row r="1876" spans="8:8" x14ac:dyDescent="0.2">
      <c r="H1876" s="11"/>
    </row>
    <row r="1877" spans="8:8" x14ac:dyDescent="0.2">
      <c r="H1877" s="11"/>
    </row>
    <row r="1878" spans="8:8" x14ac:dyDescent="0.2">
      <c r="H1878" s="11"/>
    </row>
    <row r="1879" spans="8:8" x14ac:dyDescent="0.2">
      <c r="H1879" s="11"/>
    </row>
    <row r="1880" spans="8:8" x14ac:dyDescent="0.2">
      <c r="H1880" s="11"/>
    </row>
    <row r="1881" spans="8:8" x14ac:dyDescent="0.2">
      <c r="H1881" s="11"/>
    </row>
    <row r="1882" spans="8:8" x14ac:dyDescent="0.2">
      <c r="H1882" s="11"/>
    </row>
    <row r="1883" spans="8:8" x14ac:dyDescent="0.2">
      <c r="H1883" s="11"/>
    </row>
    <row r="1884" spans="8:8" x14ac:dyDescent="0.2">
      <c r="H1884" s="11"/>
    </row>
    <row r="1885" spans="8:8" x14ac:dyDescent="0.2">
      <c r="H1885" s="11"/>
    </row>
    <row r="1886" spans="8:8" x14ac:dyDescent="0.2">
      <c r="H1886" s="11"/>
    </row>
    <row r="1887" spans="8:8" x14ac:dyDescent="0.2">
      <c r="H1887" s="11"/>
    </row>
    <row r="1888" spans="8:8" x14ac:dyDescent="0.2">
      <c r="H1888" s="11"/>
    </row>
    <row r="1889" spans="8:8" x14ac:dyDescent="0.2">
      <c r="H1889" s="11"/>
    </row>
    <row r="1890" spans="8:8" x14ac:dyDescent="0.2">
      <c r="H1890" s="11"/>
    </row>
    <row r="1891" spans="8:8" x14ac:dyDescent="0.2">
      <c r="H1891" s="11"/>
    </row>
    <row r="1892" spans="8:8" x14ac:dyDescent="0.2">
      <c r="H1892" s="11"/>
    </row>
    <row r="1893" spans="8:8" x14ac:dyDescent="0.2">
      <c r="H1893" s="11"/>
    </row>
    <row r="1894" spans="8:8" x14ac:dyDescent="0.2">
      <c r="H1894" s="11"/>
    </row>
    <row r="1895" spans="8:8" x14ac:dyDescent="0.2">
      <c r="H1895" s="11"/>
    </row>
    <row r="1896" spans="8:8" x14ac:dyDescent="0.2">
      <c r="H1896" s="11"/>
    </row>
    <row r="1897" spans="8:8" x14ac:dyDescent="0.2">
      <c r="H1897" s="11"/>
    </row>
    <row r="1898" spans="8:8" x14ac:dyDescent="0.2">
      <c r="H1898" s="11"/>
    </row>
    <row r="1899" spans="8:8" x14ac:dyDescent="0.2">
      <c r="H1899" s="11"/>
    </row>
    <row r="1900" spans="8:8" x14ac:dyDescent="0.2">
      <c r="H1900" s="11"/>
    </row>
    <row r="1901" spans="8:8" x14ac:dyDescent="0.2">
      <c r="H1901" s="11"/>
    </row>
    <row r="1902" spans="8:8" x14ac:dyDescent="0.2">
      <c r="H1902" s="11"/>
    </row>
    <row r="1903" spans="8:8" x14ac:dyDescent="0.2">
      <c r="H1903" s="11"/>
    </row>
    <row r="1904" spans="8:8" x14ac:dyDescent="0.2">
      <c r="H1904" s="11"/>
    </row>
    <row r="1905" spans="8:8" x14ac:dyDescent="0.2">
      <c r="H1905" s="11"/>
    </row>
    <row r="1906" spans="8:8" x14ac:dyDescent="0.2">
      <c r="H1906" s="11"/>
    </row>
    <row r="1907" spans="8:8" x14ac:dyDescent="0.2">
      <c r="H1907" s="11"/>
    </row>
    <row r="1908" spans="8:8" x14ac:dyDescent="0.2">
      <c r="H1908" s="11"/>
    </row>
    <row r="1909" spans="8:8" x14ac:dyDescent="0.2">
      <c r="H1909" s="11"/>
    </row>
    <row r="1910" spans="8:8" x14ac:dyDescent="0.2">
      <c r="H1910" s="11"/>
    </row>
    <row r="1911" spans="8:8" x14ac:dyDescent="0.2">
      <c r="H1911" s="11"/>
    </row>
    <row r="1912" spans="8:8" x14ac:dyDescent="0.2">
      <c r="H1912" s="11"/>
    </row>
    <row r="1913" spans="8:8" x14ac:dyDescent="0.2">
      <c r="H1913" s="11"/>
    </row>
    <row r="1914" spans="8:8" x14ac:dyDescent="0.2">
      <c r="H1914" s="11"/>
    </row>
    <row r="1915" spans="8:8" x14ac:dyDescent="0.2">
      <c r="H1915" s="11"/>
    </row>
    <row r="1916" spans="8:8" x14ac:dyDescent="0.2">
      <c r="H1916" s="11"/>
    </row>
    <row r="1917" spans="8:8" x14ac:dyDescent="0.2">
      <c r="H1917" s="11"/>
    </row>
    <row r="1918" spans="8:8" x14ac:dyDescent="0.2">
      <c r="H1918" s="11"/>
    </row>
    <row r="1919" spans="8:8" x14ac:dyDescent="0.2">
      <c r="H1919" s="11"/>
    </row>
    <row r="1920" spans="8:8" x14ac:dyDescent="0.2">
      <c r="H1920" s="11"/>
    </row>
    <row r="1921" spans="8:8" x14ac:dyDescent="0.2">
      <c r="H1921" s="11"/>
    </row>
    <row r="1922" spans="8:8" x14ac:dyDescent="0.2">
      <c r="H1922" s="11"/>
    </row>
    <row r="1923" spans="8:8" x14ac:dyDescent="0.2">
      <c r="H1923" s="11"/>
    </row>
    <row r="1924" spans="8:8" x14ac:dyDescent="0.2">
      <c r="H1924" s="11"/>
    </row>
    <row r="1925" spans="8:8" x14ac:dyDescent="0.2">
      <c r="H1925" s="11"/>
    </row>
    <row r="1926" spans="8:8" x14ac:dyDescent="0.2">
      <c r="H1926" s="11"/>
    </row>
    <row r="1927" spans="8:8" x14ac:dyDescent="0.2">
      <c r="H1927" s="11"/>
    </row>
    <row r="1928" spans="8:8" x14ac:dyDescent="0.2">
      <c r="H1928" s="11"/>
    </row>
    <row r="1929" spans="8:8" x14ac:dyDescent="0.2">
      <c r="H1929" s="11"/>
    </row>
    <row r="1930" spans="8:8" x14ac:dyDescent="0.2">
      <c r="H1930" s="11"/>
    </row>
    <row r="1931" spans="8:8" x14ac:dyDescent="0.2">
      <c r="H1931" s="11"/>
    </row>
    <row r="1932" spans="8:8" x14ac:dyDescent="0.2">
      <c r="H1932" s="11"/>
    </row>
    <row r="1933" spans="8:8" x14ac:dyDescent="0.2">
      <c r="H1933" s="11"/>
    </row>
    <row r="1934" spans="8:8" x14ac:dyDescent="0.2">
      <c r="H1934" s="11"/>
    </row>
    <row r="1935" spans="8:8" x14ac:dyDescent="0.2">
      <c r="H1935" s="11"/>
    </row>
    <row r="1936" spans="8:8" x14ac:dyDescent="0.2">
      <c r="H1936" s="11"/>
    </row>
    <row r="1937" spans="8:8" x14ac:dyDescent="0.2">
      <c r="H1937" s="11"/>
    </row>
    <row r="1938" spans="8:8" x14ac:dyDescent="0.2">
      <c r="H1938" s="11"/>
    </row>
    <row r="1939" spans="8:8" x14ac:dyDescent="0.2">
      <c r="H1939" s="11"/>
    </row>
    <row r="1940" spans="8:8" x14ac:dyDescent="0.2">
      <c r="H1940" s="11"/>
    </row>
    <row r="1941" spans="8:8" x14ac:dyDescent="0.2">
      <c r="H1941" s="11"/>
    </row>
    <row r="1942" spans="8:8" x14ac:dyDescent="0.2">
      <c r="H1942" s="11"/>
    </row>
    <row r="1943" spans="8:8" x14ac:dyDescent="0.2">
      <c r="H1943" s="11"/>
    </row>
    <row r="1944" spans="8:8" x14ac:dyDescent="0.2">
      <c r="H1944" s="11"/>
    </row>
    <row r="1945" spans="8:8" x14ac:dyDescent="0.2">
      <c r="H1945" s="11"/>
    </row>
    <row r="1946" spans="8:8" x14ac:dyDescent="0.2">
      <c r="H1946" s="11"/>
    </row>
    <row r="1947" spans="8:8" x14ac:dyDescent="0.2">
      <c r="H1947" s="11"/>
    </row>
    <row r="1948" spans="8:8" x14ac:dyDescent="0.2">
      <c r="H1948" s="11"/>
    </row>
    <row r="1949" spans="8:8" x14ac:dyDescent="0.2">
      <c r="H1949" s="11"/>
    </row>
    <row r="1950" spans="8:8" x14ac:dyDescent="0.2">
      <c r="H1950" s="11"/>
    </row>
    <row r="1951" spans="8:8" x14ac:dyDescent="0.2">
      <c r="H1951" s="11"/>
    </row>
    <row r="1952" spans="8:8" x14ac:dyDescent="0.2">
      <c r="H1952" s="11"/>
    </row>
    <row r="1953" spans="8:8" x14ac:dyDescent="0.2">
      <c r="H1953" s="11"/>
    </row>
    <row r="1954" spans="8:8" x14ac:dyDescent="0.2">
      <c r="H1954" s="11"/>
    </row>
    <row r="1955" spans="8:8" x14ac:dyDescent="0.2">
      <c r="H1955" s="11"/>
    </row>
    <row r="1956" spans="8:8" x14ac:dyDescent="0.2">
      <c r="H1956" s="11"/>
    </row>
    <row r="1957" spans="8:8" x14ac:dyDescent="0.2">
      <c r="H1957" s="11"/>
    </row>
    <row r="1958" spans="8:8" x14ac:dyDescent="0.2">
      <c r="H1958" s="11"/>
    </row>
    <row r="1959" spans="8:8" x14ac:dyDescent="0.2">
      <c r="H1959" s="11"/>
    </row>
    <row r="1960" spans="8:8" x14ac:dyDescent="0.2">
      <c r="H1960" s="11"/>
    </row>
    <row r="1961" spans="8:8" x14ac:dyDescent="0.2">
      <c r="H1961" s="11"/>
    </row>
    <row r="1962" spans="8:8" x14ac:dyDescent="0.2">
      <c r="H1962" s="11"/>
    </row>
    <row r="1963" spans="8:8" x14ac:dyDescent="0.2">
      <c r="H1963" s="11"/>
    </row>
    <row r="1964" spans="8:8" x14ac:dyDescent="0.2">
      <c r="H1964" s="11"/>
    </row>
    <row r="1965" spans="8:8" x14ac:dyDescent="0.2">
      <c r="H1965" s="11"/>
    </row>
    <row r="1966" spans="8:8" x14ac:dyDescent="0.2">
      <c r="H1966" s="11"/>
    </row>
    <row r="1967" spans="8:8" x14ac:dyDescent="0.2">
      <c r="H1967" s="11"/>
    </row>
    <row r="1968" spans="8:8" x14ac:dyDescent="0.2">
      <c r="H1968" s="11"/>
    </row>
    <row r="1969" spans="8:8" x14ac:dyDescent="0.2">
      <c r="H1969" s="11"/>
    </row>
    <row r="1970" spans="8:8" x14ac:dyDescent="0.2">
      <c r="H1970" s="11"/>
    </row>
    <row r="1971" spans="8:8" x14ac:dyDescent="0.2">
      <c r="H1971" s="11"/>
    </row>
    <row r="1972" spans="8:8" x14ac:dyDescent="0.2">
      <c r="H1972" s="11"/>
    </row>
    <row r="1973" spans="8:8" x14ac:dyDescent="0.2">
      <c r="H1973" s="11"/>
    </row>
    <row r="1974" spans="8:8" x14ac:dyDescent="0.2">
      <c r="H1974" s="11"/>
    </row>
    <row r="1975" spans="8:8" x14ac:dyDescent="0.2">
      <c r="H1975" s="11"/>
    </row>
    <row r="1976" spans="8:8" x14ac:dyDescent="0.2">
      <c r="H1976" s="11"/>
    </row>
    <row r="1977" spans="8:8" x14ac:dyDescent="0.2">
      <c r="H1977" s="11"/>
    </row>
    <row r="1978" spans="8:8" x14ac:dyDescent="0.2">
      <c r="H1978" s="11"/>
    </row>
    <row r="1979" spans="8:8" x14ac:dyDescent="0.2">
      <c r="H1979" s="11"/>
    </row>
    <row r="1980" spans="8:8" x14ac:dyDescent="0.2">
      <c r="H1980" s="11"/>
    </row>
    <row r="1981" spans="8:8" x14ac:dyDescent="0.2">
      <c r="H1981" s="11"/>
    </row>
    <row r="1982" spans="8:8" x14ac:dyDescent="0.2">
      <c r="H1982" s="11"/>
    </row>
    <row r="1983" spans="8:8" x14ac:dyDescent="0.2">
      <c r="H1983" s="11"/>
    </row>
    <row r="1984" spans="8:8" x14ac:dyDescent="0.2">
      <c r="H1984" s="11"/>
    </row>
    <row r="1985" spans="8:8" x14ac:dyDescent="0.2">
      <c r="H1985" s="11"/>
    </row>
    <row r="1986" spans="8:8" x14ac:dyDescent="0.2">
      <c r="H1986" s="11"/>
    </row>
    <row r="1987" spans="8:8" x14ac:dyDescent="0.2">
      <c r="H1987" s="11"/>
    </row>
    <row r="1988" spans="8:8" x14ac:dyDescent="0.2">
      <c r="H1988" s="11"/>
    </row>
    <row r="1989" spans="8:8" x14ac:dyDescent="0.2">
      <c r="H1989" s="11"/>
    </row>
    <row r="1990" spans="8:8" x14ac:dyDescent="0.2">
      <c r="H1990" s="11"/>
    </row>
    <row r="1991" spans="8:8" x14ac:dyDescent="0.2">
      <c r="H1991" s="11"/>
    </row>
    <row r="1992" spans="8:8" x14ac:dyDescent="0.2">
      <c r="H1992" s="11"/>
    </row>
    <row r="1993" spans="8:8" x14ac:dyDescent="0.2">
      <c r="H1993" s="11"/>
    </row>
    <row r="1994" spans="8:8" x14ac:dyDescent="0.2">
      <c r="H1994" s="11"/>
    </row>
    <row r="1995" spans="8:8" x14ac:dyDescent="0.2">
      <c r="H1995" s="11"/>
    </row>
    <row r="1996" spans="8:8" x14ac:dyDescent="0.2">
      <c r="H1996" s="11"/>
    </row>
    <row r="1997" spans="8:8" x14ac:dyDescent="0.2">
      <c r="H1997" s="11"/>
    </row>
    <row r="1998" spans="8:8" x14ac:dyDescent="0.2">
      <c r="H1998" s="11"/>
    </row>
    <row r="1999" spans="8:8" x14ac:dyDescent="0.2">
      <c r="H1999" s="11"/>
    </row>
    <row r="2000" spans="8:8" x14ac:dyDescent="0.2">
      <c r="H2000" s="11"/>
    </row>
    <row r="2001" spans="8:8" x14ac:dyDescent="0.2">
      <c r="H2001" s="11"/>
    </row>
    <row r="2002" spans="8:8" x14ac:dyDescent="0.2">
      <c r="H2002" s="11"/>
    </row>
    <row r="2003" spans="8:8" x14ac:dyDescent="0.2">
      <c r="H2003" s="11"/>
    </row>
    <row r="2004" spans="8:8" x14ac:dyDescent="0.2">
      <c r="H2004" s="11"/>
    </row>
    <row r="2005" spans="8:8" x14ac:dyDescent="0.2">
      <c r="H2005" s="11"/>
    </row>
    <row r="2006" spans="8:8" x14ac:dyDescent="0.2">
      <c r="H2006" s="11"/>
    </row>
    <row r="2007" spans="8:8" x14ac:dyDescent="0.2">
      <c r="H2007" s="11"/>
    </row>
    <row r="2008" spans="8:8" x14ac:dyDescent="0.2">
      <c r="H2008" s="11"/>
    </row>
    <row r="2009" spans="8:8" x14ac:dyDescent="0.2">
      <c r="H2009" s="11"/>
    </row>
    <row r="2010" spans="8:8" x14ac:dyDescent="0.2">
      <c r="H2010" s="11"/>
    </row>
    <row r="2011" spans="8:8" x14ac:dyDescent="0.2">
      <c r="H2011" s="11"/>
    </row>
    <row r="2012" spans="8:8" x14ac:dyDescent="0.2">
      <c r="H2012" s="11"/>
    </row>
    <row r="2013" spans="8:8" x14ac:dyDescent="0.2">
      <c r="H2013" s="11"/>
    </row>
    <row r="2014" spans="8:8" x14ac:dyDescent="0.2">
      <c r="H2014" s="11"/>
    </row>
    <row r="2015" spans="8:8" x14ac:dyDescent="0.2">
      <c r="H2015" s="11"/>
    </row>
    <row r="2016" spans="8:8" x14ac:dyDescent="0.2">
      <c r="H2016" s="11"/>
    </row>
    <row r="2017" spans="8:8" x14ac:dyDescent="0.2">
      <c r="H2017" s="11"/>
    </row>
    <row r="2018" spans="8:8" x14ac:dyDescent="0.2">
      <c r="H2018" s="11"/>
    </row>
    <row r="2019" spans="8:8" x14ac:dyDescent="0.2">
      <c r="H2019" s="11"/>
    </row>
    <row r="2020" spans="8:8" x14ac:dyDescent="0.2">
      <c r="H2020" s="11"/>
    </row>
    <row r="2021" spans="8:8" x14ac:dyDescent="0.2">
      <c r="H2021" s="11"/>
    </row>
    <row r="2022" spans="8:8" x14ac:dyDescent="0.2">
      <c r="H2022" s="11"/>
    </row>
    <row r="2023" spans="8:8" x14ac:dyDescent="0.2">
      <c r="H2023" s="11"/>
    </row>
    <row r="2024" spans="8:8" x14ac:dyDescent="0.2">
      <c r="H2024" s="11"/>
    </row>
    <row r="2025" spans="8:8" x14ac:dyDescent="0.2">
      <c r="H2025" s="11"/>
    </row>
    <row r="2026" spans="8:8" x14ac:dyDescent="0.2">
      <c r="H2026" s="11"/>
    </row>
    <row r="2027" spans="8:8" x14ac:dyDescent="0.2">
      <c r="H2027" s="11"/>
    </row>
    <row r="2028" spans="8:8" x14ac:dyDescent="0.2">
      <c r="H2028" s="11"/>
    </row>
    <row r="2029" spans="8:8" x14ac:dyDescent="0.2">
      <c r="H2029" s="11"/>
    </row>
    <row r="2030" spans="8:8" x14ac:dyDescent="0.2">
      <c r="H2030" s="11"/>
    </row>
    <row r="2031" spans="8:8" x14ac:dyDescent="0.2">
      <c r="H2031" s="11"/>
    </row>
    <row r="2032" spans="8:8" x14ac:dyDescent="0.2">
      <c r="H2032" s="11"/>
    </row>
    <row r="2033" spans="8:8" x14ac:dyDescent="0.2">
      <c r="H2033" s="11"/>
    </row>
    <row r="2034" spans="8:8" x14ac:dyDescent="0.2">
      <c r="H2034" s="11"/>
    </row>
    <row r="2035" spans="8:8" x14ac:dyDescent="0.2">
      <c r="H2035" s="11"/>
    </row>
    <row r="2036" spans="8:8" x14ac:dyDescent="0.2">
      <c r="H2036" s="11"/>
    </row>
    <row r="2037" spans="8:8" x14ac:dyDescent="0.2">
      <c r="H2037" s="11"/>
    </row>
    <row r="2038" spans="8:8" x14ac:dyDescent="0.2">
      <c r="H2038" s="11"/>
    </row>
    <row r="2039" spans="8:8" x14ac:dyDescent="0.2">
      <c r="H2039" s="11"/>
    </row>
    <row r="2040" spans="8:8" x14ac:dyDescent="0.2">
      <c r="H2040" s="11"/>
    </row>
    <row r="2041" spans="8:8" x14ac:dyDescent="0.2">
      <c r="H2041" s="11"/>
    </row>
    <row r="2042" spans="8:8" x14ac:dyDescent="0.2">
      <c r="H2042" s="11"/>
    </row>
    <row r="2043" spans="8:8" x14ac:dyDescent="0.2">
      <c r="H2043" s="11"/>
    </row>
    <row r="2044" spans="8:8" x14ac:dyDescent="0.2">
      <c r="H2044" s="11"/>
    </row>
    <row r="2045" spans="8:8" x14ac:dyDescent="0.2">
      <c r="H2045" s="11"/>
    </row>
    <row r="2046" spans="8:8" x14ac:dyDescent="0.2">
      <c r="H2046" s="11"/>
    </row>
    <row r="2047" spans="8:8" x14ac:dyDescent="0.2">
      <c r="H2047" s="11"/>
    </row>
    <row r="2048" spans="8:8" x14ac:dyDescent="0.2">
      <c r="H2048" s="11"/>
    </row>
    <row r="2049" spans="8:8" x14ac:dyDescent="0.2">
      <c r="H2049" s="11"/>
    </row>
    <row r="2050" spans="8:8" x14ac:dyDescent="0.2">
      <c r="H2050" s="11"/>
    </row>
    <row r="2051" spans="8:8" x14ac:dyDescent="0.2">
      <c r="H2051" s="11"/>
    </row>
    <row r="2052" spans="8:8" x14ac:dyDescent="0.2">
      <c r="H2052" s="11"/>
    </row>
    <row r="2053" spans="8:8" x14ac:dyDescent="0.2">
      <c r="H2053" s="11"/>
    </row>
    <row r="2054" spans="8:8" x14ac:dyDescent="0.2">
      <c r="H2054" s="11"/>
    </row>
    <row r="2055" spans="8:8" x14ac:dyDescent="0.2">
      <c r="H2055" s="11"/>
    </row>
    <row r="2056" spans="8:8" x14ac:dyDescent="0.2">
      <c r="H2056" s="11"/>
    </row>
    <row r="2057" spans="8:8" x14ac:dyDescent="0.2">
      <c r="H2057" s="11"/>
    </row>
    <row r="2058" spans="8:8" x14ac:dyDescent="0.2">
      <c r="H2058" s="11"/>
    </row>
    <row r="2059" spans="8:8" x14ac:dyDescent="0.2">
      <c r="H2059" s="11"/>
    </row>
    <row r="2060" spans="8:8" x14ac:dyDescent="0.2">
      <c r="H2060" s="11"/>
    </row>
    <row r="2061" spans="8:8" x14ac:dyDescent="0.2">
      <c r="H2061" s="11"/>
    </row>
    <row r="2062" spans="8:8" x14ac:dyDescent="0.2">
      <c r="H2062" s="11"/>
    </row>
    <row r="2063" spans="8:8" x14ac:dyDescent="0.2">
      <c r="H2063" s="11"/>
    </row>
    <row r="2064" spans="8:8" x14ac:dyDescent="0.2">
      <c r="H2064" s="11"/>
    </row>
    <row r="2065" spans="8:8" x14ac:dyDescent="0.2">
      <c r="H2065" s="11"/>
    </row>
    <row r="2066" spans="8:8" x14ac:dyDescent="0.2">
      <c r="H2066" s="11"/>
    </row>
    <row r="2067" spans="8:8" x14ac:dyDescent="0.2">
      <c r="H2067" s="11"/>
    </row>
    <row r="2068" spans="8:8" x14ac:dyDescent="0.2">
      <c r="H2068" s="11"/>
    </row>
    <row r="2069" spans="8:8" x14ac:dyDescent="0.2">
      <c r="H2069" s="11"/>
    </row>
    <row r="2070" spans="8:8" x14ac:dyDescent="0.2">
      <c r="H2070" s="11"/>
    </row>
    <row r="2071" spans="8:8" x14ac:dyDescent="0.2">
      <c r="H2071" s="11"/>
    </row>
    <row r="2072" spans="8:8" x14ac:dyDescent="0.2">
      <c r="H2072" s="11"/>
    </row>
    <row r="2073" spans="8:8" x14ac:dyDescent="0.2">
      <c r="H2073" s="11"/>
    </row>
    <row r="2074" spans="8:8" x14ac:dyDescent="0.2">
      <c r="H2074" s="11"/>
    </row>
    <row r="2075" spans="8:8" x14ac:dyDescent="0.2">
      <c r="H2075" s="11"/>
    </row>
    <row r="2076" spans="8:8" x14ac:dyDescent="0.2">
      <c r="H2076" s="11"/>
    </row>
    <row r="2077" spans="8:8" x14ac:dyDescent="0.2">
      <c r="H2077" s="11"/>
    </row>
    <row r="2078" spans="8:8" x14ac:dyDescent="0.2">
      <c r="H2078" s="11"/>
    </row>
    <row r="2079" spans="8:8" x14ac:dyDescent="0.2">
      <c r="H2079" s="11"/>
    </row>
    <row r="2080" spans="8:8" x14ac:dyDescent="0.2">
      <c r="H2080" s="11"/>
    </row>
    <row r="2081" spans="8:8" x14ac:dyDescent="0.2">
      <c r="H2081" s="11"/>
    </row>
    <row r="2082" spans="8:8" x14ac:dyDescent="0.2">
      <c r="H2082" s="11"/>
    </row>
    <row r="2083" spans="8:8" x14ac:dyDescent="0.2">
      <c r="H2083" s="11"/>
    </row>
    <row r="2084" spans="8:8" x14ac:dyDescent="0.2">
      <c r="H2084" s="11"/>
    </row>
    <row r="2085" spans="8:8" x14ac:dyDescent="0.2">
      <c r="H2085" s="11"/>
    </row>
    <row r="2086" spans="8:8" x14ac:dyDescent="0.2">
      <c r="H2086" s="11"/>
    </row>
    <row r="2087" spans="8:8" x14ac:dyDescent="0.2">
      <c r="H2087" s="11"/>
    </row>
    <row r="2088" spans="8:8" x14ac:dyDescent="0.2">
      <c r="H2088" s="11"/>
    </row>
    <row r="2089" spans="8:8" x14ac:dyDescent="0.2">
      <c r="H2089" s="11"/>
    </row>
    <row r="2090" spans="8:8" x14ac:dyDescent="0.2">
      <c r="H2090" s="11"/>
    </row>
    <row r="2091" spans="8:8" x14ac:dyDescent="0.2">
      <c r="H2091" s="11"/>
    </row>
    <row r="2092" spans="8:8" x14ac:dyDescent="0.2">
      <c r="H2092" s="11"/>
    </row>
    <row r="2093" spans="8:8" x14ac:dyDescent="0.2">
      <c r="H2093" s="11"/>
    </row>
    <row r="2094" spans="8:8" x14ac:dyDescent="0.2">
      <c r="H2094" s="11"/>
    </row>
    <row r="2095" spans="8:8" x14ac:dyDescent="0.2">
      <c r="H2095" s="11"/>
    </row>
    <row r="2096" spans="8:8" x14ac:dyDescent="0.2">
      <c r="H2096" s="11"/>
    </row>
    <row r="2097" spans="8:8" x14ac:dyDescent="0.2">
      <c r="H2097" s="11"/>
    </row>
    <row r="2098" spans="8:8" x14ac:dyDescent="0.2">
      <c r="H2098" s="11"/>
    </row>
    <row r="2099" spans="8:8" x14ac:dyDescent="0.2">
      <c r="H2099" s="11"/>
    </row>
    <row r="2100" spans="8:8" x14ac:dyDescent="0.2">
      <c r="H2100" s="11"/>
    </row>
    <row r="2101" spans="8:8" x14ac:dyDescent="0.2">
      <c r="H2101" s="11"/>
    </row>
    <row r="2102" spans="8:8" x14ac:dyDescent="0.2">
      <c r="H2102" s="11"/>
    </row>
    <row r="2103" spans="8:8" x14ac:dyDescent="0.2">
      <c r="H2103" s="11"/>
    </row>
    <row r="2104" spans="8:8" x14ac:dyDescent="0.2">
      <c r="H2104" s="11"/>
    </row>
    <row r="2105" spans="8:8" x14ac:dyDescent="0.2">
      <c r="H2105" s="11"/>
    </row>
    <row r="2106" spans="8:8" x14ac:dyDescent="0.2">
      <c r="H2106" s="11"/>
    </row>
    <row r="2107" spans="8:8" x14ac:dyDescent="0.2">
      <c r="H2107" s="11"/>
    </row>
    <row r="2108" spans="8:8" x14ac:dyDescent="0.2">
      <c r="H2108" s="11"/>
    </row>
    <row r="2109" spans="8:8" x14ac:dyDescent="0.2">
      <c r="H2109" s="11"/>
    </row>
    <row r="2110" spans="8:8" x14ac:dyDescent="0.2">
      <c r="H2110" s="11"/>
    </row>
    <row r="2111" spans="8:8" x14ac:dyDescent="0.2">
      <c r="H2111" s="11"/>
    </row>
    <row r="2112" spans="8:8" x14ac:dyDescent="0.2">
      <c r="H2112" s="11"/>
    </row>
    <row r="2113" spans="8:8" x14ac:dyDescent="0.2">
      <c r="H2113" s="11"/>
    </row>
    <row r="2114" spans="8:8" x14ac:dyDescent="0.2">
      <c r="H2114" s="11"/>
    </row>
    <row r="2115" spans="8:8" x14ac:dyDescent="0.2">
      <c r="H2115" s="11"/>
    </row>
    <row r="2116" spans="8:8" x14ac:dyDescent="0.2">
      <c r="H2116" s="11"/>
    </row>
    <row r="2117" spans="8:8" x14ac:dyDescent="0.2">
      <c r="H2117" s="11"/>
    </row>
    <row r="2118" spans="8:8" x14ac:dyDescent="0.2">
      <c r="H2118" s="11"/>
    </row>
    <row r="2119" spans="8:8" x14ac:dyDescent="0.2">
      <c r="H2119" s="11"/>
    </row>
    <row r="2120" spans="8:8" x14ac:dyDescent="0.2">
      <c r="H2120" s="11"/>
    </row>
    <row r="2121" spans="8:8" x14ac:dyDescent="0.2">
      <c r="H2121" s="11"/>
    </row>
    <row r="2122" spans="8:8" x14ac:dyDescent="0.2">
      <c r="H2122" s="11"/>
    </row>
    <row r="2123" spans="8:8" x14ac:dyDescent="0.2">
      <c r="H2123" s="11"/>
    </row>
    <row r="2124" spans="8:8" x14ac:dyDescent="0.2">
      <c r="H2124" s="11"/>
    </row>
    <row r="2125" spans="8:8" x14ac:dyDescent="0.2">
      <c r="H2125" s="11"/>
    </row>
    <row r="2126" spans="8:8" x14ac:dyDescent="0.2">
      <c r="H2126" s="11"/>
    </row>
    <row r="2127" spans="8:8" x14ac:dyDescent="0.2">
      <c r="H2127" s="11"/>
    </row>
    <row r="2128" spans="8:8" x14ac:dyDescent="0.2">
      <c r="H2128" s="11"/>
    </row>
    <row r="2129" spans="8:8" x14ac:dyDescent="0.2">
      <c r="H2129" s="11"/>
    </row>
    <row r="2130" spans="8:8" x14ac:dyDescent="0.2">
      <c r="H2130" s="11"/>
    </row>
    <row r="2131" spans="8:8" x14ac:dyDescent="0.2">
      <c r="H2131" s="11"/>
    </row>
    <row r="2132" spans="8:8" x14ac:dyDescent="0.2">
      <c r="H2132" s="11"/>
    </row>
    <row r="2133" spans="8:8" x14ac:dyDescent="0.2">
      <c r="H2133" s="11"/>
    </row>
    <row r="2134" spans="8:8" x14ac:dyDescent="0.2">
      <c r="H2134" s="11"/>
    </row>
    <row r="2135" spans="8:8" x14ac:dyDescent="0.2">
      <c r="H2135" s="11"/>
    </row>
    <row r="2136" spans="8:8" x14ac:dyDescent="0.2">
      <c r="H2136" s="11"/>
    </row>
    <row r="2137" spans="8:8" x14ac:dyDescent="0.2">
      <c r="H2137" s="11"/>
    </row>
    <row r="2138" spans="8:8" x14ac:dyDescent="0.2">
      <c r="H2138" s="11"/>
    </row>
    <row r="2139" spans="8:8" x14ac:dyDescent="0.2">
      <c r="H2139" s="11"/>
    </row>
    <row r="2140" spans="8:8" x14ac:dyDescent="0.2">
      <c r="H2140" s="11"/>
    </row>
    <row r="2141" spans="8:8" x14ac:dyDescent="0.2">
      <c r="H2141" s="11"/>
    </row>
    <row r="2142" spans="8:8" x14ac:dyDescent="0.2">
      <c r="H2142" s="11"/>
    </row>
    <row r="2143" spans="8:8" x14ac:dyDescent="0.2">
      <c r="H2143" s="11"/>
    </row>
    <row r="2144" spans="8:8" x14ac:dyDescent="0.2">
      <c r="H2144" s="11"/>
    </row>
    <row r="2145" spans="8:8" x14ac:dyDescent="0.2">
      <c r="H2145" s="11"/>
    </row>
    <row r="2146" spans="8:8" x14ac:dyDescent="0.2">
      <c r="H2146" s="11"/>
    </row>
    <row r="2147" spans="8:8" x14ac:dyDescent="0.2">
      <c r="H2147" s="11"/>
    </row>
    <row r="2148" spans="8:8" x14ac:dyDescent="0.2">
      <c r="H2148" s="11"/>
    </row>
    <row r="2149" spans="8:8" x14ac:dyDescent="0.2">
      <c r="H2149" s="11"/>
    </row>
    <row r="2150" spans="8:8" x14ac:dyDescent="0.2">
      <c r="H2150" s="11"/>
    </row>
    <row r="2151" spans="8:8" x14ac:dyDescent="0.2">
      <c r="H2151" s="11"/>
    </row>
    <row r="2152" spans="8:8" x14ac:dyDescent="0.2">
      <c r="H2152" s="11"/>
    </row>
    <row r="2153" spans="8:8" x14ac:dyDescent="0.2">
      <c r="H2153" s="11"/>
    </row>
    <row r="2154" spans="8:8" x14ac:dyDescent="0.2">
      <c r="H2154" s="11"/>
    </row>
    <row r="2155" spans="8:8" x14ac:dyDescent="0.2">
      <c r="H2155" s="11"/>
    </row>
    <row r="2156" spans="8:8" x14ac:dyDescent="0.2">
      <c r="H2156" s="11"/>
    </row>
    <row r="2157" spans="8:8" x14ac:dyDescent="0.2">
      <c r="H2157" s="11"/>
    </row>
    <row r="2158" spans="8:8" x14ac:dyDescent="0.2">
      <c r="H2158" s="11"/>
    </row>
    <row r="2159" spans="8:8" x14ac:dyDescent="0.2">
      <c r="H2159" s="11"/>
    </row>
    <row r="2160" spans="8:8" x14ac:dyDescent="0.2">
      <c r="H2160" s="11"/>
    </row>
    <row r="2161" spans="8:8" x14ac:dyDescent="0.2">
      <c r="H2161" s="11"/>
    </row>
    <row r="2162" spans="8:8" x14ac:dyDescent="0.2">
      <c r="H2162" s="11"/>
    </row>
    <row r="2163" spans="8:8" x14ac:dyDescent="0.2">
      <c r="H2163" s="11"/>
    </row>
    <row r="2164" spans="8:8" x14ac:dyDescent="0.2">
      <c r="H2164" s="11"/>
    </row>
    <row r="2165" spans="8:8" x14ac:dyDescent="0.2">
      <c r="H2165" s="11"/>
    </row>
    <row r="2166" spans="8:8" x14ac:dyDescent="0.2">
      <c r="H2166" s="11"/>
    </row>
    <row r="2167" spans="8:8" x14ac:dyDescent="0.2">
      <c r="H2167" s="11"/>
    </row>
    <row r="2168" spans="8:8" x14ac:dyDescent="0.2">
      <c r="H2168" s="11"/>
    </row>
    <row r="2169" spans="8:8" x14ac:dyDescent="0.2">
      <c r="H2169" s="11"/>
    </row>
    <row r="2170" spans="8:8" x14ac:dyDescent="0.2">
      <c r="H2170" s="11"/>
    </row>
    <row r="2171" spans="8:8" x14ac:dyDescent="0.2">
      <c r="H2171" s="11"/>
    </row>
    <row r="2172" spans="8:8" x14ac:dyDescent="0.2">
      <c r="H2172" s="11"/>
    </row>
    <row r="2173" spans="8:8" x14ac:dyDescent="0.2">
      <c r="H2173" s="11"/>
    </row>
    <row r="2174" spans="8:8" x14ac:dyDescent="0.2">
      <c r="H2174" s="11"/>
    </row>
    <row r="2175" spans="8:8" x14ac:dyDescent="0.2">
      <c r="H2175" s="11"/>
    </row>
    <row r="2176" spans="8:8" x14ac:dyDescent="0.2">
      <c r="H2176" s="11"/>
    </row>
    <row r="2177" spans="8:8" x14ac:dyDescent="0.2">
      <c r="H2177" s="11"/>
    </row>
    <row r="2178" spans="8:8" x14ac:dyDescent="0.2">
      <c r="H2178" s="11"/>
    </row>
    <row r="2179" spans="8:8" x14ac:dyDescent="0.2">
      <c r="H2179" s="11"/>
    </row>
    <row r="2180" spans="8:8" x14ac:dyDescent="0.2">
      <c r="H2180" s="11"/>
    </row>
    <row r="2181" spans="8:8" x14ac:dyDescent="0.2">
      <c r="H2181" s="11"/>
    </row>
    <row r="2182" spans="8:8" x14ac:dyDescent="0.2">
      <c r="H2182" s="11"/>
    </row>
    <row r="2183" spans="8:8" x14ac:dyDescent="0.2">
      <c r="H2183" s="11"/>
    </row>
    <row r="2184" spans="8:8" x14ac:dyDescent="0.2">
      <c r="H2184" s="11"/>
    </row>
    <row r="2185" spans="8:8" x14ac:dyDescent="0.2">
      <c r="H2185" s="11"/>
    </row>
    <row r="2186" spans="8:8" x14ac:dyDescent="0.2">
      <c r="H2186" s="11"/>
    </row>
    <row r="2187" spans="8:8" x14ac:dyDescent="0.2">
      <c r="H2187" s="11"/>
    </row>
    <row r="2188" spans="8:8" x14ac:dyDescent="0.2">
      <c r="H2188" s="11"/>
    </row>
    <row r="2189" spans="8:8" x14ac:dyDescent="0.2">
      <c r="H2189" s="11"/>
    </row>
    <row r="2190" spans="8:8" x14ac:dyDescent="0.2">
      <c r="H2190" s="11"/>
    </row>
    <row r="2191" spans="8:8" x14ac:dyDescent="0.2">
      <c r="H2191" s="11"/>
    </row>
    <row r="2192" spans="8:8" x14ac:dyDescent="0.2">
      <c r="H2192" s="11"/>
    </row>
    <row r="2193" spans="8:8" x14ac:dyDescent="0.2">
      <c r="H2193" s="11"/>
    </row>
    <row r="2194" spans="8:8" x14ac:dyDescent="0.2">
      <c r="H2194" s="11"/>
    </row>
    <row r="2195" spans="8:8" x14ac:dyDescent="0.2">
      <c r="H2195" s="11"/>
    </row>
    <row r="2196" spans="8:8" x14ac:dyDescent="0.2">
      <c r="H2196" s="11"/>
    </row>
    <row r="2197" spans="8:8" x14ac:dyDescent="0.2">
      <c r="H2197" s="11"/>
    </row>
    <row r="2198" spans="8:8" x14ac:dyDescent="0.2">
      <c r="H2198" s="11"/>
    </row>
    <row r="2199" spans="8:8" x14ac:dyDescent="0.2">
      <c r="H2199" s="11"/>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799F6-D5BE-48EA-A598-79D7A124CF15}">
  <dimension ref="A3:G15"/>
  <sheetViews>
    <sheetView workbookViewId="0">
      <selection activeCell="E3" sqref="E3"/>
    </sheetView>
  </sheetViews>
  <sheetFormatPr defaultRowHeight="12.75" x14ac:dyDescent="0.2"/>
  <cols>
    <col min="1" max="1" width="26.7109375" bestFit="1" customWidth="1"/>
    <col min="2" max="3" width="19.42578125" bestFit="1" customWidth="1"/>
    <col min="4" max="4" width="18.85546875" bestFit="1" customWidth="1"/>
    <col min="5" max="6" width="20.5703125" bestFit="1" customWidth="1"/>
    <col min="7" max="7" width="32" bestFit="1" customWidth="1"/>
  </cols>
  <sheetData>
    <row r="3" spans="1:7" x14ac:dyDescent="0.2">
      <c r="A3" s="29" t="s">
        <v>28</v>
      </c>
      <c r="B3" t="s">
        <v>34</v>
      </c>
      <c r="C3" t="s">
        <v>35</v>
      </c>
      <c r="D3" t="s">
        <v>36</v>
      </c>
      <c r="E3" t="s">
        <v>37</v>
      </c>
      <c r="F3" t="s">
        <v>38</v>
      </c>
      <c r="G3" t="s">
        <v>39</v>
      </c>
    </row>
    <row r="4" spans="1:7" x14ac:dyDescent="0.2">
      <c r="A4" s="30" t="s">
        <v>13</v>
      </c>
      <c r="B4" s="22">
        <v>26.162500000000001</v>
      </c>
      <c r="C4" s="22">
        <v>1199.944</v>
      </c>
      <c r="D4" s="22">
        <v>3.6071375000000003</v>
      </c>
      <c r="E4" s="22">
        <v>0.36552499999999999</v>
      </c>
      <c r="F4" s="22">
        <v>0.65959999999999996</v>
      </c>
      <c r="G4" s="22">
        <v>0.88913247863247868</v>
      </c>
    </row>
    <row r="5" spans="1:7" x14ac:dyDescent="0.2">
      <c r="A5" s="30" t="s">
        <v>12</v>
      </c>
      <c r="B5" s="22">
        <v>22.818999999999999</v>
      </c>
      <c r="C5" s="22">
        <v>1071.0375000000001</v>
      </c>
      <c r="D5" s="22">
        <v>3.2445399999999998</v>
      </c>
      <c r="E5" s="22">
        <v>0.11512499999999999</v>
      </c>
      <c r="F5" s="22">
        <v>0.250975</v>
      </c>
      <c r="G5" s="22">
        <v>0.74256871345029241</v>
      </c>
    </row>
    <row r="6" spans="1:7" x14ac:dyDescent="0.2">
      <c r="A6" s="30" t="s">
        <v>11</v>
      </c>
      <c r="B6" s="22">
        <v>21.07</v>
      </c>
      <c r="C6" s="22">
        <v>991.97917500000005</v>
      </c>
      <c r="D6" s="22">
        <v>3.0959224999999999</v>
      </c>
      <c r="E6" s="22">
        <v>8.4650000000000003E-2</v>
      </c>
      <c r="F6" s="22">
        <v>0.22947499999999998</v>
      </c>
      <c r="G6" s="22">
        <v>0.70143859649122797</v>
      </c>
    </row>
    <row r="7" spans="1:7" x14ac:dyDescent="0.2">
      <c r="A7" s="30" t="s">
        <v>6</v>
      </c>
      <c r="B7" s="22">
        <v>26.400000000000002</v>
      </c>
      <c r="C7" s="22">
        <v>1200.5274999999999</v>
      </c>
      <c r="D7" s="22">
        <v>3.5545574999999996</v>
      </c>
      <c r="E7" s="22">
        <v>0.3518</v>
      </c>
      <c r="F7" s="22">
        <v>0.60672499999999996</v>
      </c>
      <c r="G7" s="22">
        <v>0.81792654028436029</v>
      </c>
    </row>
    <row r="8" spans="1:7" x14ac:dyDescent="0.2">
      <c r="A8" s="30" t="s">
        <v>17</v>
      </c>
      <c r="B8" s="22">
        <v>21.445250000000001</v>
      </c>
      <c r="C8" s="22">
        <v>975.89239049999992</v>
      </c>
      <c r="D8" s="22">
        <v>3.2053034999999999</v>
      </c>
      <c r="E8" s="22">
        <v>0.1338</v>
      </c>
      <c r="F8" s="22">
        <v>0.32424999999999998</v>
      </c>
      <c r="G8" s="22">
        <v>0.68237254901960787</v>
      </c>
    </row>
    <row r="9" spans="1:7" x14ac:dyDescent="0.2">
      <c r="A9" s="30" t="s">
        <v>9</v>
      </c>
      <c r="B9" s="22">
        <v>21.905000000000001</v>
      </c>
      <c r="C9" s="22">
        <v>1044.1775</v>
      </c>
      <c r="D9" s="22">
        <v>3.1534999999999997</v>
      </c>
      <c r="E9" s="22">
        <v>0.13070000000000001</v>
      </c>
      <c r="F9" s="22">
        <v>0.26815</v>
      </c>
      <c r="G9" s="22">
        <v>0.68886764705882353</v>
      </c>
    </row>
    <row r="10" spans="1:7" x14ac:dyDescent="0.2">
      <c r="A10" s="30" t="s">
        <v>10</v>
      </c>
      <c r="B10" s="22">
        <v>24.366999999999997</v>
      </c>
      <c r="C10" s="22">
        <v>1145.0050000000001</v>
      </c>
      <c r="D10" s="22">
        <v>3.4132750000000001</v>
      </c>
      <c r="E10" s="22">
        <v>0.249775</v>
      </c>
      <c r="F10" s="22">
        <v>0.466275</v>
      </c>
      <c r="G10" s="22">
        <v>0.82383280254777069</v>
      </c>
    </row>
    <row r="11" spans="1:7" x14ac:dyDescent="0.2">
      <c r="A11" s="30" t="s">
        <v>14</v>
      </c>
      <c r="B11" s="22">
        <v>19.070500000000003</v>
      </c>
      <c r="C11" s="22">
        <v>917.25974999999994</v>
      </c>
      <c r="D11" s="22">
        <v>2.6098074749999998</v>
      </c>
      <c r="E11" s="22">
        <v>2.4199999999999999E-2</v>
      </c>
      <c r="F11" s="22">
        <v>7.8674999999999995E-2</v>
      </c>
      <c r="G11" s="22">
        <v>0.63469604863221885</v>
      </c>
    </row>
    <row r="12" spans="1:7" x14ac:dyDescent="0.2">
      <c r="A12" s="30" t="s">
        <v>7</v>
      </c>
      <c r="B12" s="22">
        <v>22.079750000000001</v>
      </c>
      <c r="C12" s="22">
        <v>1014.7257500000001</v>
      </c>
      <c r="D12" s="22">
        <v>3.3390400000000002</v>
      </c>
      <c r="E12" s="22">
        <v>0.18427500000000002</v>
      </c>
      <c r="F12" s="22">
        <v>0.343775</v>
      </c>
      <c r="G12" s="22">
        <v>0.75612254901960785</v>
      </c>
    </row>
    <row r="13" spans="1:7" x14ac:dyDescent="0.2">
      <c r="A13" s="30" t="s">
        <v>16</v>
      </c>
      <c r="B13" s="22">
        <v>19.386249999999997</v>
      </c>
      <c r="C13" s="22">
        <v>928.77750000000003</v>
      </c>
      <c r="D13" s="22">
        <v>2.7120559999999996</v>
      </c>
      <c r="E13" s="22">
        <v>4.36E-2</v>
      </c>
      <c r="F13" s="22">
        <v>0.14115</v>
      </c>
      <c r="G13" s="22">
        <v>0.63044604863221887</v>
      </c>
    </row>
    <row r="14" spans="1:7" x14ac:dyDescent="0.2">
      <c r="A14" s="30" t="s">
        <v>15</v>
      </c>
      <c r="B14" s="22">
        <v>20.537424999999999</v>
      </c>
      <c r="C14" s="22">
        <v>994.37374999999986</v>
      </c>
      <c r="D14" s="22">
        <v>2.7817024999999997</v>
      </c>
      <c r="E14" s="22">
        <v>4.8975000000000005E-2</v>
      </c>
      <c r="F14" s="22">
        <v>0.12975</v>
      </c>
      <c r="G14" s="22">
        <v>0.68524585635359114</v>
      </c>
    </row>
    <row r="15" spans="1:7" x14ac:dyDescent="0.2">
      <c r="A15" s="30" t="s">
        <v>29</v>
      </c>
      <c r="B15" s="22">
        <v>22.294788636363634</v>
      </c>
      <c r="C15" s="22">
        <v>1043.9727105000004</v>
      </c>
      <c r="D15" s="22">
        <v>3.1560765431818183</v>
      </c>
      <c r="E15" s="22">
        <v>0.15749318181818181</v>
      </c>
      <c r="F15" s="22">
        <v>0.31807272727272723</v>
      </c>
      <c r="G15" s="22">
        <v>0.7320590754656543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57FF-6AB5-4C47-8A77-EBF54106DA09}">
  <dimension ref="A1:H45"/>
  <sheetViews>
    <sheetView tabSelected="1" workbookViewId="0">
      <selection activeCell="U28" sqref="U28"/>
    </sheetView>
  </sheetViews>
  <sheetFormatPr defaultRowHeight="12.75" x14ac:dyDescent="0.2"/>
  <sheetData>
    <row r="1" spans="1:8" ht="13.5" thickBot="1" x14ac:dyDescent="0.25">
      <c r="A1" s="20" t="s">
        <v>1</v>
      </c>
      <c r="D1" s="27" t="s">
        <v>25</v>
      </c>
    </row>
    <row r="2" spans="1:8" ht="13.5" thickTop="1" x14ac:dyDescent="0.2">
      <c r="A2" s="4">
        <v>3.0750000000000002</v>
      </c>
      <c r="B2" t="s">
        <v>20</v>
      </c>
      <c r="C2" s="21">
        <f>MAX(A2:A45)</f>
        <v>3.6368999999999998</v>
      </c>
      <c r="D2">
        <v>2.5</v>
      </c>
      <c r="G2" s="26" t="s">
        <v>22</v>
      </c>
      <c r="H2" s="26" t="s">
        <v>24</v>
      </c>
    </row>
    <row r="3" spans="1:8" x14ac:dyDescent="0.2">
      <c r="A3" s="4">
        <v>3.17</v>
      </c>
      <c r="B3" t="s">
        <v>21</v>
      </c>
      <c r="C3" s="21">
        <f>MIN(A2:A45)</f>
        <v>2.5268000000000002</v>
      </c>
      <c r="D3">
        <v>2.6</v>
      </c>
      <c r="G3" s="23">
        <v>2.6</v>
      </c>
      <c r="H3" s="24">
        <v>2</v>
      </c>
    </row>
    <row r="4" spans="1:8" x14ac:dyDescent="0.2">
      <c r="A4" s="4">
        <v>3.1789999999999998</v>
      </c>
      <c r="D4">
        <v>2.7</v>
      </c>
      <c r="G4" s="23">
        <v>2.7</v>
      </c>
      <c r="H4" s="24">
        <v>4</v>
      </c>
    </row>
    <row r="5" spans="1:8" x14ac:dyDescent="0.2">
      <c r="A5" s="4">
        <v>3.19</v>
      </c>
      <c r="D5">
        <v>2.8</v>
      </c>
      <c r="G5" s="23">
        <v>2.8</v>
      </c>
      <c r="H5" s="24">
        <v>3</v>
      </c>
    </row>
    <row r="6" spans="1:8" x14ac:dyDescent="0.2">
      <c r="A6" s="9">
        <v>3.2810999999999999</v>
      </c>
      <c r="D6">
        <v>2.9</v>
      </c>
      <c r="G6" s="23">
        <v>2.9</v>
      </c>
      <c r="H6" s="24">
        <v>2</v>
      </c>
    </row>
    <row r="7" spans="1:8" x14ac:dyDescent="0.2">
      <c r="A7" s="9">
        <v>3.4009999999999998</v>
      </c>
      <c r="D7">
        <v>3</v>
      </c>
      <c r="G7" s="23">
        <v>3</v>
      </c>
      <c r="H7" s="24">
        <v>2</v>
      </c>
    </row>
    <row r="8" spans="1:8" x14ac:dyDescent="0.2">
      <c r="A8" s="9">
        <v>3.4769999999999999</v>
      </c>
      <c r="D8">
        <v>3.1</v>
      </c>
      <c r="G8" s="23">
        <v>3.1</v>
      </c>
      <c r="H8" s="24">
        <v>3</v>
      </c>
    </row>
    <row r="9" spans="1:8" x14ac:dyDescent="0.2">
      <c r="A9" s="9">
        <v>3.4940000000000002</v>
      </c>
      <c r="D9">
        <v>3.2</v>
      </c>
      <c r="G9" s="23">
        <v>3.2</v>
      </c>
      <c r="H9" s="24">
        <v>8</v>
      </c>
    </row>
    <row r="10" spans="1:8" x14ac:dyDescent="0.2">
      <c r="A10" s="9">
        <v>2.9967999999999999</v>
      </c>
      <c r="D10">
        <v>3.3</v>
      </c>
      <c r="G10" s="23">
        <v>3.3</v>
      </c>
      <c r="H10" s="24">
        <v>4</v>
      </c>
    </row>
    <row r="11" spans="1:8" x14ac:dyDescent="0.2">
      <c r="A11" s="9">
        <v>3.1838899999999999</v>
      </c>
      <c r="D11">
        <v>3.4</v>
      </c>
      <c r="G11" s="23">
        <v>3.4</v>
      </c>
      <c r="H11" s="24">
        <v>4</v>
      </c>
    </row>
    <row r="12" spans="1:8" x14ac:dyDescent="0.2">
      <c r="A12" s="9">
        <v>3.1989999999999998</v>
      </c>
      <c r="D12">
        <v>3.5</v>
      </c>
      <c r="G12" s="23">
        <v>3.5</v>
      </c>
      <c r="H12" s="24">
        <v>4</v>
      </c>
    </row>
    <row r="13" spans="1:8" x14ac:dyDescent="0.2">
      <c r="A13" s="9">
        <v>3.004</v>
      </c>
      <c r="D13">
        <v>3.6</v>
      </c>
      <c r="G13" s="23">
        <v>3.6</v>
      </c>
      <c r="H13" s="24">
        <v>4</v>
      </c>
    </row>
    <row r="14" spans="1:8" x14ac:dyDescent="0.2">
      <c r="A14" s="9">
        <v>3.5158999999999998</v>
      </c>
      <c r="D14">
        <v>3.7</v>
      </c>
      <c r="G14" s="23">
        <v>3.7</v>
      </c>
      <c r="H14" s="24">
        <v>4</v>
      </c>
    </row>
    <row r="15" spans="1:8" ht="13.5" thickBot="1" x14ac:dyDescent="0.25">
      <c r="A15" s="9">
        <v>3.6027300000000002</v>
      </c>
      <c r="G15" s="25" t="s">
        <v>23</v>
      </c>
      <c r="H15" s="25">
        <v>0</v>
      </c>
    </row>
    <row r="16" spans="1:8" x14ac:dyDescent="0.2">
      <c r="A16" s="9">
        <v>3.5649999999999999</v>
      </c>
    </row>
    <row r="17" spans="1:1" x14ac:dyDescent="0.2">
      <c r="A17" s="9">
        <v>3.5346000000000002</v>
      </c>
    </row>
    <row r="18" spans="1:1" x14ac:dyDescent="0.2">
      <c r="A18" s="9">
        <v>3.1965599999999998</v>
      </c>
    </row>
    <row r="19" spans="1:1" x14ac:dyDescent="0.2">
      <c r="A19" s="9">
        <v>3.3458999999999999</v>
      </c>
    </row>
    <row r="20" spans="1:1" x14ac:dyDescent="0.2">
      <c r="A20" s="9">
        <v>3.1989999999999998</v>
      </c>
    </row>
    <row r="21" spans="1:1" x14ac:dyDescent="0.2">
      <c r="A21" s="9">
        <v>3.2366999999999999</v>
      </c>
    </row>
    <row r="22" spans="1:1" x14ac:dyDescent="0.2">
      <c r="A22" s="9">
        <v>3.5739000000000001</v>
      </c>
    </row>
    <row r="23" spans="1:1" x14ac:dyDescent="0.2">
      <c r="A23" s="9">
        <v>3.6007500000000001</v>
      </c>
    </row>
    <row r="24" spans="1:1" x14ac:dyDescent="0.2">
      <c r="A24" s="9">
        <v>3.617</v>
      </c>
    </row>
    <row r="25" spans="1:1" x14ac:dyDescent="0.2">
      <c r="A25" s="9">
        <v>3.6368999999999998</v>
      </c>
    </row>
    <row r="26" spans="1:1" x14ac:dyDescent="0.2">
      <c r="A26" s="9">
        <v>2.6227999999999998</v>
      </c>
    </row>
    <row r="27" spans="1:1" x14ac:dyDescent="0.2">
      <c r="A27" s="9">
        <v>2.5424299000000001</v>
      </c>
    </row>
    <row r="28" spans="1:1" x14ac:dyDescent="0.2">
      <c r="A28" s="9">
        <v>2.6030000000000002</v>
      </c>
    </row>
    <row r="29" spans="1:1" x14ac:dyDescent="0.2">
      <c r="A29" s="9">
        <v>2.6709999999999998</v>
      </c>
    </row>
    <row r="30" spans="1:1" x14ac:dyDescent="0.2">
      <c r="A30" s="9">
        <v>3.2778999999999998</v>
      </c>
    </row>
    <row r="31" spans="1:1" x14ac:dyDescent="0.2">
      <c r="A31" s="9">
        <v>3.3292600000000001</v>
      </c>
    </row>
    <row r="32" spans="1:1" x14ac:dyDescent="0.2">
      <c r="A32" s="9">
        <v>3.4020000000000001</v>
      </c>
    </row>
    <row r="33" spans="1:1" x14ac:dyDescent="0.2">
      <c r="A33" s="9">
        <v>3.347</v>
      </c>
    </row>
    <row r="34" spans="1:1" x14ac:dyDescent="0.2">
      <c r="A34" s="9">
        <v>2.8559999999999999</v>
      </c>
    </row>
    <row r="35" spans="1:1" x14ac:dyDescent="0.2">
      <c r="A35" s="9">
        <v>2.9050099999999999</v>
      </c>
    </row>
    <row r="36" spans="1:1" x14ac:dyDescent="0.2">
      <c r="A36" s="9">
        <v>2.839</v>
      </c>
    </row>
    <row r="37" spans="1:1" x14ac:dyDescent="0.2">
      <c r="A37" s="9">
        <v>2.5268000000000002</v>
      </c>
    </row>
    <row r="38" spans="1:1" x14ac:dyDescent="0.2">
      <c r="A38" s="9">
        <v>2.718</v>
      </c>
    </row>
    <row r="39" spans="1:1" x14ac:dyDescent="0.2">
      <c r="A39" s="9">
        <v>2.7037239999999998</v>
      </c>
    </row>
    <row r="40" spans="1:1" x14ac:dyDescent="0.2">
      <c r="A40" s="9">
        <v>2.738</v>
      </c>
    </row>
    <row r="41" spans="1:1" x14ac:dyDescent="0.2">
      <c r="A41" s="9">
        <v>2.6884999999999999</v>
      </c>
    </row>
    <row r="42" spans="1:1" x14ac:dyDescent="0.2">
      <c r="A42" s="9">
        <v>3.0840000000000001</v>
      </c>
    </row>
    <row r="43" spans="1:1" x14ac:dyDescent="0.2">
      <c r="A43" s="9">
        <v>3.1877140000000002</v>
      </c>
    </row>
    <row r="44" spans="1:1" x14ac:dyDescent="0.2">
      <c r="A44" s="9">
        <v>3.2109999999999999</v>
      </c>
    </row>
    <row r="45" spans="1:1" x14ac:dyDescent="0.2">
      <c r="A45" s="9">
        <v>3.3384999999999998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4DAA-5009-4764-B5BE-C473ABF76118}">
  <dimension ref="A1:Q45"/>
  <sheetViews>
    <sheetView workbookViewId="0">
      <selection activeCell="L7" sqref="L7"/>
    </sheetView>
  </sheetViews>
  <sheetFormatPr defaultRowHeight="12.75" x14ac:dyDescent="0.2"/>
  <cols>
    <col min="1" max="1" width="9.85546875" bestFit="1" customWidth="1"/>
    <col min="2" max="2" width="21.140625" bestFit="1" customWidth="1"/>
    <col min="15" max="15" width="26.7109375" bestFit="1" customWidth="1"/>
    <col min="16" max="16" width="9.85546875" bestFit="1" customWidth="1"/>
    <col min="17" max="17" width="21.140625" bestFit="1" customWidth="1"/>
  </cols>
  <sheetData>
    <row r="1" spans="1:17" ht="13.5" thickBot="1" x14ac:dyDescent="0.25">
      <c r="A1" s="20" t="s">
        <v>2</v>
      </c>
      <c r="B1" s="20" t="s">
        <v>4</v>
      </c>
      <c r="O1" s="20"/>
      <c r="P1" s="20"/>
      <c r="Q1" s="20"/>
    </row>
    <row r="2" spans="1:17" ht="13.5" thickTop="1" x14ac:dyDescent="0.2">
      <c r="A2" s="14">
        <v>0.107</v>
      </c>
      <c r="B2" s="15">
        <v>0.67647058823529416</v>
      </c>
      <c r="P2" s="14"/>
      <c r="Q2" s="15"/>
    </row>
    <row r="3" spans="1:17" x14ac:dyDescent="0.2">
      <c r="A3" s="14">
        <v>0.13450000000000001</v>
      </c>
      <c r="B3" s="15">
        <v>0.67100000000000004</v>
      </c>
      <c r="P3" s="14"/>
      <c r="Q3" s="15"/>
    </row>
    <row r="4" spans="1:17" x14ac:dyDescent="0.2">
      <c r="A4" s="14">
        <v>0.13700000000000001</v>
      </c>
      <c r="B4" s="15">
        <v>0.68799999999999994</v>
      </c>
      <c r="P4" s="14"/>
      <c r="Q4" s="15"/>
    </row>
    <row r="5" spans="1:17" x14ac:dyDescent="0.2">
      <c r="A5" s="14">
        <v>0.14430000000000001</v>
      </c>
      <c r="B5" s="15">
        <v>0.72</v>
      </c>
      <c r="P5" s="14"/>
      <c r="Q5" s="15"/>
    </row>
    <row r="6" spans="1:17" x14ac:dyDescent="0.2">
      <c r="A6" s="16">
        <v>0.182</v>
      </c>
      <c r="B6" s="17">
        <v>0.76433121019108285</v>
      </c>
      <c r="P6" s="16"/>
      <c r="Q6" s="17"/>
    </row>
    <row r="7" spans="1:17" x14ac:dyDescent="0.2">
      <c r="A7" s="16">
        <v>0.17580000000000001</v>
      </c>
      <c r="B7" s="17">
        <v>0.78800000000000003</v>
      </c>
      <c r="P7" s="16"/>
      <c r="Q7" s="17"/>
    </row>
    <row r="8" spans="1:17" x14ac:dyDescent="0.2">
      <c r="A8" s="10">
        <v>0.32600000000000001</v>
      </c>
      <c r="B8" s="17">
        <v>0.877</v>
      </c>
      <c r="P8" s="10"/>
      <c r="Q8" s="17"/>
    </row>
    <row r="9" spans="1:17" x14ac:dyDescent="0.2">
      <c r="A9" s="16">
        <v>0.31530000000000002</v>
      </c>
      <c r="B9" s="17">
        <v>0.86599999999999999</v>
      </c>
      <c r="P9" s="16"/>
      <c r="Q9" s="17"/>
    </row>
    <row r="10" spans="1:17" x14ac:dyDescent="0.2">
      <c r="A10" s="16">
        <v>1.7999999999999999E-2</v>
      </c>
      <c r="B10" s="17">
        <v>0.70175438596491224</v>
      </c>
      <c r="P10" s="16"/>
      <c r="Q10" s="17"/>
    </row>
    <row r="11" spans="1:17" x14ac:dyDescent="0.2">
      <c r="A11" s="16">
        <v>0.1096</v>
      </c>
      <c r="B11" s="17">
        <v>0.67</v>
      </c>
      <c r="P11" s="16"/>
      <c r="Q11" s="17"/>
    </row>
    <row r="12" spans="1:17" x14ac:dyDescent="0.2">
      <c r="A12" s="16">
        <v>0.127</v>
      </c>
      <c r="B12" s="17">
        <v>0.75900000000000001</v>
      </c>
      <c r="P12" s="16"/>
      <c r="Q12" s="17"/>
    </row>
    <row r="13" spans="1:17" x14ac:dyDescent="0.2">
      <c r="A13" s="16">
        <v>8.4000000000000005E-2</v>
      </c>
      <c r="B13" s="17">
        <v>0.67500000000000004</v>
      </c>
      <c r="P13" s="16"/>
      <c r="Q13" s="17"/>
    </row>
    <row r="14" spans="1:17" x14ac:dyDescent="0.2">
      <c r="A14" s="16">
        <v>0.33500000000000002</v>
      </c>
      <c r="B14" s="17">
        <v>0.74170616113744081</v>
      </c>
      <c r="P14" s="16"/>
      <c r="Q14" s="17"/>
    </row>
    <row r="15" spans="1:17" x14ac:dyDescent="0.2">
      <c r="A15" s="16">
        <v>0.42070000000000002</v>
      </c>
      <c r="B15" s="17">
        <v>0.85399999999999998</v>
      </c>
      <c r="P15" s="16"/>
      <c r="Q15" s="17"/>
    </row>
    <row r="16" spans="1:17" x14ac:dyDescent="0.2">
      <c r="A16" s="16">
        <v>0.33700000000000002</v>
      </c>
      <c r="B16" s="17">
        <v>0.82699999999999996</v>
      </c>
      <c r="P16" s="16"/>
      <c r="Q16" s="17"/>
    </row>
    <row r="17" spans="1:17" x14ac:dyDescent="0.2">
      <c r="A17" s="16">
        <v>0.3145</v>
      </c>
      <c r="B17" s="17">
        <v>0.84899999999999998</v>
      </c>
      <c r="P17" s="16"/>
      <c r="Q17" s="17"/>
    </row>
    <row r="18" spans="1:17" x14ac:dyDescent="0.2">
      <c r="A18" s="16">
        <v>8.8999999999999996E-2</v>
      </c>
      <c r="B18" s="17">
        <v>0.64327485380116955</v>
      </c>
      <c r="P18" s="16"/>
      <c r="Q18" s="17"/>
    </row>
    <row r="19" spans="1:17" x14ac:dyDescent="0.2">
      <c r="A19" s="16">
        <v>0.159</v>
      </c>
      <c r="B19" s="17">
        <v>0.79100000000000004</v>
      </c>
      <c r="P19" s="16"/>
      <c r="Q19" s="17"/>
    </row>
    <row r="20" spans="1:17" x14ac:dyDescent="0.2">
      <c r="A20" s="16">
        <v>9.6000000000000002E-2</v>
      </c>
      <c r="B20" s="17">
        <v>0.76900000000000002</v>
      </c>
      <c r="P20" s="16"/>
      <c r="Q20" s="17"/>
    </row>
    <row r="21" spans="1:17" x14ac:dyDescent="0.2">
      <c r="A21" s="16">
        <v>0.11650000000000001</v>
      </c>
      <c r="B21" s="17">
        <v>0.76700000000000002</v>
      </c>
      <c r="P21" s="16"/>
      <c r="Q21" s="17"/>
    </row>
    <row r="22" spans="1:17" x14ac:dyDescent="0.2">
      <c r="A22" s="16">
        <v>0.36</v>
      </c>
      <c r="B22" s="17">
        <v>0.9145299145299145</v>
      </c>
      <c r="P22" s="16"/>
      <c r="Q22" s="17"/>
    </row>
    <row r="23" spans="1:17" x14ac:dyDescent="0.2">
      <c r="A23" s="16">
        <v>0.40460000000000002</v>
      </c>
      <c r="B23" s="17">
        <v>0.89900000000000002</v>
      </c>
      <c r="P23" s="16"/>
      <c r="Q23" s="17"/>
    </row>
    <row r="24" spans="1:17" x14ac:dyDescent="0.2">
      <c r="A24" s="16">
        <v>0.36299999999999999</v>
      </c>
      <c r="B24" s="17">
        <v>0.88500000000000001</v>
      </c>
      <c r="P24" s="16"/>
      <c r="Q24" s="17"/>
    </row>
    <row r="25" spans="1:17" x14ac:dyDescent="0.2">
      <c r="A25" s="16">
        <v>0.33450000000000002</v>
      </c>
      <c r="B25" s="17">
        <v>0.85799999999999998</v>
      </c>
      <c r="P25" s="16"/>
      <c r="Q25" s="17"/>
    </row>
    <row r="26" spans="1:17" x14ac:dyDescent="0.2">
      <c r="A26" s="16">
        <v>2.9000000000000001E-2</v>
      </c>
      <c r="B26" s="17">
        <v>0.59878419452887544</v>
      </c>
      <c r="P26" s="16"/>
      <c r="Q26" s="17"/>
    </row>
    <row r="27" spans="1:17" x14ac:dyDescent="0.2">
      <c r="A27" s="16">
        <v>1.8100000000000002E-2</v>
      </c>
      <c r="B27" s="17">
        <v>0.65100000000000002</v>
      </c>
      <c r="P27" s="16"/>
      <c r="Q27" s="17"/>
    </row>
    <row r="28" spans="1:17" x14ac:dyDescent="0.2">
      <c r="A28" s="16">
        <v>1.7999999999999999E-2</v>
      </c>
      <c r="B28" s="17">
        <v>0.65700000000000003</v>
      </c>
      <c r="P28" s="16"/>
      <c r="Q28" s="17"/>
    </row>
    <row r="29" spans="1:17" x14ac:dyDescent="0.2">
      <c r="A29" s="16">
        <v>3.1699999999999999E-2</v>
      </c>
      <c r="B29" s="17">
        <v>0.63200000000000001</v>
      </c>
      <c r="P29" s="16"/>
      <c r="Q29" s="17"/>
    </row>
    <row r="30" spans="1:17" x14ac:dyDescent="0.2">
      <c r="A30" s="16">
        <v>0.21099999999999999</v>
      </c>
      <c r="B30" s="17">
        <v>0.72549019607843135</v>
      </c>
      <c r="P30" s="16"/>
      <c r="Q30" s="17"/>
    </row>
    <row r="31" spans="1:17" x14ac:dyDescent="0.2">
      <c r="A31" s="16">
        <v>0.14630000000000001</v>
      </c>
      <c r="B31" s="17">
        <v>0.76400000000000001</v>
      </c>
      <c r="P31" s="16"/>
      <c r="Q31" s="17"/>
    </row>
    <row r="32" spans="1:17" x14ac:dyDescent="0.2">
      <c r="A32" s="16">
        <v>0.20399999999999999</v>
      </c>
      <c r="B32" s="17">
        <v>0.8</v>
      </c>
      <c r="P32" s="16"/>
      <c r="Q32" s="17"/>
    </row>
    <row r="33" spans="1:17" x14ac:dyDescent="0.2">
      <c r="A33" s="16">
        <v>0.17580000000000001</v>
      </c>
      <c r="B33" s="17">
        <v>0.73499999999999999</v>
      </c>
      <c r="P33" s="16"/>
      <c r="Q33" s="17"/>
    </row>
    <row r="34" spans="1:17" x14ac:dyDescent="0.2">
      <c r="A34" s="16">
        <v>6.7000000000000004E-2</v>
      </c>
      <c r="B34" s="17">
        <v>0.66298342541436461</v>
      </c>
      <c r="P34" s="16"/>
      <c r="Q34" s="17"/>
    </row>
    <row r="35" spans="1:17" x14ac:dyDescent="0.2">
      <c r="A35" s="16">
        <v>5.4399999999999997E-2</v>
      </c>
      <c r="B35" s="17">
        <v>0.67700000000000005</v>
      </c>
      <c r="P35" s="16"/>
      <c r="Q35" s="17"/>
    </row>
    <row r="36" spans="1:17" x14ac:dyDescent="0.2">
      <c r="A36" s="16">
        <v>5.8999999999999997E-2</v>
      </c>
      <c r="B36" s="17">
        <v>0.73099999999999998</v>
      </c>
      <c r="P36" s="16"/>
      <c r="Q36" s="17"/>
    </row>
    <row r="37" spans="1:17" x14ac:dyDescent="0.2">
      <c r="A37" s="16">
        <v>1.55E-2</v>
      </c>
      <c r="B37" s="17">
        <v>0.67</v>
      </c>
      <c r="P37" s="16"/>
      <c r="Q37" s="17"/>
    </row>
    <row r="38" spans="1:17" x14ac:dyDescent="0.2">
      <c r="A38" s="16">
        <v>2.5000000000000001E-2</v>
      </c>
      <c r="B38" s="17">
        <v>0.59878419452887544</v>
      </c>
      <c r="P38" s="16"/>
      <c r="Q38" s="17"/>
    </row>
    <row r="39" spans="1:17" x14ac:dyDescent="0.2">
      <c r="A39" s="16">
        <v>5.3900000000000003E-2</v>
      </c>
      <c r="B39" s="17">
        <v>0.63600000000000001</v>
      </c>
      <c r="P39" s="16"/>
      <c r="Q39" s="17"/>
    </row>
    <row r="40" spans="1:17" x14ac:dyDescent="0.2">
      <c r="A40" s="16">
        <v>5.1999999999999998E-2</v>
      </c>
      <c r="B40" s="17">
        <v>0.66900000000000004</v>
      </c>
      <c r="P40" s="16"/>
      <c r="Q40" s="17"/>
    </row>
    <row r="41" spans="1:17" x14ac:dyDescent="0.2">
      <c r="A41" s="16">
        <v>4.3499999999999997E-2</v>
      </c>
      <c r="B41" s="17">
        <v>0.61799999999999999</v>
      </c>
      <c r="P41" s="16"/>
      <c r="Q41" s="17"/>
    </row>
    <row r="42" spans="1:17" x14ac:dyDescent="0.2">
      <c r="A42" s="16">
        <v>0.13800000000000001</v>
      </c>
      <c r="B42" s="17">
        <v>0.72549019607843135</v>
      </c>
      <c r="P42" s="16"/>
      <c r="Q42" s="17"/>
    </row>
    <row r="43" spans="1:17" x14ac:dyDescent="0.2">
      <c r="A43" s="16">
        <v>0.23330000000000001</v>
      </c>
      <c r="B43" s="17">
        <v>0.52500000000000002</v>
      </c>
      <c r="P43" s="16"/>
      <c r="Q43" s="17"/>
    </row>
    <row r="44" spans="1:17" x14ac:dyDescent="0.2">
      <c r="A44" s="16">
        <v>8.5999999999999993E-2</v>
      </c>
      <c r="B44" s="17">
        <v>0.754</v>
      </c>
      <c r="P44" s="16"/>
      <c r="Q44" s="17"/>
    </row>
    <row r="45" spans="1:17" x14ac:dyDescent="0.2">
      <c r="A45" s="16">
        <v>7.7899999999999997E-2</v>
      </c>
      <c r="B45" s="17">
        <v>0.72499999999999998</v>
      </c>
      <c r="P45" s="16"/>
      <c r="Q45"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9022-276E-4A59-8E96-7F67006DE5F7}">
  <dimension ref="A1:C45"/>
  <sheetViews>
    <sheetView workbookViewId="0">
      <selection activeCell="C5" sqref="C5"/>
    </sheetView>
  </sheetViews>
  <sheetFormatPr defaultRowHeight="12.75" x14ac:dyDescent="0.2"/>
  <cols>
    <col min="3" max="3" width="12" bestFit="1" customWidth="1"/>
  </cols>
  <sheetData>
    <row r="1" spans="1:3" ht="13.5" thickBot="1" x14ac:dyDescent="0.25">
      <c r="A1" s="20" t="s">
        <v>19</v>
      </c>
      <c r="C1" s="27" t="s">
        <v>26</v>
      </c>
    </row>
    <row r="2" spans="1:3" ht="13.5" thickTop="1" x14ac:dyDescent="0.2">
      <c r="A2" s="18">
        <v>1041</v>
      </c>
      <c r="C2" s="28">
        <f>AVERAGE(A2:A45)</f>
        <v>1043.9727104999999</v>
      </c>
    </row>
    <row r="3" spans="1:3" x14ac:dyDescent="0.2">
      <c r="A3" s="18">
        <v>1036.44</v>
      </c>
    </row>
    <row r="4" spans="1:3" x14ac:dyDescent="0.2">
      <c r="A4" s="18">
        <v>1037.9000000000001</v>
      </c>
      <c r="C4" s="27" t="s">
        <v>27</v>
      </c>
    </row>
    <row r="5" spans="1:3" x14ac:dyDescent="0.2">
      <c r="A5" s="18">
        <v>1061.3699999999999</v>
      </c>
      <c r="C5">
        <f>_xlfn.STDEV.P(A2:A45)</f>
        <v>96.459379671329941</v>
      </c>
    </row>
    <row r="6" spans="1:3" x14ac:dyDescent="0.2">
      <c r="A6" s="18">
        <v>1133.2</v>
      </c>
    </row>
    <row r="7" spans="1:3" x14ac:dyDescent="0.2">
      <c r="A7" s="18">
        <v>1135.67</v>
      </c>
    </row>
    <row r="8" spans="1:3" x14ac:dyDescent="0.2">
      <c r="A8" s="18">
        <v>1148.9000000000001</v>
      </c>
    </row>
    <row r="9" spans="1:3" x14ac:dyDescent="0.2">
      <c r="A9" s="18">
        <v>1162.25</v>
      </c>
    </row>
    <row r="10" spans="1:3" x14ac:dyDescent="0.2">
      <c r="A10" s="18">
        <v>993</v>
      </c>
    </row>
    <row r="11" spans="1:3" x14ac:dyDescent="0.2">
      <c r="A11" s="18">
        <v>973.27499999999998</v>
      </c>
    </row>
    <row r="12" spans="1:3" x14ac:dyDescent="0.2">
      <c r="A12" s="18">
        <v>1015.5</v>
      </c>
    </row>
    <row r="13" spans="1:3" x14ac:dyDescent="0.2">
      <c r="A13" s="18">
        <v>986.14170000000001</v>
      </c>
    </row>
    <row r="14" spans="1:3" x14ac:dyDescent="0.2">
      <c r="A14" s="18">
        <v>1200</v>
      </c>
    </row>
    <row r="15" spans="1:3" x14ac:dyDescent="0.2">
      <c r="A15" s="18">
        <v>1195.52</v>
      </c>
    </row>
    <row r="16" spans="1:3" x14ac:dyDescent="0.2">
      <c r="A16" s="18">
        <v>1200.5</v>
      </c>
    </row>
    <row r="17" spans="1:1" x14ac:dyDescent="0.2">
      <c r="A17" s="18">
        <v>1206.0899999999999</v>
      </c>
    </row>
    <row r="18" spans="1:1" x14ac:dyDescent="0.2">
      <c r="A18" s="18">
        <v>1064.9000000000001</v>
      </c>
    </row>
    <row r="19" spans="1:1" x14ac:dyDescent="0.2">
      <c r="A19" s="18">
        <v>1075.42</v>
      </c>
    </row>
    <row r="20" spans="1:1" x14ac:dyDescent="0.2">
      <c r="A20" s="18">
        <v>1065.9000000000001</v>
      </c>
    </row>
    <row r="21" spans="1:1" x14ac:dyDescent="0.2">
      <c r="A21" s="18">
        <v>1077.93</v>
      </c>
    </row>
    <row r="22" spans="1:1" x14ac:dyDescent="0.2">
      <c r="A22" s="18">
        <v>1211.5</v>
      </c>
    </row>
    <row r="23" spans="1:1" x14ac:dyDescent="0.2">
      <c r="A23" s="18">
        <v>1193.106</v>
      </c>
    </row>
    <row r="24" spans="1:1" x14ac:dyDescent="0.2">
      <c r="A24" s="18">
        <v>1194.5999999999999</v>
      </c>
    </row>
    <row r="25" spans="1:1" x14ac:dyDescent="0.2">
      <c r="A25" s="18">
        <v>1200.57</v>
      </c>
    </row>
    <row r="26" spans="1:1" x14ac:dyDescent="0.2">
      <c r="A26" s="18">
        <v>901</v>
      </c>
    </row>
    <row r="27" spans="1:1" x14ac:dyDescent="0.2">
      <c r="A27" s="18">
        <v>923.81</v>
      </c>
    </row>
    <row r="28" spans="1:1" x14ac:dyDescent="0.2">
      <c r="A28" s="18">
        <v>924</v>
      </c>
    </row>
    <row r="29" spans="1:1" x14ac:dyDescent="0.2">
      <c r="A29" s="18">
        <v>920.22900000000004</v>
      </c>
    </row>
    <row r="30" spans="1:1" x14ac:dyDescent="0.2">
      <c r="A30" s="18">
        <v>1025.4000000000001</v>
      </c>
    </row>
    <row r="31" spans="1:1" x14ac:dyDescent="0.2">
      <c r="A31" s="18">
        <v>1010.68</v>
      </c>
    </row>
    <row r="32" spans="1:1" x14ac:dyDescent="0.2">
      <c r="A32" s="18">
        <v>1003.4</v>
      </c>
    </row>
    <row r="33" spans="1:1" x14ac:dyDescent="0.2">
      <c r="A33" s="18">
        <v>1019.423</v>
      </c>
    </row>
    <row r="34" spans="1:1" x14ac:dyDescent="0.2">
      <c r="A34" s="18">
        <v>1014.9</v>
      </c>
    </row>
    <row r="35" spans="1:1" x14ac:dyDescent="0.2">
      <c r="A35" s="18">
        <v>1013.24</v>
      </c>
    </row>
    <row r="36" spans="1:1" x14ac:dyDescent="0.2">
      <c r="A36" s="18">
        <v>1013.3</v>
      </c>
    </row>
    <row r="37" spans="1:1" x14ac:dyDescent="0.2">
      <c r="A37" s="18">
        <v>936.05499999999995</v>
      </c>
    </row>
    <row r="38" spans="1:1" x14ac:dyDescent="0.2">
      <c r="A38" s="18">
        <v>932</v>
      </c>
    </row>
    <row r="39" spans="1:1" x14ac:dyDescent="0.2">
      <c r="A39" s="18">
        <v>897.24</v>
      </c>
    </row>
    <row r="40" spans="1:1" x14ac:dyDescent="0.2">
      <c r="A40" s="18">
        <v>924.8</v>
      </c>
    </row>
    <row r="41" spans="1:1" x14ac:dyDescent="0.2">
      <c r="A41" s="18">
        <v>961.07</v>
      </c>
    </row>
    <row r="42" spans="1:1" x14ac:dyDescent="0.2">
      <c r="A42" s="18">
        <v>956.5</v>
      </c>
    </row>
    <row r="43" spans="1:1" x14ac:dyDescent="0.2">
      <c r="A43" s="18">
        <v>970</v>
      </c>
    </row>
    <row r="44" spans="1:1" x14ac:dyDescent="0.2">
      <c r="A44" s="18">
        <v>996.2</v>
      </c>
    </row>
    <row r="45" spans="1:1" x14ac:dyDescent="0.2">
      <c r="A45" s="18">
        <v>980.86956199999997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E251-9637-47E8-A05F-66F09283392F}">
  <dimension ref="A1:G45"/>
  <sheetViews>
    <sheetView workbookViewId="0">
      <selection activeCell="L2" sqref="L2:L3"/>
    </sheetView>
  </sheetViews>
  <sheetFormatPr defaultRowHeight="12.75" x14ac:dyDescent="0.2"/>
  <cols>
    <col min="1" max="2" width="21.140625" bestFit="1" customWidth="1"/>
  </cols>
  <sheetData>
    <row r="1" spans="1:7" ht="13.5" thickBot="1" x14ac:dyDescent="0.25">
      <c r="A1" s="20" t="s">
        <v>0</v>
      </c>
      <c r="B1" s="20" t="s">
        <v>4</v>
      </c>
      <c r="C1" s="27" t="s">
        <v>30</v>
      </c>
      <c r="F1" s="27" t="s">
        <v>26</v>
      </c>
      <c r="G1" s="27" t="s">
        <v>31</v>
      </c>
    </row>
    <row r="2" spans="1:7" ht="13.5" thickTop="1" x14ac:dyDescent="0.2">
      <c r="A2" t="s">
        <v>9</v>
      </c>
      <c r="B2" s="15">
        <v>0.67647058823529416</v>
      </c>
      <c r="C2">
        <f>STANDARDIZE(B2,$F$2,$G$2)</f>
        <v>-0.6166722097014552</v>
      </c>
      <c r="F2" s="10">
        <f>AVERAGE(B2:B45)</f>
        <v>0.73205907546565452</v>
      </c>
      <c r="G2">
        <f>_xlfn.STDEV.P(B2:B45)</f>
        <v>9.0142682540002878E-2</v>
      </c>
    </row>
    <row r="3" spans="1:7" x14ac:dyDescent="0.2">
      <c r="A3" t="s">
        <v>9</v>
      </c>
      <c r="B3" s="15">
        <v>0.67100000000000004</v>
      </c>
      <c r="C3">
        <f t="shared" ref="C3:C45" si="0">STANDARDIZE(B3,$F$2,$G$2)</f>
        <v>-0.67736031084451165</v>
      </c>
    </row>
    <row r="4" spans="1:7" x14ac:dyDescent="0.2">
      <c r="A4" t="s">
        <v>9</v>
      </c>
      <c r="B4" s="15">
        <v>0.68799999999999994</v>
      </c>
      <c r="C4">
        <f t="shared" si="0"/>
        <v>-0.48877040514189657</v>
      </c>
    </row>
    <row r="5" spans="1:7" x14ac:dyDescent="0.2">
      <c r="A5" t="s">
        <v>9</v>
      </c>
      <c r="B5" s="15">
        <v>0.72</v>
      </c>
      <c r="C5">
        <f t="shared" si="0"/>
        <v>-0.13377764146638363</v>
      </c>
    </row>
    <row r="6" spans="1:7" x14ac:dyDescent="0.2">
      <c r="A6" t="s">
        <v>10</v>
      </c>
      <c r="B6" s="17">
        <v>0.76433121019108285</v>
      </c>
      <c r="C6">
        <f t="shared" si="0"/>
        <v>0.35801169674650896</v>
      </c>
    </row>
    <row r="7" spans="1:7" x14ac:dyDescent="0.2">
      <c r="A7" t="s">
        <v>10</v>
      </c>
      <c r="B7" s="17">
        <v>0.78800000000000003</v>
      </c>
      <c r="C7">
        <f t="shared" si="0"/>
        <v>0.62058198134408138</v>
      </c>
    </row>
    <row r="8" spans="1:7" x14ac:dyDescent="0.2">
      <c r="A8" t="s">
        <v>10</v>
      </c>
      <c r="B8" s="17">
        <v>0.877</v>
      </c>
      <c r="C8">
        <f t="shared" si="0"/>
        <v>1.6079056053166005</v>
      </c>
    </row>
    <row r="9" spans="1:7" x14ac:dyDescent="0.2">
      <c r="A9" t="s">
        <v>10</v>
      </c>
      <c r="B9" s="17">
        <v>0.86599999999999999</v>
      </c>
      <c r="C9">
        <f t="shared" si="0"/>
        <v>1.485876842803143</v>
      </c>
    </row>
    <row r="10" spans="1:7" x14ac:dyDescent="0.2">
      <c r="A10" t="s">
        <v>11</v>
      </c>
      <c r="B10" s="17">
        <v>0.70175438596491224</v>
      </c>
      <c r="C10">
        <f t="shared" si="0"/>
        <v>-0.33618579619364974</v>
      </c>
    </row>
    <row r="11" spans="1:7" x14ac:dyDescent="0.2">
      <c r="A11" t="s">
        <v>11</v>
      </c>
      <c r="B11" s="17">
        <v>0.67</v>
      </c>
      <c r="C11">
        <f t="shared" si="0"/>
        <v>-0.68845383470937138</v>
      </c>
    </row>
    <row r="12" spans="1:7" x14ac:dyDescent="0.2">
      <c r="A12" t="s">
        <v>11</v>
      </c>
      <c r="B12" s="17">
        <v>0.75900000000000001</v>
      </c>
      <c r="C12">
        <f t="shared" si="0"/>
        <v>0.29886978926314778</v>
      </c>
    </row>
    <row r="13" spans="1:7" x14ac:dyDescent="0.2">
      <c r="A13" t="s">
        <v>11</v>
      </c>
      <c r="B13" s="17">
        <v>0.67500000000000004</v>
      </c>
      <c r="C13">
        <f t="shared" si="0"/>
        <v>-0.63298621538507249</v>
      </c>
    </row>
    <row r="14" spans="1:7" x14ac:dyDescent="0.2">
      <c r="A14" t="s">
        <v>6</v>
      </c>
      <c r="B14" s="17">
        <v>0.74170616113744081</v>
      </c>
      <c r="C14">
        <f t="shared" si="0"/>
        <v>0.10702017512630799</v>
      </c>
    </row>
    <row r="15" spans="1:7" x14ac:dyDescent="0.2">
      <c r="A15" t="s">
        <v>6</v>
      </c>
      <c r="B15" s="17">
        <v>0.85399999999999998</v>
      </c>
      <c r="C15">
        <f t="shared" si="0"/>
        <v>1.3527545564248256</v>
      </c>
    </row>
    <row r="16" spans="1:7" x14ac:dyDescent="0.2">
      <c r="A16" t="s">
        <v>6</v>
      </c>
      <c r="B16" s="17">
        <v>0.82699999999999996</v>
      </c>
      <c r="C16">
        <f t="shared" si="0"/>
        <v>1.0532294120736116</v>
      </c>
    </row>
    <row r="17" spans="1:3" x14ac:dyDescent="0.2">
      <c r="A17" t="s">
        <v>6</v>
      </c>
      <c r="B17" s="17">
        <v>0.84899999999999998</v>
      </c>
      <c r="C17">
        <f t="shared" si="0"/>
        <v>1.2972869371005267</v>
      </c>
    </row>
    <row r="18" spans="1:3" x14ac:dyDescent="0.2">
      <c r="A18" t="s">
        <v>12</v>
      </c>
      <c r="B18" s="17">
        <v>0.64327485380116955</v>
      </c>
      <c r="C18">
        <f t="shared" si="0"/>
        <v>-0.98492988185796371</v>
      </c>
    </row>
    <row r="19" spans="1:3" x14ac:dyDescent="0.2">
      <c r="A19" t="s">
        <v>12</v>
      </c>
      <c r="B19" s="17">
        <v>0.79100000000000004</v>
      </c>
      <c r="C19">
        <f t="shared" si="0"/>
        <v>0.65386255293866069</v>
      </c>
    </row>
    <row r="20" spans="1:3" x14ac:dyDescent="0.2">
      <c r="A20" t="s">
        <v>12</v>
      </c>
      <c r="B20" s="17">
        <v>0.76900000000000002</v>
      </c>
      <c r="C20">
        <f t="shared" si="0"/>
        <v>0.40980502791174556</v>
      </c>
    </row>
    <row r="21" spans="1:3" x14ac:dyDescent="0.2">
      <c r="A21" t="s">
        <v>12</v>
      </c>
      <c r="B21" s="17">
        <v>0.76700000000000002</v>
      </c>
      <c r="C21">
        <f t="shared" si="0"/>
        <v>0.38761798018202598</v>
      </c>
    </row>
    <row r="22" spans="1:3" x14ac:dyDescent="0.2">
      <c r="A22" t="s">
        <v>13</v>
      </c>
      <c r="B22" s="17">
        <v>0.9145299145299145</v>
      </c>
      <c r="C22">
        <f t="shared" si="0"/>
        <v>2.0242446078003544</v>
      </c>
    </row>
    <row r="23" spans="1:3" x14ac:dyDescent="0.2">
      <c r="A23" t="s">
        <v>13</v>
      </c>
      <c r="B23" s="17">
        <v>0.89900000000000002</v>
      </c>
      <c r="C23">
        <f t="shared" si="0"/>
        <v>1.8519631303435156</v>
      </c>
    </row>
    <row r="24" spans="1:3" x14ac:dyDescent="0.2">
      <c r="A24" t="s">
        <v>13</v>
      </c>
      <c r="B24" s="17">
        <v>0.88500000000000001</v>
      </c>
      <c r="C24">
        <f t="shared" si="0"/>
        <v>1.6966537962354789</v>
      </c>
    </row>
    <row r="25" spans="1:3" x14ac:dyDescent="0.2">
      <c r="A25" t="s">
        <v>13</v>
      </c>
      <c r="B25" s="17">
        <v>0.85799999999999998</v>
      </c>
      <c r="C25">
        <f t="shared" si="0"/>
        <v>1.3971286518842647</v>
      </c>
    </row>
    <row r="26" spans="1:3" x14ac:dyDescent="0.2">
      <c r="A26" t="s">
        <v>14</v>
      </c>
      <c r="B26" s="17">
        <v>0.59878419452887544</v>
      </c>
      <c r="C26">
        <f t="shared" si="0"/>
        <v>-1.4784880722585032</v>
      </c>
    </row>
    <row r="27" spans="1:3" x14ac:dyDescent="0.2">
      <c r="A27" t="s">
        <v>14</v>
      </c>
      <c r="B27" s="17">
        <v>0.65100000000000002</v>
      </c>
      <c r="C27">
        <f t="shared" si="0"/>
        <v>-0.8992307881417072</v>
      </c>
    </row>
    <row r="28" spans="1:3" x14ac:dyDescent="0.2">
      <c r="A28" t="s">
        <v>14</v>
      </c>
      <c r="B28" s="17">
        <v>0.65700000000000003</v>
      </c>
      <c r="C28">
        <f t="shared" si="0"/>
        <v>-0.83266964495254847</v>
      </c>
    </row>
    <row r="29" spans="1:3" x14ac:dyDescent="0.2">
      <c r="A29" t="s">
        <v>14</v>
      </c>
      <c r="B29" s="17">
        <v>0.63200000000000001</v>
      </c>
      <c r="C29">
        <f t="shared" si="0"/>
        <v>-1.110007741574043</v>
      </c>
    </row>
    <row r="30" spans="1:3" x14ac:dyDescent="0.2">
      <c r="A30" t="s">
        <v>7</v>
      </c>
      <c r="B30" s="17">
        <v>0.72549019607843135</v>
      </c>
      <c r="C30">
        <f t="shared" si="0"/>
        <v>-7.287202024754566E-2</v>
      </c>
    </row>
    <row r="31" spans="1:3" x14ac:dyDescent="0.2">
      <c r="A31" t="s">
        <v>7</v>
      </c>
      <c r="B31" s="17">
        <v>0.76400000000000001</v>
      </c>
      <c r="C31">
        <f t="shared" si="0"/>
        <v>0.35433740858744667</v>
      </c>
    </row>
    <row r="32" spans="1:3" x14ac:dyDescent="0.2">
      <c r="A32" t="s">
        <v>7</v>
      </c>
      <c r="B32" s="17">
        <v>0.8</v>
      </c>
      <c r="C32">
        <f t="shared" si="0"/>
        <v>0.75370426772239874</v>
      </c>
    </row>
    <row r="33" spans="1:3" x14ac:dyDescent="0.2">
      <c r="A33" t="s">
        <v>7</v>
      </c>
      <c r="B33" s="17">
        <v>0.73499999999999999</v>
      </c>
      <c r="C33">
        <f t="shared" si="0"/>
        <v>3.2625216506513059E-2</v>
      </c>
    </row>
    <row r="34" spans="1:3" x14ac:dyDescent="0.2">
      <c r="A34" t="s">
        <v>15</v>
      </c>
      <c r="B34" s="17">
        <v>0.66298342541436461</v>
      </c>
      <c r="C34">
        <f t="shared" si="0"/>
        <v>-0.7662923723246865</v>
      </c>
    </row>
    <row r="35" spans="1:3" x14ac:dyDescent="0.2">
      <c r="A35" t="s">
        <v>15</v>
      </c>
      <c r="B35" s="17">
        <v>0.67700000000000005</v>
      </c>
      <c r="C35">
        <f t="shared" si="0"/>
        <v>-0.61079916765535291</v>
      </c>
    </row>
    <row r="36" spans="1:3" x14ac:dyDescent="0.2">
      <c r="A36" t="s">
        <v>15</v>
      </c>
      <c r="B36" s="17">
        <v>0.73099999999999998</v>
      </c>
      <c r="C36">
        <f t="shared" si="0"/>
        <v>-1.1748878952926062E-2</v>
      </c>
    </row>
    <row r="37" spans="1:3" x14ac:dyDescent="0.2">
      <c r="A37" t="s">
        <v>15</v>
      </c>
      <c r="B37" s="17">
        <v>0.67</v>
      </c>
      <c r="C37">
        <f t="shared" si="0"/>
        <v>-0.68845383470937138</v>
      </c>
    </row>
    <row r="38" spans="1:3" x14ac:dyDescent="0.2">
      <c r="A38" t="s">
        <v>16</v>
      </c>
      <c r="B38" s="17">
        <v>0.59878419452887544</v>
      </c>
      <c r="C38">
        <f t="shared" si="0"/>
        <v>-1.4784880722585032</v>
      </c>
    </row>
    <row r="39" spans="1:3" x14ac:dyDescent="0.2">
      <c r="A39" t="s">
        <v>16</v>
      </c>
      <c r="B39" s="17">
        <v>0.63600000000000001</v>
      </c>
      <c r="C39">
        <f t="shared" si="0"/>
        <v>-1.0656336461146039</v>
      </c>
    </row>
    <row r="40" spans="1:3" x14ac:dyDescent="0.2">
      <c r="A40" t="s">
        <v>16</v>
      </c>
      <c r="B40" s="17">
        <v>0.66900000000000004</v>
      </c>
      <c r="C40">
        <f t="shared" si="0"/>
        <v>-0.69954735857423112</v>
      </c>
    </row>
    <row r="41" spans="1:3" x14ac:dyDescent="0.2">
      <c r="A41" t="s">
        <v>16</v>
      </c>
      <c r="B41" s="17">
        <v>0.61799999999999999</v>
      </c>
      <c r="C41">
        <f t="shared" si="0"/>
        <v>-1.26531707568208</v>
      </c>
    </row>
    <row r="42" spans="1:3" x14ac:dyDescent="0.2">
      <c r="A42" t="s">
        <v>17</v>
      </c>
      <c r="B42" s="17">
        <v>0.72549019607843135</v>
      </c>
      <c r="C42">
        <f t="shared" si="0"/>
        <v>-7.287202024754566E-2</v>
      </c>
    </row>
    <row r="43" spans="1:3" x14ac:dyDescent="0.2">
      <c r="A43" t="s">
        <v>17</v>
      </c>
      <c r="B43" s="17">
        <v>0.52500000000000002</v>
      </c>
      <c r="C43">
        <f t="shared" si="0"/>
        <v>-2.2970147951140381</v>
      </c>
    </row>
    <row r="44" spans="1:3" x14ac:dyDescent="0.2">
      <c r="A44" t="s">
        <v>17</v>
      </c>
      <c r="B44" s="17">
        <v>0.754</v>
      </c>
      <c r="C44">
        <f t="shared" si="0"/>
        <v>0.24340216993884886</v>
      </c>
    </row>
    <row r="45" spans="1:3" x14ac:dyDescent="0.2">
      <c r="A45" t="s">
        <v>17</v>
      </c>
      <c r="B45" s="17">
        <v>0.72499999999999998</v>
      </c>
      <c r="C45">
        <f t="shared" si="0"/>
        <v>-7.831002214208474E-2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BF58-C3AA-498B-935F-EA55F099E3E1}">
  <dimension ref="A1:H45"/>
  <sheetViews>
    <sheetView workbookViewId="0">
      <selection activeCell="I21" sqref="I21"/>
    </sheetView>
  </sheetViews>
  <sheetFormatPr defaultRowHeight="12.75" x14ac:dyDescent="0.2"/>
  <cols>
    <col min="2" max="2" width="8.140625" bestFit="1" customWidth="1"/>
    <col min="3" max="4" width="21.140625" bestFit="1" customWidth="1"/>
  </cols>
  <sheetData>
    <row r="1" spans="1:8" ht="13.5" thickBot="1" x14ac:dyDescent="0.25">
      <c r="A1" s="20" t="s">
        <v>18</v>
      </c>
      <c r="B1" s="20" t="s">
        <v>1</v>
      </c>
      <c r="C1" s="20" t="s">
        <v>4</v>
      </c>
      <c r="F1" s="31" t="s">
        <v>32</v>
      </c>
      <c r="G1" s="31" t="s">
        <v>33</v>
      </c>
    </row>
    <row r="2" spans="1:8" ht="13.5" thickTop="1" x14ac:dyDescent="0.2">
      <c r="A2" s="18">
        <v>21.9</v>
      </c>
      <c r="B2" s="4">
        <v>3.0750000000000002</v>
      </c>
      <c r="C2" s="15">
        <v>0.67647058823529416</v>
      </c>
      <c r="F2">
        <f>CORREL(A2:A45,C2:C45)</f>
        <v>0.84887446676345324</v>
      </c>
      <c r="G2">
        <f>CORREL(B2:B45,C2:C45)</f>
        <v>0.80510535705162822</v>
      </c>
    </row>
    <row r="3" spans="1:8" x14ac:dyDescent="0.2">
      <c r="A3" s="18">
        <v>21.91</v>
      </c>
      <c r="B3" s="4">
        <v>3.17</v>
      </c>
      <c r="C3" s="15">
        <v>0.67100000000000004</v>
      </c>
    </row>
    <row r="4" spans="1:8" x14ac:dyDescent="0.2">
      <c r="A4" s="18">
        <v>21.8</v>
      </c>
      <c r="B4" s="4">
        <v>3.1789999999999998</v>
      </c>
      <c r="C4" s="15">
        <v>0.68799999999999994</v>
      </c>
    </row>
    <row r="5" spans="1:8" x14ac:dyDescent="0.2">
      <c r="A5" s="18">
        <v>22.01</v>
      </c>
      <c r="B5" s="4">
        <v>3.19</v>
      </c>
      <c r="C5" s="15">
        <v>0.72</v>
      </c>
      <c r="H5" s="4"/>
    </row>
    <row r="6" spans="1:8" x14ac:dyDescent="0.2">
      <c r="A6" s="19">
        <v>23.8</v>
      </c>
      <c r="B6" s="9">
        <v>3.2810999999999999</v>
      </c>
      <c r="C6" s="17">
        <v>0.76433121019108285</v>
      </c>
      <c r="H6" s="9"/>
    </row>
    <row r="7" spans="1:8" x14ac:dyDescent="0.2">
      <c r="A7" s="19">
        <v>24.027999999999999</v>
      </c>
      <c r="B7" s="9">
        <v>3.4009999999999998</v>
      </c>
      <c r="C7" s="17">
        <v>0.78800000000000003</v>
      </c>
      <c r="H7" s="9"/>
    </row>
    <row r="8" spans="1:8" x14ac:dyDescent="0.2">
      <c r="A8" s="19">
        <v>24.1</v>
      </c>
      <c r="B8" s="9">
        <v>3.4769999999999999</v>
      </c>
      <c r="C8" s="17">
        <v>0.877</v>
      </c>
      <c r="H8" s="9"/>
    </row>
    <row r="9" spans="1:8" x14ac:dyDescent="0.2">
      <c r="A9" s="19">
        <v>25.54</v>
      </c>
      <c r="B9" s="9">
        <v>3.4940000000000002</v>
      </c>
      <c r="C9" s="17">
        <v>0.86599999999999999</v>
      </c>
      <c r="H9" s="9"/>
    </row>
    <row r="10" spans="1:8" x14ac:dyDescent="0.2">
      <c r="A10" s="19">
        <v>20.7</v>
      </c>
      <c r="B10" s="9">
        <v>2.9967999999999999</v>
      </c>
      <c r="C10" s="17">
        <v>0.70175438596491224</v>
      </c>
      <c r="H10" s="9"/>
    </row>
    <row r="11" spans="1:8" x14ac:dyDescent="0.2">
      <c r="A11" s="19">
        <v>21.27</v>
      </c>
      <c r="B11" s="9">
        <v>3.1838899999999999</v>
      </c>
      <c r="C11" s="17">
        <v>0.67</v>
      </c>
      <c r="H11" s="9"/>
    </row>
    <row r="12" spans="1:8" x14ac:dyDescent="0.2">
      <c r="A12" s="19">
        <v>21.5</v>
      </c>
      <c r="B12" s="9">
        <v>3.1989999999999998</v>
      </c>
      <c r="C12" s="17">
        <v>0.75900000000000001</v>
      </c>
      <c r="H12" s="9"/>
    </row>
    <row r="13" spans="1:8" x14ac:dyDescent="0.2">
      <c r="A13" s="19">
        <v>20.81</v>
      </c>
      <c r="B13" s="9">
        <v>3.004</v>
      </c>
      <c r="C13" s="17">
        <v>0.67500000000000004</v>
      </c>
      <c r="H13" s="9"/>
    </row>
    <row r="14" spans="1:8" x14ac:dyDescent="0.2">
      <c r="A14" s="19">
        <v>26.6</v>
      </c>
      <c r="B14" s="9">
        <v>3.5158999999999998</v>
      </c>
      <c r="C14" s="17">
        <v>0.74170616113744081</v>
      </c>
      <c r="H14" s="9"/>
    </row>
    <row r="15" spans="1:8" x14ac:dyDescent="0.2">
      <c r="A15" s="19">
        <v>26.47</v>
      </c>
      <c r="B15" s="9">
        <v>3.6027300000000002</v>
      </c>
      <c r="C15" s="17">
        <v>0.85399999999999998</v>
      </c>
      <c r="H15" s="9"/>
    </row>
    <row r="16" spans="1:8" x14ac:dyDescent="0.2">
      <c r="A16" s="19">
        <v>26.3</v>
      </c>
      <c r="B16" s="9">
        <v>3.5649999999999999</v>
      </c>
      <c r="C16" s="17">
        <v>0.82699999999999996</v>
      </c>
      <c r="H16" s="9"/>
    </row>
    <row r="17" spans="1:8" x14ac:dyDescent="0.2">
      <c r="A17" s="19">
        <v>26.23</v>
      </c>
      <c r="B17" s="9">
        <v>3.5346000000000002</v>
      </c>
      <c r="C17" s="17">
        <v>0.84899999999999998</v>
      </c>
      <c r="H17" s="9"/>
    </row>
    <row r="18" spans="1:8" x14ac:dyDescent="0.2">
      <c r="A18" s="19">
        <v>22.7</v>
      </c>
      <c r="B18" s="9">
        <v>3.1965599999999998</v>
      </c>
      <c r="C18" s="17">
        <v>0.64327485380116955</v>
      </c>
      <c r="H18" s="9"/>
    </row>
    <row r="19" spans="1:8" x14ac:dyDescent="0.2">
      <c r="A19" s="19">
        <v>22.936</v>
      </c>
      <c r="B19" s="9">
        <v>3.3458999999999999</v>
      </c>
      <c r="C19" s="17">
        <v>0.79100000000000004</v>
      </c>
      <c r="H19" s="9"/>
    </row>
    <row r="20" spans="1:8" x14ac:dyDescent="0.2">
      <c r="A20" s="19">
        <v>22.7</v>
      </c>
      <c r="B20" s="9">
        <v>3.1989999999999998</v>
      </c>
      <c r="C20" s="17">
        <v>0.76900000000000002</v>
      </c>
      <c r="H20" s="9"/>
    </row>
    <row r="21" spans="1:8" x14ac:dyDescent="0.2">
      <c r="A21" s="19">
        <v>22.94</v>
      </c>
      <c r="B21" s="9">
        <v>3.2366999999999999</v>
      </c>
      <c r="C21" s="17">
        <v>0.76700000000000002</v>
      </c>
      <c r="H21" s="9"/>
    </row>
    <row r="22" spans="1:8" x14ac:dyDescent="0.2">
      <c r="A22" s="19">
        <v>26.1</v>
      </c>
      <c r="B22" s="9">
        <v>3.5739000000000001</v>
      </c>
      <c r="C22" s="17">
        <v>0.9145299145299145</v>
      </c>
      <c r="H22" s="9"/>
    </row>
    <row r="23" spans="1:8" x14ac:dyDescent="0.2">
      <c r="A23" s="19">
        <v>26.3</v>
      </c>
      <c r="B23" s="9">
        <v>3.6007500000000001</v>
      </c>
      <c r="C23" s="17">
        <v>0.89900000000000002</v>
      </c>
      <c r="H23" s="9"/>
    </row>
    <row r="24" spans="1:8" x14ac:dyDescent="0.2">
      <c r="A24" s="19">
        <v>26</v>
      </c>
      <c r="B24" s="9">
        <v>3.617</v>
      </c>
      <c r="C24" s="17">
        <v>0.88500000000000001</v>
      </c>
      <c r="H24" s="9"/>
    </row>
    <row r="25" spans="1:8" x14ac:dyDescent="0.2">
      <c r="A25" s="19">
        <v>26.25</v>
      </c>
      <c r="B25" s="9">
        <v>3.6368999999999998</v>
      </c>
      <c r="C25" s="17">
        <v>0.85799999999999998</v>
      </c>
      <c r="H25" s="9"/>
    </row>
    <row r="26" spans="1:8" x14ac:dyDescent="0.2">
      <c r="A26" s="19">
        <v>19</v>
      </c>
      <c r="B26" s="9">
        <v>2.6227999999999998</v>
      </c>
      <c r="C26" s="17">
        <v>0.59878419452887544</v>
      </c>
      <c r="H26" s="9"/>
    </row>
    <row r="27" spans="1:8" x14ac:dyDescent="0.2">
      <c r="A27" s="19">
        <v>19.059999999999999</v>
      </c>
      <c r="B27" s="9">
        <v>2.5424299000000001</v>
      </c>
      <c r="C27" s="17">
        <v>0.65100000000000002</v>
      </c>
      <c r="H27" s="9"/>
    </row>
    <row r="28" spans="1:8" x14ac:dyDescent="0.2">
      <c r="A28" s="19">
        <v>19</v>
      </c>
      <c r="B28" s="9">
        <v>2.6030000000000002</v>
      </c>
      <c r="C28" s="17">
        <v>0.65700000000000003</v>
      </c>
      <c r="H28" s="9"/>
    </row>
    <row r="29" spans="1:8" x14ac:dyDescent="0.2">
      <c r="A29" s="19">
        <v>19.222000000000001</v>
      </c>
      <c r="B29" s="9">
        <v>2.6709999999999998</v>
      </c>
      <c r="C29" s="17">
        <v>0.63200000000000001</v>
      </c>
      <c r="H29" s="9"/>
    </row>
    <row r="30" spans="1:8" x14ac:dyDescent="0.2">
      <c r="A30" s="19">
        <v>21.6</v>
      </c>
      <c r="B30" s="9">
        <v>3.2778999999999998</v>
      </c>
      <c r="C30" s="17">
        <v>0.72549019607843135</v>
      </c>
      <c r="H30" s="9"/>
    </row>
    <row r="31" spans="1:8" x14ac:dyDescent="0.2">
      <c r="A31" s="19">
        <v>21.901</v>
      </c>
      <c r="B31" s="9">
        <v>3.3292600000000001</v>
      </c>
      <c r="C31" s="17">
        <v>0.76400000000000001</v>
      </c>
      <c r="H31" s="9"/>
    </row>
    <row r="32" spans="1:8" x14ac:dyDescent="0.2">
      <c r="A32" s="19">
        <v>22.7</v>
      </c>
      <c r="B32" s="9">
        <v>3.4020000000000001</v>
      </c>
      <c r="C32" s="17">
        <v>0.8</v>
      </c>
      <c r="H32" s="9"/>
    </row>
    <row r="33" spans="1:8" x14ac:dyDescent="0.2">
      <c r="A33" s="19">
        <v>22.117999999999999</v>
      </c>
      <c r="B33" s="9">
        <v>3.347</v>
      </c>
      <c r="C33" s="17">
        <v>0.73499999999999999</v>
      </c>
      <c r="H33" s="9"/>
    </row>
    <row r="34" spans="1:8" x14ac:dyDescent="0.2">
      <c r="A34" s="19">
        <v>21</v>
      </c>
      <c r="B34" s="9">
        <v>2.8559999999999999</v>
      </c>
      <c r="C34" s="17">
        <v>0.66298342541436461</v>
      </c>
      <c r="H34" s="9"/>
    </row>
    <row r="35" spans="1:8" x14ac:dyDescent="0.2">
      <c r="A35" s="19">
        <v>21.059699999999999</v>
      </c>
      <c r="B35" s="9">
        <v>2.9050099999999999</v>
      </c>
      <c r="C35" s="17">
        <v>0.67700000000000005</v>
      </c>
      <c r="H35" s="9"/>
    </row>
    <row r="36" spans="1:8" x14ac:dyDescent="0.2">
      <c r="A36" s="19">
        <v>21.1</v>
      </c>
      <c r="B36" s="9">
        <v>2.839</v>
      </c>
      <c r="C36" s="17">
        <v>0.73099999999999998</v>
      </c>
      <c r="H36" s="9"/>
    </row>
    <row r="37" spans="1:8" x14ac:dyDescent="0.2">
      <c r="A37" s="19">
        <v>18.989999999999998</v>
      </c>
      <c r="B37" s="9">
        <v>2.5268000000000002</v>
      </c>
      <c r="C37" s="17">
        <v>0.67</v>
      </c>
      <c r="H37" s="9"/>
    </row>
    <row r="38" spans="1:8" x14ac:dyDescent="0.2">
      <c r="A38" s="19">
        <v>19.5</v>
      </c>
      <c r="B38" s="9">
        <v>2.718</v>
      </c>
      <c r="C38" s="17">
        <v>0.59878419452887544</v>
      </c>
      <c r="H38" s="9"/>
    </row>
    <row r="39" spans="1:8" x14ac:dyDescent="0.2">
      <c r="A39" s="19">
        <v>19.614999999999998</v>
      </c>
      <c r="B39" s="9">
        <v>2.7037239999999998</v>
      </c>
      <c r="C39" s="17">
        <v>0.63600000000000001</v>
      </c>
      <c r="H39" s="9"/>
    </row>
    <row r="40" spans="1:8" x14ac:dyDescent="0.2">
      <c r="A40" s="19">
        <v>19</v>
      </c>
      <c r="B40" s="9">
        <v>2.738</v>
      </c>
      <c r="C40" s="17">
        <v>0.66900000000000004</v>
      </c>
      <c r="H40" s="9"/>
    </row>
    <row r="41" spans="1:8" x14ac:dyDescent="0.2">
      <c r="A41" s="19">
        <v>19.43</v>
      </c>
      <c r="B41" s="9">
        <v>2.6884999999999999</v>
      </c>
      <c r="C41" s="17">
        <v>0.61799999999999999</v>
      </c>
      <c r="H41" s="9"/>
    </row>
    <row r="42" spans="1:8" x14ac:dyDescent="0.2">
      <c r="A42" s="19">
        <v>21.2</v>
      </c>
      <c r="B42" s="9">
        <v>3.0840000000000001</v>
      </c>
      <c r="C42" s="17">
        <v>0.72549019607843135</v>
      </c>
      <c r="H42" s="9"/>
    </row>
    <row r="43" spans="1:8" x14ac:dyDescent="0.2">
      <c r="A43" s="19">
        <v>20.97</v>
      </c>
      <c r="B43" s="9">
        <v>3.1877140000000002</v>
      </c>
      <c r="C43" s="17">
        <v>0.52500000000000002</v>
      </c>
      <c r="H43" s="9"/>
    </row>
    <row r="44" spans="1:8" x14ac:dyDescent="0.2">
      <c r="A44" s="19">
        <v>22</v>
      </c>
      <c r="B44" s="9">
        <v>3.2109999999999999</v>
      </c>
      <c r="C44" s="17">
        <v>0.754</v>
      </c>
      <c r="H44" s="9"/>
    </row>
    <row r="45" spans="1:8" x14ac:dyDescent="0.2">
      <c r="A45" s="19">
        <v>21.611000000000001</v>
      </c>
      <c r="B45" s="9">
        <v>3.3384999999999998</v>
      </c>
      <c r="C45" s="17">
        <v>0.72499999999999998</v>
      </c>
      <c r="H45"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46E5-513A-4429-AA14-64F02160D162}">
  <dimension ref="A1:H13"/>
  <sheetViews>
    <sheetView workbookViewId="0">
      <selection activeCell="G14" sqref="G14"/>
    </sheetView>
  </sheetViews>
  <sheetFormatPr defaultRowHeight="12.75" x14ac:dyDescent="0.2"/>
  <cols>
    <col min="2" max="2" width="10.7109375" bestFit="1" customWidth="1"/>
    <col min="3" max="3" width="11.28515625" bestFit="1" customWidth="1"/>
    <col min="4" max="4" width="19.42578125" bestFit="1" customWidth="1"/>
    <col min="5" max="5" width="16" bestFit="1" customWidth="1"/>
    <col min="6" max="6" width="17.5703125" bestFit="1" customWidth="1"/>
    <col min="8" max="8" width="13.28515625" bestFit="1" customWidth="1"/>
  </cols>
  <sheetData>
    <row r="1" spans="1:8" x14ac:dyDescent="0.2">
      <c r="A1" s="27" t="s">
        <v>40</v>
      </c>
      <c r="B1" s="27" t="s">
        <v>52</v>
      </c>
      <c r="C1" s="27" t="s">
        <v>55</v>
      </c>
      <c r="D1" s="27" t="s">
        <v>56</v>
      </c>
      <c r="E1" s="27" t="s">
        <v>57</v>
      </c>
      <c r="F1" s="27" t="s">
        <v>58</v>
      </c>
      <c r="G1" s="27" t="s">
        <v>59</v>
      </c>
      <c r="H1" s="27" t="s">
        <v>60</v>
      </c>
    </row>
    <row r="2" spans="1:8" x14ac:dyDescent="0.2">
      <c r="A2" s="27" t="s">
        <v>41</v>
      </c>
      <c r="B2" s="27" t="s">
        <v>53</v>
      </c>
      <c r="C2">
        <v>725</v>
      </c>
      <c r="D2">
        <v>20</v>
      </c>
      <c r="E2">
        <v>11320</v>
      </c>
      <c r="F2">
        <v>25</v>
      </c>
      <c r="G2" s="27">
        <v>1</v>
      </c>
      <c r="H2" s="27">
        <v>72.73</v>
      </c>
    </row>
    <row r="3" spans="1:8" x14ac:dyDescent="0.2">
      <c r="A3" s="27" t="s">
        <v>42</v>
      </c>
      <c r="B3" s="27" t="s">
        <v>53</v>
      </c>
      <c r="C3">
        <v>573</v>
      </c>
      <c r="D3">
        <v>9</v>
      </c>
      <c r="E3">
        <v>7200</v>
      </c>
      <c r="F3">
        <v>70</v>
      </c>
      <c r="G3" s="27">
        <v>0</v>
      </c>
      <c r="H3" s="27">
        <v>102.98</v>
      </c>
    </row>
    <row r="4" spans="1:8" x14ac:dyDescent="0.2">
      <c r="A4" s="32" t="s">
        <v>43</v>
      </c>
      <c r="B4" s="32" t="s">
        <v>53</v>
      </c>
      <c r="C4" s="33">
        <v>677</v>
      </c>
      <c r="D4" s="33">
        <v>11</v>
      </c>
      <c r="E4" s="33">
        <v>20000</v>
      </c>
      <c r="F4" s="33">
        <v>55</v>
      </c>
      <c r="G4" s="33">
        <v>1</v>
      </c>
      <c r="H4" s="33">
        <v>30.26</v>
      </c>
    </row>
    <row r="5" spans="1:8" x14ac:dyDescent="0.2">
      <c r="A5" s="32" t="s">
        <v>44</v>
      </c>
      <c r="B5" s="32" t="s">
        <v>54</v>
      </c>
      <c r="C5" s="33">
        <v>625</v>
      </c>
      <c r="D5" s="33">
        <v>15</v>
      </c>
      <c r="E5" s="33">
        <v>12800</v>
      </c>
      <c r="F5" s="33">
        <v>65</v>
      </c>
      <c r="G5" s="33">
        <v>0</v>
      </c>
      <c r="H5" s="33">
        <v>47.16</v>
      </c>
    </row>
    <row r="6" spans="1:8" x14ac:dyDescent="0.2">
      <c r="A6" s="27" t="s">
        <v>45</v>
      </c>
      <c r="B6" s="27" t="s">
        <v>54</v>
      </c>
      <c r="C6">
        <v>527</v>
      </c>
      <c r="D6">
        <v>12</v>
      </c>
      <c r="E6">
        <v>5700</v>
      </c>
      <c r="F6">
        <v>75</v>
      </c>
      <c r="G6">
        <v>0</v>
      </c>
      <c r="H6">
        <v>119.36</v>
      </c>
    </row>
    <row r="7" spans="1:8" x14ac:dyDescent="0.2">
      <c r="A7" s="27" t="s">
        <v>46</v>
      </c>
      <c r="B7" s="27" t="s">
        <v>53</v>
      </c>
      <c r="C7">
        <v>795</v>
      </c>
      <c r="D7">
        <v>22</v>
      </c>
      <c r="E7">
        <v>9000</v>
      </c>
      <c r="F7">
        <v>12</v>
      </c>
      <c r="G7">
        <v>1</v>
      </c>
      <c r="H7">
        <v>101.9</v>
      </c>
    </row>
    <row r="8" spans="1:8" x14ac:dyDescent="0.2">
      <c r="A8" s="27" t="s">
        <v>47</v>
      </c>
      <c r="B8" s="27" t="s">
        <v>54</v>
      </c>
      <c r="C8">
        <v>733</v>
      </c>
      <c r="D8">
        <v>7</v>
      </c>
      <c r="E8">
        <v>35200</v>
      </c>
      <c r="F8">
        <v>20</v>
      </c>
      <c r="G8">
        <v>1</v>
      </c>
      <c r="H8">
        <v>184.14</v>
      </c>
    </row>
    <row r="9" spans="1:8" x14ac:dyDescent="0.2">
      <c r="A9" s="32" t="s">
        <v>48</v>
      </c>
      <c r="B9" s="32" t="s">
        <v>54</v>
      </c>
      <c r="C9" s="33">
        <v>620</v>
      </c>
      <c r="D9" s="33">
        <v>5</v>
      </c>
      <c r="E9" s="33">
        <v>22800</v>
      </c>
      <c r="F9" s="33">
        <v>62</v>
      </c>
      <c r="G9" s="33">
        <v>0</v>
      </c>
      <c r="H9" s="33">
        <v>55.26</v>
      </c>
    </row>
    <row r="10" spans="1:8" x14ac:dyDescent="0.2">
      <c r="A10" s="32" t="s">
        <v>49</v>
      </c>
      <c r="B10" s="32" t="s">
        <v>53</v>
      </c>
      <c r="C10" s="33">
        <v>591</v>
      </c>
      <c r="D10" s="33">
        <v>17</v>
      </c>
      <c r="E10" s="33">
        <v>16500</v>
      </c>
      <c r="F10" s="33">
        <v>50</v>
      </c>
      <c r="G10" s="33">
        <v>0</v>
      </c>
      <c r="H10" s="33">
        <v>21</v>
      </c>
    </row>
    <row r="11" spans="1:8" x14ac:dyDescent="0.2">
      <c r="A11" s="32" t="s">
        <v>50</v>
      </c>
      <c r="B11" s="32" t="s">
        <v>53</v>
      </c>
      <c r="C11" s="33">
        <v>660</v>
      </c>
      <c r="D11" s="33">
        <v>24</v>
      </c>
      <c r="E11" s="33">
        <v>9200</v>
      </c>
      <c r="F11" s="33">
        <v>35</v>
      </c>
      <c r="G11" s="33">
        <v>1</v>
      </c>
      <c r="H11" s="33">
        <v>86</v>
      </c>
    </row>
    <row r="13" spans="1:8" x14ac:dyDescent="0.2">
      <c r="A13" s="27" t="s">
        <v>51</v>
      </c>
      <c r="B13" s="27" t="s">
        <v>54</v>
      </c>
      <c r="C13">
        <v>640</v>
      </c>
      <c r="D13">
        <v>7</v>
      </c>
      <c r="E13">
        <v>17300</v>
      </c>
      <c r="F13">
        <v>59</v>
      </c>
      <c r="G13" s="27"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PivotTable</vt:lpstr>
      <vt:lpstr>Freq + histo</vt:lpstr>
      <vt:lpstr>Scatter</vt:lpstr>
      <vt:lpstr>Standard Avik og gjennomsnitt</vt:lpstr>
      <vt:lpstr>z-score</vt:lpstr>
      <vt:lpstr>Korrelasjon</vt:lpstr>
      <vt:lpstr>KNN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westan</dc:creator>
  <cp:lastModifiedBy>Morten Stavik Eggen</cp:lastModifiedBy>
  <dcterms:created xsi:type="dcterms:W3CDTF">2005-01-07T15:02:58Z</dcterms:created>
  <dcterms:modified xsi:type="dcterms:W3CDTF">2021-12-02T13:31:29Z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-408930652</vt:i4>
  </property>
  <property fmtid="{D5CDD505-2E9C-101B-9397-08002B2CF9AE}" pid="3" name="_EmailSubject">
    <vt:lpwstr>Stats book data</vt:lpwstr>
  </property>
  <property fmtid="{D5CDD505-2E9C-101B-9397-08002B2CF9AE}" pid="4" name="_AuthorEmail">
    <vt:lpwstr>framene@UCMAIL.UC.EDU</vt:lpwstr>
  </property>
  <property fmtid="{D5CDD505-2E9C-101B-9397-08002B2CF9AE}" pid="5" name="_AuthorEmailDisplayName">
    <vt:lpwstr>Frame, Nicholas (framene)</vt:lpwstr>
  </property>
  <property fmtid="{D5CDD505-2E9C-101B-9397-08002B2CF9AE}" pid="6" name="_ReviewingToolsShownOnce">
    <vt:lpwstr/>
  </property>
</Properties>
</file>