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JWH\TSETSE\Word\Papers\Pupal biology\Pupal and interlarval durations R code\JohnsCode\"/>
    </mc:Choice>
  </mc:AlternateContent>
  <bookViews>
    <workbookView xWindow="0" yWindow="0" windowWidth="28800" windowHeight="12300"/>
  </bookViews>
  <sheets>
    <sheet name="Pupal Durations and mortality" sheetId="1" r:id="rId1"/>
  </sheets>
  <calcPr calcId="152511"/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15" i="1"/>
  <c r="AS185" i="1" l="1"/>
  <c r="O520" i="1" l="1"/>
  <c r="P520" i="1" s="1"/>
  <c r="O519" i="1"/>
  <c r="P519" i="1" s="1"/>
  <c r="P518" i="1"/>
  <c r="O518" i="1"/>
  <c r="O517" i="1"/>
  <c r="P517" i="1" s="1"/>
  <c r="O516" i="1"/>
  <c r="P516" i="1" s="1"/>
  <c r="O515" i="1"/>
  <c r="P515" i="1" s="1"/>
  <c r="P514" i="1"/>
  <c r="O514" i="1"/>
  <c r="O513" i="1"/>
  <c r="P513" i="1" s="1"/>
  <c r="O512" i="1"/>
  <c r="P512" i="1" s="1"/>
  <c r="O511" i="1"/>
  <c r="P511" i="1" s="1"/>
  <c r="P510" i="1"/>
  <c r="O510" i="1"/>
  <c r="O509" i="1"/>
  <c r="P509" i="1" s="1"/>
  <c r="O508" i="1"/>
  <c r="P508" i="1" s="1"/>
  <c r="O507" i="1"/>
  <c r="P507" i="1" s="1"/>
  <c r="P506" i="1"/>
  <c r="O506" i="1"/>
  <c r="O505" i="1"/>
  <c r="P505" i="1" s="1"/>
  <c r="O504" i="1"/>
  <c r="P504" i="1" s="1"/>
  <c r="O503" i="1"/>
  <c r="P503" i="1" s="1"/>
  <c r="P502" i="1"/>
  <c r="O502" i="1"/>
  <c r="O501" i="1"/>
  <c r="P501" i="1" s="1"/>
  <c r="O500" i="1"/>
  <c r="P500" i="1" s="1"/>
  <c r="O499" i="1"/>
  <c r="P499" i="1" s="1"/>
  <c r="P498" i="1"/>
  <c r="O498" i="1"/>
  <c r="O497" i="1"/>
  <c r="P497" i="1" s="1"/>
  <c r="O496" i="1"/>
  <c r="P496" i="1" s="1"/>
  <c r="O495" i="1"/>
  <c r="P495" i="1" s="1"/>
  <c r="P494" i="1"/>
  <c r="O494" i="1"/>
  <c r="O493" i="1"/>
  <c r="P493" i="1" s="1"/>
  <c r="O492" i="1"/>
  <c r="P492" i="1" s="1"/>
  <c r="O491" i="1"/>
  <c r="P491" i="1" s="1"/>
  <c r="P490" i="1"/>
  <c r="O490" i="1"/>
  <c r="O489" i="1"/>
  <c r="P489" i="1" s="1"/>
  <c r="O488" i="1"/>
  <c r="P488" i="1" s="1"/>
  <c r="O487" i="1"/>
  <c r="P487" i="1" s="1"/>
  <c r="P486" i="1"/>
  <c r="O486" i="1"/>
  <c r="O485" i="1"/>
  <c r="P485" i="1" s="1"/>
  <c r="O484" i="1"/>
  <c r="P484" i="1" s="1"/>
  <c r="O483" i="1"/>
  <c r="P483" i="1" s="1"/>
  <c r="P482" i="1"/>
  <c r="O482" i="1"/>
  <c r="O481" i="1"/>
  <c r="P481" i="1" s="1"/>
  <c r="O480" i="1"/>
  <c r="P480" i="1" s="1"/>
  <c r="O479" i="1"/>
  <c r="P479" i="1" s="1"/>
  <c r="P478" i="1"/>
  <c r="O478" i="1"/>
  <c r="O477" i="1"/>
  <c r="P477" i="1" s="1"/>
  <c r="O476" i="1"/>
  <c r="P476" i="1" s="1"/>
  <c r="O475" i="1"/>
  <c r="P475" i="1" s="1"/>
  <c r="P474" i="1"/>
  <c r="O474" i="1"/>
  <c r="O473" i="1"/>
  <c r="P473" i="1" s="1"/>
  <c r="O472" i="1"/>
  <c r="P472" i="1" s="1"/>
  <c r="O471" i="1"/>
  <c r="P471" i="1" s="1"/>
  <c r="P470" i="1"/>
  <c r="O470" i="1"/>
  <c r="O469" i="1"/>
  <c r="P469" i="1" s="1"/>
  <c r="O468" i="1"/>
  <c r="P468" i="1" s="1"/>
  <c r="O467" i="1"/>
  <c r="P467" i="1" s="1"/>
  <c r="P466" i="1"/>
  <c r="O466" i="1"/>
  <c r="O465" i="1"/>
  <c r="P465" i="1" s="1"/>
  <c r="O464" i="1"/>
  <c r="P464" i="1" s="1"/>
  <c r="O463" i="1"/>
  <c r="P463" i="1" s="1"/>
  <c r="P462" i="1"/>
  <c r="O462" i="1"/>
  <c r="O461" i="1"/>
  <c r="P461" i="1" s="1"/>
  <c r="O460" i="1"/>
  <c r="P460" i="1" s="1"/>
  <c r="O459" i="1"/>
  <c r="P459" i="1" s="1"/>
  <c r="P458" i="1"/>
  <c r="O458" i="1"/>
  <c r="O457" i="1"/>
  <c r="P457" i="1" s="1"/>
  <c r="O456" i="1"/>
  <c r="P456" i="1" s="1"/>
  <c r="O455" i="1"/>
  <c r="P455" i="1" s="1"/>
  <c r="P454" i="1"/>
  <c r="O454" i="1"/>
  <c r="O453" i="1"/>
  <c r="P453" i="1" s="1"/>
  <c r="O452" i="1"/>
  <c r="P452" i="1" s="1"/>
  <c r="O451" i="1"/>
  <c r="P451" i="1" s="1"/>
  <c r="P450" i="1"/>
  <c r="O450" i="1"/>
  <c r="O449" i="1"/>
  <c r="P449" i="1" s="1"/>
  <c r="O448" i="1"/>
  <c r="P448" i="1" s="1"/>
  <c r="O447" i="1"/>
  <c r="P447" i="1" s="1"/>
  <c r="P446" i="1"/>
  <c r="O446" i="1"/>
  <c r="O445" i="1"/>
  <c r="P445" i="1" s="1"/>
  <c r="O444" i="1"/>
  <c r="P444" i="1" s="1"/>
  <c r="O443" i="1"/>
  <c r="P443" i="1" s="1"/>
  <c r="P442" i="1"/>
  <c r="O442" i="1"/>
  <c r="O441" i="1"/>
  <c r="P441" i="1" s="1"/>
  <c r="O440" i="1"/>
  <c r="P440" i="1" s="1"/>
  <c r="O439" i="1"/>
  <c r="P439" i="1" s="1"/>
  <c r="P438" i="1"/>
  <c r="O438" i="1"/>
  <c r="O437" i="1"/>
  <c r="P437" i="1" s="1"/>
  <c r="O436" i="1"/>
  <c r="P436" i="1" s="1"/>
  <c r="O435" i="1"/>
  <c r="P435" i="1" s="1"/>
  <c r="P434" i="1"/>
  <c r="O434" i="1"/>
  <c r="O433" i="1"/>
  <c r="P433" i="1" s="1"/>
  <c r="O432" i="1"/>
  <c r="P432" i="1" s="1"/>
  <c r="O431" i="1"/>
  <c r="P431" i="1" s="1"/>
  <c r="P430" i="1"/>
  <c r="O430" i="1"/>
  <c r="O429" i="1"/>
  <c r="P429" i="1" s="1"/>
  <c r="O428" i="1"/>
  <c r="P428" i="1" s="1"/>
  <c r="O427" i="1"/>
  <c r="P427" i="1" s="1"/>
  <c r="P426" i="1"/>
  <c r="O426" i="1"/>
  <c r="O425" i="1"/>
  <c r="P425" i="1" s="1"/>
  <c r="O424" i="1"/>
  <c r="P424" i="1" s="1"/>
  <c r="O423" i="1"/>
  <c r="P423" i="1" s="1"/>
  <c r="P422" i="1"/>
  <c r="O422" i="1"/>
  <c r="O421" i="1"/>
  <c r="P421" i="1" s="1"/>
  <c r="P420" i="1"/>
  <c r="O420" i="1"/>
  <c r="O419" i="1"/>
  <c r="P419" i="1" s="1"/>
  <c r="P418" i="1"/>
  <c r="O418" i="1"/>
  <c r="O417" i="1"/>
  <c r="P417" i="1" s="1"/>
  <c r="O416" i="1"/>
  <c r="P416" i="1" s="1"/>
  <c r="O415" i="1"/>
  <c r="P415" i="1" s="1"/>
  <c r="P414" i="1"/>
  <c r="O414" i="1"/>
  <c r="O413" i="1"/>
  <c r="P413" i="1" s="1"/>
  <c r="P412" i="1"/>
  <c r="O412" i="1"/>
  <c r="O411" i="1"/>
  <c r="P411" i="1" s="1"/>
  <c r="O410" i="1"/>
  <c r="P410" i="1" s="1"/>
  <c r="O409" i="1"/>
  <c r="P409" i="1" s="1"/>
  <c r="O408" i="1"/>
  <c r="P408" i="1" s="1"/>
  <c r="O407" i="1"/>
  <c r="P407" i="1" s="1"/>
  <c r="P406" i="1"/>
  <c r="O406" i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P398" i="1"/>
  <c r="O398" i="1"/>
  <c r="O397" i="1"/>
  <c r="P397" i="1" s="1"/>
  <c r="O396" i="1"/>
  <c r="P396" i="1" s="1"/>
  <c r="O395" i="1"/>
  <c r="P395" i="1" s="1"/>
  <c r="P394" i="1"/>
  <c r="O394" i="1"/>
  <c r="O393" i="1"/>
  <c r="P393" i="1" s="1"/>
  <c r="O392" i="1"/>
  <c r="P392" i="1" s="1"/>
  <c r="P391" i="1"/>
  <c r="O391" i="1"/>
  <c r="O390" i="1"/>
  <c r="P390" i="1" s="1"/>
  <c r="P389" i="1"/>
  <c r="O389" i="1"/>
  <c r="O388" i="1"/>
  <c r="P388" i="1" s="1"/>
  <c r="O387" i="1"/>
  <c r="P387" i="1" s="1"/>
  <c r="O386" i="1"/>
  <c r="P386" i="1" s="1"/>
  <c r="O385" i="1"/>
  <c r="P385" i="1" s="1"/>
  <c r="O384" i="1"/>
  <c r="P384" i="1" s="1"/>
  <c r="P383" i="1"/>
  <c r="O383" i="1"/>
  <c r="O382" i="1"/>
  <c r="P382" i="1" s="1"/>
  <c r="P381" i="1"/>
  <c r="O381" i="1"/>
  <c r="O380" i="1"/>
  <c r="P380" i="1" s="1"/>
  <c r="O379" i="1"/>
  <c r="P379" i="1" s="1"/>
  <c r="O378" i="1"/>
  <c r="P378" i="1" s="1"/>
  <c r="O377" i="1"/>
  <c r="P377" i="1" s="1"/>
  <c r="O376" i="1"/>
  <c r="P376" i="1" s="1"/>
  <c r="P375" i="1"/>
  <c r="O375" i="1"/>
  <c r="O374" i="1"/>
  <c r="P374" i="1" s="1"/>
  <c r="P373" i="1"/>
  <c r="O373" i="1"/>
  <c r="O372" i="1"/>
  <c r="P372" i="1" s="1"/>
  <c r="O371" i="1"/>
  <c r="P371" i="1" s="1"/>
  <c r="O370" i="1"/>
  <c r="P370" i="1" s="1"/>
  <c r="O369" i="1"/>
  <c r="P369" i="1" s="1"/>
  <c r="O368" i="1"/>
  <c r="P368" i="1" s="1"/>
  <c r="P367" i="1"/>
  <c r="O367" i="1"/>
  <c r="O366" i="1"/>
  <c r="P366" i="1" s="1"/>
  <c r="P365" i="1"/>
  <c r="O365" i="1"/>
  <c r="O364" i="1"/>
  <c r="P364" i="1" s="1"/>
  <c r="O363" i="1"/>
  <c r="P363" i="1" s="1"/>
  <c r="O362" i="1"/>
  <c r="P362" i="1" s="1"/>
  <c r="O361" i="1"/>
  <c r="P361" i="1" s="1"/>
  <c r="O360" i="1"/>
  <c r="P360" i="1" s="1"/>
  <c r="P359" i="1"/>
  <c r="O359" i="1"/>
  <c r="O358" i="1"/>
  <c r="P358" i="1" s="1"/>
  <c r="P357" i="1"/>
  <c r="O357" i="1"/>
  <c r="O356" i="1"/>
  <c r="P356" i="1" s="1"/>
  <c r="O355" i="1"/>
  <c r="P355" i="1" s="1"/>
  <c r="O354" i="1"/>
  <c r="P354" i="1" s="1"/>
  <c r="O353" i="1"/>
  <c r="P353" i="1" s="1"/>
  <c r="O352" i="1"/>
  <c r="P352" i="1" s="1"/>
  <c r="P351" i="1"/>
  <c r="O351" i="1"/>
  <c r="O350" i="1"/>
  <c r="P350" i="1" s="1"/>
  <c r="P349" i="1"/>
  <c r="O349" i="1"/>
  <c r="O348" i="1"/>
  <c r="P348" i="1" s="1"/>
  <c r="O347" i="1"/>
  <c r="P347" i="1" s="1"/>
  <c r="O346" i="1"/>
  <c r="P346" i="1" s="1"/>
  <c r="P345" i="1"/>
  <c r="O345" i="1"/>
  <c r="O344" i="1"/>
  <c r="P344" i="1" s="1"/>
  <c r="P343" i="1"/>
  <c r="O343" i="1"/>
  <c r="O342" i="1"/>
  <c r="P342" i="1" s="1"/>
  <c r="P341" i="1"/>
  <c r="O341" i="1"/>
  <c r="O340" i="1"/>
  <c r="P340" i="1" s="1"/>
  <c r="O339" i="1"/>
  <c r="P339" i="1" s="1"/>
  <c r="O338" i="1"/>
  <c r="P338" i="1" s="1"/>
  <c r="P337" i="1"/>
  <c r="O337" i="1"/>
  <c r="O336" i="1"/>
  <c r="P336" i="1" s="1"/>
  <c r="P335" i="1"/>
  <c r="O335" i="1"/>
  <c r="O334" i="1"/>
  <c r="P334" i="1" s="1"/>
  <c r="P333" i="1"/>
  <c r="O333" i="1"/>
  <c r="O332" i="1"/>
  <c r="P332" i="1" s="1"/>
  <c r="O331" i="1"/>
  <c r="P331" i="1" s="1"/>
  <c r="O330" i="1"/>
  <c r="P330" i="1" s="1"/>
  <c r="P329" i="1"/>
  <c r="O329" i="1"/>
  <c r="O328" i="1"/>
  <c r="P328" i="1" s="1"/>
  <c r="P327" i="1"/>
  <c r="O327" i="1"/>
  <c r="O326" i="1"/>
  <c r="P326" i="1" s="1"/>
  <c r="P325" i="1"/>
  <c r="O325" i="1"/>
  <c r="O324" i="1"/>
  <c r="P324" i="1" s="1"/>
  <c r="O323" i="1"/>
  <c r="P323" i="1" s="1"/>
  <c r="O322" i="1"/>
  <c r="P322" i="1" s="1"/>
  <c r="P321" i="1"/>
  <c r="O321" i="1"/>
  <c r="O320" i="1"/>
  <c r="P320" i="1" s="1"/>
  <c r="P319" i="1"/>
  <c r="O319" i="1"/>
  <c r="O318" i="1"/>
  <c r="P318" i="1" s="1"/>
  <c r="P317" i="1"/>
  <c r="O317" i="1"/>
  <c r="O316" i="1"/>
  <c r="P316" i="1" s="1"/>
  <c r="O315" i="1"/>
  <c r="P315" i="1" s="1"/>
  <c r="O314" i="1"/>
  <c r="P314" i="1" s="1"/>
  <c r="P313" i="1"/>
  <c r="O313" i="1"/>
  <c r="O312" i="1"/>
  <c r="P312" i="1" s="1"/>
  <c r="P311" i="1"/>
  <c r="O311" i="1"/>
  <c r="O310" i="1"/>
  <c r="P310" i="1" s="1"/>
  <c r="P309" i="1"/>
  <c r="O309" i="1"/>
  <c r="O308" i="1"/>
  <c r="P308" i="1" s="1"/>
  <c r="O307" i="1"/>
  <c r="P307" i="1" s="1"/>
  <c r="O306" i="1"/>
  <c r="P306" i="1" s="1"/>
  <c r="P305" i="1"/>
  <c r="O305" i="1"/>
  <c r="O304" i="1"/>
  <c r="P304" i="1" s="1"/>
  <c r="P303" i="1"/>
  <c r="O303" i="1"/>
  <c r="O302" i="1"/>
  <c r="P302" i="1" s="1"/>
  <c r="P301" i="1"/>
  <c r="O301" i="1"/>
  <c r="O300" i="1"/>
  <c r="P300" i="1" s="1"/>
  <c r="O299" i="1"/>
  <c r="P299" i="1" s="1"/>
  <c r="O298" i="1"/>
  <c r="P298" i="1" s="1"/>
  <c r="P297" i="1"/>
  <c r="O297" i="1"/>
  <c r="O296" i="1"/>
  <c r="P296" i="1" s="1"/>
  <c r="P295" i="1"/>
  <c r="O295" i="1"/>
  <c r="O294" i="1"/>
  <c r="P294" i="1" s="1"/>
  <c r="P293" i="1"/>
  <c r="O293" i="1"/>
  <c r="O292" i="1"/>
  <c r="P292" i="1" s="1"/>
  <c r="O291" i="1"/>
  <c r="P291" i="1" s="1"/>
  <c r="O290" i="1"/>
  <c r="P290" i="1" s="1"/>
  <c r="P289" i="1"/>
  <c r="O289" i="1"/>
  <c r="O288" i="1"/>
  <c r="P288" i="1" s="1"/>
  <c r="P287" i="1"/>
  <c r="O287" i="1"/>
  <c r="O286" i="1"/>
  <c r="P286" i="1" s="1"/>
  <c r="P285" i="1"/>
  <c r="O285" i="1"/>
  <c r="O284" i="1"/>
  <c r="P284" i="1" s="1"/>
  <c r="O283" i="1"/>
  <c r="P283" i="1" s="1"/>
  <c r="O282" i="1"/>
  <c r="P282" i="1" s="1"/>
  <c r="P281" i="1"/>
  <c r="O281" i="1"/>
  <c r="O280" i="1"/>
  <c r="P280" i="1" s="1"/>
  <c r="P279" i="1"/>
  <c r="O279" i="1"/>
  <c r="O278" i="1"/>
  <c r="P278" i="1" s="1"/>
  <c r="P277" i="1"/>
  <c r="O277" i="1"/>
  <c r="O276" i="1"/>
  <c r="P276" i="1" s="1"/>
  <c r="O275" i="1"/>
  <c r="P275" i="1" s="1"/>
  <c r="O274" i="1"/>
  <c r="P274" i="1" s="1"/>
  <c r="P273" i="1"/>
  <c r="O273" i="1"/>
  <c r="O272" i="1"/>
  <c r="P272" i="1" s="1"/>
  <c r="P271" i="1"/>
  <c r="O271" i="1"/>
  <c r="O270" i="1"/>
  <c r="P270" i="1" s="1"/>
  <c r="P269" i="1"/>
  <c r="O269" i="1"/>
  <c r="O268" i="1"/>
  <c r="P268" i="1" s="1"/>
  <c r="O267" i="1"/>
  <c r="P267" i="1" s="1"/>
  <c r="O266" i="1"/>
  <c r="P266" i="1" s="1"/>
  <c r="P265" i="1"/>
  <c r="O265" i="1"/>
  <c r="O264" i="1"/>
  <c r="P264" i="1" s="1"/>
  <c r="P263" i="1"/>
  <c r="O263" i="1"/>
  <c r="O262" i="1"/>
  <c r="P262" i="1" s="1"/>
  <c r="P261" i="1"/>
  <c r="O261" i="1"/>
  <c r="O260" i="1"/>
  <c r="P260" i="1" s="1"/>
  <c r="P259" i="1"/>
  <c r="O259" i="1"/>
  <c r="O258" i="1"/>
  <c r="P258" i="1" s="1"/>
  <c r="P257" i="1"/>
  <c r="O257" i="1"/>
  <c r="O256" i="1"/>
  <c r="P256" i="1" s="1"/>
  <c r="P255" i="1"/>
  <c r="O255" i="1"/>
  <c r="O254" i="1"/>
  <c r="P254" i="1" s="1"/>
  <c r="P253" i="1"/>
  <c r="O253" i="1"/>
  <c r="O252" i="1"/>
  <c r="P252" i="1" s="1"/>
  <c r="P251" i="1"/>
  <c r="O251" i="1"/>
  <c r="O250" i="1"/>
  <c r="P250" i="1" s="1"/>
  <c r="P249" i="1"/>
  <c r="O249" i="1"/>
  <c r="O248" i="1"/>
  <c r="P248" i="1" s="1"/>
  <c r="P247" i="1"/>
  <c r="O247" i="1"/>
  <c r="O246" i="1"/>
  <c r="P246" i="1" s="1"/>
  <c r="P245" i="1"/>
  <c r="O245" i="1"/>
  <c r="O244" i="1"/>
  <c r="P244" i="1" s="1"/>
  <c r="P243" i="1"/>
  <c r="O243" i="1"/>
  <c r="O242" i="1"/>
  <c r="P242" i="1" s="1"/>
  <c r="P241" i="1"/>
  <c r="O241" i="1"/>
  <c r="O240" i="1"/>
  <c r="P240" i="1" s="1"/>
  <c r="P239" i="1"/>
  <c r="O239" i="1"/>
  <c r="O238" i="1"/>
  <c r="P238" i="1" s="1"/>
  <c r="P237" i="1"/>
  <c r="O237" i="1"/>
  <c r="O236" i="1"/>
  <c r="P236" i="1" s="1"/>
  <c r="P235" i="1"/>
  <c r="O235" i="1"/>
  <c r="O234" i="1"/>
  <c r="P234" i="1" s="1"/>
  <c r="P233" i="1"/>
  <c r="O233" i="1"/>
  <c r="O232" i="1"/>
  <c r="P232" i="1" s="1"/>
  <c r="P231" i="1"/>
  <c r="O231" i="1"/>
  <c r="O230" i="1"/>
  <c r="P230" i="1" s="1"/>
  <c r="P229" i="1"/>
  <c r="O229" i="1"/>
  <c r="O228" i="1"/>
  <c r="P228" i="1" s="1"/>
  <c r="P227" i="1"/>
  <c r="O227" i="1"/>
  <c r="O226" i="1"/>
  <c r="P226" i="1" s="1"/>
  <c r="P225" i="1"/>
  <c r="O225" i="1"/>
  <c r="O224" i="1"/>
  <c r="P224" i="1" s="1"/>
  <c r="P223" i="1"/>
  <c r="O223" i="1"/>
  <c r="O222" i="1"/>
  <c r="P222" i="1" s="1"/>
  <c r="P221" i="1"/>
  <c r="O221" i="1"/>
  <c r="O220" i="1"/>
  <c r="P220" i="1" s="1"/>
  <c r="P219" i="1"/>
  <c r="O219" i="1"/>
  <c r="O218" i="1"/>
  <c r="P218" i="1" s="1"/>
  <c r="P217" i="1"/>
  <c r="O217" i="1"/>
  <c r="O216" i="1"/>
  <c r="P216" i="1" s="1"/>
  <c r="P215" i="1"/>
  <c r="O215" i="1"/>
  <c r="O214" i="1"/>
  <c r="P214" i="1" s="1"/>
  <c r="P213" i="1"/>
  <c r="O213" i="1"/>
  <c r="O212" i="1"/>
  <c r="P212" i="1" s="1"/>
  <c r="P211" i="1"/>
  <c r="O211" i="1"/>
  <c r="O210" i="1"/>
  <c r="P210" i="1" s="1"/>
  <c r="P209" i="1"/>
  <c r="O209" i="1"/>
  <c r="O208" i="1"/>
  <c r="P208" i="1" s="1"/>
  <c r="P207" i="1"/>
  <c r="O207" i="1"/>
  <c r="O206" i="1"/>
  <c r="P206" i="1" s="1"/>
  <c r="P205" i="1"/>
  <c r="O205" i="1"/>
  <c r="O204" i="1"/>
  <c r="P204" i="1" s="1"/>
  <c r="P203" i="1"/>
  <c r="O203" i="1"/>
  <c r="O202" i="1"/>
  <c r="P202" i="1" s="1"/>
  <c r="P201" i="1"/>
  <c r="O201" i="1"/>
  <c r="O200" i="1"/>
  <c r="P200" i="1" s="1"/>
  <c r="P199" i="1"/>
  <c r="O199" i="1"/>
  <c r="O198" i="1"/>
  <c r="P198" i="1" s="1"/>
  <c r="P197" i="1"/>
  <c r="O197" i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P23" i="1"/>
  <c r="O23" i="1"/>
  <c r="O22" i="1"/>
  <c r="P22" i="1" s="1"/>
  <c r="O21" i="1"/>
  <c r="P21" i="1" s="1"/>
  <c r="O20" i="1"/>
  <c r="P20" i="1" s="1"/>
  <c r="P19" i="1"/>
  <c r="O19" i="1"/>
  <c r="O18" i="1"/>
  <c r="P18" i="1" s="1"/>
  <c r="O17" i="1"/>
  <c r="P17" i="1" s="1"/>
  <c r="O16" i="1"/>
  <c r="P16" i="1" s="1"/>
  <c r="P15" i="1"/>
  <c r="O15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16" i="1"/>
  <c r="H17" i="1"/>
  <c r="H18" i="1"/>
  <c r="H19" i="1"/>
  <c r="H20" i="1"/>
  <c r="H21" i="1"/>
  <c r="H22" i="1"/>
  <c r="H23" i="1"/>
  <c r="H24" i="1"/>
  <c r="H25" i="1"/>
  <c r="H15" i="1"/>
  <c r="F15" i="1"/>
  <c r="F32" i="1" l="1"/>
  <c r="G32" i="1" s="1"/>
  <c r="F75" i="1"/>
  <c r="G75" i="1" s="1"/>
  <c r="F118" i="1"/>
  <c r="G118" i="1" s="1"/>
  <c r="F160" i="1"/>
  <c r="G160" i="1" s="1"/>
  <c r="F203" i="1"/>
  <c r="G203" i="1" s="1"/>
  <c r="F246" i="1"/>
  <c r="G246" i="1" s="1"/>
  <c r="F278" i="1"/>
  <c r="G278" i="1" s="1"/>
  <c r="F291" i="1"/>
  <c r="G291" i="1" s="1"/>
  <c r="F306" i="1"/>
  <c r="G306" i="1" s="1"/>
  <c r="F320" i="1"/>
  <c r="G320" i="1" s="1"/>
  <c r="F334" i="1"/>
  <c r="G334" i="1" s="1"/>
  <c r="F348" i="1"/>
  <c r="G348" i="1" s="1"/>
  <c r="F361" i="1"/>
  <c r="G361" i="1" s="1"/>
  <c r="F371" i="1"/>
  <c r="G371" i="1" s="1"/>
  <c r="F382" i="1"/>
  <c r="G382" i="1" s="1"/>
  <c r="F393" i="1"/>
  <c r="G393" i="1" s="1"/>
  <c r="F403" i="1"/>
  <c r="G403" i="1" s="1"/>
  <c r="F414" i="1"/>
  <c r="G414" i="1" s="1"/>
  <c r="F425" i="1"/>
  <c r="G425" i="1" s="1"/>
  <c r="F435" i="1"/>
  <c r="G435" i="1" s="1"/>
  <c r="F445" i="1"/>
  <c r="G445" i="1" s="1"/>
  <c r="F453" i="1"/>
  <c r="G453" i="1" s="1"/>
  <c r="F461" i="1"/>
  <c r="G461" i="1" s="1"/>
  <c r="F469" i="1"/>
  <c r="G469" i="1" s="1"/>
  <c r="F477" i="1"/>
  <c r="G477" i="1" s="1"/>
  <c r="F485" i="1"/>
  <c r="G485" i="1" s="1"/>
  <c r="F493" i="1"/>
  <c r="G493" i="1" s="1"/>
  <c r="F501" i="1"/>
  <c r="G501" i="1" s="1"/>
  <c r="F509" i="1"/>
  <c r="G509" i="1" s="1"/>
  <c r="F517" i="1"/>
  <c r="G517" i="1" s="1"/>
  <c r="F525" i="1"/>
  <c r="G525" i="1" s="1"/>
  <c r="F27" i="1" l="1"/>
  <c r="G27" i="1" s="1"/>
  <c r="F38" i="1"/>
  <c r="G38" i="1" s="1"/>
  <c r="F48" i="1"/>
  <c r="G48" i="1" s="1"/>
  <c r="F59" i="1"/>
  <c r="G59" i="1" s="1"/>
  <c r="F70" i="1"/>
  <c r="G70" i="1" s="1"/>
  <c r="F80" i="1"/>
  <c r="G80" i="1" s="1"/>
  <c r="F91" i="1"/>
  <c r="G91" i="1" s="1"/>
  <c r="F102" i="1"/>
  <c r="G102" i="1" s="1"/>
  <c r="F112" i="1"/>
  <c r="G112" i="1" s="1"/>
  <c r="F123" i="1"/>
  <c r="G123" i="1" s="1"/>
  <c r="F134" i="1"/>
  <c r="G134" i="1" s="1"/>
  <c r="F144" i="1"/>
  <c r="G144" i="1" s="1"/>
  <c r="F155" i="1"/>
  <c r="G155" i="1" s="1"/>
  <c r="F166" i="1"/>
  <c r="G166" i="1" s="1"/>
  <c r="F176" i="1"/>
  <c r="G176" i="1" s="1"/>
  <c r="F187" i="1"/>
  <c r="G187" i="1" s="1"/>
  <c r="F198" i="1"/>
  <c r="G198" i="1" s="1"/>
  <c r="F208" i="1"/>
  <c r="G208" i="1" s="1"/>
  <c r="F219" i="1"/>
  <c r="G219" i="1" s="1"/>
  <c r="F230" i="1"/>
  <c r="G230" i="1" s="1"/>
  <c r="F240" i="1"/>
  <c r="G240" i="1" s="1"/>
  <c r="F251" i="1"/>
  <c r="G251" i="1" s="1"/>
  <c r="F262" i="1"/>
  <c r="G262" i="1" s="1"/>
  <c r="F272" i="1"/>
  <c r="G272" i="1" s="1"/>
  <c r="F280" i="1"/>
  <c r="G280" i="1" s="1"/>
  <c r="F288" i="1"/>
  <c r="G288" i="1" s="1"/>
  <c r="F295" i="1"/>
  <c r="G295" i="1" s="1"/>
  <c r="F302" i="1"/>
  <c r="G302" i="1" s="1"/>
  <c r="F310" i="1"/>
  <c r="G310" i="1" s="1"/>
  <c r="F316" i="1"/>
  <c r="G316" i="1" s="1"/>
  <c r="F323" i="1"/>
  <c r="G323" i="1" s="1"/>
  <c r="F331" i="1"/>
  <c r="G331" i="1" s="1"/>
  <c r="F338" i="1"/>
  <c r="G338" i="1" s="1"/>
  <c r="F344" i="1"/>
  <c r="G344" i="1" s="1"/>
  <c r="F352" i="1"/>
  <c r="G352" i="1" s="1"/>
  <c r="F358" i="1"/>
  <c r="G358" i="1" s="1"/>
  <c r="F363" i="1"/>
  <c r="G363" i="1" s="1"/>
  <c r="F369" i="1"/>
  <c r="G369" i="1" s="1"/>
  <c r="F374" i="1"/>
  <c r="G374" i="1" s="1"/>
  <c r="F379" i="1"/>
  <c r="G379" i="1" s="1"/>
  <c r="F385" i="1"/>
  <c r="G385" i="1" s="1"/>
  <c r="F390" i="1"/>
  <c r="G390" i="1" s="1"/>
  <c r="F395" i="1"/>
  <c r="G395" i="1" s="1"/>
  <c r="F401" i="1"/>
  <c r="G401" i="1" s="1"/>
  <c r="F406" i="1"/>
  <c r="G406" i="1" s="1"/>
  <c r="F411" i="1"/>
  <c r="G411" i="1" s="1"/>
  <c r="F417" i="1"/>
  <c r="G417" i="1" s="1"/>
  <c r="F422" i="1"/>
  <c r="G422" i="1" s="1"/>
  <c r="F427" i="1"/>
  <c r="G427" i="1" s="1"/>
  <c r="F433" i="1"/>
  <c r="G433" i="1" s="1"/>
  <c r="F438" i="1"/>
  <c r="G438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F475" i="1"/>
  <c r="G475" i="1" s="1"/>
  <c r="F479" i="1"/>
  <c r="G479" i="1" s="1"/>
  <c r="F483" i="1"/>
  <c r="G483" i="1" s="1"/>
  <c r="F487" i="1"/>
  <c r="G487" i="1" s="1"/>
  <c r="F491" i="1"/>
  <c r="G491" i="1" s="1"/>
  <c r="F495" i="1"/>
  <c r="G495" i="1" s="1"/>
  <c r="F499" i="1"/>
  <c r="G499" i="1" s="1"/>
  <c r="F503" i="1"/>
  <c r="G503" i="1" s="1"/>
  <c r="F507" i="1"/>
  <c r="G507" i="1" s="1"/>
  <c r="F511" i="1"/>
  <c r="G511" i="1" s="1"/>
  <c r="F515" i="1"/>
  <c r="G515" i="1" s="1"/>
  <c r="F519" i="1"/>
  <c r="G519" i="1" s="1"/>
  <c r="F523" i="1"/>
  <c r="G523" i="1" s="1"/>
  <c r="G15" i="1"/>
  <c r="F19" i="1"/>
  <c r="G19" i="1" s="1"/>
  <c r="F30" i="1"/>
  <c r="G30" i="1" s="1"/>
  <c r="F40" i="1"/>
  <c r="G40" i="1" s="1"/>
  <c r="F51" i="1"/>
  <c r="G51" i="1" s="1"/>
  <c r="F62" i="1"/>
  <c r="G62" i="1" s="1"/>
  <c r="F72" i="1"/>
  <c r="G72" i="1" s="1"/>
  <c r="F83" i="1"/>
  <c r="G83" i="1" s="1"/>
  <c r="F94" i="1"/>
  <c r="G94" i="1" s="1"/>
  <c r="F104" i="1"/>
  <c r="G104" i="1" s="1"/>
  <c r="F115" i="1"/>
  <c r="G115" i="1" s="1"/>
  <c r="F126" i="1"/>
  <c r="G126" i="1" s="1"/>
  <c r="F136" i="1"/>
  <c r="G136" i="1" s="1"/>
  <c r="F147" i="1"/>
  <c r="G147" i="1" s="1"/>
  <c r="F158" i="1"/>
  <c r="G158" i="1" s="1"/>
  <c r="F168" i="1"/>
  <c r="G168" i="1" s="1"/>
  <c r="F179" i="1"/>
  <c r="G179" i="1" s="1"/>
  <c r="F190" i="1"/>
  <c r="G190" i="1" s="1"/>
  <c r="F200" i="1"/>
  <c r="G200" i="1" s="1"/>
  <c r="F211" i="1"/>
  <c r="G211" i="1" s="1"/>
  <c r="F222" i="1"/>
  <c r="G222" i="1" s="1"/>
  <c r="F232" i="1"/>
  <c r="G232" i="1" s="1"/>
  <c r="F243" i="1"/>
  <c r="G243" i="1" s="1"/>
  <c r="F254" i="1"/>
  <c r="G254" i="1" s="1"/>
  <c r="F264" i="1"/>
  <c r="G264" i="1" s="1"/>
  <c r="F524" i="1"/>
  <c r="G524" i="1" s="1"/>
  <c r="F516" i="1"/>
  <c r="G516" i="1" s="1"/>
  <c r="F508" i="1"/>
  <c r="G508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4" i="1"/>
  <c r="G434" i="1" s="1"/>
  <c r="F423" i="1"/>
  <c r="G423" i="1" s="1"/>
  <c r="F413" i="1"/>
  <c r="G413" i="1" s="1"/>
  <c r="F402" i="1"/>
  <c r="G402" i="1" s="1"/>
  <c r="F391" i="1"/>
  <c r="G391" i="1" s="1"/>
  <c r="F381" i="1"/>
  <c r="G381" i="1" s="1"/>
  <c r="F370" i="1"/>
  <c r="G370" i="1" s="1"/>
  <c r="F359" i="1"/>
  <c r="G359" i="1" s="1"/>
  <c r="F347" i="1"/>
  <c r="G347" i="1" s="1"/>
  <c r="F332" i="1"/>
  <c r="G332" i="1" s="1"/>
  <c r="F318" i="1"/>
  <c r="G318" i="1" s="1"/>
  <c r="F304" i="1"/>
  <c r="G304" i="1" s="1"/>
  <c r="F290" i="1"/>
  <c r="G290" i="1" s="1"/>
  <c r="F275" i="1"/>
  <c r="G275" i="1" s="1"/>
  <c r="F235" i="1"/>
  <c r="G235" i="1" s="1"/>
  <c r="F192" i="1"/>
  <c r="G192" i="1" s="1"/>
  <c r="F150" i="1"/>
  <c r="G150" i="1" s="1"/>
  <c r="F107" i="1"/>
  <c r="G107" i="1" s="1"/>
  <c r="F64" i="1"/>
  <c r="G64" i="1" s="1"/>
  <c r="F22" i="1"/>
  <c r="G22" i="1" s="1"/>
  <c r="F521" i="1"/>
  <c r="G521" i="1" s="1"/>
  <c r="F513" i="1"/>
  <c r="G513" i="1" s="1"/>
  <c r="F505" i="1"/>
  <c r="G505" i="1" s="1"/>
  <c r="F497" i="1"/>
  <c r="G497" i="1" s="1"/>
  <c r="F489" i="1"/>
  <c r="G489" i="1" s="1"/>
  <c r="F481" i="1"/>
  <c r="G481" i="1" s="1"/>
  <c r="F473" i="1"/>
  <c r="G473" i="1" s="1"/>
  <c r="F465" i="1"/>
  <c r="G465" i="1" s="1"/>
  <c r="F457" i="1"/>
  <c r="G457" i="1" s="1"/>
  <c r="F449" i="1"/>
  <c r="G449" i="1" s="1"/>
  <c r="F441" i="1"/>
  <c r="G441" i="1" s="1"/>
  <c r="F430" i="1"/>
  <c r="G430" i="1" s="1"/>
  <c r="F419" i="1"/>
  <c r="G419" i="1" s="1"/>
  <c r="F409" i="1"/>
  <c r="G409" i="1" s="1"/>
  <c r="F398" i="1"/>
  <c r="G398" i="1" s="1"/>
  <c r="F387" i="1"/>
  <c r="G387" i="1" s="1"/>
  <c r="F377" i="1"/>
  <c r="G377" i="1" s="1"/>
  <c r="F366" i="1"/>
  <c r="G366" i="1" s="1"/>
  <c r="F355" i="1"/>
  <c r="G355" i="1" s="1"/>
  <c r="F342" i="1"/>
  <c r="G342" i="1" s="1"/>
  <c r="F327" i="1"/>
  <c r="G327" i="1" s="1"/>
  <c r="F312" i="1"/>
  <c r="G312" i="1" s="1"/>
  <c r="F299" i="1"/>
  <c r="G299" i="1" s="1"/>
  <c r="F284" i="1"/>
  <c r="G284" i="1" s="1"/>
  <c r="F267" i="1"/>
  <c r="G267" i="1" s="1"/>
  <c r="F224" i="1"/>
  <c r="G224" i="1" s="1"/>
  <c r="F182" i="1"/>
  <c r="G182" i="1" s="1"/>
  <c r="F139" i="1"/>
  <c r="G139" i="1" s="1"/>
  <c r="F96" i="1"/>
  <c r="G96" i="1" s="1"/>
  <c r="F54" i="1"/>
  <c r="G54" i="1" s="1"/>
  <c r="F520" i="1"/>
  <c r="G520" i="1" s="1"/>
  <c r="F512" i="1"/>
  <c r="G512" i="1" s="1"/>
  <c r="F504" i="1"/>
  <c r="G504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39" i="1"/>
  <c r="G439" i="1" s="1"/>
  <c r="F429" i="1"/>
  <c r="G429" i="1" s="1"/>
  <c r="F418" i="1"/>
  <c r="G418" i="1" s="1"/>
  <c r="F407" i="1"/>
  <c r="G407" i="1" s="1"/>
  <c r="F397" i="1"/>
  <c r="G397" i="1" s="1"/>
  <c r="F386" i="1"/>
  <c r="G386" i="1" s="1"/>
  <c r="F375" i="1"/>
  <c r="G375" i="1" s="1"/>
  <c r="F365" i="1"/>
  <c r="G365" i="1" s="1"/>
  <c r="F354" i="1"/>
  <c r="G354" i="1" s="1"/>
  <c r="F339" i="1"/>
  <c r="G339" i="1" s="1"/>
  <c r="F326" i="1"/>
  <c r="G326" i="1" s="1"/>
  <c r="F311" i="1"/>
  <c r="G311" i="1" s="1"/>
  <c r="F296" i="1"/>
  <c r="G296" i="1" s="1"/>
  <c r="F283" i="1"/>
  <c r="G283" i="1" s="1"/>
  <c r="F256" i="1"/>
  <c r="G256" i="1" s="1"/>
  <c r="F214" i="1"/>
  <c r="G214" i="1" s="1"/>
  <c r="F171" i="1"/>
  <c r="G171" i="1" s="1"/>
  <c r="F128" i="1"/>
  <c r="G128" i="1" s="1"/>
  <c r="F86" i="1"/>
  <c r="G86" i="1" s="1"/>
  <c r="F43" i="1"/>
  <c r="G43" i="1" s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101" i="1"/>
  <c r="G101" i="1" s="1"/>
  <c r="F105" i="1"/>
  <c r="G105" i="1" s="1"/>
  <c r="F109" i="1"/>
  <c r="G109" i="1" s="1"/>
  <c r="F113" i="1"/>
  <c r="G113" i="1" s="1"/>
  <c r="F117" i="1"/>
  <c r="G117" i="1" s="1"/>
  <c r="F121" i="1"/>
  <c r="G121" i="1" s="1"/>
  <c r="F125" i="1"/>
  <c r="G125" i="1" s="1"/>
  <c r="F129" i="1"/>
  <c r="G129" i="1" s="1"/>
  <c r="F133" i="1"/>
  <c r="G133" i="1" s="1"/>
  <c r="F137" i="1"/>
  <c r="G137" i="1" s="1"/>
  <c r="F141" i="1"/>
  <c r="G141" i="1" s="1"/>
  <c r="F145" i="1"/>
  <c r="G145" i="1" s="1"/>
  <c r="F149" i="1"/>
  <c r="G149" i="1" s="1"/>
  <c r="F153" i="1"/>
  <c r="G153" i="1" s="1"/>
  <c r="F157" i="1"/>
  <c r="G157" i="1" s="1"/>
  <c r="F161" i="1"/>
  <c r="G161" i="1" s="1"/>
  <c r="F165" i="1"/>
  <c r="G165" i="1" s="1"/>
  <c r="F169" i="1"/>
  <c r="G169" i="1" s="1"/>
  <c r="F173" i="1"/>
  <c r="G173" i="1" s="1"/>
  <c r="F177" i="1"/>
  <c r="G177" i="1" s="1"/>
  <c r="F181" i="1"/>
  <c r="G181" i="1" s="1"/>
  <c r="F185" i="1"/>
  <c r="G185" i="1" s="1"/>
  <c r="F189" i="1"/>
  <c r="G189" i="1" s="1"/>
  <c r="F193" i="1"/>
  <c r="G193" i="1" s="1"/>
  <c r="F197" i="1"/>
  <c r="G197" i="1" s="1"/>
  <c r="F201" i="1"/>
  <c r="G201" i="1" s="1"/>
  <c r="F205" i="1"/>
  <c r="G205" i="1" s="1"/>
  <c r="F209" i="1"/>
  <c r="G209" i="1" s="1"/>
  <c r="F213" i="1"/>
  <c r="G213" i="1" s="1"/>
  <c r="F217" i="1"/>
  <c r="G217" i="1" s="1"/>
  <c r="F221" i="1"/>
  <c r="G221" i="1" s="1"/>
  <c r="F225" i="1"/>
  <c r="G225" i="1" s="1"/>
  <c r="F229" i="1"/>
  <c r="G229" i="1" s="1"/>
  <c r="F233" i="1"/>
  <c r="G233" i="1" s="1"/>
  <c r="F237" i="1"/>
  <c r="G237" i="1" s="1"/>
  <c r="F241" i="1"/>
  <c r="G241" i="1" s="1"/>
  <c r="F245" i="1"/>
  <c r="G245" i="1" s="1"/>
  <c r="F249" i="1"/>
  <c r="G249" i="1" s="1"/>
  <c r="F253" i="1"/>
  <c r="G253" i="1" s="1"/>
  <c r="F257" i="1"/>
  <c r="G257" i="1" s="1"/>
  <c r="F261" i="1"/>
  <c r="G261" i="1" s="1"/>
  <c r="F265" i="1"/>
  <c r="G265" i="1" s="1"/>
  <c r="F269" i="1"/>
  <c r="G269" i="1" s="1"/>
  <c r="F273" i="1"/>
  <c r="G273" i="1" s="1"/>
  <c r="F277" i="1"/>
  <c r="G277" i="1" s="1"/>
  <c r="F281" i="1"/>
  <c r="G281" i="1" s="1"/>
  <c r="F285" i="1"/>
  <c r="G285" i="1" s="1"/>
  <c r="F289" i="1"/>
  <c r="G289" i="1" s="1"/>
  <c r="F293" i="1"/>
  <c r="G293" i="1" s="1"/>
  <c r="F297" i="1"/>
  <c r="G297" i="1" s="1"/>
  <c r="F301" i="1"/>
  <c r="G301" i="1" s="1"/>
  <c r="F305" i="1"/>
  <c r="G305" i="1" s="1"/>
  <c r="F309" i="1"/>
  <c r="G309" i="1" s="1"/>
  <c r="F313" i="1"/>
  <c r="G313" i="1" s="1"/>
  <c r="F317" i="1"/>
  <c r="G317" i="1" s="1"/>
  <c r="F321" i="1"/>
  <c r="G321" i="1" s="1"/>
  <c r="F325" i="1"/>
  <c r="G325" i="1" s="1"/>
  <c r="F329" i="1"/>
  <c r="G329" i="1" s="1"/>
  <c r="F333" i="1"/>
  <c r="G333" i="1" s="1"/>
  <c r="F337" i="1"/>
  <c r="G337" i="1" s="1"/>
  <c r="F341" i="1"/>
  <c r="G341" i="1" s="1"/>
  <c r="F345" i="1"/>
  <c r="G345" i="1" s="1"/>
  <c r="F349" i="1"/>
  <c r="G349" i="1" s="1"/>
  <c r="F353" i="1"/>
  <c r="G353" i="1" s="1"/>
  <c r="F20" i="1"/>
  <c r="G20" i="1" s="1"/>
  <c r="F26" i="1"/>
  <c r="G26" i="1" s="1"/>
  <c r="F31" i="1"/>
  <c r="G31" i="1" s="1"/>
  <c r="F36" i="1"/>
  <c r="G36" i="1" s="1"/>
  <c r="F42" i="1"/>
  <c r="G42" i="1" s="1"/>
  <c r="F47" i="1"/>
  <c r="G47" i="1" s="1"/>
  <c r="F52" i="1"/>
  <c r="G52" i="1" s="1"/>
  <c r="F58" i="1"/>
  <c r="G58" i="1" s="1"/>
  <c r="F63" i="1"/>
  <c r="G63" i="1" s="1"/>
  <c r="F68" i="1"/>
  <c r="G68" i="1" s="1"/>
  <c r="F74" i="1"/>
  <c r="G74" i="1" s="1"/>
  <c r="F79" i="1"/>
  <c r="G79" i="1" s="1"/>
  <c r="F84" i="1"/>
  <c r="G84" i="1" s="1"/>
  <c r="F90" i="1"/>
  <c r="G90" i="1" s="1"/>
  <c r="F95" i="1"/>
  <c r="G95" i="1" s="1"/>
  <c r="F100" i="1"/>
  <c r="G100" i="1" s="1"/>
  <c r="F106" i="1"/>
  <c r="G106" i="1" s="1"/>
  <c r="F111" i="1"/>
  <c r="G111" i="1" s="1"/>
  <c r="F116" i="1"/>
  <c r="G116" i="1" s="1"/>
  <c r="F122" i="1"/>
  <c r="G122" i="1" s="1"/>
  <c r="F127" i="1"/>
  <c r="G127" i="1" s="1"/>
  <c r="F132" i="1"/>
  <c r="G132" i="1" s="1"/>
  <c r="F138" i="1"/>
  <c r="G138" i="1" s="1"/>
  <c r="F143" i="1"/>
  <c r="G143" i="1" s="1"/>
  <c r="F148" i="1"/>
  <c r="G148" i="1" s="1"/>
  <c r="F154" i="1"/>
  <c r="G154" i="1" s="1"/>
  <c r="F159" i="1"/>
  <c r="G159" i="1" s="1"/>
  <c r="F164" i="1"/>
  <c r="G164" i="1" s="1"/>
  <c r="F170" i="1"/>
  <c r="G170" i="1" s="1"/>
  <c r="F175" i="1"/>
  <c r="G175" i="1" s="1"/>
  <c r="F180" i="1"/>
  <c r="G180" i="1" s="1"/>
  <c r="F186" i="1"/>
  <c r="G186" i="1" s="1"/>
  <c r="F191" i="1"/>
  <c r="G191" i="1" s="1"/>
  <c r="F196" i="1"/>
  <c r="G196" i="1" s="1"/>
  <c r="F202" i="1"/>
  <c r="G202" i="1" s="1"/>
  <c r="F207" i="1"/>
  <c r="G207" i="1" s="1"/>
  <c r="F212" i="1"/>
  <c r="G212" i="1" s="1"/>
  <c r="F218" i="1"/>
  <c r="G218" i="1" s="1"/>
  <c r="F223" i="1"/>
  <c r="G223" i="1" s="1"/>
  <c r="F228" i="1"/>
  <c r="G228" i="1" s="1"/>
  <c r="F234" i="1"/>
  <c r="G234" i="1" s="1"/>
  <c r="F239" i="1"/>
  <c r="G239" i="1" s="1"/>
  <c r="F244" i="1"/>
  <c r="G244" i="1" s="1"/>
  <c r="F250" i="1"/>
  <c r="G250" i="1" s="1"/>
  <c r="F255" i="1"/>
  <c r="G255" i="1" s="1"/>
  <c r="F260" i="1"/>
  <c r="G260" i="1" s="1"/>
  <c r="F266" i="1"/>
  <c r="G266" i="1" s="1"/>
  <c r="F271" i="1"/>
  <c r="G271" i="1" s="1"/>
  <c r="F276" i="1"/>
  <c r="G276" i="1" s="1"/>
  <c r="F282" i="1"/>
  <c r="G282" i="1" s="1"/>
  <c r="F287" i="1"/>
  <c r="G287" i="1" s="1"/>
  <c r="F292" i="1"/>
  <c r="G292" i="1" s="1"/>
  <c r="F298" i="1"/>
  <c r="G298" i="1" s="1"/>
  <c r="F303" i="1"/>
  <c r="G303" i="1" s="1"/>
  <c r="F308" i="1"/>
  <c r="G308" i="1" s="1"/>
  <c r="F314" i="1"/>
  <c r="G314" i="1" s="1"/>
  <c r="F319" i="1"/>
  <c r="G319" i="1" s="1"/>
  <c r="F324" i="1"/>
  <c r="G324" i="1" s="1"/>
  <c r="F330" i="1"/>
  <c r="G330" i="1" s="1"/>
  <c r="F335" i="1"/>
  <c r="G335" i="1" s="1"/>
  <c r="F340" i="1"/>
  <c r="G340" i="1" s="1"/>
  <c r="F346" i="1"/>
  <c r="G346" i="1" s="1"/>
  <c r="F351" i="1"/>
  <c r="G351" i="1" s="1"/>
  <c r="F356" i="1"/>
  <c r="G356" i="1" s="1"/>
  <c r="F360" i="1"/>
  <c r="G360" i="1" s="1"/>
  <c r="F364" i="1"/>
  <c r="G364" i="1" s="1"/>
  <c r="F368" i="1"/>
  <c r="G368" i="1" s="1"/>
  <c r="F372" i="1"/>
  <c r="G372" i="1" s="1"/>
  <c r="F376" i="1"/>
  <c r="G376" i="1" s="1"/>
  <c r="F380" i="1"/>
  <c r="G380" i="1" s="1"/>
  <c r="F384" i="1"/>
  <c r="G384" i="1" s="1"/>
  <c r="F388" i="1"/>
  <c r="G388" i="1" s="1"/>
  <c r="F392" i="1"/>
  <c r="G392" i="1" s="1"/>
  <c r="F396" i="1"/>
  <c r="G396" i="1" s="1"/>
  <c r="F400" i="1"/>
  <c r="G400" i="1" s="1"/>
  <c r="F404" i="1"/>
  <c r="G404" i="1" s="1"/>
  <c r="F408" i="1"/>
  <c r="G408" i="1" s="1"/>
  <c r="F412" i="1"/>
  <c r="G412" i="1" s="1"/>
  <c r="F416" i="1"/>
  <c r="G416" i="1" s="1"/>
  <c r="F420" i="1"/>
  <c r="G420" i="1" s="1"/>
  <c r="F424" i="1"/>
  <c r="G424" i="1" s="1"/>
  <c r="F428" i="1"/>
  <c r="G428" i="1" s="1"/>
  <c r="F432" i="1"/>
  <c r="G432" i="1" s="1"/>
  <c r="F436" i="1"/>
  <c r="G436" i="1" s="1"/>
  <c r="F440" i="1"/>
  <c r="G440" i="1" s="1"/>
  <c r="F18" i="1"/>
  <c r="G18" i="1" s="1"/>
  <c r="F23" i="1"/>
  <c r="G23" i="1" s="1"/>
  <c r="F28" i="1"/>
  <c r="G28" i="1" s="1"/>
  <c r="F34" i="1"/>
  <c r="G34" i="1" s="1"/>
  <c r="F39" i="1"/>
  <c r="G39" i="1" s="1"/>
  <c r="F44" i="1"/>
  <c r="G44" i="1" s="1"/>
  <c r="F50" i="1"/>
  <c r="G50" i="1" s="1"/>
  <c r="F55" i="1"/>
  <c r="G55" i="1" s="1"/>
  <c r="F60" i="1"/>
  <c r="G60" i="1" s="1"/>
  <c r="F66" i="1"/>
  <c r="G66" i="1" s="1"/>
  <c r="F71" i="1"/>
  <c r="G71" i="1" s="1"/>
  <c r="F76" i="1"/>
  <c r="G76" i="1" s="1"/>
  <c r="F82" i="1"/>
  <c r="G82" i="1" s="1"/>
  <c r="F87" i="1"/>
  <c r="G87" i="1" s="1"/>
  <c r="F92" i="1"/>
  <c r="G92" i="1" s="1"/>
  <c r="F98" i="1"/>
  <c r="G98" i="1" s="1"/>
  <c r="F103" i="1"/>
  <c r="G103" i="1" s="1"/>
  <c r="F108" i="1"/>
  <c r="G108" i="1" s="1"/>
  <c r="F114" i="1"/>
  <c r="G114" i="1" s="1"/>
  <c r="F119" i="1"/>
  <c r="G119" i="1" s="1"/>
  <c r="F124" i="1"/>
  <c r="G124" i="1" s="1"/>
  <c r="F130" i="1"/>
  <c r="G130" i="1" s="1"/>
  <c r="F135" i="1"/>
  <c r="G135" i="1" s="1"/>
  <c r="F140" i="1"/>
  <c r="G140" i="1" s="1"/>
  <c r="F146" i="1"/>
  <c r="G146" i="1" s="1"/>
  <c r="F151" i="1"/>
  <c r="G151" i="1" s="1"/>
  <c r="F156" i="1"/>
  <c r="G156" i="1" s="1"/>
  <c r="F162" i="1"/>
  <c r="G162" i="1" s="1"/>
  <c r="F167" i="1"/>
  <c r="G167" i="1" s="1"/>
  <c r="F172" i="1"/>
  <c r="G172" i="1" s="1"/>
  <c r="F178" i="1"/>
  <c r="G178" i="1" s="1"/>
  <c r="F183" i="1"/>
  <c r="G183" i="1" s="1"/>
  <c r="F188" i="1"/>
  <c r="G188" i="1" s="1"/>
  <c r="F194" i="1"/>
  <c r="G194" i="1" s="1"/>
  <c r="F199" i="1"/>
  <c r="G199" i="1" s="1"/>
  <c r="F204" i="1"/>
  <c r="G204" i="1" s="1"/>
  <c r="F210" i="1"/>
  <c r="G210" i="1" s="1"/>
  <c r="F215" i="1"/>
  <c r="G215" i="1" s="1"/>
  <c r="F220" i="1"/>
  <c r="G220" i="1" s="1"/>
  <c r="F226" i="1"/>
  <c r="G226" i="1" s="1"/>
  <c r="F231" i="1"/>
  <c r="G231" i="1" s="1"/>
  <c r="F236" i="1"/>
  <c r="G236" i="1" s="1"/>
  <c r="F242" i="1"/>
  <c r="G242" i="1" s="1"/>
  <c r="F247" i="1"/>
  <c r="G247" i="1" s="1"/>
  <c r="F252" i="1"/>
  <c r="G252" i="1" s="1"/>
  <c r="F258" i="1"/>
  <c r="G258" i="1" s="1"/>
  <c r="F263" i="1"/>
  <c r="G263" i="1" s="1"/>
  <c r="F268" i="1"/>
  <c r="G268" i="1" s="1"/>
  <c r="F274" i="1"/>
  <c r="G274" i="1" s="1"/>
  <c r="F16" i="1"/>
  <c r="G16" i="1" s="1"/>
  <c r="F522" i="1"/>
  <c r="G522" i="1" s="1"/>
  <c r="F518" i="1"/>
  <c r="G518" i="1" s="1"/>
  <c r="F514" i="1"/>
  <c r="G514" i="1" s="1"/>
  <c r="F510" i="1"/>
  <c r="G510" i="1" s="1"/>
  <c r="F506" i="1"/>
  <c r="G506" i="1" s="1"/>
  <c r="F502" i="1"/>
  <c r="G502" i="1" s="1"/>
  <c r="F498" i="1"/>
  <c r="G498" i="1" s="1"/>
  <c r="F494" i="1"/>
  <c r="G494" i="1" s="1"/>
  <c r="F490" i="1"/>
  <c r="G490" i="1" s="1"/>
  <c r="F486" i="1"/>
  <c r="G486" i="1" s="1"/>
  <c r="F482" i="1"/>
  <c r="G482" i="1" s="1"/>
  <c r="F478" i="1"/>
  <c r="G478" i="1" s="1"/>
  <c r="F474" i="1"/>
  <c r="G474" i="1" s="1"/>
  <c r="F470" i="1"/>
  <c r="G470" i="1" s="1"/>
  <c r="F466" i="1"/>
  <c r="G466" i="1" s="1"/>
  <c r="F462" i="1"/>
  <c r="G462" i="1" s="1"/>
  <c r="F458" i="1"/>
  <c r="G458" i="1" s="1"/>
  <c r="F454" i="1"/>
  <c r="G454" i="1" s="1"/>
  <c r="F450" i="1"/>
  <c r="G450" i="1" s="1"/>
  <c r="F446" i="1"/>
  <c r="G446" i="1" s="1"/>
  <c r="F442" i="1"/>
  <c r="G442" i="1" s="1"/>
  <c r="F437" i="1"/>
  <c r="G437" i="1" s="1"/>
  <c r="F431" i="1"/>
  <c r="G431" i="1" s="1"/>
  <c r="F426" i="1"/>
  <c r="G426" i="1" s="1"/>
  <c r="F421" i="1"/>
  <c r="G421" i="1" s="1"/>
  <c r="F415" i="1"/>
  <c r="G415" i="1" s="1"/>
  <c r="F410" i="1"/>
  <c r="G410" i="1" s="1"/>
  <c r="F405" i="1"/>
  <c r="G405" i="1" s="1"/>
  <c r="F399" i="1"/>
  <c r="G399" i="1" s="1"/>
  <c r="F394" i="1"/>
  <c r="G394" i="1" s="1"/>
  <c r="F389" i="1"/>
  <c r="G389" i="1" s="1"/>
  <c r="F383" i="1"/>
  <c r="G383" i="1" s="1"/>
  <c r="F378" i="1"/>
  <c r="G378" i="1" s="1"/>
  <c r="F373" i="1"/>
  <c r="G373" i="1" s="1"/>
  <c r="F367" i="1"/>
  <c r="G367" i="1" s="1"/>
  <c r="F362" i="1"/>
  <c r="G362" i="1" s="1"/>
  <c r="F357" i="1"/>
  <c r="G357" i="1" s="1"/>
  <c r="F350" i="1"/>
  <c r="G350" i="1" s="1"/>
  <c r="F343" i="1"/>
  <c r="G343" i="1" s="1"/>
  <c r="F336" i="1"/>
  <c r="G336" i="1" s="1"/>
  <c r="F328" i="1"/>
  <c r="G328" i="1" s="1"/>
  <c r="F322" i="1"/>
  <c r="G322" i="1" s="1"/>
  <c r="F315" i="1"/>
  <c r="G315" i="1" s="1"/>
  <c r="F307" i="1"/>
  <c r="G307" i="1" s="1"/>
  <c r="F300" i="1"/>
  <c r="G300" i="1" s="1"/>
  <c r="F294" i="1"/>
  <c r="G294" i="1" s="1"/>
  <c r="F286" i="1"/>
  <c r="G286" i="1" s="1"/>
  <c r="F279" i="1"/>
  <c r="G279" i="1" s="1"/>
  <c r="F270" i="1"/>
  <c r="G270" i="1" s="1"/>
  <c r="F259" i="1"/>
  <c r="G259" i="1" s="1"/>
  <c r="F248" i="1"/>
  <c r="G248" i="1" s="1"/>
  <c r="F238" i="1"/>
  <c r="G238" i="1" s="1"/>
  <c r="F227" i="1"/>
  <c r="G227" i="1" s="1"/>
  <c r="F216" i="1"/>
  <c r="G216" i="1" s="1"/>
  <c r="F206" i="1"/>
  <c r="G206" i="1" s="1"/>
  <c r="F195" i="1"/>
  <c r="G195" i="1" s="1"/>
  <c r="F184" i="1"/>
  <c r="G184" i="1" s="1"/>
  <c r="F174" i="1"/>
  <c r="G174" i="1" s="1"/>
  <c r="F163" i="1"/>
  <c r="G163" i="1" s="1"/>
  <c r="F152" i="1"/>
  <c r="G152" i="1" s="1"/>
  <c r="F142" i="1"/>
  <c r="G142" i="1" s="1"/>
  <c r="F131" i="1"/>
  <c r="G131" i="1" s="1"/>
  <c r="F120" i="1"/>
  <c r="G120" i="1" s="1"/>
  <c r="F110" i="1"/>
  <c r="G110" i="1" s="1"/>
  <c r="F99" i="1"/>
  <c r="G99" i="1" s="1"/>
  <c r="F88" i="1"/>
  <c r="G88" i="1" s="1"/>
  <c r="F78" i="1"/>
  <c r="G78" i="1" s="1"/>
  <c r="F67" i="1"/>
  <c r="G67" i="1" s="1"/>
  <c r="F56" i="1"/>
  <c r="G56" i="1" s="1"/>
  <c r="F46" i="1"/>
  <c r="G46" i="1" s="1"/>
  <c r="F35" i="1"/>
  <c r="G35" i="1" s="1"/>
  <c r="F24" i="1"/>
  <c r="G24" i="1" s="1"/>
</calcChain>
</file>

<file path=xl/comments1.xml><?xml version="1.0" encoding="utf-8"?>
<comments xmlns="http://schemas.openxmlformats.org/spreadsheetml/2006/main">
  <authors>
    <author>Hargrove, J, Prof &lt;jhargrove@sun.ac.za&gt;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Using full model fit to Phelps data
This column calculated using the mean temperature over the whole pupal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Using full model fit to Phelps data
This column calculated using INDIVIDUAL DAILY mean temperatures 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Using full model fit to Phelps data
This column calculated using the mean temperature over the whole pupal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 xml:space="preserve">Using full model fit to Phelps data
This column calculated using INDIVIDUAL DAILY mean temperatures 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Thes columns highlighted in green are the results generated by the R code - i.e. the predicted pupal duration and the mean temperature over the whole pupal period.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<sst xmlns="http://schemas.openxmlformats.org/spreadsheetml/2006/main" count="59" uniqueCount="27">
  <si>
    <t>Date</t>
  </si>
  <si>
    <t xml:space="preserve">Tbar </t>
  </si>
  <si>
    <t>Daily</t>
  </si>
  <si>
    <t>Predicted</t>
  </si>
  <si>
    <t>pupal</t>
  </si>
  <si>
    <t>duration</t>
  </si>
  <si>
    <t>Tbar</t>
  </si>
  <si>
    <t>Mean</t>
  </si>
  <si>
    <t>during</t>
  </si>
  <si>
    <t>pupal life</t>
  </si>
  <si>
    <t>mortality</t>
  </si>
  <si>
    <t>k0</t>
  </si>
  <si>
    <t>k1</t>
  </si>
  <si>
    <t>k2</t>
  </si>
  <si>
    <t>k3</t>
  </si>
  <si>
    <t>k4</t>
  </si>
  <si>
    <t>T1</t>
  </si>
  <si>
    <t>T2</t>
  </si>
  <si>
    <t>rate/day</t>
  </si>
  <si>
    <t>Probability</t>
  </si>
  <si>
    <t>survives</t>
  </si>
  <si>
    <t>pupal period</t>
  </si>
  <si>
    <t>Instantaneous</t>
  </si>
  <si>
    <t>SCREEN</t>
  </si>
  <si>
    <t xml:space="preserve">Difference </t>
  </si>
  <si>
    <t>Pupal site</t>
  </si>
  <si>
    <t>over all of pupal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</si>
</sst>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4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65" fontId="18" fillId="0" borderId="0" xfId="0" applyNumberFormat="1" applyFont="1" applyAlignment="1">
      <alignment horizontal="center"/>
    </xf>
    <xf numFmtId="0" fontId="19" fillId="34" borderId="0" xfId="0" applyFont="1" applyFill="1" applyAlignment="1">
      <alignment horizontal="center"/>
    </xf>
    <xf numFmtId="1" fontId="19" fillId="34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0" fontId="18" fillId="0" borderId="0" xfId="0" applyNumberFormat="1" applyFont="1" applyAlignment="1">
      <alignment horizontal="center"/>
    </xf>
    <xf numFmtId="0" fontId="19" fillId="35" borderId="0" xfId="0" applyFont="1" applyFill="1" applyAlignment="1">
      <alignment horizontal="right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/>
    <xf numFmtId="2" fontId="0" fillId="0" borderId="0" xfId="0" applyNumberFormat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8" fillId="0" borderId="0" xfId="0" applyNumberFormat="1" applyFont="1"/>
    <xf numFmtId="2" fontId="18" fillId="36" borderId="0" xfId="0" applyNumberFormat="1" applyFont="1" applyFill="1" applyAlignment="1">
      <alignment horizontal="center"/>
    </xf>
    <xf numFmtId="0" fontId="18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00FF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Pupal duration and screen temperature</a:t>
            </a:r>
          </a:p>
          <a:p>
            <a:pPr>
              <a:defRPr sz="1200"/>
            </a:pPr>
            <a:r>
              <a:rPr lang="en-US" sz="1200"/>
              <a:t>Rekomitjie 1992 - 1993</a:t>
            </a:r>
          </a:p>
        </c:rich>
      </c:tx>
      <c:layout>
        <c:manualLayout>
          <c:xMode val="edge"/>
          <c:yMode val="edge"/>
          <c:x val="0.43537601278101101"/>
          <c:y val="4.3250278104377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7844101365062E-2"/>
          <c:y val="2.4896265560165973E-2"/>
          <c:w val="0.90144242340886427"/>
          <c:h val="0.80784328334672828"/>
        </c:manualLayout>
      </c:layout>
      <c:lineChart>
        <c:grouping val="standard"/>
        <c:varyColors val="0"/>
        <c:ser>
          <c:idx val="0"/>
          <c:order val="0"/>
          <c:tx>
            <c:v>Daily mean temperature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mortality'!$C$15:$C$525</c:f>
              <c:numCache>
                <c:formatCode>0.00</c:formatCode>
                <c:ptCount val="511"/>
                <c:pt idx="0">
                  <c:v>28.5</c:v>
                </c:pt>
                <c:pt idx="1">
                  <c:v>29.25</c:v>
                </c:pt>
                <c:pt idx="2">
                  <c:v>28</c:v>
                </c:pt>
                <c:pt idx="3">
                  <c:v>26.5</c:v>
                </c:pt>
                <c:pt idx="4">
                  <c:v>27.5</c:v>
                </c:pt>
                <c:pt idx="5">
                  <c:v>28.75</c:v>
                </c:pt>
                <c:pt idx="6">
                  <c:v>30.5</c:v>
                </c:pt>
                <c:pt idx="7">
                  <c:v>29</c:v>
                </c:pt>
                <c:pt idx="8">
                  <c:v>28.5</c:v>
                </c:pt>
                <c:pt idx="9">
                  <c:v>29.25</c:v>
                </c:pt>
                <c:pt idx="10">
                  <c:v>28.25</c:v>
                </c:pt>
                <c:pt idx="11">
                  <c:v>28.25</c:v>
                </c:pt>
                <c:pt idx="12">
                  <c:v>28.75</c:v>
                </c:pt>
                <c:pt idx="13">
                  <c:v>30</c:v>
                </c:pt>
                <c:pt idx="14">
                  <c:v>32.25</c:v>
                </c:pt>
                <c:pt idx="15">
                  <c:v>30.75</c:v>
                </c:pt>
                <c:pt idx="16">
                  <c:v>30.75</c:v>
                </c:pt>
                <c:pt idx="17">
                  <c:v>25.75</c:v>
                </c:pt>
                <c:pt idx="18">
                  <c:v>27.75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27.25</c:v>
                </c:pt>
                <c:pt idx="23">
                  <c:v>26</c:v>
                </c:pt>
                <c:pt idx="24">
                  <c:v>23</c:v>
                </c:pt>
                <c:pt idx="25">
                  <c:v>25.5</c:v>
                </c:pt>
                <c:pt idx="26">
                  <c:v>26</c:v>
                </c:pt>
                <c:pt idx="27">
                  <c:v>26.75</c:v>
                </c:pt>
                <c:pt idx="28">
                  <c:v>28.5</c:v>
                </c:pt>
                <c:pt idx="29">
                  <c:v>29.75</c:v>
                </c:pt>
                <c:pt idx="30">
                  <c:v>30.75</c:v>
                </c:pt>
                <c:pt idx="31">
                  <c:v>29.25</c:v>
                </c:pt>
                <c:pt idx="32">
                  <c:v>30.25</c:v>
                </c:pt>
                <c:pt idx="33">
                  <c:v>29.25</c:v>
                </c:pt>
                <c:pt idx="34">
                  <c:v>29</c:v>
                </c:pt>
                <c:pt idx="35">
                  <c:v>28.75</c:v>
                </c:pt>
                <c:pt idx="36">
                  <c:v>30</c:v>
                </c:pt>
                <c:pt idx="37">
                  <c:v>29</c:v>
                </c:pt>
                <c:pt idx="38">
                  <c:v>29.25</c:v>
                </c:pt>
                <c:pt idx="39">
                  <c:v>28.25</c:v>
                </c:pt>
                <c:pt idx="40">
                  <c:v>29.75</c:v>
                </c:pt>
                <c:pt idx="41">
                  <c:v>30.25</c:v>
                </c:pt>
                <c:pt idx="42">
                  <c:v>29.5</c:v>
                </c:pt>
                <c:pt idx="43">
                  <c:v>30.25</c:v>
                </c:pt>
                <c:pt idx="44">
                  <c:v>31.5</c:v>
                </c:pt>
                <c:pt idx="45">
                  <c:v>29.5</c:v>
                </c:pt>
                <c:pt idx="46">
                  <c:v>31.25</c:v>
                </c:pt>
                <c:pt idx="47">
                  <c:v>30</c:v>
                </c:pt>
                <c:pt idx="48">
                  <c:v>30.5</c:v>
                </c:pt>
                <c:pt idx="49">
                  <c:v>28.5</c:v>
                </c:pt>
                <c:pt idx="50">
                  <c:v>31.25</c:v>
                </c:pt>
                <c:pt idx="51">
                  <c:v>30.5</c:v>
                </c:pt>
                <c:pt idx="52">
                  <c:v>31</c:v>
                </c:pt>
                <c:pt idx="53">
                  <c:v>31.75</c:v>
                </c:pt>
                <c:pt idx="54">
                  <c:v>32.5</c:v>
                </c:pt>
                <c:pt idx="55">
                  <c:v>28.25</c:v>
                </c:pt>
                <c:pt idx="56">
                  <c:v>30.5</c:v>
                </c:pt>
                <c:pt idx="57">
                  <c:v>29.5</c:v>
                </c:pt>
                <c:pt idx="58">
                  <c:v>31.75</c:v>
                </c:pt>
                <c:pt idx="59">
                  <c:v>32.25</c:v>
                </c:pt>
                <c:pt idx="60">
                  <c:v>32.25</c:v>
                </c:pt>
                <c:pt idx="61">
                  <c:v>27.75</c:v>
                </c:pt>
                <c:pt idx="62">
                  <c:v>28.5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30</c:v>
                </c:pt>
                <c:pt idx="67">
                  <c:v>29.75</c:v>
                </c:pt>
                <c:pt idx="68">
                  <c:v>31.25</c:v>
                </c:pt>
                <c:pt idx="69">
                  <c:v>30.5</c:v>
                </c:pt>
                <c:pt idx="70">
                  <c:v>30.25</c:v>
                </c:pt>
                <c:pt idx="71">
                  <c:v>28.5</c:v>
                </c:pt>
                <c:pt idx="72">
                  <c:v>27.75</c:v>
                </c:pt>
                <c:pt idx="73">
                  <c:v>28.5</c:v>
                </c:pt>
                <c:pt idx="74">
                  <c:v>27.5</c:v>
                </c:pt>
                <c:pt idx="75">
                  <c:v>29</c:v>
                </c:pt>
                <c:pt idx="76">
                  <c:v>30.5</c:v>
                </c:pt>
                <c:pt idx="77">
                  <c:v>29</c:v>
                </c:pt>
                <c:pt idx="78">
                  <c:v>29.25</c:v>
                </c:pt>
                <c:pt idx="79">
                  <c:v>29.75</c:v>
                </c:pt>
                <c:pt idx="80">
                  <c:v>28</c:v>
                </c:pt>
                <c:pt idx="81">
                  <c:v>29</c:v>
                </c:pt>
                <c:pt idx="82">
                  <c:v>25.5</c:v>
                </c:pt>
                <c:pt idx="83">
                  <c:v>27</c:v>
                </c:pt>
                <c:pt idx="84">
                  <c:v>25.25</c:v>
                </c:pt>
                <c:pt idx="85">
                  <c:v>24.5</c:v>
                </c:pt>
                <c:pt idx="86">
                  <c:v>26.75</c:v>
                </c:pt>
                <c:pt idx="87">
                  <c:v>27.5</c:v>
                </c:pt>
                <c:pt idx="88">
                  <c:v>28.25</c:v>
                </c:pt>
                <c:pt idx="89">
                  <c:v>28.5</c:v>
                </c:pt>
                <c:pt idx="90">
                  <c:v>29.25</c:v>
                </c:pt>
                <c:pt idx="91">
                  <c:v>31</c:v>
                </c:pt>
                <c:pt idx="92">
                  <c:v>31</c:v>
                </c:pt>
                <c:pt idx="93">
                  <c:v>29</c:v>
                </c:pt>
                <c:pt idx="94">
                  <c:v>27.75</c:v>
                </c:pt>
                <c:pt idx="95">
                  <c:v>29</c:v>
                </c:pt>
                <c:pt idx="96">
                  <c:v>28</c:v>
                </c:pt>
                <c:pt idx="97">
                  <c:v>27.75</c:v>
                </c:pt>
                <c:pt idx="98">
                  <c:v>27.75</c:v>
                </c:pt>
                <c:pt idx="99">
                  <c:v>27.75</c:v>
                </c:pt>
                <c:pt idx="100">
                  <c:v>28</c:v>
                </c:pt>
                <c:pt idx="101">
                  <c:v>30.5</c:v>
                </c:pt>
                <c:pt idx="102">
                  <c:v>29.75</c:v>
                </c:pt>
                <c:pt idx="103">
                  <c:v>29.5</c:v>
                </c:pt>
                <c:pt idx="104">
                  <c:v>27.5</c:v>
                </c:pt>
                <c:pt idx="105">
                  <c:v>27.5</c:v>
                </c:pt>
                <c:pt idx="106">
                  <c:v>27.25</c:v>
                </c:pt>
                <c:pt idx="107">
                  <c:v>27.5</c:v>
                </c:pt>
                <c:pt idx="108">
                  <c:v>28.75</c:v>
                </c:pt>
                <c:pt idx="109">
                  <c:v>28.5</c:v>
                </c:pt>
                <c:pt idx="110">
                  <c:v>28</c:v>
                </c:pt>
                <c:pt idx="111">
                  <c:v>28.25</c:v>
                </c:pt>
                <c:pt idx="112">
                  <c:v>27.75</c:v>
                </c:pt>
                <c:pt idx="113">
                  <c:v>28.25</c:v>
                </c:pt>
                <c:pt idx="114">
                  <c:v>27.75</c:v>
                </c:pt>
                <c:pt idx="115">
                  <c:v>28.25</c:v>
                </c:pt>
                <c:pt idx="116">
                  <c:v>29.25</c:v>
                </c:pt>
                <c:pt idx="117">
                  <c:v>29.25</c:v>
                </c:pt>
                <c:pt idx="118">
                  <c:v>31</c:v>
                </c:pt>
                <c:pt idx="119">
                  <c:v>29.75</c:v>
                </c:pt>
                <c:pt idx="120">
                  <c:v>28.25</c:v>
                </c:pt>
                <c:pt idx="121">
                  <c:v>23</c:v>
                </c:pt>
                <c:pt idx="122">
                  <c:v>23</c:v>
                </c:pt>
                <c:pt idx="123">
                  <c:v>24.25</c:v>
                </c:pt>
                <c:pt idx="124">
                  <c:v>26.75</c:v>
                </c:pt>
                <c:pt idx="125">
                  <c:v>27.5</c:v>
                </c:pt>
                <c:pt idx="126">
                  <c:v>27</c:v>
                </c:pt>
                <c:pt idx="127">
                  <c:v>27.25</c:v>
                </c:pt>
                <c:pt idx="128">
                  <c:v>26</c:v>
                </c:pt>
                <c:pt idx="129">
                  <c:v>25.5</c:v>
                </c:pt>
                <c:pt idx="130">
                  <c:v>25.75</c:v>
                </c:pt>
                <c:pt idx="131">
                  <c:v>27.25</c:v>
                </c:pt>
                <c:pt idx="132">
                  <c:v>26</c:v>
                </c:pt>
                <c:pt idx="133">
                  <c:v>25.5</c:v>
                </c:pt>
                <c:pt idx="134">
                  <c:v>23.75</c:v>
                </c:pt>
                <c:pt idx="135">
                  <c:v>24.5</c:v>
                </c:pt>
                <c:pt idx="136">
                  <c:v>26</c:v>
                </c:pt>
                <c:pt idx="137">
                  <c:v>26.25</c:v>
                </c:pt>
                <c:pt idx="138">
                  <c:v>23.25</c:v>
                </c:pt>
                <c:pt idx="139">
                  <c:v>24.25</c:v>
                </c:pt>
                <c:pt idx="140">
                  <c:v>24</c:v>
                </c:pt>
                <c:pt idx="141">
                  <c:v>25.5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26.25</c:v>
                </c:pt>
                <c:pt idx="146">
                  <c:v>26.75</c:v>
                </c:pt>
                <c:pt idx="147">
                  <c:v>25.75</c:v>
                </c:pt>
                <c:pt idx="148">
                  <c:v>25.75</c:v>
                </c:pt>
                <c:pt idx="149">
                  <c:v>25</c:v>
                </c:pt>
                <c:pt idx="150">
                  <c:v>24.5</c:v>
                </c:pt>
                <c:pt idx="151">
                  <c:v>20.75</c:v>
                </c:pt>
                <c:pt idx="152">
                  <c:v>24</c:v>
                </c:pt>
                <c:pt idx="153">
                  <c:v>25.75</c:v>
                </c:pt>
                <c:pt idx="154">
                  <c:v>24.5</c:v>
                </c:pt>
                <c:pt idx="155">
                  <c:v>24.5</c:v>
                </c:pt>
                <c:pt idx="156">
                  <c:v>24</c:v>
                </c:pt>
                <c:pt idx="157">
                  <c:v>24.5</c:v>
                </c:pt>
                <c:pt idx="158">
                  <c:v>21.75</c:v>
                </c:pt>
                <c:pt idx="159">
                  <c:v>21</c:v>
                </c:pt>
                <c:pt idx="160">
                  <c:v>20.5</c:v>
                </c:pt>
                <c:pt idx="161">
                  <c:v>19.25</c:v>
                </c:pt>
                <c:pt idx="162">
                  <c:v>20.75</c:v>
                </c:pt>
                <c:pt idx="163">
                  <c:v>22.25</c:v>
                </c:pt>
                <c:pt idx="164">
                  <c:v>22.5</c:v>
                </c:pt>
                <c:pt idx="165">
                  <c:v>22</c:v>
                </c:pt>
                <c:pt idx="166">
                  <c:v>22.5</c:v>
                </c:pt>
                <c:pt idx="167">
                  <c:v>22</c:v>
                </c:pt>
                <c:pt idx="168">
                  <c:v>21</c:v>
                </c:pt>
                <c:pt idx="169">
                  <c:v>22</c:v>
                </c:pt>
                <c:pt idx="170">
                  <c:v>22.75</c:v>
                </c:pt>
                <c:pt idx="171">
                  <c:v>22.75</c:v>
                </c:pt>
                <c:pt idx="172">
                  <c:v>22.5</c:v>
                </c:pt>
                <c:pt idx="173">
                  <c:v>22.5</c:v>
                </c:pt>
                <c:pt idx="174">
                  <c:v>22</c:v>
                </c:pt>
                <c:pt idx="175">
                  <c:v>24</c:v>
                </c:pt>
                <c:pt idx="176">
                  <c:v>24.25</c:v>
                </c:pt>
                <c:pt idx="177">
                  <c:v>24.5</c:v>
                </c:pt>
                <c:pt idx="178">
                  <c:v>20.5</c:v>
                </c:pt>
                <c:pt idx="179">
                  <c:v>19.75</c:v>
                </c:pt>
                <c:pt idx="180">
                  <c:v>20.75</c:v>
                </c:pt>
                <c:pt idx="181">
                  <c:v>24</c:v>
                </c:pt>
                <c:pt idx="182">
                  <c:v>22.75</c:v>
                </c:pt>
                <c:pt idx="183">
                  <c:v>23</c:v>
                </c:pt>
                <c:pt idx="184">
                  <c:v>21.75</c:v>
                </c:pt>
                <c:pt idx="185">
                  <c:v>21.75</c:v>
                </c:pt>
                <c:pt idx="186">
                  <c:v>18</c:v>
                </c:pt>
                <c:pt idx="187">
                  <c:v>18</c:v>
                </c:pt>
                <c:pt idx="188">
                  <c:v>20.5</c:v>
                </c:pt>
                <c:pt idx="189">
                  <c:v>22.5</c:v>
                </c:pt>
                <c:pt idx="190">
                  <c:v>20.75</c:v>
                </c:pt>
                <c:pt idx="191">
                  <c:v>20.5</c:v>
                </c:pt>
                <c:pt idx="192">
                  <c:v>20.5</c:v>
                </c:pt>
                <c:pt idx="193">
                  <c:v>20</c:v>
                </c:pt>
                <c:pt idx="194">
                  <c:v>19.75</c:v>
                </c:pt>
                <c:pt idx="195">
                  <c:v>21.25</c:v>
                </c:pt>
                <c:pt idx="196">
                  <c:v>19.75</c:v>
                </c:pt>
                <c:pt idx="197">
                  <c:v>20.75</c:v>
                </c:pt>
                <c:pt idx="198">
                  <c:v>19.75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21</c:v>
                </c:pt>
                <c:pt idx="203">
                  <c:v>23</c:v>
                </c:pt>
                <c:pt idx="204">
                  <c:v>26</c:v>
                </c:pt>
                <c:pt idx="205">
                  <c:v>23.5</c:v>
                </c:pt>
                <c:pt idx="206">
                  <c:v>23.5</c:v>
                </c:pt>
                <c:pt idx="207">
                  <c:v>18.25</c:v>
                </c:pt>
                <c:pt idx="208">
                  <c:v>18.25</c:v>
                </c:pt>
                <c:pt idx="209">
                  <c:v>20.75</c:v>
                </c:pt>
                <c:pt idx="210">
                  <c:v>22.75</c:v>
                </c:pt>
                <c:pt idx="211">
                  <c:v>23.25</c:v>
                </c:pt>
                <c:pt idx="212">
                  <c:v>20.5</c:v>
                </c:pt>
                <c:pt idx="213">
                  <c:v>18</c:v>
                </c:pt>
                <c:pt idx="214">
                  <c:v>18.5</c:v>
                </c:pt>
                <c:pt idx="215">
                  <c:v>21.25</c:v>
                </c:pt>
                <c:pt idx="216">
                  <c:v>20</c:v>
                </c:pt>
                <c:pt idx="217">
                  <c:v>22.5</c:v>
                </c:pt>
                <c:pt idx="218">
                  <c:v>22.75</c:v>
                </c:pt>
                <c:pt idx="219">
                  <c:v>23</c:v>
                </c:pt>
                <c:pt idx="220">
                  <c:v>24.25</c:v>
                </c:pt>
                <c:pt idx="221">
                  <c:v>25.25</c:v>
                </c:pt>
                <c:pt idx="222">
                  <c:v>23.75</c:v>
                </c:pt>
                <c:pt idx="223">
                  <c:v>20</c:v>
                </c:pt>
                <c:pt idx="224">
                  <c:v>21.25</c:v>
                </c:pt>
                <c:pt idx="225">
                  <c:v>20.5</c:v>
                </c:pt>
                <c:pt idx="226">
                  <c:v>20.5</c:v>
                </c:pt>
                <c:pt idx="227">
                  <c:v>21.75</c:v>
                </c:pt>
                <c:pt idx="228">
                  <c:v>21.5</c:v>
                </c:pt>
                <c:pt idx="229">
                  <c:v>22.5</c:v>
                </c:pt>
                <c:pt idx="230">
                  <c:v>25</c:v>
                </c:pt>
                <c:pt idx="231">
                  <c:v>24.25</c:v>
                </c:pt>
                <c:pt idx="232">
                  <c:v>22.75</c:v>
                </c:pt>
                <c:pt idx="233">
                  <c:v>21.25</c:v>
                </c:pt>
                <c:pt idx="234">
                  <c:v>22.5</c:v>
                </c:pt>
                <c:pt idx="235">
                  <c:v>25</c:v>
                </c:pt>
                <c:pt idx="236">
                  <c:v>26.75</c:v>
                </c:pt>
                <c:pt idx="237">
                  <c:v>29.25</c:v>
                </c:pt>
                <c:pt idx="238">
                  <c:v>27.5</c:v>
                </c:pt>
                <c:pt idx="239">
                  <c:v>25.5</c:v>
                </c:pt>
                <c:pt idx="240">
                  <c:v>24.75</c:v>
                </c:pt>
                <c:pt idx="241">
                  <c:v>24</c:v>
                </c:pt>
                <c:pt idx="242">
                  <c:v>24.75</c:v>
                </c:pt>
                <c:pt idx="243">
                  <c:v>23.75</c:v>
                </c:pt>
                <c:pt idx="244">
                  <c:v>23.5</c:v>
                </c:pt>
                <c:pt idx="245">
                  <c:v>25</c:v>
                </c:pt>
                <c:pt idx="246">
                  <c:v>25.5</c:v>
                </c:pt>
                <c:pt idx="247">
                  <c:v>26.5</c:v>
                </c:pt>
                <c:pt idx="248">
                  <c:v>27.25</c:v>
                </c:pt>
                <c:pt idx="249">
                  <c:v>26.25</c:v>
                </c:pt>
                <c:pt idx="250">
                  <c:v>28.5</c:v>
                </c:pt>
                <c:pt idx="251">
                  <c:v>28</c:v>
                </c:pt>
                <c:pt idx="252">
                  <c:v>27.25</c:v>
                </c:pt>
                <c:pt idx="253">
                  <c:v>27.25</c:v>
                </c:pt>
                <c:pt idx="254">
                  <c:v>26.75</c:v>
                </c:pt>
                <c:pt idx="255">
                  <c:v>26.5</c:v>
                </c:pt>
                <c:pt idx="256">
                  <c:v>27.5</c:v>
                </c:pt>
                <c:pt idx="257">
                  <c:v>26.25</c:v>
                </c:pt>
                <c:pt idx="258">
                  <c:v>24.75</c:v>
                </c:pt>
                <c:pt idx="259">
                  <c:v>27.25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29.25</c:v>
                </c:pt>
                <c:pt idx="265">
                  <c:v>27.75</c:v>
                </c:pt>
                <c:pt idx="266">
                  <c:v>28.5</c:v>
                </c:pt>
                <c:pt idx="267">
                  <c:v>30.25</c:v>
                </c:pt>
                <c:pt idx="268">
                  <c:v>29.5</c:v>
                </c:pt>
                <c:pt idx="269">
                  <c:v>30.75</c:v>
                </c:pt>
                <c:pt idx="270">
                  <c:v>29.75</c:v>
                </c:pt>
                <c:pt idx="271">
                  <c:v>29.5</c:v>
                </c:pt>
                <c:pt idx="272">
                  <c:v>27.75</c:v>
                </c:pt>
                <c:pt idx="273">
                  <c:v>28.25</c:v>
                </c:pt>
                <c:pt idx="274">
                  <c:v>29</c:v>
                </c:pt>
                <c:pt idx="275">
                  <c:v>27.75</c:v>
                </c:pt>
                <c:pt idx="276">
                  <c:v>28.5</c:v>
                </c:pt>
                <c:pt idx="277">
                  <c:v>27.25</c:v>
                </c:pt>
                <c:pt idx="278">
                  <c:v>28.25</c:v>
                </c:pt>
                <c:pt idx="279">
                  <c:v>26.75</c:v>
                </c:pt>
                <c:pt idx="280">
                  <c:v>27</c:v>
                </c:pt>
                <c:pt idx="281">
                  <c:v>26</c:v>
                </c:pt>
                <c:pt idx="282">
                  <c:v>28.75</c:v>
                </c:pt>
                <c:pt idx="283">
                  <c:v>27.25</c:v>
                </c:pt>
                <c:pt idx="284">
                  <c:v>27.25</c:v>
                </c:pt>
                <c:pt idx="285">
                  <c:v>26.75</c:v>
                </c:pt>
                <c:pt idx="286">
                  <c:v>30.75</c:v>
                </c:pt>
                <c:pt idx="287">
                  <c:v>27.5</c:v>
                </c:pt>
                <c:pt idx="288">
                  <c:v>31.5</c:v>
                </c:pt>
                <c:pt idx="289">
                  <c:v>32.5</c:v>
                </c:pt>
                <c:pt idx="290">
                  <c:v>32.75</c:v>
                </c:pt>
                <c:pt idx="291">
                  <c:v>33.75</c:v>
                </c:pt>
                <c:pt idx="292">
                  <c:v>32.75</c:v>
                </c:pt>
                <c:pt idx="293">
                  <c:v>33.75</c:v>
                </c:pt>
                <c:pt idx="294">
                  <c:v>35.5</c:v>
                </c:pt>
                <c:pt idx="295">
                  <c:v>31</c:v>
                </c:pt>
                <c:pt idx="296">
                  <c:v>34</c:v>
                </c:pt>
                <c:pt idx="297">
                  <c:v>33.5</c:v>
                </c:pt>
                <c:pt idx="298">
                  <c:v>33.5</c:v>
                </c:pt>
                <c:pt idx="299">
                  <c:v>33.25</c:v>
                </c:pt>
                <c:pt idx="300">
                  <c:v>33.25</c:v>
                </c:pt>
                <c:pt idx="301">
                  <c:v>33.25</c:v>
                </c:pt>
                <c:pt idx="302">
                  <c:v>33</c:v>
                </c:pt>
                <c:pt idx="303">
                  <c:v>33.75</c:v>
                </c:pt>
                <c:pt idx="304">
                  <c:v>33.75</c:v>
                </c:pt>
                <c:pt idx="305">
                  <c:v>34</c:v>
                </c:pt>
                <c:pt idx="306">
                  <c:v>31</c:v>
                </c:pt>
                <c:pt idx="307">
                  <c:v>32.25</c:v>
                </c:pt>
                <c:pt idx="308">
                  <c:v>33.25</c:v>
                </c:pt>
                <c:pt idx="309">
                  <c:v>31.75</c:v>
                </c:pt>
                <c:pt idx="310">
                  <c:v>32</c:v>
                </c:pt>
                <c:pt idx="311">
                  <c:v>33</c:v>
                </c:pt>
                <c:pt idx="312">
                  <c:v>32.75</c:v>
                </c:pt>
                <c:pt idx="313">
                  <c:v>33.25</c:v>
                </c:pt>
                <c:pt idx="314">
                  <c:v>27</c:v>
                </c:pt>
                <c:pt idx="315">
                  <c:v>30.75</c:v>
                </c:pt>
                <c:pt idx="316">
                  <c:v>31.25</c:v>
                </c:pt>
                <c:pt idx="317">
                  <c:v>33</c:v>
                </c:pt>
                <c:pt idx="318">
                  <c:v>33.75</c:v>
                </c:pt>
                <c:pt idx="319">
                  <c:v>28.5</c:v>
                </c:pt>
                <c:pt idx="320">
                  <c:v>31.75</c:v>
                </c:pt>
                <c:pt idx="321">
                  <c:v>31.5</c:v>
                </c:pt>
                <c:pt idx="322">
                  <c:v>26</c:v>
                </c:pt>
                <c:pt idx="323">
                  <c:v>28</c:v>
                </c:pt>
                <c:pt idx="324">
                  <c:v>30.25</c:v>
                </c:pt>
                <c:pt idx="325">
                  <c:v>32.25</c:v>
                </c:pt>
                <c:pt idx="326">
                  <c:v>33</c:v>
                </c:pt>
                <c:pt idx="327">
                  <c:v>31.25</c:v>
                </c:pt>
                <c:pt idx="328">
                  <c:v>25</c:v>
                </c:pt>
                <c:pt idx="329">
                  <c:v>28</c:v>
                </c:pt>
                <c:pt idx="330">
                  <c:v>25.25</c:v>
                </c:pt>
                <c:pt idx="331">
                  <c:v>25.5</c:v>
                </c:pt>
                <c:pt idx="332">
                  <c:v>24.5</c:v>
                </c:pt>
                <c:pt idx="333">
                  <c:v>25.5</c:v>
                </c:pt>
                <c:pt idx="334">
                  <c:v>26.5</c:v>
                </c:pt>
                <c:pt idx="335">
                  <c:v>28</c:v>
                </c:pt>
                <c:pt idx="336">
                  <c:v>29.5</c:v>
                </c:pt>
                <c:pt idx="337">
                  <c:v>32</c:v>
                </c:pt>
                <c:pt idx="338">
                  <c:v>33</c:v>
                </c:pt>
                <c:pt idx="339">
                  <c:v>31</c:v>
                </c:pt>
                <c:pt idx="340">
                  <c:v>30.5</c:v>
                </c:pt>
                <c:pt idx="341">
                  <c:v>30</c:v>
                </c:pt>
                <c:pt idx="342">
                  <c:v>27.25</c:v>
                </c:pt>
                <c:pt idx="343">
                  <c:v>28.25</c:v>
                </c:pt>
                <c:pt idx="344">
                  <c:v>28</c:v>
                </c:pt>
                <c:pt idx="345">
                  <c:v>28</c:v>
                </c:pt>
                <c:pt idx="346">
                  <c:v>29.5</c:v>
                </c:pt>
                <c:pt idx="347">
                  <c:v>26.25</c:v>
                </c:pt>
                <c:pt idx="348">
                  <c:v>27.75</c:v>
                </c:pt>
                <c:pt idx="349">
                  <c:v>26.25</c:v>
                </c:pt>
                <c:pt idx="350">
                  <c:v>24.5</c:v>
                </c:pt>
                <c:pt idx="351">
                  <c:v>24.5</c:v>
                </c:pt>
                <c:pt idx="352">
                  <c:v>24.75</c:v>
                </c:pt>
                <c:pt idx="353">
                  <c:v>24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26.5</c:v>
                </c:pt>
                <c:pt idx="358">
                  <c:v>23.25</c:v>
                </c:pt>
                <c:pt idx="359">
                  <c:v>25.5</c:v>
                </c:pt>
                <c:pt idx="360">
                  <c:v>25.25</c:v>
                </c:pt>
                <c:pt idx="361">
                  <c:v>26.25</c:v>
                </c:pt>
                <c:pt idx="362">
                  <c:v>26.75</c:v>
                </c:pt>
                <c:pt idx="363">
                  <c:v>26.5</c:v>
                </c:pt>
                <c:pt idx="364">
                  <c:v>26.25</c:v>
                </c:pt>
                <c:pt idx="365">
                  <c:v>29</c:v>
                </c:pt>
                <c:pt idx="366">
                  <c:v>26.75</c:v>
                </c:pt>
                <c:pt idx="367">
                  <c:v>27.25</c:v>
                </c:pt>
                <c:pt idx="368">
                  <c:v>27</c:v>
                </c:pt>
                <c:pt idx="369">
                  <c:v>27.25</c:v>
                </c:pt>
                <c:pt idx="370">
                  <c:v>25.5</c:v>
                </c:pt>
                <c:pt idx="371">
                  <c:v>24.75</c:v>
                </c:pt>
                <c:pt idx="372">
                  <c:v>26.5</c:v>
                </c:pt>
                <c:pt idx="373">
                  <c:v>30.25</c:v>
                </c:pt>
                <c:pt idx="374">
                  <c:v>28.75</c:v>
                </c:pt>
                <c:pt idx="375">
                  <c:v>24.5</c:v>
                </c:pt>
                <c:pt idx="376">
                  <c:v>27.75</c:v>
                </c:pt>
                <c:pt idx="377">
                  <c:v>26.25</c:v>
                </c:pt>
                <c:pt idx="378">
                  <c:v>25.3</c:v>
                </c:pt>
                <c:pt idx="379">
                  <c:v>23.25</c:v>
                </c:pt>
                <c:pt idx="380">
                  <c:v>24.75</c:v>
                </c:pt>
                <c:pt idx="381">
                  <c:v>26</c:v>
                </c:pt>
                <c:pt idx="382">
                  <c:v>27</c:v>
                </c:pt>
                <c:pt idx="383">
                  <c:v>27.75</c:v>
                </c:pt>
                <c:pt idx="384">
                  <c:v>28.75</c:v>
                </c:pt>
                <c:pt idx="385">
                  <c:v>27.75</c:v>
                </c:pt>
                <c:pt idx="386">
                  <c:v>27.25</c:v>
                </c:pt>
                <c:pt idx="387">
                  <c:v>28.5</c:v>
                </c:pt>
                <c:pt idx="388">
                  <c:v>28</c:v>
                </c:pt>
                <c:pt idx="389">
                  <c:v>27.75</c:v>
                </c:pt>
                <c:pt idx="390">
                  <c:v>26.5</c:v>
                </c:pt>
                <c:pt idx="391">
                  <c:v>24.5</c:v>
                </c:pt>
                <c:pt idx="392">
                  <c:v>25</c:v>
                </c:pt>
                <c:pt idx="393">
                  <c:v>25.25</c:v>
                </c:pt>
                <c:pt idx="394">
                  <c:v>25.75</c:v>
                </c:pt>
                <c:pt idx="395">
                  <c:v>27.25</c:v>
                </c:pt>
                <c:pt idx="396">
                  <c:v>27.5</c:v>
                </c:pt>
                <c:pt idx="397">
                  <c:v>27.5</c:v>
                </c:pt>
                <c:pt idx="398">
                  <c:v>26.25</c:v>
                </c:pt>
                <c:pt idx="399">
                  <c:v>25.5</c:v>
                </c:pt>
                <c:pt idx="400">
                  <c:v>26.75</c:v>
                </c:pt>
                <c:pt idx="401">
                  <c:v>25</c:v>
                </c:pt>
                <c:pt idx="402">
                  <c:v>25.5</c:v>
                </c:pt>
                <c:pt idx="403">
                  <c:v>26.75</c:v>
                </c:pt>
                <c:pt idx="404">
                  <c:v>26.75</c:v>
                </c:pt>
                <c:pt idx="405">
                  <c:v>25.75</c:v>
                </c:pt>
                <c:pt idx="406">
                  <c:v>26.5</c:v>
                </c:pt>
                <c:pt idx="407">
                  <c:v>27.25</c:v>
                </c:pt>
                <c:pt idx="408">
                  <c:v>27.5</c:v>
                </c:pt>
                <c:pt idx="409">
                  <c:v>27.5</c:v>
                </c:pt>
                <c:pt idx="410">
                  <c:v>25</c:v>
                </c:pt>
                <c:pt idx="411">
                  <c:v>26.75</c:v>
                </c:pt>
                <c:pt idx="412">
                  <c:v>27</c:v>
                </c:pt>
                <c:pt idx="413">
                  <c:v>24.5</c:v>
                </c:pt>
                <c:pt idx="414">
                  <c:v>24.5</c:v>
                </c:pt>
                <c:pt idx="415">
                  <c:v>26</c:v>
                </c:pt>
                <c:pt idx="416">
                  <c:v>27.25</c:v>
                </c:pt>
                <c:pt idx="417">
                  <c:v>27.5</c:v>
                </c:pt>
                <c:pt idx="418">
                  <c:v>24.75</c:v>
                </c:pt>
                <c:pt idx="419">
                  <c:v>24.25</c:v>
                </c:pt>
                <c:pt idx="420">
                  <c:v>24</c:v>
                </c:pt>
                <c:pt idx="421">
                  <c:v>25</c:v>
                </c:pt>
                <c:pt idx="422">
                  <c:v>24.5</c:v>
                </c:pt>
                <c:pt idx="423">
                  <c:v>24.25</c:v>
                </c:pt>
                <c:pt idx="424">
                  <c:v>24.25</c:v>
                </c:pt>
                <c:pt idx="425">
                  <c:v>25.25</c:v>
                </c:pt>
                <c:pt idx="426">
                  <c:v>24</c:v>
                </c:pt>
                <c:pt idx="427">
                  <c:v>26</c:v>
                </c:pt>
                <c:pt idx="428">
                  <c:v>27</c:v>
                </c:pt>
                <c:pt idx="429">
                  <c:v>27.25</c:v>
                </c:pt>
                <c:pt idx="430">
                  <c:v>26.75</c:v>
                </c:pt>
                <c:pt idx="431">
                  <c:v>25.5</c:v>
                </c:pt>
                <c:pt idx="432">
                  <c:v>25</c:v>
                </c:pt>
                <c:pt idx="433">
                  <c:v>26.75</c:v>
                </c:pt>
                <c:pt idx="434">
                  <c:v>26</c:v>
                </c:pt>
                <c:pt idx="435">
                  <c:v>25.5</c:v>
                </c:pt>
                <c:pt idx="436">
                  <c:v>25</c:v>
                </c:pt>
                <c:pt idx="437">
                  <c:v>25.75</c:v>
                </c:pt>
                <c:pt idx="438">
                  <c:v>26</c:v>
                </c:pt>
                <c:pt idx="439">
                  <c:v>26.5</c:v>
                </c:pt>
                <c:pt idx="440">
                  <c:v>25.75</c:v>
                </c:pt>
                <c:pt idx="441">
                  <c:v>24.5</c:v>
                </c:pt>
                <c:pt idx="442">
                  <c:v>25.25</c:v>
                </c:pt>
                <c:pt idx="443">
                  <c:v>25</c:v>
                </c:pt>
                <c:pt idx="444">
                  <c:v>26</c:v>
                </c:pt>
                <c:pt idx="445">
                  <c:v>26.5</c:v>
                </c:pt>
                <c:pt idx="446">
                  <c:v>27.25</c:v>
                </c:pt>
                <c:pt idx="447">
                  <c:v>27.25</c:v>
                </c:pt>
                <c:pt idx="448">
                  <c:v>27.5</c:v>
                </c:pt>
                <c:pt idx="449">
                  <c:v>27.5</c:v>
                </c:pt>
                <c:pt idx="450">
                  <c:v>26.75</c:v>
                </c:pt>
                <c:pt idx="451">
                  <c:v>27</c:v>
                </c:pt>
                <c:pt idx="452">
                  <c:v>26.75</c:v>
                </c:pt>
                <c:pt idx="453">
                  <c:v>26.75</c:v>
                </c:pt>
                <c:pt idx="454">
                  <c:v>26</c:v>
                </c:pt>
                <c:pt idx="455">
                  <c:v>27</c:v>
                </c:pt>
                <c:pt idx="456">
                  <c:v>27.25</c:v>
                </c:pt>
                <c:pt idx="457">
                  <c:v>26.75</c:v>
                </c:pt>
                <c:pt idx="458">
                  <c:v>26.5</c:v>
                </c:pt>
                <c:pt idx="459">
                  <c:v>26.75</c:v>
                </c:pt>
                <c:pt idx="460">
                  <c:v>25.75</c:v>
                </c:pt>
                <c:pt idx="461">
                  <c:v>25.5</c:v>
                </c:pt>
                <c:pt idx="462">
                  <c:v>26.75</c:v>
                </c:pt>
                <c:pt idx="463">
                  <c:v>28</c:v>
                </c:pt>
                <c:pt idx="464">
                  <c:v>28.25</c:v>
                </c:pt>
                <c:pt idx="465">
                  <c:v>28.25</c:v>
                </c:pt>
                <c:pt idx="466">
                  <c:v>28.25</c:v>
                </c:pt>
                <c:pt idx="467">
                  <c:v>28.75</c:v>
                </c:pt>
                <c:pt idx="468">
                  <c:v>26</c:v>
                </c:pt>
                <c:pt idx="469">
                  <c:v>27.25</c:v>
                </c:pt>
                <c:pt idx="470">
                  <c:v>23.75</c:v>
                </c:pt>
                <c:pt idx="471">
                  <c:v>25.25</c:v>
                </c:pt>
                <c:pt idx="472">
                  <c:v>24.5</c:v>
                </c:pt>
                <c:pt idx="473">
                  <c:v>25.5</c:v>
                </c:pt>
                <c:pt idx="474">
                  <c:v>25</c:v>
                </c:pt>
                <c:pt idx="475">
                  <c:v>26.25</c:v>
                </c:pt>
                <c:pt idx="476">
                  <c:v>24</c:v>
                </c:pt>
                <c:pt idx="477">
                  <c:v>25</c:v>
                </c:pt>
                <c:pt idx="478">
                  <c:v>24.25</c:v>
                </c:pt>
                <c:pt idx="479">
                  <c:v>24.5</c:v>
                </c:pt>
                <c:pt idx="480">
                  <c:v>25</c:v>
                </c:pt>
                <c:pt idx="481">
                  <c:v>26.25</c:v>
                </c:pt>
                <c:pt idx="482">
                  <c:v>27</c:v>
                </c:pt>
                <c:pt idx="483">
                  <c:v>27.75</c:v>
                </c:pt>
                <c:pt idx="484">
                  <c:v>24.75</c:v>
                </c:pt>
                <c:pt idx="485">
                  <c:v>23.5</c:v>
                </c:pt>
                <c:pt idx="486">
                  <c:v>23</c:v>
                </c:pt>
                <c:pt idx="487">
                  <c:v>23.75</c:v>
                </c:pt>
                <c:pt idx="488">
                  <c:v>23.75</c:v>
                </c:pt>
                <c:pt idx="489">
                  <c:v>24.5</c:v>
                </c:pt>
                <c:pt idx="490">
                  <c:v>26</c:v>
                </c:pt>
                <c:pt idx="491">
                  <c:v>26.25</c:v>
                </c:pt>
                <c:pt idx="492">
                  <c:v>25.75</c:v>
                </c:pt>
                <c:pt idx="493">
                  <c:v>25.75</c:v>
                </c:pt>
                <c:pt idx="494">
                  <c:v>23.5</c:v>
                </c:pt>
                <c:pt idx="495">
                  <c:v>25</c:v>
                </c:pt>
                <c:pt idx="496">
                  <c:v>26.25</c:v>
                </c:pt>
                <c:pt idx="497">
                  <c:v>25.5</c:v>
                </c:pt>
                <c:pt idx="498">
                  <c:v>25</c:v>
                </c:pt>
                <c:pt idx="499">
                  <c:v>22.75</c:v>
                </c:pt>
                <c:pt idx="500">
                  <c:v>24.25</c:v>
                </c:pt>
                <c:pt idx="501">
                  <c:v>24.25</c:v>
                </c:pt>
                <c:pt idx="502">
                  <c:v>23</c:v>
                </c:pt>
                <c:pt idx="503">
                  <c:v>24.5</c:v>
                </c:pt>
                <c:pt idx="504">
                  <c:v>21.25</c:v>
                </c:pt>
                <c:pt idx="505">
                  <c:v>23.25</c:v>
                </c:pt>
                <c:pt idx="506">
                  <c:v>23</c:v>
                </c:pt>
                <c:pt idx="507">
                  <c:v>24.25</c:v>
                </c:pt>
                <c:pt idx="508">
                  <c:v>25.75</c:v>
                </c:pt>
                <c:pt idx="509">
                  <c:v>26.5</c:v>
                </c:pt>
                <c:pt idx="510">
                  <c:v>26.75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37-4C66-B5A6-A9AAD23AFC7F}"/>
            </c:ext>
          </c:extLst>
        </c:ser>
        <c:ser>
          <c:idx val="1"/>
          <c:order val="1"/>
          <c:tx>
            <c:v>Pupal duration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mortality'!$E$15:$E$525</c:f>
              <c:numCache>
                <c:formatCode>General</c:formatCode>
                <c:ptCount val="5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32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38</c:v>
                </c:pt>
                <c:pt idx="166">
                  <c:v>38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32</c:v>
                </c:pt>
                <c:pt idx="209">
                  <c:v>32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30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27</c:v>
                </c:pt>
                <c:pt idx="225">
                  <c:v>27</c:v>
                </c:pt>
                <c:pt idx="226">
                  <c:v>26</c:v>
                </c:pt>
                <c:pt idx="227">
                  <c:v>26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25</c:v>
                </c:pt>
                <c:pt idx="419">
                  <c:v>25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27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27</c:v>
                </c:pt>
                <c:pt idx="497">
                  <c:v>27</c:v>
                </c:pt>
                <c:pt idx="498">
                  <c:v>28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31</c:v>
                </c:pt>
                <c:pt idx="508">
                  <c:v>31</c:v>
                </c:pt>
                <c:pt idx="509">
                  <c:v>33</c:v>
                </c:pt>
                <c:pt idx="510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37-4C66-B5A6-A9AAD23AFC7F}"/>
            </c:ext>
          </c:extLst>
        </c:ser>
        <c:ser>
          <c:idx val="2"/>
          <c:order val="2"/>
          <c:tx>
            <c:v>Mean temperature over pupal period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mortality'!$D$15:$D$525</c:f>
              <c:numCache>
                <c:formatCode>0.00</c:formatCode>
                <c:ptCount val="511"/>
                <c:pt idx="0">
                  <c:v>28.535714285714299</c:v>
                </c:pt>
                <c:pt idx="1">
                  <c:v>28.511904761904798</c:v>
                </c:pt>
                <c:pt idx="2">
                  <c:v>28.4166666666667</c:v>
                </c:pt>
                <c:pt idx="3">
                  <c:v>28.321428571428601</c:v>
                </c:pt>
                <c:pt idx="4">
                  <c:v>28.154761904761902</c:v>
                </c:pt>
                <c:pt idx="5">
                  <c:v>28.0595238095238</c:v>
                </c:pt>
                <c:pt idx="6">
                  <c:v>27.928571428571399</c:v>
                </c:pt>
                <c:pt idx="7">
                  <c:v>27.784090909090899</c:v>
                </c:pt>
                <c:pt idx="8">
                  <c:v>27.818181818181799</c:v>
                </c:pt>
                <c:pt idx="9">
                  <c:v>27.785714285714299</c:v>
                </c:pt>
                <c:pt idx="10">
                  <c:v>27.8571428571429</c:v>
                </c:pt>
                <c:pt idx="11">
                  <c:v>27.904761904761902</c:v>
                </c:pt>
                <c:pt idx="12">
                  <c:v>28</c:v>
                </c:pt>
                <c:pt idx="13">
                  <c:v>28.023809523809501</c:v>
                </c:pt>
                <c:pt idx="14">
                  <c:v>27.976190476190499</c:v>
                </c:pt>
                <c:pt idx="15">
                  <c:v>27.8095238095238</c:v>
                </c:pt>
                <c:pt idx="16">
                  <c:v>27.773809523809501</c:v>
                </c:pt>
                <c:pt idx="17">
                  <c:v>27.761363636363601</c:v>
                </c:pt>
                <c:pt idx="18">
                  <c:v>27.8571428571429</c:v>
                </c:pt>
                <c:pt idx="19">
                  <c:v>27.880952380952401</c:v>
                </c:pt>
                <c:pt idx="20">
                  <c:v>28.154761904761902</c:v>
                </c:pt>
                <c:pt idx="21">
                  <c:v>28.3095238095238</c:v>
                </c:pt>
                <c:pt idx="22">
                  <c:v>28.380952380952401</c:v>
                </c:pt>
                <c:pt idx="23">
                  <c:v>28.523809523809501</c:v>
                </c:pt>
                <c:pt idx="24">
                  <c:v>28.785714285714299</c:v>
                </c:pt>
                <c:pt idx="25">
                  <c:v>29.074999999999999</c:v>
                </c:pt>
                <c:pt idx="26">
                  <c:v>29.274999999999999</c:v>
                </c:pt>
                <c:pt idx="27">
                  <c:v>29.537500000000001</c:v>
                </c:pt>
                <c:pt idx="28">
                  <c:v>29.7</c:v>
                </c:pt>
                <c:pt idx="29">
                  <c:v>29.8</c:v>
                </c:pt>
                <c:pt idx="30">
                  <c:v>29.737500000000001</c:v>
                </c:pt>
                <c:pt idx="31">
                  <c:v>29.762499999999999</c:v>
                </c:pt>
                <c:pt idx="32">
                  <c:v>29.824999999999999</c:v>
                </c:pt>
                <c:pt idx="33">
                  <c:v>29.862500000000001</c:v>
                </c:pt>
                <c:pt idx="34">
                  <c:v>29.894736842105299</c:v>
                </c:pt>
                <c:pt idx="35">
                  <c:v>30.039473684210499</c:v>
                </c:pt>
                <c:pt idx="36">
                  <c:v>30.2368421052632</c:v>
                </c:pt>
                <c:pt idx="37">
                  <c:v>30.144736842105299</c:v>
                </c:pt>
                <c:pt idx="38">
                  <c:v>30.223684210526301</c:v>
                </c:pt>
                <c:pt idx="39">
                  <c:v>30.2368421052632</c:v>
                </c:pt>
                <c:pt idx="40">
                  <c:v>30.421052631578899</c:v>
                </c:pt>
                <c:pt idx="41">
                  <c:v>30.552631578947398</c:v>
                </c:pt>
                <c:pt idx="42">
                  <c:v>30.657894736842099</c:v>
                </c:pt>
                <c:pt idx="43">
                  <c:v>30.565789473684202</c:v>
                </c:pt>
                <c:pt idx="44">
                  <c:v>30.473684210526301</c:v>
                </c:pt>
                <c:pt idx="45">
                  <c:v>30.024999999999999</c:v>
                </c:pt>
                <c:pt idx="46">
                  <c:v>30</c:v>
                </c:pt>
                <c:pt idx="47">
                  <c:v>29.9375</c:v>
                </c:pt>
                <c:pt idx="48">
                  <c:v>29.925000000000001</c:v>
                </c:pt>
                <c:pt idx="49">
                  <c:v>29.962499999999999</c:v>
                </c:pt>
                <c:pt idx="50">
                  <c:v>30.0625</c:v>
                </c:pt>
                <c:pt idx="51">
                  <c:v>30.012499999999999</c:v>
                </c:pt>
                <c:pt idx="52">
                  <c:v>29.912500000000001</c:v>
                </c:pt>
                <c:pt idx="53">
                  <c:v>29.75</c:v>
                </c:pt>
                <c:pt idx="54">
                  <c:v>29.587499999999999</c:v>
                </c:pt>
                <c:pt idx="55">
                  <c:v>29.337499999999999</c:v>
                </c:pt>
                <c:pt idx="56">
                  <c:v>29.375</c:v>
                </c:pt>
                <c:pt idx="57">
                  <c:v>29.375</c:v>
                </c:pt>
                <c:pt idx="58">
                  <c:v>29.35</c:v>
                </c:pt>
                <c:pt idx="59">
                  <c:v>29.225000000000001</c:v>
                </c:pt>
                <c:pt idx="60">
                  <c:v>29.1</c:v>
                </c:pt>
                <c:pt idx="61">
                  <c:v>28.887499999999999</c:v>
                </c:pt>
                <c:pt idx="62">
                  <c:v>28.95</c:v>
                </c:pt>
                <c:pt idx="63">
                  <c:v>28.8</c:v>
                </c:pt>
                <c:pt idx="64">
                  <c:v>28.678571428571399</c:v>
                </c:pt>
                <c:pt idx="65">
                  <c:v>28.5595238095238</c:v>
                </c:pt>
                <c:pt idx="66">
                  <c:v>28.452380952380999</c:v>
                </c:pt>
                <c:pt idx="67">
                  <c:v>28.3333333333333</c:v>
                </c:pt>
                <c:pt idx="68">
                  <c:v>28.261904761904798</c:v>
                </c:pt>
                <c:pt idx="69">
                  <c:v>28.130952380952401</c:v>
                </c:pt>
                <c:pt idx="70">
                  <c:v>28.071428571428601</c:v>
                </c:pt>
                <c:pt idx="71">
                  <c:v>28.1071428571429</c:v>
                </c:pt>
                <c:pt idx="72">
                  <c:v>28.226190476190499</c:v>
                </c:pt>
                <c:pt idx="73">
                  <c:v>28.285714285714299</c:v>
                </c:pt>
                <c:pt idx="74">
                  <c:v>28.25</c:v>
                </c:pt>
                <c:pt idx="75">
                  <c:v>28.321428571428601</c:v>
                </c:pt>
                <c:pt idx="76">
                  <c:v>28.273809523809501</c:v>
                </c:pt>
                <c:pt idx="77">
                  <c:v>28.1428571428571</c:v>
                </c:pt>
                <c:pt idx="78">
                  <c:v>28.0833333333333</c:v>
                </c:pt>
                <c:pt idx="79">
                  <c:v>28.011904761904798</c:v>
                </c:pt>
                <c:pt idx="80">
                  <c:v>27.928571428571399</c:v>
                </c:pt>
                <c:pt idx="81">
                  <c:v>28.047619047619001</c:v>
                </c:pt>
                <c:pt idx="82">
                  <c:v>28.0833333333333</c:v>
                </c:pt>
                <c:pt idx="83">
                  <c:v>28.273809523809501</c:v>
                </c:pt>
                <c:pt idx="84">
                  <c:v>28.297619047619001</c:v>
                </c:pt>
                <c:pt idx="85">
                  <c:v>28.404761904761902</c:v>
                </c:pt>
                <c:pt idx="86">
                  <c:v>28.535714285714299</c:v>
                </c:pt>
                <c:pt idx="87">
                  <c:v>28.571428571428601</c:v>
                </c:pt>
                <c:pt idx="88">
                  <c:v>28.625</c:v>
                </c:pt>
                <c:pt idx="89">
                  <c:v>28.65</c:v>
                </c:pt>
                <c:pt idx="90">
                  <c:v>28.65</c:v>
                </c:pt>
                <c:pt idx="91">
                  <c:v>28.571428571428601</c:v>
                </c:pt>
                <c:pt idx="92">
                  <c:v>28.4166666666667</c:v>
                </c:pt>
                <c:pt idx="93">
                  <c:v>28.285714285714299</c:v>
                </c:pt>
                <c:pt idx="94">
                  <c:v>28.226190476190499</c:v>
                </c:pt>
                <c:pt idx="95">
                  <c:v>28.25</c:v>
                </c:pt>
                <c:pt idx="96">
                  <c:v>28.261904761904798</c:v>
                </c:pt>
                <c:pt idx="97">
                  <c:v>28.321428571428601</c:v>
                </c:pt>
                <c:pt idx="98">
                  <c:v>28.476190476190499</c:v>
                </c:pt>
                <c:pt idx="99">
                  <c:v>28.571428571428601</c:v>
                </c:pt>
                <c:pt idx="100">
                  <c:v>28.612500000000001</c:v>
                </c:pt>
                <c:pt idx="101">
                  <c:v>28.3571428571429</c:v>
                </c:pt>
                <c:pt idx="102">
                  <c:v>28</c:v>
                </c:pt>
                <c:pt idx="103">
                  <c:v>27.693181818181799</c:v>
                </c:pt>
                <c:pt idx="104">
                  <c:v>27.602272727272702</c:v>
                </c:pt>
                <c:pt idx="105">
                  <c:v>27.579545454545499</c:v>
                </c:pt>
                <c:pt idx="106">
                  <c:v>27.568181818181799</c:v>
                </c:pt>
                <c:pt idx="107">
                  <c:v>27.511363636363601</c:v>
                </c:pt>
                <c:pt idx="108">
                  <c:v>27.420454545454501</c:v>
                </c:pt>
                <c:pt idx="109">
                  <c:v>27.284090909090899</c:v>
                </c:pt>
                <c:pt idx="110">
                  <c:v>27.227272727272702</c:v>
                </c:pt>
                <c:pt idx="111">
                  <c:v>27.136363636363601</c:v>
                </c:pt>
                <c:pt idx="112">
                  <c:v>26.869565217391301</c:v>
                </c:pt>
                <c:pt idx="113">
                  <c:v>26.728260869565201</c:v>
                </c:pt>
                <c:pt idx="114">
                  <c:v>26.630434782608699</c:v>
                </c:pt>
                <c:pt idx="115">
                  <c:v>26.565217391304301</c:v>
                </c:pt>
                <c:pt idx="116">
                  <c:v>26.2604166666667</c:v>
                </c:pt>
                <c:pt idx="117">
                  <c:v>26.0416666666667</c:v>
                </c:pt>
                <c:pt idx="118">
                  <c:v>25.8854166666667</c:v>
                </c:pt>
                <c:pt idx="119">
                  <c:v>25.6770833333333</c:v>
                </c:pt>
                <c:pt idx="120">
                  <c:v>25.42</c:v>
                </c:pt>
                <c:pt idx="121">
                  <c:v>25.34</c:v>
                </c:pt>
                <c:pt idx="122">
                  <c:v>25.49</c:v>
                </c:pt>
                <c:pt idx="123">
                  <c:v>25.59375</c:v>
                </c:pt>
                <c:pt idx="124">
                  <c:v>25.65625</c:v>
                </c:pt>
                <c:pt idx="125">
                  <c:v>25.6145833333333</c:v>
                </c:pt>
                <c:pt idx="126">
                  <c:v>25.47</c:v>
                </c:pt>
                <c:pt idx="127">
                  <c:v>25.22</c:v>
                </c:pt>
                <c:pt idx="128">
                  <c:v>25.09</c:v>
                </c:pt>
                <c:pt idx="129">
                  <c:v>25.08</c:v>
                </c:pt>
                <c:pt idx="130">
                  <c:v>25.04</c:v>
                </c:pt>
                <c:pt idx="131">
                  <c:v>24.951923076923102</c:v>
                </c:pt>
                <c:pt idx="132">
                  <c:v>24.846153846153801</c:v>
                </c:pt>
                <c:pt idx="133">
                  <c:v>24.682692307692299</c:v>
                </c:pt>
                <c:pt idx="134">
                  <c:v>24.3611111111111</c:v>
                </c:pt>
                <c:pt idx="135">
                  <c:v>24.071428571428601</c:v>
                </c:pt>
                <c:pt idx="136">
                  <c:v>23.991071428571399</c:v>
                </c:pt>
                <c:pt idx="137">
                  <c:v>23.866071428571399</c:v>
                </c:pt>
                <c:pt idx="138">
                  <c:v>23.672413793103399</c:v>
                </c:pt>
                <c:pt idx="139">
                  <c:v>23.629310344827601</c:v>
                </c:pt>
                <c:pt idx="140">
                  <c:v>23.517241379310299</c:v>
                </c:pt>
                <c:pt idx="141">
                  <c:v>23.425000000000001</c:v>
                </c:pt>
                <c:pt idx="142">
                  <c:v>23.3333333333333</c:v>
                </c:pt>
                <c:pt idx="143">
                  <c:v>23.216666666666701</c:v>
                </c:pt>
                <c:pt idx="144">
                  <c:v>23.096774193548399</c:v>
                </c:pt>
                <c:pt idx="145">
                  <c:v>23.096774193548399</c:v>
                </c:pt>
                <c:pt idx="146">
                  <c:v>23.0322580645161</c:v>
                </c:pt>
                <c:pt idx="147">
                  <c:v>22.959677419354801</c:v>
                </c:pt>
                <c:pt idx="148">
                  <c:v>22.6953125</c:v>
                </c:pt>
                <c:pt idx="149">
                  <c:v>22.5390625</c:v>
                </c:pt>
                <c:pt idx="150">
                  <c:v>22.515151515151501</c:v>
                </c:pt>
                <c:pt idx="151">
                  <c:v>22.469696969697001</c:v>
                </c:pt>
                <c:pt idx="152">
                  <c:v>22.5</c:v>
                </c:pt>
                <c:pt idx="153">
                  <c:v>22.431818181818201</c:v>
                </c:pt>
                <c:pt idx="154">
                  <c:v>22.073529411764699</c:v>
                </c:pt>
                <c:pt idx="155">
                  <c:v>21.9714285714286</c:v>
                </c:pt>
                <c:pt idx="156">
                  <c:v>21.8642857142857</c:v>
                </c:pt>
                <c:pt idx="157">
                  <c:v>21.7291666666667</c:v>
                </c:pt>
                <c:pt idx="158">
                  <c:v>21.554054054054099</c:v>
                </c:pt>
                <c:pt idx="159">
                  <c:v>21.540540540540501</c:v>
                </c:pt>
                <c:pt idx="160">
                  <c:v>21.506756756756801</c:v>
                </c:pt>
                <c:pt idx="161">
                  <c:v>21.513513513513502</c:v>
                </c:pt>
                <c:pt idx="162">
                  <c:v>21.527027027027</c:v>
                </c:pt>
                <c:pt idx="163">
                  <c:v>21.493243243243199</c:v>
                </c:pt>
                <c:pt idx="164">
                  <c:v>21.418918918918902</c:v>
                </c:pt>
                <c:pt idx="165">
                  <c:v>21.328947368421101</c:v>
                </c:pt>
                <c:pt idx="166">
                  <c:v>21.355263157894701</c:v>
                </c:pt>
                <c:pt idx="167">
                  <c:v>21.324324324324301</c:v>
                </c:pt>
                <c:pt idx="168">
                  <c:v>21.4324324324324</c:v>
                </c:pt>
                <c:pt idx="169">
                  <c:v>21.5</c:v>
                </c:pt>
                <c:pt idx="170">
                  <c:v>21.540540540540501</c:v>
                </c:pt>
                <c:pt idx="171">
                  <c:v>21.335526315789501</c:v>
                </c:pt>
                <c:pt idx="172">
                  <c:v>21.282894736842099</c:v>
                </c:pt>
                <c:pt idx="173">
                  <c:v>21.289473684210499</c:v>
                </c:pt>
                <c:pt idx="174">
                  <c:v>21.309210526315798</c:v>
                </c:pt>
                <c:pt idx="175">
                  <c:v>21.269736842105299</c:v>
                </c:pt>
                <c:pt idx="176">
                  <c:v>21.044871794871799</c:v>
                </c:pt>
                <c:pt idx="177">
                  <c:v>20.943750000000001</c:v>
                </c:pt>
                <c:pt idx="178">
                  <c:v>20.893750000000001</c:v>
                </c:pt>
                <c:pt idx="179">
                  <c:v>20.95</c:v>
                </c:pt>
                <c:pt idx="180">
                  <c:v>20.980769230769202</c:v>
                </c:pt>
                <c:pt idx="181">
                  <c:v>21.038461538461501</c:v>
                </c:pt>
                <c:pt idx="182">
                  <c:v>21.044871794871799</c:v>
                </c:pt>
                <c:pt idx="183">
                  <c:v>21.1089743589744</c:v>
                </c:pt>
                <c:pt idx="184">
                  <c:v>21.128205128205099</c:v>
                </c:pt>
                <c:pt idx="185">
                  <c:v>21.0833333333333</c:v>
                </c:pt>
                <c:pt idx="186">
                  <c:v>21.0705128205128</c:v>
                </c:pt>
                <c:pt idx="187">
                  <c:v>21.134615384615401</c:v>
                </c:pt>
                <c:pt idx="188">
                  <c:v>21.217105263157901</c:v>
                </c:pt>
                <c:pt idx="189">
                  <c:v>21.217105263157901</c:v>
                </c:pt>
                <c:pt idx="190">
                  <c:v>21.197368421052602</c:v>
                </c:pt>
                <c:pt idx="191">
                  <c:v>21.217105263157901</c:v>
                </c:pt>
                <c:pt idx="192">
                  <c:v>21.269736842105299</c:v>
                </c:pt>
                <c:pt idx="193">
                  <c:v>21.290540540540501</c:v>
                </c:pt>
                <c:pt idx="194">
                  <c:v>21.425675675675699</c:v>
                </c:pt>
                <c:pt idx="195">
                  <c:v>21.547297297297298</c:v>
                </c:pt>
                <c:pt idx="196">
                  <c:v>21.5555555555556</c:v>
                </c:pt>
                <c:pt idx="197">
                  <c:v>21.6388888888889</c:v>
                </c:pt>
                <c:pt idx="198">
                  <c:v>21.6527777777778</c:v>
                </c:pt>
                <c:pt idx="199">
                  <c:v>21.7291666666667</c:v>
                </c:pt>
                <c:pt idx="200">
                  <c:v>21.792857142857098</c:v>
                </c:pt>
                <c:pt idx="201">
                  <c:v>21.95</c:v>
                </c:pt>
                <c:pt idx="202">
                  <c:v>22.022058823529399</c:v>
                </c:pt>
                <c:pt idx="203">
                  <c:v>22.1911764705882</c:v>
                </c:pt>
                <c:pt idx="204">
                  <c:v>22.1666666666667</c:v>
                </c:pt>
                <c:pt idx="205">
                  <c:v>22.265151515151501</c:v>
                </c:pt>
                <c:pt idx="206">
                  <c:v>22.386363636363601</c:v>
                </c:pt>
                <c:pt idx="207">
                  <c:v>22.446969696969699</c:v>
                </c:pt>
                <c:pt idx="208">
                  <c:v>22.578125</c:v>
                </c:pt>
                <c:pt idx="209">
                  <c:v>22.78125</c:v>
                </c:pt>
                <c:pt idx="210">
                  <c:v>22.846774193548399</c:v>
                </c:pt>
                <c:pt idx="211">
                  <c:v>22.887096774193498</c:v>
                </c:pt>
                <c:pt idx="212">
                  <c:v>22.935483870967701</c:v>
                </c:pt>
                <c:pt idx="213">
                  <c:v>23.040322580645199</c:v>
                </c:pt>
                <c:pt idx="214">
                  <c:v>23.2083333333333</c:v>
                </c:pt>
                <c:pt idx="215">
                  <c:v>23.375</c:v>
                </c:pt>
                <c:pt idx="216">
                  <c:v>23.448275862069</c:v>
                </c:pt>
                <c:pt idx="217">
                  <c:v>23.620689655172399</c:v>
                </c:pt>
                <c:pt idx="218">
                  <c:v>23.724137931034502</c:v>
                </c:pt>
                <c:pt idx="219">
                  <c:v>23.758928571428601</c:v>
                </c:pt>
                <c:pt idx="220">
                  <c:v>23.883928571428601</c:v>
                </c:pt>
                <c:pt idx="221">
                  <c:v>23.991071428571399</c:v>
                </c:pt>
                <c:pt idx="222">
                  <c:v>24.026785714285701</c:v>
                </c:pt>
                <c:pt idx="223">
                  <c:v>24.196428571428601</c:v>
                </c:pt>
                <c:pt idx="224">
                  <c:v>24.351851851851901</c:v>
                </c:pt>
                <c:pt idx="225">
                  <c:v>24.601851851851901</c:v>
                </c:pt>
                <c:pt idx="226">
                  <c:v>24.759615384615401</c:v>
                </c:pt>
                <c:pt idx="227">
                  <c:v>25.019230769230798</c:v>
                </c:pt>
                <c:pt idx="228">
                  <c:v>25.15</c:v>
                </c:pt>
                <c:pt idx="229">
                  <c:v>25.38</c:v>
                </c:pt>
                <c:pt idx="230">
                  <c:v>25.55</c:v>
                </c:pt>
                <c:pt idx="231">
                  <c:v>25.5729166666667</c:v>
                </c:pt>
                <c:pt idx="232">
                  <c:v>25.6666666666667</c:v>
                </c:pt>
                <c:pt idx="233">
                  <c:v>25.8645833333333</c:v>
                </c:pt>
                <c:pt idx="234">
                  <c:v>26.0729166666667</c:v>
                </c:pt>
                <c:pt idx="235">
                  <c:v>26.228260869565201</c:v>
                </c:pt>
                <c:pt idx="236">
                  <c:v>26.2173913043478</c:v>
                </c:pt>
                <c:pt idx="237">
                  <c:v>26.239130434782599</c:v>
                </c:pt>
                <c:pt idx="238">
                  <c:v>26.1413043478261</c:v>
                </c:pt>
                <c:pt idx="239">
                  <c:v>26.0729166666667</c:v>
                </c:pt>
                <c:pt idx="240">
                  <c:v>26.097826086956498</c:v>
                </c:pt>
                <c:pt idx="241">
                  <c:v>26.195652173913</c:v>
                </c:pt>
                <c:pt idx="242">
                  <c:v>26.423913043478301</c:v>
                </c:pt>
                <c:pt idx="243">
                  <c:v>26.554347826087</c:v>
                </c:pt>
                <c:pt idx="244">
                  <c:v>26.760869565217401</c:v>
                </c:pt>
                <c:pt idx="245">
                  <c:v>26.909090909090899</c:v>
                </c:pt>
                <c:pt idx="246">
                  <c:v>27.147727272727298</c:v>
                </c:pt>
                <c:pt idx="247">
                  <c:v>27.329545454545499</c:v>
                </c:pt>
                <c:pt idx="248">
                  <c:v>27.522727272727298</c:v>
                </c:pt>
                <c:pt idx="249">
                  <c:v>27.636363636363601</c:v>
                </c:pt>
                <c:pt idx="250">
                  <c:v>27.702380952380999</c:v>
                </c:pt>
                <c:pt idx="251">
                  <c:v>27.75</c:v>
                </c:pt>
                <c:pt idx="252">
                  <c:v>27.738095238095202</c:v>
                </c:pt>
                <c:pt idx="253">
                  <c:v>27.785714285714299</c:v>
                </c:pt>
                <c:pt idx="254">
                  <c:v>27.869047619047599</c:v>
                </c:pt>
                <c:pt idx="255">
                  <c:v>27.9166666666667</c:v>
                </c:pt>
                <c:pt idx="256">
                  <c:v>28.011904761904798</c:v>
                </c:pt>
                <c:pt idx="257">
                  <c:v>28</c:v>
                </c:pt>
                <c:pt idx="258">
                  <c:v>28.095238095238098</c:v>
                </c:pt>
                <c:pt idx="259">
                  <c:v>28.1904761904762</c:v>
                </c:pt>
                <c:pt idx="260">
                  <c:v>28.178571428571399</c:v>
                </c:pt>
                <c:pt idx="261">
                  <c:v>28.130952380952401</c:v>
                </c:pt>
                <c:pt idx="262">
                  <c:v>28.261904761904798</c:v>
                </c:pt>
                <c:pt idx="263">
                  <c:v>28.321428571428601</c:v>
                </c:pt>
                <c:pt idx="264">
                  <c:v>28.3333333333333</c:v>
                </c:pt>
                <c:pt idx="265">
                  <c:v>28.214285714285701</c:v>
                </c:pt>
                <c:pt idx="266">
                  <c:v>28.3571428571429</c:v>
                </c:pt>
                <c:pt idx="267">
                  <c:v>28.3095238095238</c:v>
                </c:pt>
                <c:pt idx="268">
                  <c:v>28.369047619047599</c:v>
                </c:pt>
                <c:pt idx="269">
                  <c:v>28.511904761904798</c:v>
                </c:pt>
                <c:pt idx="270">
                  <c:v>28.6071428571429</c:v>
                </c:pt>
                <c:pt idx="271">
                  <c:v>28.797619047619001</c:v>
                </c:pt>
                <c:pt idx="272">
                  <c:v>28.762499999999999</c:v>
                </c:pt>
                <c:pt idx="273">
                  <c:v>29.012499999999999</c:v>
                </c:pt>
                <c:pt idx="274">
                  <c:v>29.287500000000001</c:v>
                </c:pt>
                <c:pt idx="275">
                  <c:v>29.612500000000001</c:v>
                </c:pt>
                <c:pt idx="276">
                  <c:v>29.774999999999999</c:v>
                </c:pt>
                <c:pt idx="277">
                  <c:v>30.05</c:v>
                </c:pt>
                <c:pt idx="278">
                  <c:v>30.362500000000001</c:v>
                </c:pt>
                <c:pt idx="279">
                  <c:v>30.625</c:v>
                </c:pt>
                <c:pt idx="280">
                  <c:v>30.828947368421101</c:v>
                </c:pt>
                <c:pt idx="281">
                  <c:v>31.157894736842099</c:v>
                </c:pt>
                <c:pt idx="282">
                  <c:v>31.539473684210499</c:v>
                </c:pt>
                <c:pt idx="283">
                  <c:v>31.776315789473699</c:v>
                </c:pt>
                <c:pt idx="284">
                  <c:v>32.078947368421098</c:v>
                </c:pt>
                <c:pt idx="285">
                  <c:v>32.421052631578902</c:v>
                </c:pt>
                <c:pt idx="286">
                  <c:v>32.7361111111111</c:v>
                </c:pt>
                <c:pt idx="287">
                  <c:v>32.9027777777778</c:v>
                </c:pt>
                <c:pt idx="288">
                  <c:v>33.2638888888889</c:v>
                </c:pt>
                <c:pt idx="289">
                  <c:v>33.2361111111111</c:v>
                </c:pt>
                <c:pt idx="290">
                  <c:v>33.2222222222222</c:v>
                </c:pt>
                <c:pt idx="291">
                  <c:v>33.25</c:v>
                </c:pt>
                <c:pt idx="292">
                  <c:v>33.1388888888889</c:v>
                </c:pt>
                <c:pt idx="293">
                  <c:v>33.0972222222222</c:v>
                </c:pt>
                <c:pt idx="294">
                  <c:v>33.0555555555556</c:v>
                </c:pt>
                <c:pt idx="295">
                  <c:v>32.9027777777778</c:v>
                </c:pt>
                <c:pt idx="296">
                  <c:v>33.0277777777778</c:v>
                </c:pt>
                <c:pt idx="297">
                  <c:v>32.6388888888889</c:v>
                </c:pt>
                <c:pt idx="298">
                  <c:v>32.4861111111111</c:v>
                </c:pt>
                <c:pt idx="299">
                  <c:v>32.3611111111111</c:v>
                </c:pt>
                <c:pt idx="300">
                  <c:v>32.3472222222222</c:v>
                </c:pt>
                <c:pt idx="301">
                  <c:v>32.171052631578902</c:v>
                </c:pt>
                <c:pt idx="302">
                  <c:v>32.092105263157897</c:v>
                </c:pt>
                <c:pt idx="303">
                  <c:v>32.0131578947368</c:v>
                </c:pt>
                <c:pt idx="304">
                  <c:v>31.605263157894701</c:v>
                </c:pt>
                <c:pt idx="305">
                  <c:v>31.302631578947398</c:v>
                </c:pt>
                <c:pt idx="306">
                  <c:v>31.105263157894701</c:v>
                </c:pt>
                <c:pt idx="307">
                  <c:v>31.171052631578899</c:v>
                </c:pt>
                <c:pt idx="308">
                  <c:v>31.210526315789501</c:v>
                </c:pt>
                <c:pt idx="309">
                  <c:v>31.105263157894701</c:v>
                </c:pt>
                <c:pt idx="310">
                  <c:v>30.75</c:v>
                </c:pt>
                <c:pt idx="311">
                  <c:v>30.274999999999999</c:v>
                </c:pt>
                <c:pt idx="312">
                  <c:v>29.9</c:v>
                </c:pt>
                <c:pt idx="313">
                  <c:v>29.487500000000001</c:v>
                </c:pt>
                <c:pt idx="314">
                  <c:v>28.976190476190499</c:v>
                </c:pt>
                <c:pt idx="315">
                  <c:v>29.023809523809501</c:v>
                </c:pt>
                <c:pt idx="316">
                  <c:v>28.964285714285701</c:v>
                </c:pt>
                <c:pt idx="317">
                  <c:v>29</c:v>
                </c:pt>
                <c:pt idx="318">
                  <c:v>29</c:v>
                </c:pt>
                <c:pt idx="319">
                  <c:v>28.869047619047599</c:v>
                </c:pt>
                <c:pt idx="320">
                  <c:v>28.964285714285701</c:v>
                </c:pt>
                <c:pt idx="321">
                  <c:v>28.880952380952401</c:v>
                </c:pt>
                <c:pt idx="322">
                  <c:v>28.678571428571399</c:v>
                </c:pt>
                <c:pt idx="323">
                  <c:v>28.785714285714299</c:v>
                </c:pt>
                <c:pt idx="324">
                  <c:v>28.785714285714299</c:v>
                </c:pt>
                <c:pt idx="325">
                  <c:v>28.678571428571399</c:v>
                </c:pt>
                <c:pt idx="326">
                  <c:v>28.547619047619001</c:v>
                </c:pt>
                <c:pt idx="327">
                  <c:v>28.226190476190499</c:v>
                </c:pt>
                <c:pt idx="328">
                  <c:v>28.0595238095238</c:v>
                </c:pt>
                <c:pt idx="329">
                  <c:v>28.119047619047599</c:v>
                </c:pt>
                <c:pt idx="330">
                  <c:v>27.795454545454501</c:v>
                </c:pt>
                <c:pt idx="331">
                  <c:v>27.772727272727298</c:v>
                </c:pt>
                <c:pt idx="332">
                  <c:v>27.704545454545499</c:v>
                </c:pt>
                <c:pt idx="333">
                  <c:v>27.715909090909101</c:v>
                </c:pt>
                <c:pt idx="334">
                  <c:v>27.670454545454501</c:v>
                </c:pt>
                <c:pt idx="335">
                  <c:v>27.636363636363601</c:v>
                </c:pt>
                <c:pt idx="336">
                  <c:v>27.568181818181799</c:v>
                </c:pt>
                <c:pt idx="337">
                  <c:v>27.284090909090899</c:v>
                </c:pt>
                <c:pt idx="338">
                  <c:v>26.913043478260899</c:v>
                </c:pt>
                <c:pt idx="339">
                  <c:v>26.619565217391301</c:v>
                </c:pt>
                <c:pt idx="340">
                  <c:v>26.434782608695699</c:v>
                </c:pt>
                <c:pt idx="341">
                  <c:v>26.260869565217401</c:v>
                </c:pt>
                <c:pt idx="342">
                  <c:v>26.097826086956498</c:v>
                </c:pt>
                <c:pt idx="343">
                  <c:v>26.173913043478301</c:v>
                </c:pt>
                <c:pt idx="344">
                  <c:v>26.1086956521739</c:v>
                </c:pt>
                <c:pt idx="345">
                  <c:v>26.1145833333333</c:v>
                </c:pt>
                <c:pt idx="346">
                  <c:v>26.0833333333333</c:v>
                </c:pt>
                <c:pt idx="347">
                  <c:v>25.9166666666667</c:v>
                </c:pt>
                <c:pt idx="348">
                  <c:v>25.8541666666667</c:v>
                </c:pt>
                <c:pt idx="349">
                  <c:v>25.8020833333333</c:v>
                </c:pt>
                <c:pt idx="350">
                  <c:v>25.96875</c:v>
                </c:pt>
                <c:pt idx="351">
                  <c:v>26.1458333333333</c:v>
                </c:pt>
                <c:pt idx="352">
                  <c:v>26.1458333333333</c:v>
                </c:pt>
                <c:pt idx="353">
                  <c:v>26.206521739130402</c:v>
                </c:pt>
                <c:pt idx="354">
                  <c:v>26.369565217391301</c:v>
                </c:pt>
                <c:pt idx="355">
                  <c:v>26.434782608695699</c:v>
                </c:pt>
                <c:pt idx="356">
                  <c:v>26.469565217391299</c:v>
                </c:pt>
                <c:pt idx="357">
                  <c:v>26.360869565217399</c:v>
                </c:pt>
                <c:pt idx="358">
                  <c:v>26.2847826086957</c:v>
                </c:pt>
                <c:pt idx="359">
                  <c:v>26.404347826087001</c:v>
                </c:pt>
                <c:pt idx="360">
                  <c:v>26.469565217391299</c:v>
                </c:pt>
                <c:pt idx="361">
                  <c:v>26.578260869565199</c:v>
                </c:pt>
                <c:pt idx="362">
                  <c:v>26.686956521739098</c:v>
                </c:pt>
                <c:pt idx="363">
                  <c:v>26.7304347826087</c:v>
                </c:pt>
                <c:pt idx="364">
                  <c:v>26.763043478260901</c:v>
                </c:pt>
                <c:pt idx="365">
                  <c:v>26.7863636363636</c:v>
                </c:pt>
                <c:pt idx="366">
                  <c:v>26.817391304347801</c:v>
                </c:pt>
                <c:pt idx="367">
                  <c:v>26.820454545454499</c:v>
                </c:pt>
                <c:pt idx="368">
                  <c:v>26.828260869565199</c:v>
                </c:pt>
                <c:pt idx="369">
                  <c:v>26.719565217391299</c:v>
                </c:pt>
                <c:pt idx="370">
                  <c:v>26.621739130434801</c:v>
                </c:pt>
                <c:pt idx="371">
                  <c:v>26.610869565217399</c:v>
                </c:pt>
                <c:pt idx="372">
                  <c:v>26.654347826087001</c:v>
                </c:pt>
                <c:pt idx="373">
                  <c:v>26.686956521739098</c:v>
                </c:pt>
                <c:pt idx="374">
                  <c:v>26.567391304347801</c:v>
                </c:pt>
                <c:pt idx="375">
                  <c:v>26.513043478260901</c:v>
                </c:pt>
                <c:pt idx="376">
                  <c:v>26.5891304347826</c:v>
                </c:pt>
                <c:pt idx="377">
                  <c:v>26.491304347826102</c:v>
                </c:pt>
                <c:pt idx="378">
                  <c:v>26.513043478260901</c:v>
                </c:pt>
                <c:pt idx="379">
                  <c:v>26.5</c:v>
                </c:pt>
                <c:pt idx="380">
                  <c:v>26.597826086956498</c:v>
                </c:pt>
                <c:pt idx="381">
                  <c:v>26.684782608695699</c:v>
                </c:pt>
                <c:pt idx="382">
                  <c:v>26.7173913043478</c:v>
                </c:pt>
                <c:pt idx="383">
                  <c:v>26.663043478260899</c:v>
                </c:pt>
                <c:pt idx="384">
                  <c:v>26.6086956521739</c:v>
                </c:pt>
                <c:pt idx="385">
                  <c:v>26.543478260869598</c:v>
                </c:pt>
                <c:pt idx="386">
                  <c:v>26.5326086956522</c:v>
                </c:pt>
                <c:pt idx="387">
                  <c:v>26.543478260869598</c:v>
                </c:pt>
                <c:pt idx="388">
                  <c:v>26.3913043478261</c:v>
                </c:pt>
                <c:pt idx="389">
                  <c:v>26.336956521739101</c:v>
                </c:pt>
                <c:pt idx="390">
                  <c:v>26.304347826087</c:v>
                </c:pt>
                <c:pt idx="391">
                  <c:v>26.2173913043478</c:v>
                </c:pt>
                <c:pt idx="392">
                  <c:v>26.2173913043478</c:v>
                </c:pt>
                <c:pt idx="393">
                  <c:v>26.260869565217401</c:v>
                </c:pt>
                <c:pt idx="394">
                  <c:v>26.347826086956498</c:v>
                </c:pt>
                <c:pt idx="395">
                  <c:v>26.423913043478301</c:v>
                </c:pt>
                <c:pt idx="396">
                  <c:v>26.315217391304301</c:v>
                </c:pt>
                <c:pt idx="397">
                  <c:v>26.173913043478301</c:v>
                </c:pt>
                <c:pt idx="398">
                  <c:v>25.9791666666667</c:v>
                </c:pt>
                <c:pt idx="399">
                  <c:v>25.90625</c:v>
                </c:pt>
                <c:pt idx="400">
                  <c:v>25.8541666666667</c:v>
                </c:pt>
                <c:pt idx="401">
                  <c:v>25.75</c:v>
                </c:pt>
                <c:pt idx="402">
                  <c:v>25.7604166666667</c:v>
                </c:pt>
                <c:pt idx="403">
                  <c:v>25.6979166666667</c:v>
                </c:pt>
                <c:pt idx="404">
                  <c:v>25.6666666666667</c:v>
                </c:pt>
                <c:pt idx="405">
                  <c:v>25.6770833333333</c:v>
                </c:pt>
                <c:pt idx="406">
                  <c:v>25.7395833333333</c:v>
                </c:pt>
                <c:pt idx="407">
                  <c:v>25.75</c:v>
                </c:pt>
                <c:pt idx="408">
                  <c:v>25.6770833333333</c:v>
                </c:pt>
                <c:pt idx="409">
                  <c:v>25.5729166666667</c:v>
                </c:pt>
                <c:pt idx="410">
                  <c:v>25.5416666666667</c:v>
                </c:pt>
                <c:pt idx="411">
                  <c:v>25.5833333333333</c:v>
                </c:pt>
                <c:pt idx="412">
                  <c:v>25.53125</c:v>
                </c:pt>
                <c:pt idx="413">
                  <c:v>25.46</c:v>
                </c:pt>
                <c:pt idx="414">
                  <c:v>25.5</c:v>
                </c:pt>
                <c:pt idx="415">
                  <c:v>25.5625</c:v>
                </c:pt>
                <c:pt idx="416">
                  <c:v>25.5833333333333</c:v>
                </c:pt>
                <c:pt idx="417">
                  <c:v>25.5208333333333</c:v>
                </c:pt>
                <c:pt idx="418">
                  <c:v>25.39</c:v>
                </c:pt>
                <c:pt idx="419">
                  <c:v>25.4</c:v>
                </c:pt>
                <c:pt idx="420">
                  <c:v>25.4479166666667</c:v>
                </c:pt>
                <c:pt idx="421">
                  <c:v>25.53125</c:v>
                </c:pt>
                <c:pt idx="422">
                  <c:v>25.59375</c:v>
                </c:pt>
                <c:pt idx="423">
                  <c:v>25.7083333333333</c:v>
                </c:pt>
                <c:pt idx="424">
                  <c:v>25.8333333333333</c:v>
                </c:pt>
                <c:pt idx="425">
                  <c:v>25.96875</c:v>
                </c:pt>
                <c:pt idx="426">
                  <c:v>26</c:v>
                </c:pt>
                <c:pt idx="427">
                  <c:v>26.152173913043502</c:v>
                </c:pt>
                <c:pt idx="428">
                  <c:v>26.184782608695699</c:v>
                </c:pt>
                <c:pt idx="429">
                  <c:v>26.184782608695699</c:v>
                </c:pt>
                <c:pt idx="430">
                  <c:v>26.163043478260899</c:v>
                </c:pt>
                <c:pt idx="431">
                  <c:v>26.163043478260899</c:v>
                </c:pt>
                <c:pt idx="432">
                  <c:v>26.184782608695699</c:v>
                </c:pt>
                <c:pt idx="433">
                  <c:v>26.271739130434799</c:v>
                </c:pt>
                <c:pt idx="434">
                  <c:v>26.293478260869598</c:v>
                </c:pt>
                <c:pt idx="435">
                  <c:v>26.326086956521699</c:v>
                </c:pt>
                <c:pt idx="436">
                  <c:v>26.369565217391301</c:v>
                </c:pt>
                <c:pt idx="437">
                  <c:v>26.445652173913</c:v>
                </c:pt>
                <c:pt idx="438">
                  <c:v>26.445652173913</c:v>
                </c:pt>
                <c:pt idx="439">
                  <c:v>26.423913043478301</c:v>
                </c:pt>
                <c:pt idx="440">
                  <c:v>26.434782608695699</c:v>
                </c:pt>
                <c:pt idx="441">
                  <c:v>26.5326086956522</c:v>
                </c:pt>
                <c:pt idx="442">
                  <c:v>26.695652173913</c:v>
                </c:pt>
                <c:pt idx="443">
                  <c:v>26.761363636363601</c:v>
                </c:pt>
                <c:pt idx="444">
                  <c:v>26.909090909090899</c:v>
                </c:pt>
                <c:pt idx="445">
                  <c:v>27.011363636363601</c:v>
                </c:pt>
                <c:pt idx="446">
                  <c:v>27.113636363636399</c:v>
                </c:pt>
                <c:pt idx="447">
                  <c:v>27.056818181818201</c:v>
                </c:pt>
                <c:pt idx="448">
                  <c:v>27.056818181818201</c:v>
                </c:pt>
                <c:pt idx="449">
                  <c:v>26.886363636363601</c:v>
                </c:pt>
                <c:pt idx="450">
                  <c:v>26.684782608695699</c:v>
                </c:pt>
                <c:pt idx="451">
                  <c:v>26.630434782608699</c:v>
                </c:pt>
                <c:pt idx="452">
                  <c:v>26.543478260869598</c:v>
                </c:pt>
                <c:pt idx="453">
                  <c:v>26.521739130434799</c:v>
                </c:pt>
                <c:pt idx="454">
                  <c:v>26.402173913043502</c:v>
                </c:pt>
                <c:pt idx="455">
                  <c:v>26.3586956521739</c:v>
                </c:pt>
                <c:pt idx="456">
                  <c:v>26.239130434782599</c:v>
                </c:pt>
                <c:pt idx="457">
                  <c:v>26.0729166666667</c:v>
                </c:pt>
                <c:pt idx="458">
                  <c:v>26.0520833333333</c:v>
                </c:pt>
                <c:pt idx="459">
                  <c:v>26.0729166666667</c:v>
                </c:pt>
                <c:pt idx="460">
                  <c:v>26.1145833333333</c:v>
                </c:pt>
                <c:pt idx="461">
                  <c:v>26.0729166666667</c:v>
                </c:pt>
                <c:pt idx="462">
                  <c:v>25.9895833333333</c:v>
                </c:pt>
                <c:pt idx="463">
                  <c:v>25.8333333333333</c:v>
                </c:pt>
                <c:pt idx="464">
                  <c:v>25.65625</c:v>
                </c:pt>
                <c:pt idx="465">
                  <c:v>25.43</c:v>
                </c:pt>
                <c:pt idx="466">
                  <c:v>25.34</c:v>
                </c:pt>
                <c:pt idx="467">
                  <c:v>25.26</c:v>
                </c:pt>
                <c:pt idx="468">
                  <c:v>25.14</c:v>
                </c:pt>
                <c:pt idx="469">
                  <c:v>25.13</c:v>
                </c:pt>
                <c:pt idx="470">
                  <c:v>24.98</c:v>
                </c:pt>
                <c:pt idx="471">
                  <c:v>25.03</c:v>
                </c:pt>
                <c:pt idx="472">
                  <c:v>25.07</c:v>
                </c:pt>
                <c:pt idx="473">
                  <c:v>25.11</c:v>
                </c:pt>
                <c:pt idx="474">
                  <c:v>25.09</c:v>
                </c:pt>
                <c:pt idx="475">
                  <c:v>24.971153846153801</c:v>
                </c:pt>
                <c:pt idx="476">
                  <c:v>24.894230769230798</c:v>
                </c:pt>
                <c:pt idx="477">
                  <c:v>24.855769230769202</c:v>
                </c:pt>
                <c:pt idx="478">
                  <c:v>24.836538461538499</c:v>
                </c:pt>
                <c:pt idx="479">
                  <c:v>24.721153846153801</c:v>
                </c:pt>
                <c:pt idx="480">
                  <c:v>24.673076923076898</c:v>
                </c:pt>
                <c:pt idx="481">
                  <c:v>24.596153846153801</c:v>
                </c:pt>
                <c:pt idx="482">
                  <c:v>24.519230769230798</c:v>
                </c:pt>
                <c:pt idx="483">
                  <c:v>24.471153846153801</c:v>
                </c:pt>
                <c:pt idx="484">
                  <c:v>24.509259259259299</c:v>
                </c:pt>
                <c:pt idx="485">
                  <c:v>24.5</c:v>
                </c:pt>
                <c:pt idx="486">
                  <c:v>24.615384615384599</c:v>
                </c:pt>
                <c:pt idx="487">
                  <c:v>24.798076923076898</c:v>
                </c:pt>
                <c:pt idx="488">
                  <c:v>24.942307692307701</c:v>
                </c:pt>
                <c:pt idx="489">
                  <c:v>25.009615384615401</c:v>
                </c:pt>
                <c:pt idx="490">
                  <c:v>25.03</c:v>
                </c:pt>
                <c:pt idx="491">
                  <c:v>25</c:v>
                </c:pt>
                <c:pt idx="492">
                  <c:v>24.875</c:v>
                </c:pt>
                <c:pt idx="493">
                  <c:v>24.778846153846199</c:v>
                </c:pt>
                <c:pt idx="494">
                  <c:v>24.682692307692299</c:v>
                </c:pt>
                <c:pt idx="495">
                  <c:v>24.740384615384599</c:v>
                </c:pt>
                <c:pt idx="496">
                  <c:v>24.509259259259299</c:v>
                </c:pt>
                <c:pt idx="497">
                  <c:v>24.3333333333333</c:v>
                </c:pt>
                <c:pt idx="498">
                  <c:v>24.071428571428601</c:v>
                </c:pt>
                <c:pt idx="499">
                  <c:v>23.767241379310299</c:v>
                </c:pt>
                <c:pt idx="500">
                  <c:v>23.801724137931</c:v>
                </c:pt>
                <c:pt idx="501">
                  <c:v>23.698275862069</c:v>
                </c:pt>
                <c:pt idx="502">
                  <c:v>23.366666666666699</c:v>
                </c:pt>
                <c:pt idx="503">
                  <c:v>23.3</c:v>
                </c:pt>
                <c:pt idx="504">
                  <c:v>23.233333333333299</c:v>
                </c:pt>
                <c:pt idx="505">
                  <c:v>23.25</c:v>
                </c:pt>
                <c:pt idx="506">
                  <c:v>23.225000000000001</c:v>
                </c:pt>
                <c:pt idx="507">
                  <c:v>23.112903225806502</c:v>
                </c:pt>
                <c:pt idx="508">
                  <c:v>22.9758064516129</c:v>
                </c:pt>
                <c:pt idx="509">
                  <c:v>22.515151515151501</c:v>
                </c:pt>
                <c:pt idx="510">
                  <c:v>22.169117647058801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37-4C66-B5A6-A9AAD23A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9824"/>
        <c:axId val="459091000"/>
      </c:lineChart>
      <c:dateAx>
        <c:axId val="4590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9091000"/>
        <c:crosses val="autoZero"/>
        <c:auto val="1"/>
        <c:lblOffset val="100"/>
        <c:baseTimeUnit val="days"/>
      </c:dateAx>
      <c:valAx>
        <c:axId val="459091000"/>
        <c:scaling>
          <c:orientation val="minMax"/>
          <c:max val="41"/>
          <c:min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Mean temperatures (degrees C) and pupal duration (days)</a:t>
                </a:r>
              </a:p>
            </c:rich>
          </c:tx>
          <c:layout>
            <c:manualLayout>
              <c:xMode val="edge"/>
              <c:yMode val="edge"/>
              <c:x val="1.1694231452509484E-2"/>
              <c:y val="6.3871616262724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9089824"/>
        <c:crosses val="autoZero"/>
        <c:crossBetween val="between"/>
        <c:majorUnit val="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764862512390555"/>
          <c:y val="0.16233140540690333"/>
          <c:w val="0.30102111596664222"/>
          <c:h val="0.1224456954192943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Predicted pupal mortality at Rekomitjie 1992-93</a:t>
            </a:r>
          </a:p>
        </c:rich>
      </c:tx>
      <c:layout>
        <c:manualLayout>
          <c:xMode val="edge"/>
          <c:yMode val="edge"/>
          <c:x val="0.16257123869746462"/>
          <c:y val="9.101297292589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64718188998753E-2"/>
          <c:y val="2.4896265560165973E-2"/>
          <c:w val="0.89007558518100827"/>
          <c:h val="0.80784328334672828"/>
        </c:manualLayout>
      </c:layout>
      <c:lineChart>
        <c:grouping val="standard"/>
        <c:varyColors val="0"/>
        <c:ser>
          <c:idx val="2"/>
          <c:order val="0"/>
          <c:tx>
            <c:v>Screen temperature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mortality'!$F$15:$F$525</c:f>
              <c:numCache>
                <c:formatCode>0.00000</c:formatCode>
                <c:ptCount val="511"/>
                <c:pt idx="0">
                  <c:v>2.4621259631846921E-3</c:v>
                </c:pt>
                <c:pt idx="1">
                  <c:v>2.449614670078642E-3</c:v>
                </c:pt>
                <c:pt idx="2">
                  <c:v>2.4030434629647678E-3</c:v>
                </c:pt>
                <c:pt idx="3">
                  <c:v>2.3615708786675045E-3</c:v>
                </c:pt>
                <c:pt idx="4">
                  <c:v>2.2996181209684247E-3</c:v>
                </c:pt>
                <c:pt idx="5">
                  <c:v>2.2694685599954057E-3</c:v>
                </c:pt>
                <c:pt idx="6">
                  <c:v>2.2333274026089174E-3</c:v>
                </c:pt>
                <c:pt idx="7">
                  <c:v>2.1996001227929931E-3</c:v>
                </c:pt>
                <c:pt idx="8">
                  <c:v>2.2070319940605322E-3</c:v>
                </c:pt>
                <c:pt idx="9">
                  <c:v>2.1999470707215352E-3</c:v>
                </c:pt>
                <c:pt idx="10">
                  <c:v>2.2159119846229202E-3</c:v>
                </c:pt>
                <c:pt idx="11">
                  <c:v>2.2273531976208113E-3</c:v>
                </c:pt>
                <c:pt idx="12">
                  <c:v>2.2523251110597351E-3</c:v>
                </c:pt>
                <c:pt idx="13">
                  <c:v>2.2590337827432436E-3</c:v>
                </c:pt>
                <c:pt idx="14">
                  <c:v>2.2458081153576984E-3</c:v>
                </c:pt>
                <c:pt idx="15">
                  <c:v>2.2051152144596836E-3</c:v>
                </c:pt>
                <c:pt idx="16">
                  <c:v>2.1974186382893337E-3</c:v>
                </c:pt>
                <c:pt idx="17">
                  <c:v>2.1948141689568492E-3</c:v>
                </c:pt>
                <c:pt idx="18">
                  <c:v>2.2159119846229202E-3</c:v>
                </c:pt>
                <c:pt idx="19">
                  <c:v>2.2215496839180452E-3</c:v>
                </c:pt>
                <c:pt idx="20">
                  <c:v>2.2996181209684247E-3</c:v>
                </c:pt>
                <c:pt idx="21">
                  <c:v>2.3567168070230222E-3</c:v>
                </c:pt>
                <c:pt idx="22">
                  <c:v>2.3869251458869308E-3</c:v>
                </c:pt>
                <c:pt idx="23">
                  <c:v>2.4558249835826521E-3</c:v>
                </c:pt>
                <c:pt idx="24">
                  <c:v>2.617915646316239E-3</c:v>
                </c:pt>
                <c:pt idx="25">
                  <c:v>2.868563758942073E-3</c:v>
                </c:pt>
                <c:pt idx="26">
                  <c:v>3.1013463257707754E-3</c:v>
                </c:pt>
                <c:pt idx="27">
                  <c:v>3.5069441853878606E-3</c:v>
                </c:pt>
                <c:pt idx="28">
                  <c:v>3.8313127841233261E-3</c:v>
                </c:pt>
                <c:pt idx="29">
                  <c:v>4.0652735231677343E-3</c:v>
                </c:pt>
                <c:pt idx="30">
                  <c:v>3.9157279722985263E-3</c:v>
                </c:pt>
                <c:pt idx="31">
                  <c:v>3.9741843054406411E-3</c:v>
                </c:pt>
                <c:pt idx="32">
                  <c:v>4.1283515281105463E-3</c:v>
                </c:pt>
                <c:pt idx="33">
                  <c:v>4.2266424371881616E-3</c:v>
                </c:pt>
                <c:pt idx="34">
                  <c:v>4.3148003161992046E-3</c:v>
                </c:pt>
                <c:pt idx="35">
                  <c:v>4.7561759150364334E-3</c:v>
                </c:pt>
                <c:pt idx="36">
                  <c:v>5.4982242671639744E-3</c:v>
                </c:pt>
                <c:pt idx="37">
                  <c:v>5.1297130587939777E-3</c:v>
                </c:pt>
                <c:pt idx="38">
                  <c:v>5.4430163726164552E-3</c:v>
                </c:pt>
                <c:pt idx="39">
                  <c:v>5.4982242671639744E-3</c:v>
                </c:pt>
                <c:pt idx="40">
                  <c:v>6.3716236009335753E-3</c:v>
                </c:pt>
                <c:pt idx="41">
                  <c:v>7.1269330127001476E-3</c:v>
                </c:pt>
                <c:pt idx="42">
                  <c:v>7.8246221493688383E-3</c:v>
                </c:pt>
                <c:pt idx="43">
                  <c:v>7.2093334463280145E-3</c:v>
                </c:pt>
                <c:pt idx="44">
                  <c:v>6.6593127723543078E-3</c:v>
                </c:pt>
                <c:pt idx="45">
                  <c:v>4.7084570614932212E-3</c:v>
                </c:pt>
                <c:pt idx="46">
                  <c:v>4.6279884767926292E-3</c:v>
                </c:pt>
                <c:pt idx="47">
                  <c:v>4.4372132796588202E-3</c:v>
                </c:pt>
                <c:pt idx="48">
                  <c:v>4.4007694925207383E-3</c:v>
                </c:pt>
                <c:pt idx="49">
                  <c:v>4.5117859995728749E-3</c:v>
                </c:pt>
                <c:pt idx="50">
                  <c:v>4.8338467333627526E-3</c:v>
                </c:pt>
                <c:pt idx="51">
                  <c:v>4.6679166238696359E-3</c:v>
                </c:pt>
                <c:pt idx="52">
                  <c:v>4.3648761233768107E-3</c:v>
                </c:pt>
                <c:pt idx="53">
                  <c:v>3.9447337399024351E-3</c:v>
                </c:pt>
                <c:pt idx="54">
                  <c:v>3.6000062570082482E-3</c:v>
                </c:pt>
                <c:pt idx="55">
                  <c:v>3.1865052737914254E-3</c:v>
                </c:pt>
                <c:pt idx="56">
                  <c:v>3.2407992428810017E-3</c:v>
                </c:pt>
                <c:pt idx="57">
                  <c:v>3.2407992428810017E-3</c:v>
                </c:pt>
                <c:pt idx="58">
                  <c:v>3.2043285498483485E-3</c:v>
                </c:pt>
                <c:pt idx="59">
                  <c:v>3.0377340669215823E-3</c:v>
                </c:pt>
                <c:pt idx="60">
                  <c:v>2.8946577160583438E-3</c:v>
                </c:pt>
                <c:pt idx="61">
                  <c:v>2.6962388127959604E-3</c:v>
                </c:pt>
                <c:pt idx="62">
                  <c:v>2.7493691693848089E-3</c:v>
                </c:pt>
                <c:pt idx="63">
                  <c:v>2.6283316356238615E-3</c:v>
                </c:pt>
                <c:pt idx="64">
                  <c:v>2.5453114072027942E-3</c:v>
                </c:pt>
                <c:pt idx="65">
                  <c:v>2.4750052346441294E-3</c:v>
                </c:pt>
                <c:pt idx="66">
                  <c:v>2.4198780839654456E-3</c:v>
                </c:pt>
                <c:pt idx="67">
                  <c:v>2.3664958162639004E-3</c:v>
                </c:pt>
                <c:pt idx="68">
                  <c:v>2.3379890047040383E-3</c:v>
                </c:pt>
                <c:pt idx="69">
                  <c:v>2.291749899017044E-3</c:v>
                </c:pt>
                <c:pt idx="70">
                  <c:v>2.2730488699081843E-3</c:v>
                </c:pt>
                <c:pt idx="71">
                  <c:v>2.2841064829566948E-3</c:v>
                </c:pt>
                <c:pt idx="72">
                  <c:v>2.3246387194133782E-3</c:v>
                </c:pt>
                <c:pt idx="73">
                  <c:v>2.3472171974450915E-3</c:v>
                </c:pt>
                <c:pt idx="74">
                  <c:v>2.3334742575593544E-3</c:v>
                </c:pt>
                <c:pt idx="75">
                  <c:v>2.3615708786675045E-3</c:v>
                </c:pt>
                <c:pt idx="76">
                  <c:v>2.3425696639098911E-3</c:v>
                </c:pt>
                <c:pt idx="77">
                  <c:v>2.295655500503369E-3</c:v>
                </c:pt>
                <c:pt idx="78">
                  <c:v>2.27668144978039E-3</c:v>
                </c:pt>
                <c:pt idx="79">
                  <c:v>2.2556551388893315E-3</c:v>
                </c:pt>
                <c:pt idx="80">
                  <c:v>2.2333274026089174E-3</c:v>
                </c:pt>
                <c:pt idx="81">
                  <c:v>2.2659397679193707E-3</c:v>
                </c:pt>
                <c:pt idx="82">
                  <c:v>2.27668144978039E-3</c:v>
                </c:pt>
                <c:pt idx="83">
                  <c:v>2.3425696639098911E-3</c:v>
                </c:pt>
                <c:pt idx="84">
                  <c:v>2.3519325816260929E-3</c:v>
                </c:pt>
                <c:pt idx="85">
                  <c:v>2.3975926336889655E-3</c:v>
                </c:pt>
                <c:pt idx="86">
                  <c:v>2.4621259631846921E-3</c:v>
                </c:pt>
                <c:pt idx="87">
                  <c:v>2.481586232075617E-3</c:v>
                </c:pt>
                <c:pt idx="88">
                  <c:v>2.5124101200584455E-3</c:v>
                </c:pt>
                <c:pt idx="89">
                  <c:v>2.5274972281004336E-3</c:v>
                </c:pt>
                <c:pt idx="90">
                  <c:v>2.5274972281004336E-3</c:v>
                </c:pt>
                <c:pt idx="91">
                  <c:v>2.481586232075617E-3</c:v>
                </c:pt>
                <c:pt idx="92">
                  <c:v>2.4030434629647678E-3</c:v>
                </c:pt>
                <c:pt idx="93">
                  <c:v>2.3472171974450915E-3</c:v>
                </c:pt>
                <c:pt idx="94">
                  <c:v>2.3246387194133782E-3</c:v>
                </c:pt>
                <c:pt idx="95">
                  <c:v>2.3334742575593544E-3</c:v>
                </c:pt>
                <c:pt idx="96">
                  <c:v>2.3379890047040383E-3</c:v>
                </c:pt>
                <c:pt idx="97">
                  <c:v>2.3615708786675045E-3</c:v>
                </c:pt>
                <c:pt idx="98">
                  <c:v>2.4315147736175885E-3</c:v>
                </c:pt>
                <c:pt idx="99">
                  <c:v>2.481586232075617E-3</c:v>
                </c:pt>
                <c:pt idx="100">
                  <c:v>2.5050370303620808E-3</c:v>
                </c:pt>
                <c:pt idx="101">
                  <c:v>2.3765624427823551E-3</c:v>
                </c:pt>
                <c:pt idx="102">
                  <c:v>2.2523251110597351E-3</c:v>
                </c:pt>
                <c:pt idx="103">
                  <c:v>2.1812258156321228E-3</c:v>
                </c:pt>
                <c:pt idx="104">
                  <c:v>2.1647766660809584E-3</c:v>
                </c:pt>
                <c:pt idx="105">
                  <c:v>2.1609410648070907E-3</c:v>
                </c:pt>
                <c:pt idx="106">
                  <c:v>2.1590626980087517E-3</c:v>
                </c:pt>
                <c:pt idx="107">
                  <c:v>2.1500509674470874E-3</c:v>
                </c:pt>
                <c:pt idx="108">
                  <c:v>2.1368681467706439E-3</c:v>
                </c:pt>
                <c:pt idx="109">
                  <c:v>2.1196378760251068E-3</c:v>
                </c:pt>
                <c:pt idx="110">
                  <c:v>2.1132611621212188E-3</c:v>
                </c:pt>
                <c:pt idx="111">
                  <c:v>2.1039329808701787E-3</c:v>
                </c:pt>
                <c:pt idx="112">
                  <c:v>2.0818279736151564E-3</c:v>
                </c:pt>
                <c:pt idx="113">
                  <c:v>2.0727246708657546E-3</c:v>
                </c:pt>
                <c:pt idx="114">
                  <c:v>2.0672796560517901E-3</c:v>
                </c:pt>
                <c:pt idx="115">
                  <c:v>2.063993711575402E-3</c:v>
                </c:pt>
                <c:pt idx="116">
                  <c:v>2.0516665752868713E-3</c:v>
                </c:pt>
                <c:pt idx="117">
                  <c:v>2.045252010070418E-3</c:v>
                </c:pt>
                <c:pt idx="118">
                  <c:v>2.0416106807523908E-3</c:v>
                </c:pt>
                <c:pt idx="119">
                  <c:v>2.0377175160948349E-3</c:v>
                </c:pt>
                <c:pt idx="120">
                  <c:v>2.0340939320081636E-3</c:v>
                </c:pt>
                <c:pt idx="121">
                  <c:v>2.0331790097475465E-3</c:v>
                </c:pt>
                <c:pt idx="122">
                  <c:v>2.0349710049438908E-3</c:v>
                </c:pt>
                <c:pt idx="123">
                  <c:v>2.0364165892845332E-3</c:v>
                </c:pt>
                <c:pt idx="124">
                  <c:v>2.0373798032507977E-3</c:v>
                </c:pt>
                <c:pt idx="125">
                  <c:v>2.036729549000063E-3</c:v>
                </c:pt>
                <c:pt idx="126">
                  <c:v>2.0347127351201186E-3</c:v>
                </c:pt>
                <c:pt idx="127">
                  <c:v>2.0319634732127783E-3</c:v>
                </c:pt>
                <c:pt idx="128">
                  <c:v>2.0308325769350052E-3</c:v>
                </c:pt>
                <c:pt idx="129">
                  <c:v>2.0307527852728067E-3</c:v>
                </c:pt>
                <c:pt idx="130">
                  <c:v>2.0304431753273631E-3</c:v>
                </c:pt>
                <c:pt idx="131">
                  <c:v>2.0298124331627762E-3</c:v>
                </c:pt>
                <c:pt idx="132">
                  <c:v>2.0291393631644938E-3</c:v>
                </c:pt>
                <c:pt idx="133">
                  <c:v>2.028256081236573E-3</c:v>
                </c:pt>
                <c:pt idx="134">
                  <c:v>2.0269588948833971E-3</c:v>
                </c:pt>
                <c:pt idx="135">
                  <c:v>2.0261584139574492E-3</c:v>
                </c:pt>
                <c:pt idx="136">
                  <c:v>2.0259830173978846E-3</c:v>
                </c:pt>
                <c:pt idx="137">
                  <c:v>2.0257432645851238E-3</c:v>
                </c:pt>
                <c:pt idx="138">
                  <c:v>2.0254402348190525E-3</c:v>
                </c:pt>
                <c:pt idx="139">
                  <c:v>2.025382660677485E-3</c:v>
                </c:pt>
                <c:pt idx="140">
                  <c:v>2.0252477827019748E-3</c:v>
                </c:pt>
                <c:pt idx="141">
                  <c:v>2.0251515066705534E-3</c:v>
                </c:pt>
                <c:pt idx="142">
                  <c:v>2.0250677759021626E-3</c:v>
                </c:pt>
                <c:pt idx="143">
                  <c:v>2.024976896683647E-3</c:v>
                </c:pt>
                <c:pt idx="144">
                  <c:v>2.0249001868364279E-3</c:v>
                </c:pt>
                <c:pt idx="145">
                  <c:v>2.0249001868364279E-3</c:v>
                </c:pt>
                <c:pt idx="146">
                  <c:v>2.0248653937071323E-3</c:v>
                </c:pt>
                <c:pt idx="147">
                  <c:v>2.0248313826668777E-3</c:v>
                </c:pt>
                <c:pt idx="148">
                  <c:v>2.0247506860626751E-3</c:v>
                </c:pt>
                <c:pt idx="149">
                  <c:v>2.0247336457554378E-3</c:v>
                </c:pt>
                <c:pt idx="150">
                  <c:v>2.0247330472810922E-3</c:v>
                </c:pt>
                <c:pt idx="151">
                  <c:v>2.0247334060024382E-3</c:v>
                </c:pt>
                <c:pt idx="152">
                  <c:v>2.0247329480244359E-3</c:v>
                </c:pt>
                <c:pt idx="153">
                  <c:v>2.0247352223089882E-3</c:v>
                </c:pt>
                <c:pt idx="154">
                  <c:v>2.0248266947118427E-3</c:v>
                </c:pt>
                <c:pt idx="155">
                  <c:v>2.0248808371753917E-3</c:v>
                </c:pt>
                <c:pt idx="156">
                  <c:v>2.0249537688459807E-3</c:v>
                </c:pt>
                <c:pt idx="157">
                  <c:v>2.0250727151369294E-3</c:v>
                </c:pt>
                <c:pt idx="158">
                  <c:v>2.0252804617619672E-3</c:v>
                </c:pt>
                <c:pt idx="159">
                  <c:v>2.0252993965352065E-3</c:v>
                </c:pt>
                <c:pt idx="160">
                  <c:v>2.0253487475341151E-3</c:v>
                </c:pt>
                <c:pt idx="161">
                  <c:v>2.0253386427298171E-3</c:v>
                </c:pt>
                <c:pt idx="162">
                  <c:v>2.0253187872658006E-3</c:v>
                </c:pt>
                <c:pt idx="163">
                  <c:v>2.0253693169932432E-3</c:v>
                </c:pt>
                <c:pt idx="164">
                  <c:v>2.0254914238546453E-3</c:v>
                </c:pt>
                <c:pt idx="165">
                  <c:v>2.0256613899141095E-3</c:v>
                </c:pt>
                <c:pt idx="166">
                  <c:v>2.0256089947753458E-3</c:v>
                </c:pt>
                <c:pt idx="167">
                  <c:v>2.0256708341819473E-3</c:v>
                </c:pt>
                <c:pt idx="168">
                  <c:v>2.0254680521613133E-3</c:v>
                </c:pt>
                <c:pt idx="169">
                  <c:v>2.0253589719038977E-3</c:v>
                </c:pt>
                <c:pt idx="170">
                  <c:v>2.0252993965352065E-3</c:v>
                </c:pt>
                <c:pt idx="171">
                  <c:v>2.0256480747025845E-3</c:v>
                </c:pt>
                <c:pt idx="172">
                  <c:v>2.0257587827733742E-3</c:v>
                </c:pt>
                <c:pt idx="173">
                  <c:v>2.0257444107157911E-3</c:v>
                </c:pt>
                <c:pt idx="174">
                  <c:v>2.0257022210073659E-3</c:v>
                </c:pt>
                <c:pt idx="175">
                  <c:v>2.0257879992155513E-3</c:v>
                </c:pt>
                <c:pt idx="176">
                  <c:v>2.0263975969598402E-3</c:v>
                </c:pt>
                <c:pt idx="177">
                  <c:v>2.0267523912336563E-3</c:v>
                </c:pt>
                <c:pt idx="178">
                  <c:v>2.0269500824319129E-3</c:v>
                </c:pt>
                <c:pt idx="179">
                  <c:v>2.0267287656694352E-3</c:v>
                </c:pt>
                <c:pt idx="180">
                  <c:v>2.026615820809628E-3</c:v>
                </c:pt>
                <c:pt idx="181">
                  <c:v>2.0264184265017904E-3</c:v>
                </c:pt>
                <c:pt idx="182">
                  <c:v>2.0263975969598402E-3</c:v>
                </c:pt>
                <c:pt idx="183">
                  <c:v>2.0262006763288594E-3</c:v>
                </c:pt>
                <c:pt idx="184">
                  <c:v>2.0261454551329943E-3</c:v>
                </c:pt>
                <c:pt idx="185">
                  <c:v>2.026277018516202E-3</c:v>
                </c:pt>
                <c:pt idx="186">
                  <c:v>2.0263163869281512E-3</c:v>
                </c:pt>
                <c:pt idx="187">
                  <c:v>2.0261274258910429E-3</c:v>
                </c:pt>
                <c:pt idx="188">
                  <c:v>2.0259113934320973E-3</c:v>
                </c:pt>
                <c:pt idx="189">
                  <c:v>2.0259113934320973E-3</c:v>
                </c:pt>
                <c:pt idx="190">
                  <c:v>2.0259604759948345E-3</c:v>
                </c:pt>
                <c:pt idx="191">
                  <c:v>2.0259113934320973E-3</c:v>
                </c:pt>
                <c:pt idx="192">
                  <c:v>2.0257879992155513E-3</c:v>
                </c:pt>
                <c:pt idx="193">
                  <c:v>2.0257420947958631E-3</c:v>
                </c:pt>
                <c:pt idx="194">
                  <c:v>2.025479670855659E-3</c:v>
                </c:pt>
                <c:pt idx="195">
                  <c:v>2.0252898726946947E-3</c:v>
                </c:pt>
                <c:pt idx="196">
                  <c:v>2.025278385669238E-3</c:v>
                </c:pt>
                <c:pt idx="197">
                  <c:v>2.0251714844001243E-3</c:v>
                </c:pt>
                <c:pt idx="198">
                  <c:v>2.025155186369526E-3</c:v>
                </c:pt>
                <c:pt idx="199">
                  <c:v>2.0250727151369294E-3</c:v>
                </c:pt>
                <c:pt idx="200">
                  <c:v>2.0250126169786779E-3</c:v>
                </c:pt>
                <c:pt idx="201">
                  <c:v>2.0248940412306428E-3</c:v>
                </c:pt>
                <c:pt idx="202">
                  <c:v>2.0248522238075846E-3</c:v>
                </c:pt>
                <c:pt idx="203">
                  <c:v>2.0247808471133013E-3</c:v>
                </c:pt>
                <c:pt idx="204">
                  <c:v>2.0247890296687956E-3</c:v>
                </c:pt>
                <c:pt idx="205">
                  <c:v>2.0247602794663437E-3</c:v>
                </c:pt>
                <c:pt idx="206">
                  <c:v>2.024739256515804E-3</c:v>
                </c:pt>
                <c:pt idx="207">
                  <c:v>2.0247343287454894E-3</c:v>
                </c:pt>
                <c:pt idx="208">
                  <c:v>2.0247357788548614E-3</c:v>
                </c:pt>
                <c:pt idx="209">
                  <c:v>2.024769694199585E-3</c:v>
                </c:pt>
                <c:pt idx="210">
                  <c:v>2.0247888165208796E-3</c:v>
                </c:pt>
                <c:pt idx="211">
                  <c:v>2.0248026045787647E-3</c:v>
                </c:pt>
                <c:pt idx="212">
                  <c:v>2.0248212174816538E-3</c:v>
                </c:pt>
                <c:pt idx="213">
                  <c:v>2.0248695043541655E-3</c:v>
                </c:pt>
                <c:pt idx="214">
                  <c:v>2.0249710362207967E-3</c:v>
                </c:pt>
                <c:pt idx="215">
                  <c:v>2.0251044255662379E-3</c:v>
                </c:pt>
                <c:pt idx="216">
                  <c:v>2.0251746205803443E-3</c:v>
                </c:pt>
                <c:pt idx="217">
                  <c:v>2.0253715396883801E-3</c:v>
                </c:pt>
                <c:pt idx="218">
                  <c:v>2.0255138214541222E-3</c:v>
                </c:pt>
                <c:pt idx="219">
                  <c:v>2.0255662107716357E-3</c:v>
                </c:pt>
                <c:pt idx="220">
                  <c:v>2.0257752223024161E-3</c:v>
                </c:pt>
                <c:pt idx="221">
                  <c:v>2.0259830173978846E-3</c:v>
                </c:pt>
                <c:pt idx="222">
                  <c:v>2.0260587866913083E-3</c:v>
                </c:pt>
                <c:pt idx="223">
                  <c:v>2.0264688778971951E-3</c:v>
                </c:pt>
                <c:pt idx="224">
                  <c:v>2.026928617208957E-3</c:v>
                </c:pt>
                <c:pt idx="225">
                  <c:v>2.0278803701626697E-3</c:v>
                </c:pt>
                <c:pt idx="226">
                  <c:v>2.028649812791767E-3</c:v>
                </c:pt>
                <c:pt idx="227">
                  <c:v>2.0302882770709715E-3</c:v>
                </c:pt>
                <c:pt idx="228">
                  <c:v>2.0313323120032993E-3</c:v>
                </c:pt>
                <c:pt idx="229">
                  <c:v>2.0336253254249329E-3</c:v>
                </c:pt>
                <c:pt idx="230">
                  <c:v>2.0357846636827486E-3</c:v>
                </c:pt>
                <c:pt idx="231">
                  <c:v>2.0361114710169097E-3</c:v>
                </c:pt>
                <c:pt idx="232">
                  <c:v>2.0375475885885015E-3</c:v>
                </c:pt>
                <c:pt idx="233">
                  <c:v>2.0411754377712287E-3</c:v>
                </c:pt>
                <c:pt idx="234">
                  <c:v>2.0460671607379268E-3</c:v>
                </c:pt>
                <c:pt idx="235">
                  <c:v>2.0506132618855338E-3</c:v>
                </c:pt>
                <c:pt idx="236">
                  <c:v>2.0502664368476594E-3</c:v>
                </c:pt>
                <c:pt idx="237">
                  <c:v>2.0509647074510098E-3</c:v>
                </c:pt>
                <c:pt idx="238">
                  <c:v>2.0479630337799965E-3</c:v>
                </c:pt>
                <c:pt idx="239">
                  <c:v>2.0460671607379268E-3</c:v>
                </c:pt>
                <c:pt idx="240">
                  <c:v>2.0467395032508426E-3</c:v>
                </c:pt>
                <c:pt idx="241">
                  <c:v>2.0495864062064799E-3</c:v>
                </c:pt>
                <c:pt idx="242">
                  <c:v>2.0577091700122031E-3</c:v>
                </c:pt>
                <c:pt idx="243">
                  <c:v>2.0634709756993299E-3</c:v>
                </c:pt>
                <c:pt idx="244">
                  <c:v>2.074688634901583E-3</c:v>
                </c:pt>
                <c:pt idx="245">
                  <c:v>2.0846674371619578E-3</c:v>
                </c:pt>
                <c:pt idx="246">
                  <c:v>2.1050433290200738E-3</c:v>
                </c:pt>
                <c:pt idx="247">
                  <c:v>2.1250665505603947E-3</c:v>
                </c:pt>
                <c:pt idx="248">
                  <c:v>2.1518037909250107E-3</c:v>
                </c:pt>
                <c:pt idx="249">
                  <c:v>2.1707327819398964E-3</c:v>
                </c:pt>
                <c:pt idx="250">
                  <c:v>2.1829940077999124E-3</c:v>
                </c:pt>
                <c:pt idx="251">
                  <c:v>2.192470396423772E-3</c:v>
                </c:pt>
                <c:pt idx="252">
                  <c:v>2.1900495475037037E-3</c:v>
                </c:pt>
                <c:pt idx="253">
                  <c:v>2.1999470707215352E-3</c:v>
                </c:pt>
                <c:pt idx="254">
                  <c:v>2.2187104067842166E-3</c:v>
                </c:pt>
                <c:pt idx="255">
                  <c:v>2.2303186533451707E-3</c:v>
                </c:pt>
                <c:pt idx="256">
                  <c:v>2.2556551388893315E-3</c:v>
                </c:pt>
                <c:pt idx="257">
                  <c:v>2.2523251110597351E-3</c:v>
                </c:pt>
                <c:pt idx="258">
                  <c:v>2.2803670627152581E-3</c:v>
                </c:pt>
                <c:pt idx="259">
                  <c:v>2.3118564815326303E-3</c:v>
                </c:pt>
                <c:pt idx="260">
                  <c:v>2.307717760729416E-3</c:v>
                </c:pt>
                <c:pt idx="261">
                  <c:v>2.291749899017044E-3</c:v>
                </c:pt>
                <c:pt idx="262">
                  <c:v>2.3379890047040383E-3</c:v>
                </c:pt>
                <c:pt idx="263">
                  <c:v>2.3615708786675045E-3</c:v>
                </c:pt>
                <c:pt idx="264">
                  <c:v>2.3664958162639004E-3</c:v>
                </c:pt>
                <c:pt idx="265">
                  <c:v>2.3203160723131552E-3</c:v>
                </c:pt>
                <c:pt idx="266">
                  <c:v>2.3765624427823551E-3</c:v>
                </c:pt>
                <c:pt idx="267">
                  <c:v>2.3567168070230222E-3</c:v>
                </c:pt>
                <c:pt idx="268">
                  <c:v>2.3817062464204257E-3</c:v>
                </c:pt>
                <c:pt idx="269">
                  <c:v>2.449614670078642E-3</c:v>
                </c:pt>
                <c:pt idx="270">
                  <c:v>2.5019113224000987E-3</c:v>
                </c:pt>
                <c:pt idx="271">
                  <c:v>2.6265830325897734E-3</c:v>
                </c:pt>
                <c:pt idx="272">
                  <c:v>2.601371324974954E-3</c:v>
                </c:pt>
                <c:pt idx="273">
                  <c:v>2.8067001158282672E-3</c:v>
                </c:pt>
                <c:pt idx="274">
                  <c:v>3.1178637055289385E-3</c:v>
                </c:pt>
                <c:pt idx="275">
                  <c:v>3.6487052811434231E-3</c:v>
                </c:pt>
                <c:pt idx="276">
                  <c:v>4.0040864898048751E-3</c:v>
                </c:pt>
                <c:pt idx="277">
                  <c:v>4.7914125098006324E-3</c:v>
                </c:pt>
                <c:pt idx="278">
                  <c:v>6.0725023236478997E-3</c:v>
                </c:pt>
                <c:pt idx="279">
                  <c:v>7.5969153688450926E-3</c:v>
                </c:pt>
                <c:pt idx="280">
                  <c:v>9.1675496393261377E-3</c:v>
                </c:pt>
                <c:pt idx="281">
                  <c:v>1.2685977759918438E-2</c:v>
                </c:pt>
                <c:pt idx="282">
                  <c:v>1.8990456145769719E-2</c:v>
                </c:pt>
                <c:pt idx="283">
                  <c:v>2.466095728344201E-2</c:v>
                </c:pt>
                <c:pt idx="284">
                  <c:v>3.4745314407430776E-2</c:v>
                </c:pt>
                <c:pt idx="285">
                  <c:v>5.1650671458857586E-2</c:v>
                </c:pt>
                <c:pt idx="286">
                  <c:v>7.4852133477254029E-2</c:v>
                </c:pt>
                <c:pt idx="287">
                  <c:v>9.1235862470165477E-2</c:v>
                </c:pt>
                <c:pt idx="288">
                  <c:v>0.14049436742589771</c:v>
                </c:pt>
                <c:pt idx="289">
                  <c:v>0.13588978518169451</c:v>
                </c:pt>
                <c:pt idx="290">
                  <c:v>0.1336452353215993</c:v>
                </c:pt>
                <c:pt idx="291">
                  <c:v>0.13817261163789615</c:v>
                </c:pt>
                <c:pt idx="292">
                  <c:v>0.12094654762774841</c:v>
                </c:pt>
                <c:pt idx="293">
                  <c:v>0.11506430702993478</c:v>
                </c:pt>
                <c:pt idx="294">
                  <c:v>0.10947301900545718</c:v>
                </c:pt>
                <c:pt idx="295">
                  <c:v>9.1235862470165477E-2</c:v>
                </c:pt>
                <c:pt idx="296">
                  <c:v>0.10589999744566553</c:v>
                </c:pt>
                <c:pt idx="297">
                  <c:v>6.6722449457014207E-2</c:v>
                </c:pt>
                <c:pt idx="298">
                  <c:v>5.5741296765699055E-2</c:v>
                </c:pt>
                <c:pt idx="299">
                  <c:v>4.815806210359462E-2</c:v>
                </c:pt>
                <c:pt idx="300">
                  <c:v>4.7384527142973094E-2</c:v>
                </c:pt>
                <c:pt idx="301">
                  <c:v>3.8628151568267932E-2</c:v>
                </c:pt>
                <c:pt idx="302">
                  <c:v>3.5273707176450959E-2</c:v>
                </c:pt>
                <c:pt idx="303">
                  <c:v>3.2226669657399037E-2</c:v>
                </c:pt>
                <c:pt idx="304">
                  <c:v>2.0405305320734785E-2</c:v>
                </c:pt>
                <c:pt idx="305">
                  <c:v>1.4740415757919326E-2</c:v>
                </c:pt>
                <c:pt idx="306">
                  <c:v>1.2024227066824718E-2</c:v>
                </c:pt>
                <c:pt idx="307">
                  <c:v>1.285814780438195E-2</c:v>
                </c:pt>
                <c:pt idx="308">
                  <c:v>1.3391519862170763E-2</c:v>
                </c:pt>
                <c:pt idx="309">
                  <c:v>1.2024227066824718E-2</c:v>
                </c:pt>
                <c:pt idx="310">
                  <c:v>8.5129238914656239E-3</c:v>
                </c:pt>
                <c:pt idx="311">
                  <c:v>5.6634204471032595E-3</c:v>
                </c:pt>
                <c:pt idx="312">
                  <c:v>4.3295248591511837E-3</c:v>
                </c:pt>
                <c:pt idx="313">
                  <c:v>3.4193781650930849E-3</c:v>
                </c:pt>
                <c:pt idx="314">
                  <c:v>2.7728637085854282E-3</c:v>
                </c:pt>
                <c:pt idx="315">
                  <c:v>2.8175485029911058E-3</c:v>
                </c:pt>
                <c:pt idx="316">
                  <c:v>2.7620914595965817E-3</c:v>
                </c:pt>
                <c:pt idx="317">
                  <c:v>2.7948823037015546E-3</c:v>
                </c:pt>
                <c:pt idx="318">
                  <c:v>2.7948823037015546E-3</c:v>
                </c:pt>
                <c:pt idx="319">
                  <c:v>2.681310249157823E-3</c:v>
                </c:pt>
                <c:pt idx="320">
                  <c:v>2.7620914595965817E-3</c:v>
                </c:pt>
                <c:pt idx="321">
                  <c:v>2.6909031508402775E-3</c:v>
                </c:pt>
                <c:pt idx="322">
                  <c:v>2.5453114072027942E-3</c:v>
                </c:pt>
                <c:pt idx="323">
                  <c:v>2.617915646316239E-3</c:v>
                </c:pt>
                <c:pt idx="324">
                  <c:v>2.617915646316239E-3</c:v>
                </c:pt>
                <c:pt idx="325">
                  <c:v>2.5453114072027942E-3</c:v>
                </c:pt>
                <c:pt idx="326">
                  <c:v>2.46851893254391E-3</c:v>
                </c:pt>
                <c:pt idx="327">
                  <c:v>2.3246387194133782E-3</c:v>
                </c:pt>
                <c:pt idx="328">
                  <c:v>2.2694685599954057E-3</c:v>
                </c:pt>
                <c:pt idx="329">
                  <c:v>2.2879004960520096E-3</c:v>
                </c:pt>
                <c:pt idx="330">
                  <c:v>2.2020432201669111E-3</c:v>
                </c:pt>
                <c:pt idx="331">
                  <c:v>2.1971905927909235E-3</c:v>
                </c:pt>
                <c:pt idx="332">
                  <c:v>2.1834129389060541E-3</c:v>
                </c:pt>
                <c:pt idx="333">
                  <c:v>2.1856305311919442E-3</c:v>
                </c:pt>
                <c:pt idx="334">
                  <c:v>2.1769413073387902E-3</c:v>
                </c:pt>
                <c:pt idx="335">
                  <c:v>2.1707327819398964E-3</c:v>
                </c:pt>
                <c:pt idx="336">
                  <c:v>2.1590626980087517E-3</c:v>
                </c:pt>
                <c:pt idx="337">
                  <c:v>2.1196378760251068E-3</c:v>
                </c:pt>
                <c:pt idx="338">
                  <c:v>2.0849589712484021E-3</c:v>
                </c:pt>
                <c:pt idx="339">
                  <c:v>2.0667137212182049E-3</c:v>
                </c:pt>
                <c:pt idx="340">
                  <c:v>2.0581551480528789E-3</c:v>
                </c:pt>
                <c:pt idx="341">
                  <c:v>2.0516817071683114E-3</c:v>
                </c:pt>
                <c:pt idx="342">
                  <c:v>2.0467395032508426E-3</c:v>
                </c:pt>
                <c:pt idx="343">
                  <c:v>2.0489241391537395E-3</c:v>
                </c:pt>
                <c:pt idx="344">
                  <c:v>2.0470393405124972E-3</c:v>
                </c:pt>
                <c:pt idx="345">
                  <c:v>2.0472034168930249E-3</c:v>
                </c:pt>
                <c:pt idx="346">
                  <c:v>2.0463458434924618E-3</c:v>
                </c:pt>
                <c:pt idx="347">
                  <c:v>2.0422846026207256E-3</c:v>
                </c:pt>
                <c:pt idx="348">
                  <c:v>2.0409619220889755E-3</c:v>
                </c:pt>
                <c:pt idx="349">
                  <c:v>2.0399340410464277E-3</c:v>
                </c:pt>
                <c:pt idx="350">
                  <c:v>2.0434663907541676E-3</c:v>
                </c:pt>
                <c:pt idx="351">
                  <c:v>2.048094249657914E-3</c:v>
                </c:pt>
                <c:pt idx="352">
                  <c:v>2.048094249657914E-3</c:v>
                </c:pt>
                <c:pt idx="353">
                  <c:v>2.0499241716006884E-3</c:v>
                </c:pt>
                <c:pt idx="354">
                  <c:v>2.0555657011952764E-3</c:v>
                </c:pt>
                <c:pt idx="355">
                  <c:v>2.0581551480528789E-3</c:v>
                </c:pt>
                <c:pt idx="356">
                  <c:v>2.0596225947885211E-3</c:v>
                </c:pt>
                <c:pt idx="357">
                  <c:v>2.0552357176564255E-3</c:v>
                </c:pt>
                <c:pt idx="358">
                  <c:v>2.0524926388462276E-3</c:v>
                </c:pt>
                <c:pt idx="359">
                  <c:v>2.056921132933787E-3</c:v>
                </c:pt>
                <c:pt idx="360">
                  <c:v>2.0596225947885211E-3</c:v>
                </c:pt>
                <c:pt idx="361">
                  <c:v>2.0646301949280134E-3</c:v>
                </c:pt>
                <c:pt idx="362">
                  <c:v>2.0703463399800643E-3</c:v>
                </c:pt>
                <c:pt idx="363">
                  <c:v>2.0728531899601235E-3</c:v>
                </c:pt>
                <c:pt idx="364">
                  <c:v>2.0748223589613199E-3</c:v>
                </c:pt>
                <c:pt idx="365">
                  <c:v>2.0762793381266043E-3</c:v>
                </c:pt>
                <c:pt idx="366">
                  <c:v>2.0782831199839167E-3</c:v>
                </c:pt>
                <c:pt idx="367">
                  <c:v>2.0784850820007349E-3</c:v>
                </c:pt>
                <c:pt idx="368">
                  <c:v>2.0790031778571022E-3</c:v>
                </c:pt>
                <c:pt idx="369">
                  <c:v>2.072213982578763E-3</c:v>
                </c:pt>
                <c:pt idx="370">
                  <c:v>2.0668263098245179E-3</c:v>
                </c:pt>
                <c:pt idx="371">
                  <c:v>2.0662663349347438E-3</c:v>
                </c:pt>
                <c:pt idx="372">
                  <c:v>2.0685513921906663E-3</c:v>
                </c:pt>
                <c:pt idx="373">
                  <c:v>2.0703463399800643E-3</c:v>
                </c:pt>
                <c:pt idx="374">
                  <c:v>2.0640990914507482E-3</c:v>
                </c:pt>
                <c:pt idx="375">
                  <c:v>2.0615464895232024E-3</c:v>
                </c:pt>
                <c:pt idx="376">
                  <c:v>2.0651683736263872E-3</c:v>
                </c:pt>
                <c:pt idx="377">
                  <c:v>2.0605718125976482E-3</c:v>
                </c:pt>
                <c:pt idx="378">
                  <c:v>2.0615464895232024E-3</c:v>
                </c:pt>
                <c:pt idx="379">
                  <c:v>2.0609585904424119E-3</c:v>
                </c:pt>
                <c:pt idx="380">
                  <c:v>2.0656040740370061E-3</c:v>
                </c:pt>
                <c:pt idx="381">
                  <c:v>2.0702244470783312E-3</c:v>
                </c:pt>
                <c:pt idx="382">
                  <c:v>2.072087153057991E-3</c:v>
                </c:pt>
                <c:pt idx="383">
                  <c:v>2.0690230988461684E-3</c:v>
                </c:pt>
                <c:pt idx="384">
                  <c:v>2.0661552264819674E-3</c:v>
                </c:pt>
                <c:pt idx="385">
                  <c:v>2.0629551120369596E-3</c:v>
                </c:pt>
                <c:pt idx="386">
                  <c:v>2.062446030248093E-3</c:v>
                </c:pt>
                <c:pt idx="387">
                  <c:v>2.0629551120369596E-3</c:v>
                </c:pt>
                <c:pt idx="388">
                  <c:v>2.0564061077079812E-3</c:v>
                </c:pt>
                <c:pt idx="389">
                  <c:v>2.054346072059086E-3</c:v>
                </c:pt>
                <c:pt idx="390">
                  <c:v>2.0531739165072444E-3</c:v>
                </c:pt>
                <c:pt idx="391">
                  <c:v>2.0502664368476594E-3</c:v>
                </c:pt>
                <c:pt idx="392">
                  <c:v>2.0502664368476594E-3</c:v>
                </c:pt>
                <c:pt idx="393">
                  <c:v>2.0516817071683114E-3</c:v>
                </c:pt>
                <c:pt idx="394">
                  <c:v>2.0547472468923082E-3</c:v>
                </c:pt>
                <c:pt idx="395">
                  <c:v>2.0577091700122031E-3</c:v>
                </c:pt>
                <c:pt idx="396">
                  <c:v>2.0535594757420741E-3</c:v>
                </c:pt>
                <c:pt idx="397">
                  <c:v>2.0489241391537395E-3</c:v>
                </c:pt>
                <c:pt idx="398">
                  <c:v>2.0437118761001362E-3</c:v>
                </c:pt>
                <c:pt idx="399">
                  <c:v>2.0420571066307085E-3</c:v>
                </c:pt>
                <c:pt idx="400">
                  <c:v>2.0409619220889755E-3</c:v>
                </c:pt>
                <c:pt idx="401">
                  <c:v>2.0389693294315093E-3</c:v>
                </c:pt>
                <c:pt idx="402">
                  <c:v>2.0391574079691786E-3</c:v>
                </c:pt>
                <c:pt idx="403">
                  <c:v>2.0380639072735273E-3</c:v>
                </c:pt>
                <c:pt idx="404">
                  <c:v>2.0375475885885015E-3</c:v>
                </c:pt>
                <c:pt idx="405">
                  <c:v>2.0377175160948349E-3</c:v>
                </c:pt>
                <c:pt idx="406">
                  <c:v>2.0387836217093335E-3</c:v>
                </c:pt>
                <c:pt idx="407">
                  <c:v>2.0389693294315093E-3</c:v>
                </c:pt>
                <c:pt idx="408">
                  <c:v>2.0377175160948349E-3</c:v>
                </c:pt>
                <c:pt idx="409">
                  <c:v>2.0361114710169097E-3</c:v>
                </c:pt>
                <c:pt idx="410">
                  <c:v>2.0356680683174901E-3</c:v>
                </c:pt>
                <c:pt idx="411">
                  <c:v>2.0362630623539631E-3</c:v>
                </c:pt>
                <c:pt idx="412">
                  <c:v>2.0355239786269213E-3</c:v>
                </c:pt>
                <c:pt idx="413">
                  <c:v>2.0345859408317821E-3</c:v>
                </c:pt>
                <c:pt idx="414">
                  <c:v>2.0351025187553885E-3</c:v>
                </c:pt>
                <c:pt idx="415">
                  <c:v>2.0359617908951018E-3</c:v>
                </c:pt>
                <c:pt idx="416">
                  <c:v>2.0362630623539631E-3</c:v>
                </c:pt>
                <c:pt idx="417">
                  <c:v>2.0353817056744752E-3</c:v>
                </c:pt>
                <c:pt idx="418">
                  <c:v>2.033740344810504E-3</c:v>
                </c:pt>
                <c:pt idx="419">
                  <c:v>2.0338567741647676E-3</c:v>
                </c:pt>
                <c:pt idx="420">
                  <c:v>2.0344347777209375E-3</c:v>
                </c:pt>
                <c:pt idx="421">
                  <c:v>2.0355239786269213E-3</c:v>
                </c:pt>
                <c:pt idx="422">
                  <c:v>2.0364165892845332E-3</c:v>
                </c:pt>
                <c:pt idx="423">
                  <c:v>2.0382404266528361E-3</c:v>
                </c:pt>
                <c:pt idx="424">
                  <c:v>2.0405429306406646E-3</c:v>
                </c:pt>
                <c:pt idx="425">
                  <c:v>2.0434663907541676E-3</c:v>
                </c:pt>
                <c:pt idx="426">
                  <c:v>2.0442122874072969E-3</c:v>
                </c:pt>
                <c:pt idx="427">
                  <c:v>2.0482791717600407E-3</c:v>
                </c:pt>
                <c:pt idx="428">
                  <c:v>2.0492530815149571E-3</c:v>
                </c:pt>
                <c:pt idx="429">
                  <c:v>2.0492530815149571E-3</c:v>
                </c:pt>
                <c:pt idx="430">
                  <c:v>2.0485995215179346E-3</c:v>
                </c:pt>
                <c:pt idx="431">
                  <c:v>2.0485995215179346E-3</c:v>
                </c:pt>
                <c:pt idx="432">
                  <c:v>2.0492530815149571E-3</c:v>
                </c:pt>
                <c:pt idx="433">
                  <c:v>2.0520473868827602E-3</c:v>
                </c:pt>
                <c:pt idx="434">
                  <c:v>2.0527934262280631E-3</c:v>
                </c:pt>
                <c:pt idx="435">
                  <c:v>2.0539501714527696E-3</c:v>
                </c:pt>
                <c:pt idx="436">
                  <c:v>2.0555657011952764E-3</c:v>
                </c:pt>
                <c:pt idx="437">
                  <c:v>2.0586070673785616E-3</c:v>
                </c:pt>
                <c:pt idx="438">
                  <c:v>2.0586070673785616E-3</c:v>
                </c:pt>
                <c:pt idx="439">
                  <c:v>2.0577091700122031E-3</c:v>
                </c:pt>
                <c:pt idx="440">
                  <c:v>2.0581551480528789E-3</c:v>
                </c:pt>
                <c:pt idx="441">
                  <c:v>2.062446030248093E-3</c:v>
                </c:pt>
                <c:pt idx="442">
                  <c:v>2.0708371506174324E-3</c:v>
                </c:pt>
                <c:pt idx="443">
                  <c:v>2.0747189956621627E-3</c:v>
                </c:pt>
                <c:pt idx="444">
                  <c:v>2.0846674371619578E-3</c:v>
                </c:pt>
                <c:pt idx="445">
                  <c:v>2.0926813214837644E-3</c:v>
                </c:pt>
                <c:pt idx="446">
                  <c:v>2.1017578426686758E-3</c:v>
                </c:pt>
                <c:pt idx="447">
                  <c:v>2.0965761703668215E-3</c:v>
                </c:pt>
                <c:pt idx="448">
                  <c:v>2.0965761703668215E-3</c:v>
                </c:pt>
                <c:pt idx="449">
                  <c:v>2.0830180706911182E-3</c:v>
                </c:pt>
                <c:pt idx="450">
                  <c:v>2.0702244470783312E-3</c:v>
                </c:pt>
                <c:pt idx="451">
                  <c:v>2.0672796560517901E-3</c:v>
                </c:pt>
                <c:pt idx="452">
                  <c:v>2.0629551120369596E-3</c:v>
                </c:pt>
                <c:pt idx="453">
                  <c:v>2.0619436411802206E-3</c:v>
                </c:pt>
                <c:pt idx="454">
                  <c:v>2.05683472640757E-3</c:v>
                </c:pt>
                <c:pt idx="455">
                  <c:v>2.0551537662073949E-3</c:v>
                </c:pt>
                <c:pt idx="456">
                  <c:v>2.0509647074510098E-3</c:v>
                </c:pt>
                <c:pt idx="457">
                  <c:v>2.0460671607379268E-3</c:v>
                </c:pt>
                <c:pt idx="458">
                  <c:v>2.0455202880038034E-3</c:v>
                </c:pt>
                <c:pt idx="459">
                  <c:v>2.0460671607379268E-3</c:v>
                </c:pt>
                <c:pt idx="460">
                  <c:v>2.0472034168930249E-3</c:v>
                </c:pt>
                <c:pt idx="461">
                  <c:v>2.0460671607379268E-3</c:v>
                </c:pt>
                <c:pt idx="462">
                  <c:v>2.043960494989451E-3</c:v>
                </c:pt>
                <c:pt idx="463">
                  <c:v>2.0405429306406646E-3</c:v>
                </c:pt>
                <c:pt idx="464">
                  <c:v>2.0373798032507977E-3</c:v>
                </c:pt>
                <c:pt idx="465">
                  <c:v>2.0342146956432976E-3</c:v>
                </c:pt>
                <c:pt idx="466">
                  <c:v>2.0331790097475465E-3</c:v>
                </c:pt>
                <c:pt idx="467">
                  <c:v>2.0323490677112933E-3</c:v>
                </c:pt>
                <c:pt idx="468">
                  <c:v>2.0312464632802575E-3</c:v>
                </c:pt>
                <c:pt idx="469">
                  <c:v>2.0311616549774578E-3</c:v>
                </c:pt>
                <c:pt idx="470">
                  <c:v>2.0300061880475207E-3</c:v>
                </c:pt>
                <c:pt idx="471">
                  <c:v>2.0303681046823512E-3</c:v>
                </c:pt>
                <c:pt idx="472">
                  <c:v>2.0306739608882151E-3</c:v>
                </c:pt>
                <c:pt idx="473">
                  <c:v>2.0309951095231747E-3</c:v>
                </c:pt>
                <c:pt idx="474">
                  <c:v>2.0308325769350052E-3</c:v>
                </c:pt>
                <c:pt idx="475">
                  <c:v>2.029944424101965E-3</c:v>
                </c:pt>
                <c:pt idx="476">
                  <c:v>2.0294345523265288E-3</c:v>
                </c:pt>
                <c:pt idx="477">
                  <c:v>2.0291970224480416E-3</c:v>
                </c:pt>
                <c:pt idx="478">
                  <c:v>2.0290823772256394E-3</c:v>
                </c:pt>
                <c:pt idx="479">
                  <c:v>2.0284483162356735E-3</c:v>
                </c:pt>
                <c:pt idx="480">
                  <c:v>2.0282094198367071E-3</c:v>
                </c:pt>
                <c:pt idx="481">
                  <c:v>2.0278552658345287E-3</c:v>
                </c:pt>
                <c:pt idx="482">
                  <c:v>2.0275329814545516E-3</c:v>
                </c:pt>
                <c:pt idx="483">
                  <c:v>2.0273464723426456E-3</c:v>
                </c:pt>
                <c:pt idx="484">
                  <c:v>2.0274933875364075E-3</c:v>
                </c:pt>
                <c:pt idx="485">
                  <c:v>2.0274570533985853E-3</c:v>
                </c:pt>
                <c:pt idx="486">
                  <c:v>2.0279407003331979E-3</c:v>
                </c:pt>
                <c:pt idx="487">
                  <c:v>2.0288610122396358E-3</c:v>
                </c:pt>
                <c:pt idx="488">
                  <c:v>2.0297475904491168E-3</c:v>
                </c:pt>
                <c:pt idx="489">
                  <c:v>2.0302178833494508E-3</c:v>
                </c:pt>
                <c:pt idx="490">
                  <c:v>2.0303681046823512E-3</c:v>
                </c:pt>
                <c:pt idx="491">
                  <c:v>2.0301483106649242E-3</c:v>
                </c:pt>
                <c:pt idx="492">
                  <c:v>2.0293143927204381E-3</c:v>
                </c:pt>
                <c:pt idx="493">
                  <c:v>2.0287541712499559E-3</c:v>
                </c:pt>
                <c:pt idx="494">
                  <c:v>2.028256081236573E-3</c:v>
                </c:pt>
                <c:pt idx="495">
                  <c:v>2.0285478797236198E-3</c:v>
                </c:pt>
                <c:pt idx="496">
                  <c:v>2.0274933875364075E-3</c:v>
                </c:pt>
                <c:pt idx="497">
                  <c:v>2.026869090016517E-3</c:v>
                </c:pt>
                <c:pt idx="498">
                  <c:v>2.0261584139574492E-3</c:v>
                </c:pt>
                <c:pt idx="499">
                  <c:v>2.0255790852274766E-3</c:v>
                </c:pt>
                <c:pt idx="500">
                  <c:v>2.0256340022145177E-3</c:v>
                </c:pt>
                <c:pt idx="501">
                  <c:v>2.0254763993645835E-3</c:v>
                </c:pt>
                <c:pt idx="502">
                  <c:v>2.0250969110744174E-3</c:v>
                </c:pt>
                <c:pt idx="503">
                  <c:v>2.0250400839417421E-3</c:v>
                </c:pt>
                <c:pt idx="504">
                  <c:v>2.0249888629926532E-3</c:v>
                </c:pt>
                <c:pt idx="505">
                  <c:v>2.0250011602013568E-3</c:v>
                </c:pt>
                <c:pt idx="506">
                  <c:v>2.0249828387571456E-3</c:v>
                </c:pt>
                <c:pt idx="507">
                  <c:v>2.024909577186105E-3</c:v>
                </c:pt>
                <c:pt idx="508">
                  <c:v>2.0248384818318367E-3</c:v>
                </c:pt>
                <c:pt idx="509">
                  <c:v>2.0247330472810922E-3</c:v>
                </c:pt>
                <c:pt idx="510">
                  <c:v>2.024788179931754E-3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37-4C66-B5A6-A9AAD23AFC7F}"/>
            </c:ext>
          </c:extLst>
        </c:ser>
        <c:ser>
          <c:idx val="0"/>
          <c:order val="1"/>
          <c:tx>
            <c:v>Site temperature</c:v>
          </c:tx>
          <c:spPr>
            <a:ln w="190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val>
            <c:numRef>
              <c:f>'Pupal Durations and mortality'!$O$15:$O$520</c:f>
              <c:numCache>
                <c:formatCode>0.00000</c:formatCode>
                <c:ptCount val="506"/>
                <c:pt idx="0">
                  <c:v>2.0510497771341523E-3</c:v>
                </c:pt>
                <c:pt idx="1">
                  <c:v>2.0430322879546403E-3</c:v>
                </c:pt>
                <c:pt idx="2">
                  <c:v>2.0401344351717245E-3</c:v>
                </c:pt>
                <c:pt idx="3">
                  <c:v>2.038776301310199E-3</c:v>
                </c:pt>
                <c:pt idx="4">
                  <c:v>2.0389393979749178E-3</c:v>
                </c:pt>
                <c:pt idx="5">
                  <c:v>2.0396108481757613E-3</c:v>
                </c:pt>
                <c:pt idx="6">
                  <c:v>2.0403129623211818E-3</c:v>
                </c:pt>
                <c:pt idx="7">
                  <c:v>2.0404932962483067E-3</c:v>
                </c:pt>
                <c:pt idx="8">
                  <c:v>2.0406758531750584E-3</c:v>
                </c:pt>
                <c:pt idx="9">
                  <c:v>2.042012024839343E-3</c:v>
                </c:pt>
                <c:pt idx="10">
                  <c:v>2.042012024839343E-3</c:v>
                </c:pt>
                <c:pt idx="11">
                  <c:v>2.042617382731047E-3</c:v>
                </c:pt>
                <c:pt idx="12">
                  <c:v>2.0430322879546403E-3</c:v>
                </c:pt>
                <c:pt idx="13">
                  <c:v>2.0441111063613927E-3</c:v>
                </c:pt>
                <c:pt idx="14">
                  <c:v>2.0432433549856122E-3</c:v>
                </c:pt>
                <c:pt idx="15">
                  <c:v>2.0408604600802606E-3</c:v>
                </c:pt>
                <c:pt idx="16">
                  <c:v>2.03910450525947E-3</c:v>
                </c:pt>
                <c:pt idx="17">
                  <c:v>2.038455169455286E-3</c:v>
                </c:pt>
                <c:pt idx="18">
                  <c:v>2.041619428171001E-3</c:v>
                </c:pt>
                <c:pt idx="19">
                  <c:v>2.0430322879546403E-3</c:v>
                </c:pt>
                <c:pt idx="20">
                  <c:v>2.0470153157707738E-3</c:v>
                </c:pt>
                <c:pt idx="21">
                  <c:v>2.0507391205226082E-3</c:v>
                </c:pt>
                <c:pt idx="22">
                  <c:v>2.0554334040141062E-3</c:v>
                </c:pt>
                <c:pt idx="23">
                  <c:v>2.058880938595028E-3</c:v>
                </c:pt>
                <c:pt idx="24">
                  <c:v>2.0684808785452007E-3</c:v>
                </c:pt>
                <c:pt idx="25">
                  <c:v>2.0832789120786206E-3</c:v>
                </c:pt>
                <c:pt idx="26">
                  <c:v>2.0977465849650509E-3</c:v>
                </c:pt>
                <c:pt idx="27">
                  <c:v>2.1157590417311069E-3</c:v>
                </c:pt>
                <c:pt idx="28">
                  <c:v>2.1239014766257338E-3</c:v>
                </c:pt>
                <c:pt idx="29">
                  <c:v>2.1381847902614826E-3</c:v>
                </c:pt>
                <c:pt idx="30">
                  <c:v>2.142423847036131E-3</c:v>
                </c:pt>
                <c:pt idx="31">
                  <c:v>2.1438716230891873E-3</c:v>
                </c:pt>
                <c:pt idx="32">
                  <c:v>2.14760516990709E-3</c:v>
                </c:pt>
                <c:pt idx="33">
                  <c:v>2.1574178278124597E-3</c:v>
                </c:pt>
                <c:pt idx="34">
                  <c:v>2.1814377748339653E-3</c:v>
                </c:pt>
                <c:pt idx="35">
                  <c:v>2.175535820052412E-3</c:v>
                </c:pt>
                <c:pt idx="36">
                  <c:v>2.1896653614836051E-3</c:v>
                </c:pt>
                <c:pt idx="37">
                  <c:v>2.1854991075846522E-3</c:v>
                </c:pt>
                <c:pt idx="38">
                  <c:v>2.2097896325581489E-3</c:v>
                </c:pt>
                <c:pt idx="39">
                  <c:v>2.2404778297116135E-3</c:v>
                </c:pt>
                <c:pt idx="40">
                  <c:v>2.2894337191834385E-3</c:v>
                </c:pt>
                <c:pt idx="41">
                  <c:v>2.2637080347561013E-3</c:v>
                </c:pt>
                <c:pt idx="42">
                  <c:v>2.2432546431782278E-3</c:v>
                </c:pt>
                <c:pt idx="43">
                  <c:v>2.2074370911803714E-3</c:v>
                </c:pt>
                <c:pt idx="44">
                  <c:v>2.1713828144192212E-3</c:v>
                </c:pt>
                <c:pt idx="45">
                  <c:v>2.1610167413574368E-3</c:v>
                </c:pt>
                <c:pt idx="46">
                  <c:v>2.1626922650305009E-3</c:v>
                </c:pt>
                <c:pt idx="47">
                  <c:v>2.1626922650305009E-3</c:v>
                </c:pt>
                <c:pt idx="48">
                  <c:v>2.1661051351028978E-3</c:v>
                </c:pt>
                <c:pt idx="49">
                  <c:v>2.164388312479568E-3</c:v>
                </c:pt>
                <c:pt idx="50">
                  <c:v>2.164388312479568E-3</c:v>
                </c:pt>
                <c:pt idx="51">
                  <c:v>2.142423847036131E-3</c:v>
                </c:pt>
                <c:pt idx="52">
                  <c:v>2.1314548508225627E-3</c:v>
                </c:pt>
                <c:pt idx="53">
                  <c:v>2.1146514549988111E-3</c:v>
                </c:pt>
                <c:pt idx="54">
                  <c:v>2.1033178631797581E-3</c:v>
                </c:pt>
                <c:pt idx="55">
                  <c:v>2.0959781140014165E-3</c:v>
                </c:pt>
                <c:pt idx="56">
                  <c:v>2.0986471002324997E-3</c:v>
                </c:pt>
                <c:pt idx="57">
                  <c:v>2.0942521846633532E-3</c:v>
                </c:pt>
                <c:pt idx="58">
                  <c:v>2.0951098961723403E-3</c:v>
                </c:pt>
                <c:pt idx="59">
                  <c:v>2.0832789120786206E-3</c:v>
                </c:pt>
                <c:pt idx="60">
                  <c:v>2.0669619231907751E-3</c:v>
                </c:pt>
                <c:pt idx="61">
                  <c:v>2.0576915242090589E-3</c:v>
                </c:pt>
                <c:pt idx="62">
                  <c:v>2.0540133058739073E-3</c:v>
                </c:pt>
                <c:pt idx="63">
                  <c:v>2.0472150730791905E-3</c:v>
                </c:pt>
                <c:pt idx="64">
                  <c:v>2.0498292004632688E-3</c:v>
                </c:pt>
                <c:pt idx="65">
                  <c:v>2.0504323816910234E-3</c:v>
                </c:pt>
                <c:pt idx="66">
                  <c:v>2.0495326836156408E-3</c:v>
                </c:pt>
                <c:pt idx="67">
                  <c:v>2.0478252031124354E-3</c:v>
                </c:pt>
                <c:pt idx="68">
                  <c:v>2.0472820473267849E-3</c:v>
                </c:pt>
                <c:pt idx="69">
                  <c:v>2.0470153157707738E-3</c:v>
                </c:pt>
                <c:pt idx="70">
                  <c:v>2.047552185762217E-3</c:v>
                </c:pt>
                <c:pt idx="71">
                  <c:v>2.0457264671362484E-3</c:v>
                </c:pt>
                <c:pt idx="72">
                  <c:v>2.0462115454086749E-3</c:v>
                </c:pt>
                <c:pt idx="73">
                  <c:v>2.0464583100711824E-3</c:v>
                </c:pt>
                <c:pt idx="74">
                  <c:v>2.0457264671362484E-3</c:v>
                </c:pt>
                <c:pt idx="75">
                  <c:v>2.0459677853018575E-3</c:v>
                </c:pt>
                <c:pt idx="76">
                  <c:v>2.0447879436137832E-3</c:v>
                </c:pt>
                <c:pt idx="77">
                  <c:v>2.042617382731047E-3</c:v>
                </c:pt>
                <c:pt idx="78">
                  <c:v>2.0438906433178205E-3</c:v>
                </c:pt>
                <c:pt idx="79">
                  <c:v>2.0443342868763496E-3</c:v>
                </c:pt>
                <c:pt idx="80">
                  <c:v>2.0441111063613927E-3</c:v>
                </c:pt>
                <c:pt idx="81">
                  <c:v>2.0436723889025376E-3</c:v>
                </c:pt>
                <c:pt idx="82">
                  <c:v>2.0424132664780162E-3</c:v>
                </c:pt>
                <c:pt idx="83">
                  <c:v>2.0438906433178205E-3</c:v>
                </c:pt>
                <c:pt idx="84">
                  <c:v>2.0443342868763496E-3</c:v>
                </c:pt>
                <c:pt idx="85">
                  <c:v>2.0472820473267849E-3</c:v>
                </c:pt>
                <c:pt idx="86">
                  <c:v>2.0523285581841499E-3</c:v>
                </c:pt>
                <c:pt idx="87">
                  <c:v>2.0547150862561966E-3</c:v>
                </c:pt>
                <c:pt idx="88">
                  <c:v>2.0554334040141062E-3</c:v>
                </c:pt>
                <c:pt idx="89">
                  <c:v>2.0554334040141062E-3</c:v>
                </c:pt>
                <c:pt idx="90">
                  <c:v>2.0543619694742559E-3</c:v>
                </c:pt>
                <c:pt idx="91">
                  <c:v>2.0529906374671079E-3</c:v>
                </c:pt>
                <c:pt idx="92">
                  <c:v>2.0489502161265701E-3</c:v>
                </c:pt>
                <c:pt idx="93">
                  <c:v>2.0459783731754081E-3</c:v>
                </c:pt>
                <c:pt idx="94">
                  <c:v>2.0462329638738499E-3</c:v>
                </c:pt>
                <c:pt idx="95">
                  <c:v>2.0478252031124354E-3</c:v>
                </c:pt>
                <c:pt idx="96">
                  <c:v>2.0501288772793811E-3</c:v>
                </c:pt>
                <c:pt idx="97">
                  <c:v>2.0523285581841499E-3</c:v>
                </c:pt>
                <c:pt idx="98">
                  <c:v>2.0529906374671079E-3</c:v>
                </c:pt>
                <c:pt idx="99">
                  <c:v>2.0424132664780162E-3</c:v>
                </c:pt>
                <c:pt idx="100">
                  <c:v>2.0397834956945348E-3</c:v>
                </c:pt>
                <c:pt idx="101">
                  <c:v>2.0389393979749178E-3</c:v>
                </c:pt>
                <c:pt idx="102">
                  <c:v>2.037096093141105E-3</c:v>
                </c:pt>
                <c:pt idx="103">
                  <c:v>2.0354138717892383E-3</c:v>
                </c:pt>
                <c:pt idx="104">
                  <c:v>2.0338567741647676E-3</c:v>
                </c:pt>
                <c:pt idx="105">
                  <c:v>2.0330664871444537E-3</c:v>
                </c:pt>
                <c:pt idx="106">
                  <c:v>2.0324284682795412E-3</c:v>
                </c:pt>
                <c:pt idx="107">
                  <c:v>2.0324284682795412E-3</c:v>
                </c:pt>
                <c:pt idx="108">
                  <c:v>2.0319184525509257E-3</c:v>
                </c:pt>
                <c:pt idx="109">
                  <c:v>2.0300440786421279E-3</c:v>
                </c:pt>
                <c:pt idx="110">
                  <c:v>2.0291623456365425E-3</c:v>
                </c:pt>
                <c:pt idx="111">
                  <c:v>2.0287732304617549E-3</c:v>
                </c:pt>
                <c:pt idx="112">
                  <c:v>2.0284150181444334E-3</c:v>
                </c:pt>
                <c:pt idx="113">
                  <c:v>2.0274083075157204E-3</c:v>
                </c:pt>
                <c:pt idx="114">
                  <c:v>2.0269190047838516E-3</c:v>
                </c:pt>
                <c:pt idx="115">
                  <c:v>2.0266918953007673E-3</c:v>
                </c:pt>
                <c:pt idx="116">
                  <c:v>2.0263898988415329E-3</c:v>
                </c:pt>
                <c:pt idx="117">
                  <c:v>2.0260046433379247E-3</c:v>
                </c:pt>
                <c:pt idx="118">
                  <c:v>2.0258178678992222E-3</c:v>
                </c:pt>
                <c:pt idx="119">
                  <c:v>2.0255889806080956E-3</c:v>
                </c:pt>
                <c:pt idx="120">
                  <c:v>2.025416803189435E-3</c:v>
                </c:pt>
                <c:pt idx="121">
                  <c:v>2.0252927531870515E-3</c:v>
                </c:pt>
                <c:pt idx="122">
                  <c:v>2.0253479565381311E-3</c:v>
                </c:pt>
                <c:pt idx="123">
                  <c:v>2.0252664170872978E-3</c:v>
                </c:pt>
                <c:pt idx="124">
                  <c:v>2.0252578285156141E-3</c:v>
                </c:pt>
                <c:pt idx="125">
                  <c:v>2.0252243345775323E-3</c:v>
                </c:pt>
                <c:pt idx="126">
                  <c:v>2.0251120307116757E-3</c:v>
                </c:pt>
                <c:pt idx="127">
                  <c:v>2.0250363171188859E-3</c:v>
                </c:pt>
                <c:pt idx="128">
                  <c:v>2.024975485102911E-3</c:v>
                </c:pt>
                <c:pt idx="129">
                  <c:v>2.0248403701682593E-3</c:v>
                </c:pt>
                <c:pt idx="130">
                  <c:v>2.0247499567777692E-3</c:v>
                </c:pt>
                <c:pt idx="131">
                  <c:v>2.0247329480244359E-3</c:v>
                </c:pt>
                <c:pt idx="132">
                  <c:v>2.0247407924868432E-3</c:v>
                </c:pt>
                <c:pt idx="133">
                  <c:v>2.0247694557818854E-3</c:v>
                </c:pt>
                <c:pt idx="134">
                  <c:v>2.0247991829126987E-3</c:v>
                </c:pt>
                <c:pt idx="135">
                  <c:v>2.0248294354313916E-3</c:v>
                </c:pt>
                <c:pt idx="136">
                  <c:v>2.0248754053480678E-3</c:v>
                </c:pt>
                <c:pt idx="137">
                  <c:v>2.0249283079090126E-3</c:v>
                </c:pt>
                <c:pt idx="138">
                  <c:v>2.0250221365803369E-3</c:v>
                </c:pt>
                <c:pt idx="139">
                  <c:v>2.0250506197214079E-3</c:v>
                </c:pt>
                <c:pt idx="140">
                  <c:v>2.0250565239641194E-3</c:v>
                </c:pt>
                <c:pt idx="141">
                  <c:v>2.0250506197214079E-3</c:v>
                </c:pt>
                <c:pt idx="142">
                  <c:v>2.0250746720234226E-3</c:v>
                </c:pt>
                <c:pt idx="143">
                  <c:v>2.0253418653449289E-3</c:v>
                </c:pt>
                <c:pt idx="144">
                  <c:v>2.0255066662572753E-3</c:v>
                </c:pt>
                <c:pt idx="145">
                  <c:v>2.0255066662572753E-3</c:v>
                </c:pt>
                <c:pt idx="146">
                  <c:v>2.0256592496640143E-3</c:v>
                </c:pt>
                <c:pt idx="147">
                  <c:v>2.025918494937393E-3</c:v>
                </c:pt>
                <c:pt idx="148">
                  <c:v>2.0268542216147849E-3</c:v>
                </c:pt>
                <c:pt idx="149">
                  <c:v>2.0273561932975595E-3</c:v>
                </c:pt>
                <c:pt idx="150">
                  <c:v>2.0277962357892819E-3</c:v>
                </c:pt>
                <c:pt idx="151">
                  <c:v>2.0285086549592761E-3</c:v>
                </c:pt>
                <c:pt idx="152">
                  <c:v>2.028613149803377E-3</c:v>
                </c:pt>
                <c:pt idx="153">
                  <c:v>2.0292561700467901E-3</c:v>
                </c:pt>
                <c:pt idx="154">
                  <c:v>2.0304335203629701E-3</c:v>
                </c:pt>
                <c:pt idx="155">
                  <c:v>2.0316433366163659E-3</c:v>
                </c:pt>
                <c:pt idx="156">
                  <c:v>2.0334296194202657E-3</c:v>
                </c:pt>
                <c:pt idx="157">
                  <c:v>2.034891110892628E-3</c:v>
                </c:pt>
                <c:pt idx="158">
                  <c:v>2.0353757752649385E-3</c:v>
                </c:pt>
                <c:pt idx="159">
                  <c:v>2.0355161718265263E-3</c:v>
                </c:pt>
                <c:pt idx="160">
                  <c:v>2.0339301117190587E-3</c:v>
                </c:pt>
                <c:pt idx="161">
                  <c:v>2.0330879953920872E-3</c:v>
                </c:pt>
                <c:pt idx="162">
                  <c:v>2.0324908256349806E-3</c:v>
                </c:pt>
                <c:pt idx="163">
                  <c:v>2.0318172461880825E-3</c:v>
                </c:pt>
                <c:pt idx="164">
                  <c:v>2.0337122853933088E-3</c:v>
                </c:pt>
                <c:pt idx="165">
                  <c:v>2.0342282336258447E-3</c:v>
                </c:pt>
                <c:pt idx="166">
                  <c:v>2.0340038322266469E-3</c:v>
                </c:pt>
                <c:pt idx="167">
                  <c:v>2.0337843425043355E-3</c:v>
                </c:pt>
                <c:pt idx="168">
                  <c:v>2.0352935455060857E-3</c:v>
                </c:pt>
                <c:pt idx="169">
                  <c:v>2.0361443725396963E-3</c:v>
                </c:pt>
                <c:pt idx="170">
                  <c:v>2.0364122778277621E-3</c:v>
                </c:pt>
                <c:pt idx="171">
                  <c:v>2.0374472104698798E-3</c:v>
                </c:pt>
                <c:pt idx="172">
                  <c:v>2.0375455033419423E-3</c:v>
                </c:pt>
                <c:pt idx="173">
                  <c:v>2.0374472104698798E-3</c:v>
                </c:pt>
                <c:pt idx="174">
                  <c:v>2.037252600143348E-3</c:v>
                </c:pt>
                <c:pt idx="175">
                  <c:v>2.0364122778277621E-3</c:v>
                </c:pt>
                <c:pt idx="176">
                  <c:v>2.0359691820041508E-3</c:v>
                </c:pt>
                <c:pt idx="177">
                  <c:v>2.0361443725396963E-3</c:v>
                </c:pt>
                <c:pt idx="178">
                  <c:v>2.0378450126253647E-3</c:v>
                </c:pt>
                <c:pt idx="179">
                  <c:v>2.0375455033419423E-3</c:v>
                </c:pt>
                <c:pt idx="180">
                  <c:v>2.037252600143348E-3</c:v>
                </c:pt>
                <c:pt idx="181">
                  <c:v>2.0373496451440306E-3</c:v>
                </c:pt>
                <c:pt idx="182">
                  <c:v>2.0381204496601781E-3</c:v>
                </c:pt>
                <c:pt idx="183">
                  <c:v>2.0382215933568847E-3</c:v>
                </c:pt>
                <c:pt idx="184">
                  <c:v>2.0390020184011628E-3</c:v>
                </c:pt>
                <c:pt idx="185">
                  <c:v>2.0376445291738353E-3</c:v>
                </c:pt>
                <c:pt idx="186">
                  <c:v>2.036686226659686E-3</c:v>
                </c:pt>
                <c:pt idx="187">
                  <c:v>2.0355161718265263E-3</c:v>
                </c:pt>
                <c:pt idx="188">
                  <c:v>2.0340038322266469E-3</c:v>
                </c:pt>
                <c:pt idx="189">
                  <c:v>2.0337843425043355E-3</c:v>
                </c:pt>
                <c:pt idx="190">
                  <c:v>2.0337843425043355E-3</c:v>
                </c:pt>
                <c:pt idx="191">
                  <c:v>2.0335794972694498E-3</c:v>
                </c:pt>
                <c:pt idx="192">
                  <c:v>2.0323640276533918E-3</c:v>
                </c:pt>
                <c:pt idx="193">
                  <c:v>2.03209362690966E-3</c:v>
                </c:pt>
                <c:pt idx="194">
                  <c:v>2.0305822459513899E-3</c:v>
                </c:pt>
                <c:pt idx="195">
                  <c:v>2.0301845365111532E-3</c:v>
                </c:pt>
                <c:pt idx="196">
                  <c:v>2.0288299458608014E-3</c:v>
                </c:pt>
                <c:pt idx="197">
                  <c:v>2.0285028155152878E-3</c:v>
                </c:pt>
                <c:pt idx="198">
                  <c:v>2.0276531117969553E-3</c:v>
                </c:pt>
                <c:pt idx="199">
                  <c:v>2.0273824587126736E-3</c:v>
                </c:pt>
                <c:pt idx="200">
                  <c:v>2.0268110323964396E-3</c:v>
                </c:pt>
                <c:pt idx="201">
                  <c:v>2.0265676693356138E-3</c:v>
                </c:pt>
                <c:pt idx="202">
                  <c:v>2.0261894960655813E-3</c:v>
                </c:pt>
                <c:pt idx="203">
                  <c:v>2.0260834649039605E-3</c:v>
                </c:pt>
                <c:pt idx="204">
                  <c:v>2.0260215077628958E-3</c:v>
                </c:pt>
                <c:pt idx="205">
                  <c:v>2.0260993277560349E-3</c:v>
                </c:pt>
                <c:pt idx="206">
                  <c:v>2.0260834649039605E-3</c:v>
                </c:pt>
                <c:pt idx="207">
                  <c:v>2.0260834649039605E-3</c:v>
                </c:pt>
                <c:pt idx="208">
                  <c:v>2.0257072157018798E-3</c:v>
                </c:pt>
                <c:pt idx="209">
                  <c:v>2.0254961563046696E-3</c:v>
                </c:pt>
                <c:pt idx="210">
                  <c:v>2.025315652576392E-3</c:v>
                </c:pt>
                <c:pt idx="211">
                  <c:v>2.0253033203323691E-3</c:v>
                </c:pt>
                <c:pt idx="212">
                  <c:v>2.0251977540932564E-3</c:v>
                </c:pt>
                <c:pt idx="213">
                  <c:v>2.025118797053172E-3</c:v>
                </c:pt>
                <c:pt idx="214">
                  <c:v>2.0249152160684678E-3</c:v>
                </c:pt>
                <c:pt idx="215">
                  <c:v>2.0248388018492052E-3</c:v>
                </c:pt>
                <c:pt idx="216">
                  <c:v>2.0247852766118665E-3</c:v>
                </c:pt>
                <c:pt idx="217">
                  <c:v>2.0247568759777491E-3</c:v>
                </c:pt>
                <c:pt idx="218">
                  <c:v>2.0247347120034794E-3</c:v>
                </c:pt>
                <c:pt idx="219">
                  <c:v>2.0247331904810805E-3</c:v>
                </c:pt>
                <c:pt idx="220">
                  <c:v>2.0247391648042013E-3</c:v>
                </c:pt>
                <c:pt idx="221">
                  <c:v>2.0247512008058567E-3</c:v>
                </c:pt>
                <c:pt idx="222">
                  <c:v>2.0247627201451656E-3</c:v>
                </c:pt>
                <c:pt idx="223">
                  <c:v>2.0247678740102247E-3</c:v>
                </c:pt>
                <c:pt idx="224">
                  <c:v>2.0248340513741741E-3</c:v>
                </c:pt>
                <c:pt idx="225">
                  <c:v>2.0249107237378713E-3</c:v>
                </c:pt>
                <c:pt idx="226">
                  <c:v>2.0249966948003117E-3</c:v>
                </c:pt>
                <c:pt idx="227">
                  <c:v>2.025110874313743E-3</c:v>
                </c:pt>
                <c:pt idx="228">
                  <c:v>2.0252927531870515E-3</c:v>
                </c:pt>
                <c:pt idx="229">
                  <c:v>2.0254798388272938E-3</c:v>
                </c:pt>
                <c:pt idx="230">
                  <c:v>2.025626559121673E-3</c:v>
                </c:pt>
                <c:pt idx="231">
                  <c:v>2.0256139156387782E-3</c:v>
                </c:pt>
                <c:pt idx="232">
                  <c:v>2.0257745733790601E-3</c:v>
                </c:pt>
                <c:pt idx="233">
                  <c:v>2.0260379856155961E-3</c:v>
                </c:pt>
                <c:pt idx="234">
                  <c:v>2.0263981838921264E-3</c:v>
                </c:pt>
                <c:pt idx="235">
                  <c:v>2.0267161015925898E-3</c:v>
                </c:pt>
                <c:pt idx="236">
                  <c:v>2.026815525857734E-3</c:v>
                </c:pt>
                <c:pt idx="237">
                  <c:v>2.0268409828621942E-3</c:v>
                </c:pt>
                <c:pt idx="238">
                  <c:v>2.0268409828621942E-3</c:v>
                </c:pt>
                <c:pt idx="239">
                  <c:v>2.0268667288889709E-3</c:v>
                </c:pt>
                <c:pt idx="240">
                  <c:v>2.027196671509609E-3</c:v>
                </c:pt>
                <c:pt idx="241">
                  <c:v>2.027403470436472E-3</c:v>
                </c:pt>
                <c:pt idx="242">
                  <c:v>2.0283299670654778E-3</c:v>
                </c:pt>
                <c:pt idx="243">
                  <c:v>2.0292132794733483E-3</c:v>
                </c:pt>
                <c:pt idx="244">
                  <c:v>2.0299281015316046E-3</c:v>
                </c:pt>
                <c:pt idx="245">
                  <c:v>2.0320011921757222E-3</c:v>
                </c:pt>
                <c:pt idx="246">
                  <c:v>2.0337542415484991E-3</c:v>
                </c:pt>
                <c:pt idx="247">
                  <c:v>2.0346386263541002E-3</c:v>
                </c:pt>
                <c:pt idx="248">
                  <c:v>2.0361296088631953E-3</c:v>
                </c:pt>
                <c:pt idx="249">
                  <c:v>2.0363980630395025E-3</c:v>
                </c:pt>
                <c:pt idx="250">
                  <c:v>2.0375340333116465E-3</c:v>
                </c:pt>
                <c:pt idx="251">
                  <c:v>2.0378343595329551E-3</c:v>
                </c:pt>
                <c:pt idx="252">
                  <c:v>2.0376833579133415E-3</c:v>
                </c:pt>
                <c:pt idx="253">
                  <c:v>2.038455169455286E-3</c:v>
                </c:pt>
                <c:pt idx="254">
                  <c:v>2.038455169455286E-3</c:v>
                </c:pt>
                <c:pt idx="255">
                  <c:v>2.0394401179003553E-3</c:v>
                </c:pt>
                <c:pt idx="256">
                  <c:v>2.0396108481757613E-3</c:v>
                </c:pt>
                <c:pt idx="257">
                  <c:v>2.0392714666807002E-3</c:v>
                </c:pt>
                <c:pt idx="258">
                  <c:v>2.03910450525947E-3</c:v>
                </c:pt>
                <c:pt idx="259">
                  <c:v>2.042012024839343E-3</c:v>
                </c:pt>
                <c:pt idx="260">
                  <c:v>2.042012024839343E-3</c:v>
                </c:pt>
                <c:pt idx="261">
                  <c:v>2.0422114167454185E-3</c:v>
                </c:pt>
                <c:pt idx="262">
                  <c:v>2.0428235645962431E-3</c:v>
                </c:pt>
                <c:pt idx="263">
                  <c:v>2.0447481897593856E-3</c:v>
                </c:pt>
                <c:pt idx="264">
                  <c:v>2.0486641794056452E-3</c:v>
                </c:pt>
                <c:pt idx="265">
                  <c:v>2.0467513968636017E-3</c:v>
                </c:pt>
                <c:pt idx="266">
                  <c:v>2.0510497771341523E-3</c:v>
                </c:pt>
                <c:pt idx="267">
                  <c:v>2.0565425464090844E-3</c:v>
                </c:pt>
                <c:pt idx="268">
                  <c:v>2.0605331481745154E-3</c:v>
                </c:pt>
                <c:pt idx="269">
                  <c:v>2.0684808785452007E-3</c:v>
                </c:pt>
                <c:pt idx="270">
                  <c:v>2.0728020243177161E-3</c:v>
                </c:pt>
                <c:pt idx="271">
                  <c:v>2.0827500257031609E-3</c:v>
                </c:pt>
                <c:pt idx="272">
                  <c:v>2.081858470287524E-3</c:v>
                </c:pt>
                <c:pt idx="273">
                  <c:v>2.10828178682146E-3</c:v>
                </c:pt>
                <c:pt idx="274">
                  <c:v>2.1203267312628086E-3</c:v>
                </c:pt>
                <c:pt idx="275">
                  <c:v>2.1468205946275276E-3</c:v>
                </c:pt>
                <c:pt idx="276">
                  <c:v>2.186436404789464E-3</c:v>
                </c:pt>
                <c:pt idx="277">
                  <c:v>2.2311567121361788E-3</c:v>
                </c:pt>
                <c:pt idx="278">
                  <c:v>2.2667831443904563E-3</c:v>
                </c:pt>
                <c:pt idx="279">
                  <c:v>2.3372622406786212E-3</c:v>
                </c:pt>
                <c:pt idx="280">
                  <c:v>2.4603519679280137E-3</c:v>
                </c:pt>
                <c:pt idx="281">
                  <c:v>2.6241466184464615E-3</c:v>
                </c:pt>
                <c:pt idx="282">
                  <c:v>2.8235501300507564E-3</c:v>
                </c:pt>
                <c:pt idx="283">
                  <c:v>3.0279106643223619E-3</c:v>
                </c:pt>
                <c:pt idx="284">
                  <c:v>3.445955773378567E-3</c:v>
                </c:pt>
                <c:pt idx="285">
                  <c:v>4.0381216529042051E-3</c:v>
                </c:pt>
                <c:pt idx="286">
                  <c:v>4.8074276034003605E-3</c:v>
                </c:pt>
                <c:pt idx="287">
                  <c:v>5.3671832862616647E-3</c:v>
                </c:pt>
                <c:pt idx="288">
                  <c:v>6.0965762207152423E-3</c:v>
                </c:pt>
                <c:pt idx="289">
                  <c:v>6.2725106039779443E-3</c:v>
                </c:pt>
                <c:pt idx="290">
                  <c:v>6.4559917859968599E-3</c:v>
                </c:pt>
                <c:pt idx="291">
                  <c:v>6.2130370997956156E-3</c:v>
                </c:pt>
                <c:pt idx="292">
                  <c:v>5.8193937992020005E-3</c:v>
                </c:pt>
                <c:pt idx="293">
                  <c:v>5.8732782791533862E-3</c:v>
                </c:pt>
                <c:pt idx="294">
                  <c:v>5.6622686685241317E-3</c:v>
                </c:pt>
                <c:pt idx="295">
                  <c:v>4.3577627659347924E-3</c:v>
                </c:pt>
                <c:pt idx="296">
                  <c:v>4.3267199308561089E-3</c:v>
                </c:pt>
                <c:pt idx="297">
                  <c:v>4.0113309821532515E-3</c:v>
                </c:pt>
                <c:pt idx="298">
                  <c:v>3.9588140830583048E-3</c:v>
                </c:pt>
                <c:pt idx="299">
                  <c:v>3.9848967059019982E-3</c:v>
                </c:pt>
                <c:pt idx="300">
                  <c:v>3.5444157516097453E-3</c:v>
                </c:pt>
                <c:pt idx="301">
                  <c:v>3.4270426456993281E-3</c:v>
                </c:pt>
                <c:pt idx="302">
                  <c:v>3.3015112047358494E-3</c:v>
                </c:pt>
                <c:pt idx="303">
                  <c:v>2.9021074780786671E-3</c:v>
                </c:pt>
                <c:pt idx="304">
                  <c:v>2.6318426757065581E-3</c:v>
                </c:pt>
                <c:pt idx="305">
                  <c:v>2.5870766412514658E-3</c:v>
                </c:pt>
                <c:pt idx="306">
                  <c:v>2.5590846451816712E-3</c:v>
                </c:pt>
                <c:pt idx="307">
                  <c:v>2.5659526477271864E-3</c:v>
                </c:pt>
                <c:pt idx="308">
                  <c:v>2.3984609848320673E-3</c:v>
                </c:pt>
                <c:pt idx="309">
                  <c:v>2.3105267206598962E-3</c:v>
                </c:pt>
                <c:pt idx="310">
                  <c:v>2.186436404789464E-3</c:v>
                </c:pt>
                <c:pt idx="311">
                  <c:v>2.1368058303147691E-3</c:v>
                </c:pt>
                <c:pt idx="312">
                  <c:v>2.092315315085096E-3</c:v>
                </c:pt>
                <c:pt idx="313">
                  <c:v>2.0788007735212007E-3</c:v>
                </c:pt>
                <c:pt idx="314">
                  <c:v>2.0700543866201408E-3</c:v>
                </c:pt>
                <c:pt idx="315">
                  <c:v>2.0820721546590975E-3</c:v>
                </c:pt>
                <c:pt idx="316">
                  <c:v>2.0884638207342948E-3</c:v>
                </c:pt>
                <c:pt idx="317">
                  <c:v>2.0877205355616501E-3</c:v>
                </c:pt>
                <c:pt idx="318">
                  <c:v>2.0807405664831184E-3</c:v>
                </c:pt>
                <c:pt idx="319">
                  <c:v>2.0716832707362728E-3</c:v>
                </c:pt>
                <c:pt idx="320">
                  <c:v>2.0689994658125805E-3</c:v>
                </c:pt>
                <c:pt idx="321">
                  <c:v>2.0622646051291836E-3</c:v>
                </c:pt>
                <c:pt idx="322">
                  <c:v>2.0565425464090844E-3</c:v>
                </c:pt>
                <c:pt idx="323">
                  <c:v>2.0596974233515037E-3</c:v>
                </c:pt>
                <c:pt idx="324">
                  <c:v>2.0622646051291836E-3</c:v>
                </c:pt>
                <c:pt idx="325">
                  <c:v>2.0557986936538958E-3</c:v>
                </c:pt>
                <c:pt idx="326">
                  <c:v>2.0474731053339991E-3</c:v>
                </c:pt>
                <c:pt idx="327">
                  <c:v>2.0401344351717245E-3</c:v>
                </c:pt>
                <c:pt idx="328">
                  <c:v>2.0346061242612862E-3</c:v>
                </c:pt>
                <c:pt idx="329">
                  <c:v>2.0341710511473376E-3</c:v>
                </c:pt>
                <c:pt idx="330">
                  <c:v>2.0328792830163721E-3</c:v>
                </c:pt>
                <c:pt idx="331">
                  <c:v>2.0326058986486063E-3</c:v>
                </c:pt>
                <c:pt idx="332">
                  <c:v>2.0326960512503447E-3</c:v>
                </c:pt>
                <c:pt idx="333">
                  <c:v>2.0334531580877722E-3</c:v>
                </c:pt>
                <c:pt idx="334">
                  <c:v>2.0326058986486063E-3</c:v>
                </c:pt>
                <c:pt idx="335">
                  <c:v>2.0322548033350463E-3</c:v>
                </c:pt>
                <c:pt idx="336">
                  <c:v>2.0310842893822771E-3</c:v>
                </c:pt>
                <c:pt idx="337">
                  <c:v>2.0303508931911393E-3</c:v>
                </c:pt>
                <c:pt idx="338">
                  <c:v>2.0291119354827808E-3</c:v>
                </c:pt>
                <c:pt idx="339">
                  <c:v>2.0279303553514798E-3</c:v>
                </c:pt>
                <c:pt idx="340">
                  <c:v>2.0276690200487419E-3</c:v>
                </c:pt>
                <c:pt idx="341">
                  <c:v>2.0272556421149545E-3</c:v>
                </c:pt>
                <c:pt idx="342">
                  <c:v>2.0269190047838516E-3</c:v>
                </c:pt>
                <c:pt idx="343">
                  <c:v>2.0269190047838516E-3</c:v>
                </c:pt>
                <c:pt idx="344">
                  <c:v>2.0266441504620076E-3</c:v>
                </c:pt>
                <c:pt idx="345">
                  <c:v>2.0263563240991273E-3</c:v>
                </c:pt>
                <c:pt idx="346">
                  <c:v>2.0262357552928464E-3</c:v>
                </c:pt>
                <c:pt idx="347">
                  <c:v>2.0262951323259519E-3</c:v>
                </c:pt>
                <c:pt idx="348">
                  <c:v>2.0265065970910385E-3</c:v>
                </c:pt>
                <c:pt idx="349">
                  <c:v>2.0262357552928464E-3</c:v>
                </c:pt>
                <c:pt idx="350">
                  <c:v>2.0263563240991273E-3</c:v>
                </c:pt>
                <c:pt idx="351">
                  <c:v>2.0265065970910385E-3</c:v>
                </c:pt>
                <c:pt idx="352">
                  <c:v>2.0265789070800506E-3</c:v>
                </c:pt>
                <c:pt idx="353">
                  <c:v>2.0264452214494204E-3</c:v>
                </c:pt>
                <c:pt idx="354">
                  <c:v>2.0265110499393538E-3</c:v>
                </c:pt>
                <c:pt idx="355">
                  <c:v>2.0266253208137599E-3</c:v>
                </c:pt>
                <c:pt idx="356">
                  <c:v>2.0268719092647164E-3</c:v>
                </c:pt>
                <c:pt idx="357">
                  <c:v>2.027087869840126E-3</c:v>
                </c:pt>
                <c:pt idx="358">
                  <c:v>2.0273524515065436E-3</c:v>
                </c:pt>
                <c:pt idx="359">
                  <c:v>2.0277890032258119E-3</c:v>
                </c:pt>
                <c:pt idx="360">
                  <c:v>2.0281329970287961E-3</c:v>
                </c:pt>
                <c:pt idx="361">
                  <c:v>2.0284668597899697E-3</c:v>
                </c:pt>
                <c:pt idx="362">
                  <c:v>2.0288770217862669E-3</c:v>
                </c:pt>
                <c:pt idx="363">
                  <c:v>2.0291219639958081E-3</c:v>
                </c:pt>
                <c:pt idx="364">
                  <c:v>2.0293799001845974E-3</c:v>
                </c:pt>
                <c:pt idx="365">
                  <c:v>2.0294330936190897E-3</c:v>
                </c:pt>
                <c:pt idx="366">
                  <c:v>2.0285547233545431E-3</c:v>
                </c:pt>
                <c:pt idx="367">
                  <c:v>2.0282549474107455E-3</c:v>
                </c:pt>
                <c:pt idx="368">
                  <c:v>2.0279379385837698E-3</c:v>
                </c:pt>
                <c:pt idx="369">
                  <c:v>2.0277527358349228E-3</c:v>
                </c:pt>
                <c:pt idx="370">
                  <c:v>2.0277527358349228E-3</c:v>
                </c:pt>
                <c:pt idx="371">
                  <c:v>2.0280537306925114E-3</c:v>
                </c:pt>
                <c:pt idx="372">
                  <c:v>2.0285105642655699E-3</c:v>
                </c:pt>
                <c:pt idx="373">
                  <c:v>2.0284668597899697E-3</c:v>
                </c:pt>
                <c:pt idx="374">
                  <c:v>2.0277168427915043E-3</c:v>
                </c:pt>
                <c:pt idx="375">
                  <c:v>2.0272616044812071E-3</c:v>
                </c:pt>
                <c:pt idx="376">
                  <c:v>2.0273833582515051E-3</c:v>
                </c:pt>
                <c:pt idx="377">
                  <c:v>2.0272616044812071E-3</c:v>
                </c:pt>
                <c:pt idx="378">
                  <c:v>2.0273218528585601E-3</c:v>
                </c:pt>
                <c:pt idx="379">
                  <c:v>2.0273771521095198E-3</c:v>
                </c:pt>
                <c:pt idx="380">
                  <c:v>2.0278182979379463E-3</c:v>
                </c:pt>
                <c:pt idx="381">
                  <c:v>2.0280852307938482E-3</c:v>
                </c:pt>
                <c:pt idx="382">
                  <c:v>2.0282881223653909E-3</c:v>
                </c:pt>
                <c:pt idx="383">
                  <c:v>2.0283722472458935E-3</c:v>
                </c:pt>
                <c:pt idx="384">
                  <c:v>2.0283299670654778E-3</c:v>
                </c:pt>
                <c:pt idx="385">
                  <c:v>2.0277455359123931E-3</c:v>
                </c:pt>
                <c:pt idx="386">
                  <c:v>2.0276044239946442E-3</c:v>
                </c:pt>
                <c:pt idx="387">
                  <c:v>2.0273157698356757E-3</c:v>
                </c:pt>
                <c:pt idx="388">
                  <c:v>2.0268667288889709E-3</c:v>
                </c:pt>
                <c:pt idx="389">
                  <c:v>2.0266679024117393E-3</c:v>
                </c:pt>
                <c:pt idx="390">
                  <c:v>2.0266206371242507E-3</c:v>
                </c:pt>
                <c:pt idx="391">
                  <c:v>2.0267161015925898E-3</c:v>
                </c:pt>
                <c:pt idx="392">
                  <c:v>2.026740583134957E-3</c:v>
                </c:pt>
                <c:pt idx="393">
                  <c:v>2.0266679024117393E-3</c:v>
                </c:pt>
                <c:pt idx="394">
                  <c:v>2.0265515337109341E-3</c:v>
                </c:pt>
                <c:pt idx="395">
                  <c:v>2.026484467584412E-3</c:v>
                </c:pt>
                <c:pt idx="396">
                  <c:v>2.0261243175087248E-3</c:v>
                </c:pt>
                <c:pt idx="397">
                  <c:v>2.0259084753713637E-3</c:v>
                </c:pt>
                <c:pt idx="398">
                  <c:v>2.0257745733790601E-3</c:v>
                </c:pt>
                <c:pt idx="399">
                  <c:v>2.0256522681365735E-3</c:v>
                </c:pt>
                <c:pt idx="400">
                  <c:v>2.0256784880239857E-3</c:v>
                </c:pt>
                <c:pt idx="401">
                  <c:v>2.0256918070712371E-3</c:v>
                </c:pt>
                <c:pt idx="402">
                  <c:v>2.0258178678992222E-3</c:v>
                </c:pt>
                <c:pt idx="403">
                  <c:v>2.0258929914473331E-3</c:v>
                </c:pt>
                <c:pt idx="404">
                  <c:v>2.0258178678992222E-3</c:v>
                </c:pt>
                <c:pt idx="405">
                  <c:v>2.0257188354732935E-3</c:v>
                </c:pt>
                <c:pt idx="406">
                  <c:v>2.0257745733790601E-3</c:v>
                </c:pt>
                <c:pt idx="407">
                  <c:v>2.025746432631165E-3</c:v>
                </c:pt>
                <c:pt idx="408">
                  <c:v>2.0256522681365735E-3</c:v>
                </c:pt>
                <c:pt idx="409">
                  <c:v>2.0255288629431986E-3</c:v>
                </c:pt>
                <c:pt idx="410">
                  <c:v>2.0254690621180137E-3</c:v>
                </c:pt>
                <c:pt idx="411">
                  <c:v>2.0254942322417667E-3</c:v>
                </c:pt>
                <c:pt idx="412">
                  <c:v>2.0254907241278822E-3</c:v>
                </c:pt>
                <c:pt idx="413">
                  <c:v>2.0253866909693465E-3</c:v>
                </c:pt>
                <c:pt idx="414">
                  <c:v>2.025416803189435E-3</c:v>
                </c:pt>
                <c:pt idx="415">
                  <c:v>2.0254373883076245E-3</c:v>
                </c:pt>
                <c:pt idx="416">
                  <c:v>2.0254373883076245E-3</c:v>
                </c:pt>
                <c:pt idx="417">
                  <c:v>2.0254066725146035E-3</c:v>
                </c:pt>
                <c:pt idx="418">
                  <c:v>2.0253966309082172E-3</c:v>
                </c:pt>
                <c:pt idx="419">
                  <c:v>2.025501704369432E-3</c:v>
                </c:pt>
                <c:pt idx="420">
                  <c:v>2.0255645659255786E-3</c:v>
                </c:pt>
                <c:pt idx="421">
                  <c:v>2.025746432631165E-3</c:v>
                </c:pt>
                <c:pt idx="422">
                  <c:v>2.0258929914473331E-3</c:v>
                </c:pt>
                <c:pt idx="423">
                  <c:v>2.0260379856155961E-3</c:v>
                </c:pt>
                <c:pt idx="424">
                  <c:v>2.0261593812910604E-3</c:v>
                </c:pt>
                <c:pt idx="425">
                  <c:v>2.0263771477606503E-3</c:v>
                </c:pt>
                <c:pt idx="426">
                  <c:v>2.0265065970910385E-3</c:v>
                </c:pt>
                <c:pt idx="427">
                  <c:v>2.0267653127397189E-3</c:v>
                </c:pt>
                <c:pt idx="428">
                  <c:v>2.0267653127397189E-3</c:v>
                </c:pt>
                <c:pt idx="429">
                  <c:v>2.0267653127397189E-3</c:v>
                </c:pt>
                <c:pt idx="430">
                  <c:v>2.0267653127397189E-3</c:v>
                </c:pt>
                <c:pt idx="431">
                  <c:v>2.0267653127397189E-3</c:v>
                </c:pt>
                <c:pt idx="432">
                  <c:v>2.0268667288889709E-3</c:v>
                </c:pt>
                <c:pt idx="433">
                  <c:v>2.0270543537229367E-3</c:v>
                </c:pt>
                <c:pt idx="434">
                  <c:v>2.026945539778956E-3</c:v>
                </c:pt>
                <c:pt idx="435">
                  <c:v>2.026892735346026E-3</c:v>
                </c:pt>
                <c:pt idx="436">
                  <c:v>2.0270267305448728E-3</c:v>
                </c:pt>
                <c:pt idx="437">
                  <c:v>2.0273771521095198E-3</c:v>
                </c:pt>
                <c:pt idx="438">
                  <c:v>2.0274690937487172E-3</c:v>
                </c:pt>
                <c:pt idx="439">
                  <c:v>2.0277817282166512E-3</c:v>
                </c:pt>
                <c:pt idx="440">
                  <c:v>2.0280459079562736E-3</c:v>
                </c:pt>
                <c:pt idx="441">
                  <c:v>2.0284581832975476E-3</c:v>
                </c:pt>
                <c:pt idx="442">
                  <c:v>2.0292647423916389E-3</c:v>
                </c:pt>
                <c:pt idx="443">
                  <c:v>2.0294224235372802E-3</c:v>
                </c:pt>
                <c:pt idx="444">
                  <c:v>2.0298674922585385E-3</c:v>
                </c:pt>
                <c:pt idx="445">
                  <c:v>2.0294224235372802E-3</c:v>
                </c:pt>
                <c:pt idx="446">
                  <c:v>2.0291623456365425E-3</c:v>
                </c:pt>
                <c:pt idx="447">
                  <c:v>2.028635380996928E-3</c:v>
                </c:pt>
                <c:pt idx="448">
                  <c:v>2.0283299670654778E-3</c:v>
                </c:pt>
                <c:pt idx="449">
                  <c:v>2.0279303553514798E-3</c:v>
                </c:pt>
                <c:pt idx="450">
                  <c:v>2.0274083075157204E-3</c:v>
                </c:pt>
                <c:pt idx="451">
                  <c:v>2.027196671509609E-3</c:v>
                </c:pt>
                <c:pt idx="452">
                  <c:v>2.026892735346026E-3</c:v>
                </c:pt>
                <c:pt idx="453">
                  <c:v>2.0266679024117393E-3</c:v>
                </c:pt>
                <c:pt idx="454">
                  <c:v>2.0265065970910385E-3</c:v>
                </c:pt>
                <c:pt idx="455">
                  <c:v>2.0265289517369229E-3</c:v>
                </c:pt>
                <c:pt idx="456">
                  <c:v>2.0265289517369229E-3</c:v>
                </c:pt>
                <c:pt idx="457">
                  <c:v>2.0265743170933279E-3</c:v>
                </c:pt>
                <c:pt idx="458">
                  <c:v>2.0261965110405077E-3</c:v>
                </c:pt>
                <c:pt idx="459">
                  <c:v>2.0259558428183575E-3</c:v>
                </c:pt>
                <c:pt idx="460">
                  <c:v>2.0257745733790601E-3</c:v>
                </c:pt>
                <c:pt idx="461">
                  <c:v>2.0256653032679202E-3</c:v>
                </c:pt>
                <c:pt idx="462">
                  <c:v>2.0256139156387782E-3</c:v>
                </c:pt>
                <c:pt idx="463">
                  <c:v>2.0255767030078623E-3</c:v>
                </c:pt>
                <c:pt idx="464">
                  <c:v>2.025501704369432E-3</c:v>
                </c:pt>
                <c:pt idx="465">
                  <c:v>2.0253966309082172E-3</c:v>
                </c:pt>
                <c:pt idx="466">
                  <c:v>2.0252243345775323E-3</c:v>
                </c:pt>
                <c:pt idx="467">
                  <c:v>2.0251249410501737E-3</c:v>
                </c:pt>
                <c:pt idx="468">
                  <c:v>2.0250666408037571E-3</c:v>
                </c:pt>
                <c:pt idx="469">
                  <c:v>2.0250422499099672E-3</c:v>
                </c:pt>
                <c:pt idx="470">
                  <c:v>2.0249455527389798E-3</c:v>
                </c:pt>
                <c:pt idx="471">
                  <c:v>2.0249552781348126E-3</c:v>
                </c:pt>
                <c:pt idx="472">
                  <c:v>2.0249360646195209E-3</c:v>
                </c:pt>
                <c:pt idx="473">
                  <c:v>2.0249090438798391E-3</c:v>
                </c:pt>
                <c:pt idx="474">
                  <c:v>2.0248403701682593E-3</c:v>
                </c:pt>
                <c:pt idx="475">
                  <c:v>2.0248191224309449E-3</c:v>
                </c:pt>
                <c:pt idx="476">
                  <c:v>2.0247860401712485E-3</c:v>
                </c:pt>
                <c:pt idx="477">
                  <c:v>2.0247882968061682E-3</c:v>
                </c:pt>
                <c:pt idx="478">
                  <c:v>2.0247953505548753E-3</c:v>
                </c:pt>
                <c:pt idx="479">
                  <c:v>2.0248191224309449E-3</c:v>
                </c:pt>
                <c:pt idx="480">
                  <c:v>2.0248468908880494E-3</c:v>
                </c:pt>
                <c:pt idx="481">
                  <c:v>2.024867685237991E-3</c:v>
                </c:pt>
                <c:pt idx="482">
                  <c:v>2.0248903566917032E-3</c:v>
                </c:pt>
                <c:pt idx="483">
                  <c:v>2.0248576381802813E-3</c:v>
                </c:pt>
                <c:pt idx="484">
                  <c:v>2.0248640937925244E-3</c:v>
                </c:pt>
                <c:pt idx="485">
                  <c:v>2.0248750349433783E-3</c:v>
                </c:pt>
                <c:pt idx="486">
                  <c:v>2.0248943231048486E-3</c:v>
                </c:pt>
                <c:pt idx="487">
                  <c:v>2.0248943231048486E-3</c:v>
                </c:pt>
                <c:pt idx="488">
                  <c:v>2.0248864493359348E-3</c:v>
                </c:pt>
                <c:pt idx="489">
                  <c:v>2.0248787833014705E-3</c:v>
                </c:pt>
                <c:pt idx="490">
                  <c:v>2.0248864493359348E-3</c:v>
                </c:pt>
                <c:pt idx="491">
                  <c:v>2.0248570563605899E-3</c:v>
                </c:pt>
                <c:pt idx="492">
                  <c:v>2.0247595753690797E-3</c:v>
                </c:pt>
                <c:pt idx="493">
                  <c:v>2.0247407334162723E-3</c:v>
                </c:pt>
                <c:pt idx="494">
                  <c:v>2.0247425404777914E-3</c:v>
                </c:pt>
                <c:pt idx="495">
                  <c:v>2.0247540216980194E-3</c:v>
                </c:pt>
                <c:pt idx="496">
                  <c:v>2.0247810347870316E-3</c:v>
                </c:pt>
                <c:pt idx="497">
                  <c:v>2.0249373450281528E-3</c:v>
                </c:pt>
                <c:pt idx="498">
                  <c:v>2.0250506197214079E-3</c:v>
                </c:pt>
                <c:pt idx="499">
                  <c:v>2.0251330625503743E-3</c:v>
                </c:pt>
                <c:pt idx="500">
                  <c:v>2.025139929508001E-3</c:v>
                </c:pt>
                <c:pt idx="501">
                  <c:v>2.0252819640919125E-3</c:v>
                </c:pt>
                <c:pt idx="502">
                  <c:v>2.025435332038607E-3</c:v>
                </c:pt>
                <c:pt idx="503">
                  <c:v>2.0257698209006636E-3</c:v>
                </c:pt>
                <c:pt idx="504">
                  <c:v>2.026490010659342E-3</c:v>
                </c:pt>
                <c:pt idx="505">
                  <c:v>2.0269655510961669E-3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97384"/>
        <c:axId val="460795816"/>
      </c:lineChart>
      <c:dateAx>
        <c:axId val="46079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0795816"/>
        <c:crossesAt val="1.0000000000000002E-3"/>
        <c:auto val="1"/>
        <c:lblOffset val="100"/>
        <c:baseTimeUnit val="days"/>
      </c:dateAx>
      <c:valAx>
        <c:axId val="460795816"/>
        <c:scaling>
          <c:logBase val="2"/>
          <c:orientation val="minMax"/>
          <c:max val="0.25600000000000001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Pupal instantaneous mortality rate (per day) [log scale]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248140576258303E-2"/>
              <c:y val="9.7154626033736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0797384"/>
        <c:crosses val="autoZero"/>
        <c:crossBetween val="between"/>
        <c:majorUnit val="1.0000000000000002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568947594125583"/>
          <c:y val="0.1975249700122326"/>
          <c:w val="0.1814090603943968"/>
          <c:h val="9.1337395042814212E-2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Pupal survival at Rekomitjie 1992 - 1993</a:t>
            </a:r>
          </a:p>
        </c:rich>
      </c:tx>
      <c:layout>
        <c:manualLayout>
          <c:xMode val="edge"/>
          <c:yMode val="edge"/>
          <c:x val="0.15262523130900199"/>
          <c:y val="0.2720084480390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0214359394334E-2"/>
          <c:y val="2.238235492056706E-2"/>
          <c:w val="0.8971798761727674"/>
          <c:h val="0.80784328334672828"/>
        </c:manualLayout>
      </c:layout>
      <c:lineChart>
        <c:grouping val="standard"/>
        <c:varyColors val="0"/>
        <c:ser>
          <c:idx val="2"/>
          <c:order val="0"/>
          <c:tx>
            <c:v>Probability survives pupal period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mortality'!$G$15:$G$525</c:f>
              <c:numCache>
                <c:formatCode>0.00%</c:formatCode>
                <c:ptCount val="511"/>
                <c:pt idx="0">
                  <c:v>0.9496092970661375</c:v>
                </c:pt>
                <c:pt idx="1">
                  <c:v>0.94985882749044726</c:v>
                </c:pt>
                <c:pt idx="2">
                  <c:v>0.95078823941250001</c:v>
                </c:pt>
                <c:pt idx="3">
                  <c:v>0.95161666466152928</c:v>
                </c:pt>
                <c:pt idx="4">
                  <c:v>0.95285553118397037</c:v>
                </c:pt>
                <c:pt idx="5">
                  <c:v>0.95345901390322474</c:v>
                </c:pt>
                <c:pt idx="6">
                  <c:v>0.95418292993963483</c:v>
                </c:pt>
                <c:pt idx="7">
                  <c:v>0.95276099148923565</c:v>
                </c:pt>
                <c:pt idx="8">
                  <c:v>0.95260522668862158</c:v>
                </c:pt>
                <c:pt idx="9">
                  <c:v>0.95485203422946607</c:v>
                </c:pt>
                <c:pt idx="10">
                  <c:v>0.95453196114601013</c:v>
                </c:pt>
                <c:pt idx="11">
                  <c:v>0.95430264762207828</c:v>
                </c:pt>
                <c:pt idx="12">
                  <c:v>0.95380233279330939</c:v>
                </c:pt>
                <c:pt idx="13">
                  <c:v>0.9536679685775532</c:v>
                </c:pt>
                <c:pt idx="14">
                  <c:v>0.95393287616575839</c:v>
                </c:pt>
                <c:pt idx="15">
                  <c:v>0.9547484087890622</c:v>
                </c:pt>
                <c:pt idx="16">
                  <c:v>0.95490273543137427</c:v>
                </c:pt>
                <c:pt idx="17">
                  <c:v>0.9528613139133536</c:v>
                </c:pt>
                <c:pt idx="18">
                  <c:v>0.95453196114601013</c:v>
                </c:pt>
                <c:pt idx="19">
                  <c:v>0.95441895918793318</c:v>
                </c:pt>
                <c:pt idx="20">
                  <c:v>0.95285553118397037</c:v>
                </c:pt>
                <c:pt idx="21">
                  <c:v>0.9517136731305843</c:v>
                </c:pt>
                <c:pt idx="22">
                  <c:v>0.95111012111808779</c:v>
                </c:pt>
                <c:pt idx="23">
                  <c:v>0.94973495822475751</c:v>
                </c:pt>
                <c:pt idx="24">
                  <c:v>0.9465076475238472</c:v>
                </c:pt>
                <c:pt idx="25">
                  <c:v>0.94424343013033707</c:v>
                </c:pt>
                <c:pt idx="26">
                  <c:v>0.93985757936077097</c:v>
                </c:pt>
                <c:pt idx="27">
                  <c:v>0.93226433458705849</c:v>
                </c:pt>
                <c:pt idx="28">
                  <c:v>0.9262359643523761</c:v>
                </c:pt>
                <c:pt idx="29">
                  <c:v>0.92191203153196188</c:v>
                </c:pt>
                <c:pt idx="30">
                  <c:v>0.9246735160027113</c:v>
                </c:pt>
                <c:pt idx="31">
                  <c:v>0.92359308724282962</c:v>
                </c:pt>
                <c:pt idx="32">
                  <c:v>0.92074971741703571</c:v>
                </c:pt>
                <c:pt idx="33">
                  <c:v>0.91894146880819672</c:v>
                </c:pt>
                <c:pt idx="34">
                  <c:v>0.92128927323707255</c:v>
                </c:pt>
                <c:pt idx="35">
                  <c:v>0.9135955212648551</c:v>
                </c:pt>
                <c:pt idx="36">
                  <c:v>0.90080518909189844</c:v>
                </c:pt>
                <c:pt idx="37">
                  <c:v>0.90713450061185219</c:v>
                </c:pt>
                <c:pt idx="38">
                  <c:v>0.90175058444129563</c:v>
                </c:pt>
                <c:pt idx="39">
                  <c:v>0.90080518909189844</c:v>
                </c:pt>
                <c:pt idx="40">
                  <c:v>0.88598004746862269</c:v>
                </c:pt>
                <c:pt idx="41">
                  <c:v>0.87335625309173437</c:v>
                </c:pt>
                <c:pt idx="42">
                  <c:v>0.86185535774486599</c:v>
                </c:pt>
                <c:pt idx="43">
                  <c:v>0.87198998914249515</c:v>
                </c:pt>
                <c:pt idx="44">
                  <c:v>0.88115040867484495</c:v>
                </c:pt>
                <c:pt idx="45">
                  <c:v>0.91012880891513159</c:v>
                </c:pt>
                <c:pt idx="46">
                  <c:v>0.91159472374261619</c:v>
                </c:pt>
                <c:pt idx="47">
                  <c:v>0.91507956098258558</c:v>
                </c:pt>
                <c:pt idx="48">
                  <c:v>0.9157467834088644</c:v>
                </c:pt>
                <c:pt idx="49">
                  <c:v>0.91371577880884547</c:v>
                </c:pt>
                <c:pt idx="50">
                  <c:v>0.90784925338283839</c:v>
                </c:pt>
                <c:pt idx="51">
                  <c:v>0.91086704856441725</c:v>
                </c:pt>
                <c:pt idx="52">
                  <c:v>0.91640440416965563</c:v>
                </c:pt>
                <c:pt idx="53">
                  <c:v>0.92413725426229143</c:v>
                </c:pt>
                <c:pt idx="54">
                  <c:v>0.93053077936442319</c:v>
                </c:pt>
                <c:pt idx="55">
                  <c:v>0.93825819611039651</c:v>
                </c:pt>
                <c:pt idx="56">
                  <c:v>0.93723991384635863</c:v>
                </c:pt>
                <c:pt idx="57">
                  <c:v>0.93723991384635863</c:v>
                </c:pt>
                <c:pt idx="58">
                  <c:v>0.93792379901761547</c:v>
                </c:pt>
                <c:pt idx="59">
                  <c:v>0.94105406958623639</c:v>
                </c:pt>
                <c:pt idx="60">
                  <c:v>0.94375077774255856</c:v>
                </c:pt>
                <c:pt idx="61">
                  <c:v>0.94750337857275413</c:v>
                </c:pt>
                <c:pt idx="62">
                  <c:v>0.94649708946497746</c:v>
                </c:pt>
                <c:pt idx="63">
                  <c:v>0.94879109842501463</c:v>
                </c:pt>
                <c:pt idx="64">
                  <c:v>0.94795187806412506</c:v>
                </c:pt>
                <c:pt idx="65">
                  <c:v>0.94935249600125082</c:v>
                </c:pt>
                <c:pt idx="66">
                  <c:v>0.95045216946799616</c:v>
                </c:pt>
                <c:pt idx="67">
                  <c:v>0.95151825004434631</c:v>
                </c:pt>
                <c:pt idx="68">
                  <c:v>0.95208804035827899</c:v>
                </c:pt>
                <c:pt idx="69">
                  <c:v>0.95301298704698389</c:v>
                </c:pt>
                <c:pt idx="70">
                  <c:v>0.95338732934417725</c:v>
                </c:pt>
                <c:pt idx="71">
                  <c:v>0.95316596909455176</c:v>
                </c:pt>
                <c:pt idx="72">
                  <c:v>0.95235500136476192</c:v>
                </c:pt>
                <c:pt idx="73">
                  <c:v>0.95190355114432712</c:v>
                </c:pt>
                <c:pt idx="74">
                  <c:v>0.95217831180951107</c:v>
                </c:pt>
                <c:pt idx="75">
                  <c:v>0.95161666466152928</c:v>
                </c:pt>
                <c:pt idx="76">
                  <c:v>0.95199645975531078</c:v>
                </c:pt>
                <c:pt idx="77">
                  <c:v>0.95293482638459126</c:v>
                </c:pt>
                <c:pt idx="78">
                  <c:v>0.95331460375003585</c:v>
                </c:pt>
                <c:pt idx="79">
                  <c:v>0.95373563517088356</c:v>
                </c:pt>
                <c:pt idx="80">
                  <c:v>0.95418292993963483</c:v>
                </c:pt>
                <c:pt idx="81">
                  <c:v>0.95352967225212271</c:v>
                </c:pt>
                <c:pt idx="82">
                  <c:v>0.95331460375003585</c:v>
                </c:pt>
                <c:pt idx="83">
                  <c:v>0.95199645975531078</c:v>
                </c:pt>
                <c:pt idx="84">
                  <c:v>0.95180929540126558</c:v>
                </c:pt>
                <c:pt idx="85">
                  <c:v>0.95089707991350669</c:v>
                </c:pt>
                <c:pt idx="86">
                  <c:v>0.9496092970661375</c:v>
                </c:pt>
                <c:pt idx="87">
                  <c:v>0.94922130365381985</c:v>
                </c:pt>
                <c:pt idx="88">
                  <c:v>0.95099335637104065</c:v>
                </c:pt>
                <c:pt idx="89">
                  <c:v>0.95070644486957012</c:v>
                </c:pt>
                <c:pt idx="90">
                  <c:v>0.95070644486957012</c:v>
                </c:pt>
                <c:pt idx="91">
                  <c:v>0.94922130365381985</c:v>
                </c:pt>
                <c:pt idx="92">
                  <c:v>0.95078823941250001</c:v>
                </c:pt>
                <c:pt idx="93">
                  <c:v>0.95190355114432712</c:v>
                </c:pt>
                <c:pt idx="94">
                  <c:v>0.95235500136476192</c:v>
                </c:pt>
                <c:pt idx="95">
                  <c:v>0.95217831180951107</c:v>
                </c:pt>
                <c:pt idx="96">
                  <c:v>0.95208804035827899</c:v>
                </c:pt>
                <c:pt idx="97">
                  <c:v>0.95161666466152928</c:v>
                </c:pt>
                <c:pt idx="98">
                  <c:v>0.95021993538929739</c:v>
                </c:pt>
                <c:pt idx="99">
                  <c:v>0.94922130365381985</c:v>
                </c:pt>
                <c:pt idx="100">
                  <c:v>0.95113360189755836</c:v>
                </c:pt>
                <c:pt idx="101">
                  <c:v>0.95131712114851241</c:v>
                </c:pt>
                <c:pt idx="102">
                  <c:v>0.95380233279330939</c:v>
                </c:pt>
                <c:pt idx="103">
                  <c:v>0.95314620845142017</c:v>
                </c:pt>
                <c:pt idx="104">
                  <c:v>0.95349119664963511</c:v>
                </c:pt>
                <c:pt idx="105">
                  <c:v>0.95357165870947835</c:v>
                </c:pt>
                <c:pt idx="106">
                  <c:v>0.95361106498524484</c:v>
                </c:pt>
                <c:pt idx="107">
                  <c:v>0.95380014481944919</c:v>
                </c:pt>
                <c:pt idx="108">
                  <c:v>0.95407680801467121</c:v>
                </c:pt>
                <c:pt idx="109">
                  <c:v>0.95443853460716899</c:v>
                </c:pt>
                <c:pt idx="110">
                  <c:v>0.9545724399920178</c:v>
                </c:pt>
                <c:pt idx="111">
                  <c:v>0.95476835743864308</c:v>
                </c:pt>
                <c:pt idx="112">
                  <c:v>0.95324622213600252</c:v>
                </c:pt>
                <c:pt idx="113">
                  <c:v>0.95344582987776594</c:v>
                </c:pt>
                <c:pt idx="114">
                  <c:v>0.95356524246831198</c:v>
                </c:pt>
                <c:pt idx="115">
                  <c:v>0.95363731252783857</c:v>
                </c:pt>
                <c:pt idx="116">
                  <c:v>0.95195263573574174</c:v>
                </c:pt>
                <c:pt idx="117">
                  <c:v>0.95209919971154011</c:v>
                </c:pt>
                <c:pt idx="118">
                  <c:v>0.95218240910891083</c:v>
                </c:pt>
                <c:pt idx="119">
                  <c:v>0.95227138133511302</c:v>
                </c:pt>
                <c:pt idx="120">
                  <c:v>0.95041899115244499</c:v>
                </c:pt>
                <c:pt idx="121">
                  <c:v>0.9504407303883633</c:v>
                </c:pt>
                <c:pt idx="122">
                  <c:v>0.95039815171154862</c:v>
                </c:pt>
                <c:pt idx="123">
                  <c:v>0.95230111384816429</c:v>
                </c:pt>
                <c:pt idx="124">
                  <c:v>0.95227909962902746</c:v>
                </c:pt>
                <c:pt idx="125">
                  <c:v>0.95229396110977005</c:v>
                </c:pt>
                <c:pt idx="126">
                  <c:v>0.95040428821043843</c:v>
                </c:pt>
                <c:pt idx="127">
                  <c:v>0.95046961321301071</c:v>
                </c:pt>
                <c:pt idx="128">
                  <c:v>0.95049648565657618</c:v>
                </c:pt>
                <c:pt idx="129">
                  <c:v>0.9504983817008299</c:v>
                </c:pt>
                <c:pt idx="130">
                  <c:v>0.95050573882310541</c:v>
                </c:pt>
                <c:pt idx="131">
                  <c:v>0.94859330506704087</c:v>
                </c:pt>
                <c:pt idx="132">
                  <c:v>0.94860990542434165</c:v>
                </c:pt>
                <c:pt idx="133">
                  <c:v>0.94863169081413379</c:v>
                </c:pt>
                <c:pt idx="134">
                  <c:v>0.94674273091774319</c:v>
                </c:pt>
                <c:pt idx="135">
                  <c:v>0.94484684293571641</c:v>
                </c:pt>
                <c:pt idx="136">
                  <c:v>0.94485148318790668</c:v>
                </c:pt>
                <c:pt idx="137">
                  <c:v>0.94485782607161739</c:v>
                </c:pt>
                <c:pt idx="138">
                  <c:v>0.94295401057668005</c:v>
                </c:pt>
                <c:pt idx="139">
                  <c:v>0.94295558498125753</c:v>
                </c:pt>
                <c:pt idx="140">
                  <c:v>0.94295927332273966</c:v>
                </c:pt>
                <c:pt idx="141">
                  <c:v>0.94105419769976051</c:v>
                </c:pt>
                <c:pt idx="142">
                  <c:v>0.94105656155846151</c:v>
                </c:pt>
                <c:pt idx="143">
                  <c:v>0.94105912723650587</c:v>
                </c:pt>
                <c:pt idx="144">
                  <c:v>0.93915766568423564</c:v>
                </c:pt>
                <c:pt idx="145">
                  <c:v>0.93915766568423564</c:v>
                </c:pt>
                <c:pt idx="146">
                  <c:v>0.93915867864803881</c:v>
                </c:pt>
                <c:pt idx="147">
                  <c:v>0.9391596688432331</c:v>
                </c:pt>
                <c:pt idx="148">
                  <c:v>0.93726237310517124</c:v>
                </c:pt>
                <c:pt idx="149">
                  <c:v>0.93726288418495207</c:v>
                </c:pt>
                <c:pt idx="150">
                  <c:v>0.93536711484194535</c:v>
                </c:pt>
                <c:pt idx="151">
                  <c:v>0.93536710376925236</c:v>
                </c:pt>
                <c:pt idx="152">
                  <c:v>0.93536711790571192</c:v>
                </c:pt>
                <c:pt idx="153">
                  <c:v>0.93536704770511203</c:v>
                </c:pt>
                <c:pt idx="154">
                  <c:v>0.9334721899371321</c:v>
                </c:pt>
                <c:pt idx="155">
                  <c:v>0.93158221748224868</c:v>
                </c:pt>
                <c:pt idx="156">
                  <c:v>0.93157983952062429</c:v>
                </c:pt>
                <c:pt idx="157">
                  <c:v>0.92969136105892258</c:v>
                </c:pt>
                <c:pt idx="158">
                  <c:v>0.92780344175405915</c:v>
                </c:pt>
                <c:pt idx="159">
                  <c:v>0.92780279174761893</c:v>
                </c:pt>
                <c:pt idx="160">
                  <c:v>0.92780109759336693</c:v>
                </c:pt>
                <c:pt idx="161">
                  <c:v>0.92780144447762691</c:v>
                </c:pt>
                <c:pt idx="162">
                  <c:v>0.92780212608922052</c:v>
                </c:pt>
                <c:pt idx="163">
                  <c:v>0.92780039147206561</c:v>
                </c:pt>
                <c:pt idx="164">
                  <c:v>0.92779619972216376</c:v>
                </c:pt>
                <c:pt idx="165">
                  <c:v>0.92591287816544388</c:v>
                </c:pt>
                <c:pt idx="166">
                  <c:v>0.92591472167396105</c:v>
                </c:pt>
                <c:pt idx="167">
                  <c:v>0.92779004086247074</c:v>
                </c:pt>
                <c:pt idx="168">
                  <c:v>0.9277970020367361</c:v>
                </c:pt>
                <c:pt idx="169">
                  <c:v>0.92780074660471756</c:v>
                </c:pt>
                <c:pt idx="170">
                  <c:v>0.92780279174761893</c:v>
                </c:pt>
                <c:pt idx="171">
                  <c:v>0.92591334665714387</c:v>
                </c:pt>
                <c:pt idx="172">
                  <c:v>0.92590945143428482</c:v>
                </c:pt>
                <c:pt idx="173">
                  <c:v>0.92590995710893309</c:v>
                </c:pt>
                <c:pt idx="174">
                  <c:v>0.9259114415372256</c:v>
                </c:pt>
                <c:pt idx="175">
                  <c:v>0.92590842346721747</c:v>
                </c:pt>
                <c:pt idx="176">
                  <c:v>0.92401265986526027</c:v>
                </c:pt>
                <c:pt idx="177">
                  <c:v>0.92212905194448358</c:v>
                </c:pt>
                <c:pt idx="178">
                  <c:v>0.92212176010142521</c:v>
                </c:pt>
                <c:pt idx="179">
                  <c:v>0.92212992337766075</c:v>
                </c:pt>
                <c:pt idx="180">
                  <c:v>0.92400479587632878</c:v>
                </c:pt>
                <c:pt idx="181">
                  <c:v>0.92401190924190713</c:v>
                </c:pt>
                <c:pt idx="182">
                  <c:v>0.92401265986526027</c:v>
                </c:pt>
                <c:pt idx="183">
                  <c:v>0.92401975622159449</c:v>
                </c:pt>
                <c:pt idx="184">
                  <c:v>0.92402174621729904</c:v>
                </c:pt>
                <c:pt idx="185">
                  <c:v>0.92401700509980578</c:v>
                </c:pt>
                <c:pt idx="186">
                  <c:v>0.92401558639469283</c:v>
                </c:pt>
                <c:pt idx="187">
                  <c:v>0.92402239593458102</c:v>
                </c:pt>
                <c:pt idx="188">
                  <c:v>0.92590408191110485</c:v>
                </c:pt>
                <c:pt idx="189">
                  <c:v>0.92590408191110485</c:v>
                </c:pt>
                <c:pt idx="190">
                  <c:v>0.92590235497439821</c:v>
                </c:pt>
                <c:pt idx="191">
                  <c:v>0.92590408191110485</c:v>
                </c:pt>
                <c:pt idx="192">
                  <c:v>0.92590842346721747</c:v>
                </c:pt>
                <c:pt idx="193">
                  <c:v>0.9277875946148435</c:v>
                </c:pt>
                <c:pt idx="194">
                  <c:v>0.92779660318459989</c:v>
                </c:pt>
                <c:pt idx="195">
                  <c:v>0.92780311868877174</c:v>
                </c:pt>
                <c:pt idx="196">
                  <c:v>0.92968447752019001</c:v>
                </c:pt>
                <c:pt idx="197">
                  <c:v>0.92968805536729338</c:v>
                </c:pt>
                <c:pt idx="198">
                  <c:v>0.92968860084249083</c:v>
                </c:pt>
                <c:pt idx="199">
                  <c:v>0.92969136105892258</c:v>
                </c:pt>
                <c:pt idx="200">
                  <c:v>0.93157792076190982</c:v>
                </c:pt>
                <c:pt idx="201">
                  <c:v>0.93158178695914062</c:v>
                </c:pt>
                <c:pt idx="202">
                  <c:v>0.93347137969365279</c:v>
                </c:pt>
                <c:pt idx="203">
                  <c:v>0.93347364505184549</c:v>
                </c:pt>
                <c:pt idx="204">
                  <c:v>0.93536538682875403</c:v>
                </c:pt>
                <c:pt idx="205">
                  <c:v>0.93536627426333485</c:v>
                </c:pt>
                <c:pt idx="206">
                  <c:v>0.93536692318080439</c:v>
                </c:pt>
                <c:pt idx="207">
                  <c:v>0.93536707528683749</c:v>
                </c:pt>
                <c:pt idx="208">
                  <c:v>0.93726282020815688</c:v>
                </c:pt>
                <c:pt idx="209">
                  <c:v>0.93726180300577633</c:v>
                </c:pt>
                <c:pt idx="210">
                  <c:v>0.93916090811268571</c:v>
                </c:pt>
                <c:pt idx="211">
                  <c:v>0.93916050668741768</c:v>
                </c:pt>
                <c:pt idx="212">
                  <c:v>0.93915996479197139</c:v>
                </c:pt>
                <c:pt idx="213">
                  <c:v>0.93915855897100142</c:v>
                </c:pt>
                <c:pt idx="214">
                  <c:v>0.9410592926877821</c:v>
                </c:pt>
                <c:pt idx="215">
                  <c:v>0.9410555268768247</c:v>
                </c:pt>
                <c:pt idx="216">
                  <c:v>0.94296127400299234</c:v>
                </c:pt>
                <c:pt idx="217">
                  <c:v>0.94295588909267136</c:v>
                </c:pt>
                <c:pt idx="218">
                  <c:v>0.94295199830325982</c:v>
                </c:pt>
                <c:pt idx="219">
                  <c:v>0.94486251022230494</c:v>
                </c:pt>
                <c:pt idx="220">
                  <c:v>0.94485698059801559</c:v>
                </c:pt>
                <c:pt idx="221">
                  <c:v>0.94485148318790668</c:v>
                </c:pt>
                <c:pt idx="222">
                  <c:v>0.94484947864961344</c:v>
                </c:pt>
                <c:pt idx="223">
                  <c:v>0.94483862942696373</c:v>
                </c:pt>
                <c:pt idx="224">
                  <c:v>0.94674350487760062</c:v>
                </c:pt>
                <c:pt idx="225">
                  <c:v>0.94671917641015646</c:v>
                </c:pt>
                <c:pt idx="226">
                  <c:v>0.94862197970183615</c:v>
                </c:pt>
                <c:pt idx="227">
                  <c:v>0.94858156919865388</c:v>
                </c:pt>
                <c:pt idx="228">
                  <c:v>0.9504846108201005</c:v>
                </c:pt>
                <c:pt idx="229">
                  <c:v>0.95043012553256745</c:v>
                </c:pt>
                <c:pt idx="230">
                  <c:v>0.9503788194141346</c:v>
                </c:pt>
                <c:pt idx="231">
                  <c:v>0.95230808742088424</c:v>
                </c:pt>
                <c:pt idx="232">
                  <c:v>0.9522752649534606</c:v>
                </c:pt>
                <c:pt idx="233">
                  <c:v>0.95219235549790837</c:v>
                </c:pt>
                <c:pt idx="234">
                  <c:v>0.9520805733905835</c:v>
                </c:pt>
                <c:pt idx="235">
                  <c:v>0.95393083990199801</c:v>
                </c:pt>
                <c:pt idx="236">
                  <c:v>0.9539384494156411</c:v>
                </c:pt>
                <c:pt idx="237">
                  <c:v>0.95392312907360288</c:v>
                </c:pt>
                <c:pt idx="238">
                  <c:v>0.95398898876364002</c:v>
                </c:pt>
                <c:pt idx="239">
                  <c:v>0.9520805733905835</c:v>
                </c:pt>
                <c:pt idx="240">
                  <c:v>0.95401583553838976</c:v>
                </c:pt>
                <c:pt idx="241">
                  <c:v>0.95395336980195766</c:v>
                </c:pt>
                <c:pt idx="242">
                  <c:v>0.95377516547705465</c:v>
                </c:pt>
                <c:pt idx="243">
                  <c:v>0.95364877810679172</c:v>
                </c:pt>
                <c:pt idx="244">
                  <c:v>0.95340276258411349</c:v>
                </c:pt>
                <c:pt idx="245">
                  <c:v>0.95517311410248507</c:v>
                </c:pt>
                <c:pt idx="246">
                  <c:v>0.95474503496735719</c:v>
                </c:pt>
                <c:pt idx="247">
                  <c:v>0.95432455201811961</c:v>
                </c:pt>
                <c:pt idx="248">
                  <c:v>0.95376336497629211</c:v>
                </c:pt>
                <c:pt idx="249">
                  <c:v>0.95336626454619489</c:v>
                </c:pt>
                <c:pt idx="250">
                  <c:v>0.95519203574753953</c:v>
                </c:pt>
                <c:pt idx="251">
                  <c:v>0.95500196747059141</c:v>
                </c:pt>
                <c:pt idx="252">
                  <c:v>0.95505051892982018</c:v>
                </c:pt>
                <c:pt idx="253">
                  <c:v>0.95485203422946607</c:v>
                </c:pt>
                <c:pt idx="254">
                  <c:v>0.95447586794296868</c:v>
                </c:pt>
                <c:pt idx="255">
                  <c:v>0.95424322068525858</c:v>
                </c:pt>
                <c:pt idx="256">
                  <c:v>0.95373563517088356</c:v>
                </c:pt>
                <c:pt idx="257">
                  <c:v>0.95380233279330939</c:v>
                </c:pt>
                <c:pt idx="258">
                  <c:v>0.95324082208401839</c:v>
                </c:pt>
                <c:pt idx="259">
                  <c:v>0.95261067346953587</c:v>
                </c:pt>
                <c:pt idx="260">
                  <c:v>0.9526934714494445</c:v>
                </c:pt>
                <c:pt idx="261">
                  <c:v>0.95301298704698389</c:v>
                </c:pt>
                <c:pt idx="262">
                  <c:v>0.95208804035827899</c:v>
                </c:pt>
                <c:pt idx="263">
                  <c:v>0.95161666466152928</c:v>
                </c:pt>
                <c:pt idx="264">
                  <c:v>0.95151825004434631</c:v>
                </c:pt>
                <c:pt idx="265">
                  <c:v>0.95244145587496776</c:v>
                </c:pt>
                <c:pt idx="266">
                  <c:v>0.95131712114851241</c:v>
                </c:pt>
                <c:pt idx="267">
                  <c:v>0.9517136731305843</c:v>
                </c:pt>
                <c:pt idx="268">
                  <c:v>0.95121436554059313</c:v>
                </c:pt>
                <c:pt idx="269">
                  <c:v>0.94985882749044726</c:v>
                </c:pt>
                <c:pt idx="270">
                  <c:v>0.94881623692322892</c:v>
                </c:pt>
                <c:pt idx="271">
                  <c:v>0.94633538450632815</c:v>
                </c:pt>
                <c:pt idx="272">
                  <c:v>0.94930283043224406</c:v>
                </c:pt>
                <c:pt idx="273">
                  <c:v>0.94541243994474844</c:v>
                </c:pt>
                <c:pt idx="274">
                  <c:v>0.93954715094709618</c:v>
                </c:pt>
                <c:pt idx="275">
                  <c:v>0.92962490177192725</c:v>
                </c:pt>
                <c:pt idx="276">
                  <c:v>0.923040903358885</c:v>
                </c:pt>
                <c:pt idx="277">
                  <c:v>0.90862005798509615</c:v>
                </c:pt>
                <c:pt idx="278">
                  <c:v>0.8856352928504494</c:v>
                </c:pt>
                <c:pt idx="279">
                  <c:v>0.85904127561605259</c:v>
                </c:pt>
                <c:pt idx="280">
                  <c:v>0.84014276508865948</c:v>
                </c:pt>
                <c:pt idx="281">
                  <c:v>0.78581524028249516</c:v>
                </c:pt>
                <c:pt idx="282">
                  <c:v>0.69710539537980243</c:v>
                </c:pt>
                <c:pt idx="283">
                  <c:v>0.62590405375842884</c:v>
                </c:pt>
                <c:pt idx="284">
                  <c:v>0.5167681416948573</c:v>
                </c:pt>
                <c:pt idx="285">
                  <c:v>0.37479998909316115</c:v>
                </c:pt>
                <c:pt idx="286">
                  <c:v>0.25993117290931683</c:v>
                </c:pt>
                <c:pt idx="287">
                  <c:v>0.19354494405529155</c:v>
                </c:pt>
                <c:pt idx="288">
                  <c:v>7.9746803975212124E-2</c:v>
                </c:pt>
                <c:pt idx="289">
                  <c:v>8.6638054349004373E-2</c:v>
                </c:pt>
                <c:pt idx="290">
                  <c:v>9.0210068336338281E-2</c:v>
                </c:pt>
                <c:pt idx="291">
                  <c:v>8.3150171610225046E-2</c:v>
                </c:pt>
                <c:pt idx="292">
                  <c:v>0.11337687220487806</c:v>
                </c:pt>
                <c:pt idx="293">
                  <c:v>0.12603980281741026</c:v>
                </c:pt>
                <c:pt idx="294">
                  <c:v>0.13938514612635247</c:v>
                </c:pt>
                <c:pt idx="295">
                  <c:v>0.19354494405529155</c:v>
                </c:pt>
                <c:pt idx="296">
                  <c:v>0.14864416939481293</c:v>
                </c:pt>
                <c:pt idx="297">
                  <c:v>0.30089193752858939</c:v>
                </c:pt>
                <c:pt idx="298">
                  <c:v>0.36665154824146456</c:v>
                </c:pt>
                <c:pt idx="299">
                  <c:v>0.42027537917156643</c:v>
                </c:pt>
                <c:pt idx="300">
                  <c:v>0.42616806634753474</c:v>
                </c:pt>
                <c:pt idx="301">
                  <c:v>0.48001646201817583</c:v>
                </c:pt>
                <c:pt idx="302">
                  <c:v>0.51160602306382374</c:v>
                </c:pt>
                <c:pt idx="303">
                  <c:v>0.54209895332802549</c:v>
                </c:pt>
                <c:pt idx="304">
                  <c:v>0.67861535386381233</c:v>
                </c:pt>
                <c:pt idx="305">
                  <c:v>0.75573242593496404</c:v>
                </c:pt>
                <c:pt idx="306">
                  <c:v>0.79575787681035792</c:v>
                </c:pt>
                <c:pt idx="307">
                  <c:v>0.7832488571345817</c:v>
                </c:pt>
                <c:pt idx="308">
                  <c:v>0.77535144315311411</c:v>
                </c:pt>
                <c:pt idx="309">
                  <c:v>0.79575787681035792</c:v>
                </c:pt>
                <c:pt idx="310">
                  <c:v>0.8506576234881279</c:v>
                </c:pt>
                <c:pt idx="311">
                  <c:v>0.89291096266213799</c:v>
                </c:pt>
                <c:pt idx="312">
                  <c:v>0.91705255435652744</c:v>
                </c:pt>
                <c:pt idx="313">
                  <c:v>0.93389845865965482</c:v>
                </c:pt>
                <c:pt idx="314">
                  <c:v>0.94343280282571451</c:v>
                </c:pt>
                <c:pt idx="315">
                  <c:v>0.94254791895218715</c:v>
                </c:pt>
                <c:pt idx="316">
                  <c:v>0.94364624772144268</c:v>
                </c:pt>
                <c:pt idx="317">
                  <c:v>0.94299666930248505</c:v>
                </c:pt>
                <c:pt idx="318">
                  <c:v>0.94299666930248505</c:v>
                </c:pt>
                <c:pt idx="319">
                  <c:v>0.94524841290652473</c:v>
                </c:pt>
                <c:pt idx="320">
                  <c:v>0.94364624772144268</c:v>
                </c:pt>
                <c:pt idx="321">
                  <c:v>0.9450580109085982</c:v>
                </c:pt>
                <c:pt idx="322">
                  <c:v>0.94795187806412506</c:v>
                </c:pt>
                <c:pt idx="323">
                  <c:v>0.9465076475238472</c:v>
                </c:pt>
                <c:pt idx="324">
                  <c:v>0.9465076475238472</c:v>
                </c:pt>
                <c:pt idx="325">
                  <c:v>0.94795187806412506</c:v>
                </c:pt>
                <c:pt idx="326">
                  <c:v>0.94948181833756207</c:v>
                </c:pt>
                <c:pt idx="327">
                  <c:v>0.95235500136476192</c:v>
                </c:pt>
                <c:pt idx="328">
                  <c:v>0.95345901390322474</c:v>
                </c:pt>
                <c:pt idx="329">
                  <c:v>0.9530900293122716</c:v>
                </c:pt>
                <c:pt idx="330">
                  <c:v>0.95270978373213078</c:v>
                </c:pt>
                <c:pt idx="331">
                  <c:v>0.95281149836416346</c:v>
                </c:pt>
                <c:pt idx="332">
                  <c:v>0.95310034729314197</c:v>
                </c:pt>
                <c:pt idx="333">
                  <c:v>0.95305384949188354</c:v>
                </c:pt>
                <c:pt idx="334">
                  <c:v>0.95323605546817392</c:v>
                </c:pt>
                <c:pt idx="335">
                  <c:v>0.95336626454619489</c:v>
                </c:pt>
                <c:pt idx="336">
                  <c:v>0.95361106498524484</c:v>
                </c:pt>
                <c:pt idx="337">
                  <c:v>0.95443853460716899</c:v>
                </c:pt>
                <c:pt idx="338">
                  <c:v>0.95317757853934149</c:v>
                </c:pt>
                <c:pt idx="339">
                  <c:v>0.95357765463218991</c:v>
                </c:pt>
                <c:pt idx="340">
                  <c:v>0.9537653821833012</c:v>
                </c:pt>
                <c:pt idx="341">
                  <c:v>0.95390739806319413</c:v>
                </c:pt>
                <c:pt idx="342">
                  <c:v>0.95401583553838976</c:v>
                </c:pt>
                <c:pt idx="343">
                  <c:v>0.95396790066601889</c:v>
                </c:pt>
                <c:pt idx="344">
                  <c:v>0.95400925642267431</c:v>
                </c:pt>
                <c:pt idx="345">
                  <c:v>0.95205461036671291</c:v>
                </c:pt>
                <c:pt idx="346">
                  <c:v>0.95207420552939725</c:v>
                </c:pt>
                <c:pt idx="347">
                  <c:v>0.95216700851630132</c:v>
                </c:pt>
                <c:pt idx="348">
                  <c:v>0.95219723490242036</c:v>
                </c:pt>
                <c:pt idx="349">
                  <c:v>0.95222072508383704</c:v>
                </c:pt>
                <c:pt idx="350">
                  <c:v>0.95214000266716414</c:v>
                </c:pt>
                <c:pt idx="351">
                  <c:v>0.95203425566972411</c:v>
                </c:pt>
                <c:pt idx="352">
                  <c:v>0.95203425566972411</c:v>
                </c:pt>
                <c:pt idx="353">
                  <c:v>0.95394595894471557</c:v>
                </c:pt>
                <c:pt idx="354">
                  <c:v>0.95382218754462189</c:v>
                </c:pt>
                <c:pt idx="355">
                  <c:v>0.9537653821833012</c:v>
                </c:pt>
                <c:pt idx="356">
                  <c:v>0.95373319192891237</c:v>
                </c:pt>
                <c:pt idx="357">
                  <c:v>0.95382942672137339</c:v>
                </c:pt>
                <c:pt idx="358">
                  <c:v>0.95388960649339538</c:v>
                </c:pt>
                <c:pt idx="359">
                  <c:v>0.95379245266820001</c:v>
                </c:pt>
                <c:pt idx="360">
                  <c:v>0.95373319192891237</c:v>
                </c:pt>
                <c:pt idx="361">
                  <c:v>0.95362335222172345</c:v>
                </c:pt>
                <c:pt idx="362">
                  <c:v>0.95349798632656946</c:v>
                </c:pt>
                <c:pt idx="363">
                  <c:v>0.95344301155405586</c:v>
                </c:pt>
                <c:pt idx="364">
                  <c:v>0.95339983025219943</c:v>
                </c:pt>
                <c:pt idx="365">
                  <c:v>0.95534939627427429</c:v>
                </c:pt>
                <c:pt idx="366">
                  <c:v>0.95332394502603257</c:v>
                </c:pt>
                <c:pt idx="367">
                  <c:v>0.95530303776536163</c:v>
                </c:pt>
                <c:pt idx="368">
                  <c:v>0.9533081568432864</c:v>
                </c:pt>
                <c:pt idx="369">
                  <c:v>0.95345702895674178</c:v>
                </c:pt>
                <c:pt idx="370">
                  <c:v>0.95357518530986674</c:v>
                </c:pt>
                <c:pt idx="371">
                  <c:v>0.95358746688661988</c:v>
                </c:pt>
                <c:pt idx="372">
                  <c:v>0.95353735115849214</c:v>
                </c:pt>
                <c:pt idx="373">
                  <c:v>0.95349798632656946</c:v>
                </c:pt>
                <c:pt idx="374">
                  <c:v>0.95363500116447386</c:v>
                </c:pt>
                <c:pt idx="375">
                  <c:v>0.95369099057049178</c:v>
                </c:pt>
                <c:pt idx="376">
                  <c:v>0.95361154823996697</c:v>
                </c:pt>
                <c:pt idx="377">
                  <c:v>0.95371237024399125</c:v>
                </c:pt>
                <c:pt idx="378">
                  <c:v>0.95369099057049178</c:v>
                </c:pt>
                <c:pt idx="379">
                  <c:v>0.95370388616098112</c:v>
                </c:pt>
                <c:pt idx="380">
                  <c:v>0.95360199204215679</c:v>
                </c:pt>
                <c:pt idx="381">
                  <c:v>0.95350065949695273</c:v>
                </c:pt>
                <c:pt idx="382">
                  <c:v>0.95345981027025384</c:v>
                </c:pt>
                <c:pt idx="383">
                  <c:v>0.95352700604656992</c:v>
                </c:pt>
                <c:pt idx="384">
                  <c:v>0.95358990377717845</c:v>
                </c:pt>
                <c:pt idx="385">
                  <c:v>0.95366009308719657</c:v>
                </c:pt>
                <c:pt idx="386">
                  <c:v>0.95367125944525089</c:v>
                </c:pt>
                <c:pt idx="387">
                  <c:v>0.95366009308719657</c:v>
                </c:pt>
                <c:pt idx="388">
                  <c:v>0.95380375096010339</c:v>
                </c:pt>
                <c:pt idx="389">
                  <c:v>0.95384894403450504</c:v>
                </c:pt>
                <c:pt idx="390">
                  <c:v>0.95387465974585928</c:v>
                </c:pt>
                <c:pt idx="391">
                  <c:v>0.9539384494156411</c:v>
                </c:pt>
                <c:pt idx="392">
                  <c:v>0.9539384494156411</c:v>
                </c:pt>
                <c:pt idx="393">
                  <c:v>0.95390739806319413</c:v>
                </c:pt>
                <c:pt idx="394">
                  <c:v>0.95384014289071528</c:v>
                </c:pt>
                <c:pt idx="395">
                  <c:v>0.95377516547705465</c:v>
                </c:pt>
                <c:pt idx="396">
                  <c:v>0.95386620095413455</c:v>
                </c:pt>
                <c:pt idx="397">
                  <c:v>0.95396790066601889</c:v>
                </c:pt>
                <c:pt idx="398">
                  <c:v>0.95213439300965808</c:v>
                </c:pt>
                <c:pt idx="399">
                  <c:v>0.95217220727072405</c:v>
                </c:pt>
                <c:pt idx="400">
                  <c:v>0.95219723490242036</c:v>
                </c:pt>
                <c:pt idx="401">
                  <c:v>0.95224277218050812</c:v>
                </c:pt>
                <c:pt idx="402">
                  <c:v>0.95223847387593474</c:v>
                </c:pt>
                <c:pt idx="403">
                  <c:v>0.95226346476627066</c:v>
                </c:pt>
                <c:pt idx="404">
                  <c:v>0.9522752649534606</c:v>
                </c:pt>
                <c:pt idx="405">
                  <c:v>0.95227138133511302</c:v>
                </c:pt>
                <c:pt idx="406">
                  <c:v>0.95224701632203446</c:v>
                </c:pt>
                <c:pt idx="407">
                  <c:v>0.95224277218050812</c:v>
                </c:pt>
                <c:pt idx="408">
                  <c:v>0.95227138133511302</c:v>
                </c:pt>
                <c:pt idx="409">
                  <c:v>0.95230808742088424</c:v>
                </c:pt>
                <c:pt idx="410">
                  <c:v>0.95231822161824586</c:v>
                </c:pt>
                <c:pt idx="411">
                  <c:v>0.95230462274743655</c:v>
                </c:pt>
                <c:pt idx="412">
                  <c:v>0.9523215148856492</c:v>
                </c:pt>
                <c:pt idx="413">
                  <c:v>0.95040730086109715</c:v>
                </c:pt>
                <c:pt idx="414">
                  <c:v>0.95233114770164695</c:v>
                </c:pt>
                <c:pt idx="415">
                  <c:v>0.9523115084252014</c:v>
                </c:pt>
                <c:pt idx="416">
                  <c:v>0.95230462274743655</c:v>
                </c:pt>
                <c:pt idx="417">
                  <c:v>0.95232476664144727</c:v>
                </c:pt>
                <c:pt idx="418">
                  <c:v>0.95042739258927</c:v>
                </c:pt>
                <c:pt idx="419">
                  <c:v>0.95042462615210632</c:v>
                </c:pt>
                <c:pt idx="420">
                  <c:v>0.95234640967799622</c:v>
                </c:pt>
                <c:pt idx="421">
                  <c:v>0.9523215148856492</c:v>
                </c:pt>
                <c:pt idx="422">
                  <c:v>0.95230111384816429</c:v>
                </c:pt>
                <c:pt idx="423">
                  <c:v>0.95225943054387829</c:v>
                </c:pt>
                <c:pt idx="424">
                  <c:v>0.95220681005052787</c:v>
                </c:pt>
                <c:pt idx="425">
                  <c:v>0.95214000266716414</c:v>
                </c:pt>
                <c:pt idx="426">
                  <c:v>0.95407129024054815</c:v>
                </c:pt>
                <c:pt idx="427">
                  <c:v>0.95398205216936516</c:v>
                </c:pt>
                <c:pt idx="428">
                  <c:v>0.95396068328288441</c:v>
                </c:pt>
                <c:pt idx="429">
                  <c:v>0.95396068328288441</c:v>
                </c:pt>
                <c:pt idx="430">
                  <c:v>0.95397502321311267</c:v>
                </c:pt>
                <c:pt idx="431">
                  <c:v>0.95397502321311267</c:v>
                </c:pt>
                <c:pt idx="432">
                  <c:v>0.95396068328288441</c:v>
                </c:pt>
                <c:pt idx="433">
                  <c:v>0.95389937513147971</c:v>
                </c:pt>
                <c:pt idx="434">
                  <c:v>0.9538830074032042</c:v>
                </c:pt>
                <c:pt idx="435">
                  <c:v>0.95385762954968023</c:v>
                </c:pt>
                <c:pt idx="436">
                  <c:v>0.95382218754462189</c:v>
                </c:pt>
                <c:pt idx="437">
                  <c:v>0.95375546865963001</c:v>
                </c:pt>
                <c:pt idx="438">
                  <c:v>0.95375546865963001</c:v>
                </c:pt>
                <c:pt idx="439">
                  <c:v>0.95377516547705465</c:v>
                </c:pt>
                <c:pt idx="440">
                  <c:v>0.9537653821833012</c:v>
                </c:pt>
                <c:pt idx="441">
                  <c:v>0.95367125944525089</c:v>
                </c:pt>
                <c:pt idx="442">
                  <c:v>0.95348722268737185</c:v>
                </c:pt>
                <c:pt idx="443">
                  <c:v>0.95538219162625326</c:v>
                </c:pt>
                <c:pt idx="444">
                  <c:v>0.95517311410248507</c:v>
                </c:pt>
                <c:pt idx="445">
                  <c:v>0.95500472671616687</c:v>
                </c:pt>
                <c:pt idx="446">
                  <c:v>0.95481404710064166</c:v>
                </c:pt>
                <c:pt idx="447">
                  <c:v>0.95492289904193794</c:v>
                </c:pt>
                <c:pt idx="448">
                  <c:v>0.95492289904193794</c:v>
                </c:pt>
                <c:pt idx="449">
                  <c:v>0.95520777420250202</c:v>
                </c:pt>
                <c:pt idx="450">
                  <c:v>0.95350065949695273</c:v>
                </c:pt>
                <c:pt idx="451">
                  <c:v>0.95356524246831198</c:v>
                </c:pt>
                <c:pt idx="452">
                  <c:v>0.95366009308719657</c:v>
                </c:pt>
                <c:pt idx="453">
                  <c:v>0.9536822791312638</c:v>
                </c:pt>
                <c:pt idx="454">
                  <c:v>0.95379434818961262</c:v>
                </c:pt>
                <c:pt idx="455">
                  <c:v>0.9538312245802516</c:v>
                </c:pt>
                <c:pt idx="456">
                  <c:v>0.95392312907360288</c:v>
                </c:pt>
                <c:pt idx="457">
                  <c:v>0.9520805733905835</c:v>
                </c:pt>
                <c:pt idx="458">
                  <c:v>0.95209306947833916</c:v>
                </c:pt>
                <c:pt idx="459">
                  <c:v>0.9520805733905835</c:v>
                </c:pt>
                <c:pt idx="460">
                  <c:v>0.95205461036671291</c:v>
                </c:pt>
                <c:pt idx="461">
                  <c:v>0.9520805733905835</c:v>
                </c:pt>
                <c:pt idx="462">
                  <c:v>0.95212871178032121</c:v>
                </c:pt>
                <c:pt idx="463">
                  <c:v>0.95220681005052787</c:v>
                </c:pt>
                <c:pt idx="464">
                  <c:v>0.95227909962902746</c:v>
                </c:pt>
                <c:pt idx="465">
                  <c:v>0.95041612175546963</c:v>
                </c:pt>
                <c:pt idx="466">
                  <c:v>0.9504407303883633</c:v>
                </c:pt>
                <c:pt idx="467">
                  <c:v>0.9504604508608262</c:v>
                </c:pt>
                <c:pt idx="468">
                  <c:v>0.95048665076954231</c:v>
                </c:pt>
                <c:pt idx="469">
                  <c:v>0.95048866600067083</c:v>
                </c:pt>
                <c:pt idx="470">
                  <c:v>0.95051612285275855</c:v>
                </c:pt>
                <c:pt idx="471">
                  <c:v>0.95050752270175187</c:v>
                </c:pt>
                <c:pt idx="472">
                  <c:v>0.9505002547639253</c:v>
                </c:pt>
                <c:pt idx="473">
                  <c:v>0.95049262349807628</c:v>
                </c:pt>
                <c:pt idx="474">
                  <c:v>0.95049648565657618</c:v>
                </c:pt>
                <c:pt idx="475">
                  <c:v>0.94859004972387428</c:v>
                </c:pt>
                <c:pt idx="476">
                  <c:v>0.94860262494884007</c:v>
                </c:pt>
                <c:pt idx="477">
                  <c:v>0.94860848332505221</c:v>
                </c:pt>
                <c:pt idx="478">
                  <c:v>0.94861131091846052</c:v>
                </c:pt>
                <c:pt idx="479">
                  <c:v>0.94862694946046477</c:v>
                </c:pt>
                <c:pt idx="480">
                  <c:v>0.94863284169138085</c:v>
                </c:pt>
                <c:pt idx="481">
                  <c:v>0.9486415767466515</c:v>
                </c:pt>
                <c:pt idx="482">
                  <c:v>0.94864952582137763</c:v>
                </c:pt>
                <c:pt idx="483">
                  <c:v>0.94865412605882626</c:v>
                </c:pt>
                <c:pt idx="484">
                  <c:v>0.94672906828641112</c:v>
                </c:pt>
                <c:pt idx="485">
                  <c:v>0.94865139858019765</c:v>
                </c:pt>
                <c:pt idx="486">
                  <c:v>0.9486394695343362</c:v>
                </c:pt>
                <c:pt idx="487">
                  <c:v>0.94861677065674099</c:v>
                </c:pt>
                <c:pt idx="488">
                  <c:v>0.94859490431185456</c:v>
                </c:pt>
                <c:pt idx="489">
                  <c:v>0.94858330532910007</c:v>
                </c:pt>
                <c:pt idx="490">
                  <c:v>0.95050752270175187</c:v>
                </c:pt>
                <c:pt idx="491">
                  <c:v>0.94858502121331523</c:v>
                </c:pt>
                <c:pt idx="492">
                  <c:v>0.94860558853013088</c:v>
                </c:pt>
                <c:pt idx="493">
                  <c:v>0.9486194057904207</c:v>
                </c:pt>
                <c:pt idx="494">
                  <c:v>0.94863169081413379</c:v>
                </c:pt>
                <c:pt idx="495">
                  <c:v>0.94862449379983904</c:v>
                </c:pt>
                <c:pt idx="496">
                  <c:v>0.94672906828641112</c:v>
                </c:pt>
                <c:pt idx="497">
                  <c:v>0.94674502651735915</c:v>
                </c:pt>
                <c:pt idx="498">
                  <c:v>0.94484684293571641</c:v>
                </c:pt>
                <c:pt idx="499">
                  <c:v>0.94295021362738918</c:v>
                </c:pt>
                <c:pt idx="500">
                  <c:v>0.94294871189302987</c:v>
                </c:pt>
                <c:pt idx="501">
                  <c:v>0.94295302163360439</c:v>
                </c:pt>
                <c:pt idx="502">
                  <c:v>0.94105573902347039</c:v>
                </c:pt>
                <c:pt idx="503">
                  <c:v>0.94105734334981794</c:v>
                </c:pt>
                <c:pt idx="504">
                  <c:v>0.94105878940643717</c:v>
                </c:pt>
                <c:pt idx="505">
                  <c:v>0.94105844223461121</c:v>
                </c:pt>
                <c:pt idx="506">
                  <c:v>0.94105895948124574</c:v>
                </c:pt>
                <c:pt idx="507">
                  <c:v>0.93915739229469009</c:v>
                </c:pt>
                <c:pt idx="508">
                  <c:v>0.93915946215852408</c:v>
                </c:pt>
                <c:pt idx="509">
                  <c:v>0.93536711484194535</c:v>
                </c:pt>
                <c:pt idx="510">
                  <c:v>0.93347341232212033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37-4C66-B5A6-A9AAD23A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54328"/>
        <c:axId val="457247768"/>
      </c:lineChart>
      <c:dateAx>
        <c:axId val="46085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7247768"/>
        <c:crosses val="autoZero"/>
        <c:auto val="1"/>
        <c:lblOffset val="100"/>
        <c:baseTimeUnit val="days"/>
      </c:dateAx>
      <c:valAx>
        <c:axId val="4572477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Percentage surviving pupal period</a:t>
                </a:r>
              </a:p>
            </c:rich>
          </c:tx>
          <c:layout>
            <c:manualLayout>
              <c:xMode val="edge"/>
              <c:yMode val="edge"/>
              <c:x val="6.0107895720196104E-3"/>
              <c:y val="0.20464582764258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0854328"/>
        <c:crosses val="autoZero"/>
        <c:crossBetween val="between"/>
        <c:majorUnit val="0.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Predicted pupal mortality at Rekomitjie 1992-93</a:t>
            </a:r>
          </a:p>
        </c:rich>
      </c:tx>
      <c:layout>
        <c:manualLayout>
          <c:xMode val="edge"/>
          <c:yMode val="edge"/>
          <c:x val="0.16257123869746462"/>
          <c:y val="9.101297292589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64718188998753E-2"/>
          <c:y val="2.4896265560165973E-2"/>
          <c:w val="0.89007558518100827"/>
          <c:h val="0.80784328334672828"/>
        </c:manualLayout>
      </c:layout>
      <c:lineChart>
        <c:grouping val="standard"/>
        <c:varyColors val="0"/>
        <c:ser>
          <c:idx val="2"/>
          <c:order val="0"/>
          <c:tx>
            <c:v>Pupal mortality 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mortality'!$F$15:$F$525</c:f>
              <c:numCache>
                <c:formatCode>0.00000</c:formatCode>
                <c:ptCount val="511"/>
                <c:pt idx="0">
                  <c:v>2.4621259631846921E-3</c:v>
                </c:pt>
                <c:pt idx="1">
                  <c:v>2.449614670078642E-3</c:v>
                </c:pt>
                <c:pt idx="2">
                  <c:v>2.4030434629647678E-3</c:v>
                </c:pt>
                <c:pt idx="3">
                  <c:v>2.3615708786675045E-3</c:v>
                </c:pt>
                <c:pt idx="4">
                  <c:v>2.2996181209684247E-3</c:v>
                </c:pt>
                <c:pt idx="5">
                  <c:v>2.2694685599954057E-3</c:v>
                </c:pt>
                <c:pt idx="6">
                  <c:v>2.2333274026089174E-3</c:v>
                </c:pt>
                <c:pt idx="7">
                  <c:v>2.1996001227929931E-3</c:v>
                </c:pt>
                <c:pt idx="8">
                  <c:v>2.2070319940605322E-3</c:v>
                </c:pt>
                <c:pt idx="9">
                  <c:v>2.1999470707215352E-3</c:v>
                </c:pt>
                <c:pt idx="10">
                  <c:v>2.2159119846229202E-3</c:v>
                </c:pt>
                <c:pt idx="11">
                  <c:v>2.2273531976208113E-3</c:v>
                </c:pt>
                <c:pt idx="12">
                  <c:v>2.2523251110597351E-3</c:v>
                </c:pt>
                <c:pt idx="13">
                  <c:v>2.2590337827432436E-3</c:v>
                </c:pt>
                <c:pt idx="14">
                  <c:v>2.2458081153576984E-3</c:v>
                </c:pt>
                <c:pt idx="15">
                  <c:v>2.2051152144596836E-3</c:v>
                </c:pt>
                <c:pt idx="16">
                  <c:v>2.1974186382893337E-3</c:v>
                </c:pt>
                <c:pt idx="17">
                  <c:v>2.1948141689568492E-3</c:v>
                </c:pt>
                <c:pt idx="18">
                  <c:v>2.2159119846229202E-3</c:v>
                </c:pt>
                <c:pt idx="19">
                  <c:v>2.2215496839180452E-3</c:v>
                </c:pt>
                <c:pt idx="20">
                  <c:v>2.2996181209684247E-3</c:v>
                </c:pt>
                <c:pt idx="21">
                  <c:v>2.3567168070230222E-3</c:v>
                </c:pt>
                <c:pt idx="22">
                  <c:v>2.3869251458869308E-3</c:v>
                </c:pt>
                <c:pt idx="23">
                  <c:v>2.4558249835826521E-3</c:v>
                </c:pt>
                <c:pt idx="24">
                  <c:v>2.617915646316239E-3</c:v>
                </c:pt>
                <c:pt idx="25">
                  <c:v>2.868563758942073E-3</c:v>
                </c:pt>
                <c:pt idx="26">
                  <c:v>3.1013463257707754E-3</c:v>
                </c:pt>
                <c:pt idx="27">
                  <c:v>3.5069441853878606E-3</c:v>
                </c:pt>
                <c:pt idx="28">
                  <c:v>3.8313127841233261E-3</c:v>
                </c:pt>
                <c:pt idx="29">
                  <c:v>4.0652735231677343E-3</c:v>
                </c:pt>
                <c:pt idx="30">
                  <c:v>3.9157279722985263E-3</c:v>
                </c:pt>
                <c:pt idx="31">
                  <c:v>3.9741843054406411E-3</c:v>
                </c:pt>
                <c:pt idx="32">
                  <c:v>4.1283515281105463E-3</c:v>
                </c:pt>
                <c:pt idx="33">
                  <c:v>4.2266424371881616E-3</c:v>
                </c:pt>
                <c:pt idx="34">
                  <c:v>4.3148003161992046E-3</c:v>
                </c:pt>
                <c:pt idx="35">
                  <c:v>4.7561759150364334E-3</c:v>
                </c:pt>
                <c:pt idx="36">
                  <c:v>5.4982242671639744E-3</c:v>
                </c:pt>
                <c:pt idx="37">
                  <c:v>5.1297130587939777E-3</c:v>
                </c:pt>
                <c:pt idx="38">
                  <c:v>5.4430163726164552E-3</c:v>
                </c:pt>
                <c:pt idx="39">
                  <c:v>5.4982242671639744E-3</c:v>
                </c:pt>
                <c:pt idx="40">
                  <c:v>6.3716236009335753E-3</c:v>
                </c:pt>
                <c:pt idx="41">
                  <c:v>7.1269330127001476E-3</c:v>
                </c:pt>
                <c:pt idx="42">
                  <c:v>7.8246221493688383E-3</c:v>
                </c:pt>
                <c:pt idx="43">
                  <c:v>7.2093334463280145E-3</c:v>
                </c:pt>
                <c:pt idx="44">
                  <c:v>6.6593127723543078E-3</c:v>
                </c:pt>
                <c:pt idx="45">
                  <c:v>4.7084570614932212E-3</c:v>
                </c:pt>
                <c:pt idx="46">
                  <c:v>4.6279884767926292E-3</c:v>
                </c:pt>
                <c:pt idx="47">
                  <c:v>4.4372132796588202E-3</c:v>
                </c:pt>
                <c:pt idx="48">
                  <c:v>4.4007694925207383E-3</c:v>
                </c:pt>
                <c:pt idx="49">
                  <c:v>4.5117859995728749E-3</c:v>
                </c:pt>
                <c:pt idx="50">
                  <c:v>4.8338467333627526E-3</c:v>
                </c:pt>
                <c:pt idx="51">
                  <c:v>4.6679166238696359E-3</c:v>
                </c:pt>
                <c:pt idx="52">
                  <c:v>4.3648761233768107E-3</c:v>
                </c:pt>
                <c:pt idx="53">
                  <c:v>3.9447337399024351E-3</c:v>
                </c:pt>
                <c:pt idx="54">
                  <c:v>3.6000062570082482E-3</c:v>
                </c:pt>
                <c:pt idx="55">
                  <c:v>3.1865052737914254E-3</c:v>
                </c:pt>
                <c:pt idx="56">
                  <c:v>3.2407992428810017E-3</c:v>
                </c:pt>
                <c:pt idx="57">
                  <c:v>3.2407992428810017E-3</c:v>
                </c:pt>
                <c:pt idx="58">
                  <c:v>3.2043285498483485E-3</c:v>
                </c:pt>
                <c:pt idx="59">
                  <c:v>3.0377340669215823E-3</c:v>
                </c:pt>
                <c:pt idx="60">
                  <c:v>2.8946577160583438E-3</c:v>
                </c:pt>
                <c:pt idx="61">
                  <c:v>2.6962388127959604E-3</c:v>
                </c:pt>
                <c:pt idx="62">
                  <c:v>2.7493691693848089E-3</c:v>
                </c:pt>
                <c:pt idx="63">
                  <c:v>2.6283316356238615E-3</c:v>
                </c:pt>
                <c:pt idx="64">
                  <c:v>2.5453114072027942E-3</c:v>
                </c:pt>
                <c:pt idx="65">
                  <c:v>2.4750052346441294E-3</c:v>
                </c:pt>
                <c:pt idx="66">
                  <c:v>2.4198780839654456E-3</c:v>
                </c:pt>
                <c:pt idx="67">
                  <c:v>2.3664958162639004E-3</c:v>
                </c:pt>
                <c:pt idx="68">
                  <c:v>2.3379890047040383E-3</c:v>
                </c:pt>
                <c:pt idx="69">
                  <c:v>2.291749899017044E-3</c:v>
                </c:pt>
                <c:pt idx="70">
                  <c:v>2.2730488699081843E-3</c:v>
                </c:pt>
                <c:pt idx="71">
                  <c:v>2.2841064829566948E-3</c:v>
                </c:pt>
                <c:pt idx="72">
                  <c:v>2.3246387194133782E-3</c:v>
                </c:pt>
                <c:pt idx="73">
                  <c:v>2.3472171974450915E-3</c:v>
                </c:pt>
                <c:pt idx="74">
                  <c:v>2.3334742575593544E-3</c:v>
                </c:pt>
                <c:pt idx="75">
                  <c:v>2.3615708786675045E-3</c:v>
                </c:pt>
                <c:pt idx="76">
                  <c:v>2.3425696639098911E-3</c:v>
                </c:pt>
                <c:pt idx="77">
                  <c:v>2.295655500503369E-3</c:v>
                </c:pt>
                <c:pt idx="78">
                  <c:v>2.27668144978039E-3</c:v>
                </c:pt>
                <c:pt idx="79">
                  <c:v>2.2556551388893315E-3</c:v>
                </c:pt>
                <c:pt idx="80">
                  <c:v>2.2333274026089174E-3</c:v>
                </c:pt>
                <c:pt idx="81">
                  <c:v>2.2659397679193707E-3</c:v>
                </c:pt>
                <c:pt idx="82">
                  <c:v>2.27668144978039E-3</c:v>
                </c:pt>
                <c:pt idx="83">
                  <c:v>2.3425696639098911E-3</c:v>
                </c:pt>
                <c:pt idx="84">
                  <c:v>2.3519325816260929E-3</c:v>
                </c:pt>
                <c:pt idx="85">
                  <c:v>2.3975926336889655E-3</c:v>
                </c:pt>
                <c:pt idx="86">
                  <c:v>2.4621259631846921E-3</c:v>
                </c:pt>
                <c:pt idx="87">
                  <c:v>2.481586232075617E-3</c:v>
                </c:pt>
                <c:pt idx="88">
                  <c:v>2.5124101200584455E-3</c:v>
                </c:pt>
                <c:pt idx="89">
                  <c:v>2.5274972281004336E-3</c:v>
                </c:pt>
                <c:pt idx="90">
                  <c:v>2.5274972281004336E-3</c:v>
                </c:pt>
                <c:pt idx="91">
                  <c:v>2.481586232075617E-3</c:v>
                </c:pt>
                <c:pt idx="92">
                  <c:v>2.4030434629647678E-3</c:v>
                </c:pt>
                <c:pt idx="93">
                  <c:v>2.3472171974450915E-3</c:v>
                </c:pt>
                <c:pt idx="94">
                  <c:v>2.3246387194133782E-3</c:v>
                </c:pt>
                <c:pt idx="95">
                  <c:v>2.3334742575593544E-3</c:v>
                </c:pt>
                <c:pt idx="96">
                  <c:v>2.3379890047040383E-3</c:v>
                </c:pt>
                <c:pt idx="97">
                  <c:v>2.3615708786675045E-3</c:v>
                </c:pt>
                <c:pt idx="98">
                  <c:v>2.4315147736175885E-3</c:v>
                </c:pt>
                <c:pt idx="99">
                  <c:v>2.481586232075617E-3</c:v>
                </c:pt>
                <c:pt idx="100">
                  <c:v>2.5050370303620808E-3</c:v>
                </c:pt>
                <c:pt idx="101">
                  <c:v>2.3765624427823551E-3</c:v>
                </c:pt>
                <c:pt idx="102">
                  <c:v>2.2523251110597351E-3</c:v>
                </c:pt>
                <c:pt idx="103">
                  <c:v>2.1812258156321228E-3</c:v>
                </c:pt>
                <c:pt idx="104">
                  <c:v>2.1647766660809584E-3</c:v>
                </c:pt>
                <c:pt idx="105">
                  <c:v>2.1609410648070907E-3</c:v>
                </c:pt>
                <c:pt idx="106">
                  <c:v>2.1590626980087517E-3</c:v>
                </c:pt>
                <c:pt idx="107">
                  <c:v>2.1500509674470874E-3</c:v>
                </c:pt>
                <c:pt idx="108">
                  <c:v>2.1368681467706439E-3</c:v>
                </c:pt>
                <c:pt idx="109">
                  <c:v>2.1196378760251068E-3</c:v>
                </c:pt>
                <c:pt idx="110">
                  <c:v>2.1132611621212188E-3</c:v>
                </c:pt>
                <c:pt idx="111">
                  <c:v>2.1039329808701787E-3</c:v>
                </c:pt>
                <c:pt idx="112">
                  <c:v>2.0818279736151564E-3</c:v>
                </c:pt>
                <c:pt idx="113">
                  <c:v>2.0727246708657546E-3</c:v>
                </c:pt>
                <c:pt idx="114">
                  <c:v>2.0672796560517901E-3</c:v>
                </c:pt>
                <c:pt idx="115">
                  <c:v>2.063993711575402E-3</c:v>
                </c:pt>
                <c:pt idx="116">
                  <c:v>2.0516665752868713E-3</c:v>
                </c:pt>
                <c:pt idx="117">
                  <c:v>2.045252010070418E-3</c:v>
                </c:pt>
                <c:pt idx="118">
                  <c:v>2.0416106807523908E-3</c:v>
                </c:pt>
                <c:pt idx="119">
                  <c:v>2.0377175160948349E-3</c:v>
                </c:pt>
                <c:pt idx="120">
                  <c:v>2.0340939320081636E-3</c:v>
                </c:pt>
                <c:pt idx="121">
                  <c:v>2.0331790097475465E-3</c:v>
                </c:pt>
                <c:pt idx="122">
                  <c:v>2.0349710049438908E-3</c:v>
                </c:pt>
                <c:pt idx="123">
                  <c:v>2.0364165892845332E-3</c:v>
                </c:pt>
                <c:pt idx="124">
                  <c:v>2.0373798032507977E-3</c:v>
                </c:pt>
                <c:pt idx="125">
                  <c:v>2.036729549000063E-3</c:v>
                </c:pt>
                <c:pt idx="126">
                  <c:v>2.0347127351201186E-3</c:v>
                </c:pt>
                <c:pt idx="127">
                  <c:v>2.0319634732127783E-3</c:v>
                </c:pt>
                <c:pt idx="128">
                  <c:v>2.0308325769350052E-3</c:v>
                </c:pt>
                <c:pt idx="129">
                  <c:v>2.0307527852728067E-3</c:v>
                </c:pt>
                <c:pt idx="130">
                  <c:v>2.0304431753273631E-3</c:v>
                </c:pt>
                <c:pt idx="131">
                  <c:v>2.0298124331627762E-3</c:v>
                </c:pt>
                <c:pt idx="132">
                  <c:v>2.0291393631644938E-3</c:v>
                </c:pt>
                <c:pt idx="133">
                  <c:v>2.028256081236573E-3</c:v>
                </c:pt>
                <c:pt idx="134">
                  <c:v>2.0269588948833971E-3</c:v>
                </c:pt>
                <c:pt idx="135">
                  <c:v>2.0261584139574492E-3</c:v>
                </c:pt>
                <c:pt idx="136">
                  <c:v>2.0259830173978846E-3</c:v>
                </c:pt>
                <c:pt idx="137">
                  <c:v>2.0257432645851238E-3</c:v>
                </c:pt>
                <c:pt idx="138">
                  <c:v>2.0254402348190525E-3</c:v>
                </c:pt>
                <c:pt idx="139">
                  <c:v>2.025382660677485E-3</c:v>
                </c:pt>
                <c:pt idx="140">
                  <c:v>2.0252477827019748E-3</c:v>
                </c:pt>
                <c:pt idx="141">
                  <c:v>2.0251515066705534E-3</c:v>
                </c:pt>
                <c:pt idx="142">
                  <c:v>2.0250677759021626E-3</c:v>
                </c:pt>
                <c:pt idx="143">
                  <c:v>2.024976896683647E-3</c:v>
                </c:pt>
                <c:pt idx="144">
                  <c:v>2.0249001868364279E-3</c:v>
                </c:pt>
                <c:pt idx="145">
                  <c:v>2.0249001868364279E-3</c:v>
                </c:pt>
                <c:pt idx="146">
                  <c:v>2.0248653937071323E-3</c:v>
                </c:pt>
                <c:pt idx="147">
                  <c:v>2.0248313826668777E-3</c:v>
                </c:pt>
                <c:pt idx="148">
                  <c:v>2.0247506860626751E-3</c:v>
                </c:pt>
                <c:pt idx="149">
                  <c:v>2.0247336457554378E-3</c:v>
                </c:pt>
                <c:pt idx="150">
                  <c:v>2.0247330472810922E-3</c:v>
                </c:pt>
                <c:pt idx="151">
                  <c:v>2.0247334060024382E-3</c:v>
                </c:pt>
                <c:pt idx="152">
                  <c:v>2.0247329480244359E-3</c:v>
                </c:pt>
                <c:pt idx="153">
                  <c:v>2.0247352223089882E-3</c:v>
                </c:pt>
                <c:pt idx="154">
                  <c:v>2.0248266947118427E-3</c:v>
                </c:pt>
                <c:pt idx="155">
                  <c:v>2.0248808371753917E-3</c:v>
                </c:pt>
                <c:pt idx="156">
                  <c:v>2.0249537688459807E-3</c:v>
                </c:pt>
                <c:pt idx="157">
                  <c:v>2.0250727151369294E-3</c:v>
                </c:pt>
                <c:pt idx="158">
                  <c:v>2.0252804617619672E-3</c:v>
                </c:pt>
                <c:pt idx="159">
                  <c:v>2.0252993965352065E-3</c:v>
                </c:pt>
                <c:pt idx="160">
                  <c:v>2.0253487475341151E-3</c:v>
                </c:pt>
                <c:pt idx="161">
                  <c:v>2.0253386427298171E-3</c:v>
                </c:pt>
                <c:pt idx="162">
                  <c:v>2.0253187872658006E-3</c:v>
                </c:pt>
                <c:pt idx="163">
                  <c:v>2.0253693169932432E-3</c:v>
                </c:pt>
                <c:pt idx="164">
                  <c:v>2.0254914238546453E-3</c:v>
                </c:pt>
                <c:pt idx="165">
                  <c:v>2.0256613899141095E-3</c:v>
                </c:pt>
                <c:pt idx="166">
                  <c:v>2.0256089947753458E-3</c:v>
                </c:pt>
                <c:pt idx="167">
                  <c:v>2.0256708341819473E-3</c:v>
                </c:pt>
                <c:pt idx="168">
                  <c:v>2.0254680521613133E-3</c:v>
                </c:pt>
                <c:pt idx="169">
                  <c:v>2.0253589719038977E-3</c:v>
                </c:pt>
                <c:pt idx="170">
                  <c:v>2.0252993965352065E-3</c:v>
                </c:pt>
                <c:pt idx="171">
                  <c:v>2.0256480747025845E-3</c:v>
                </c:pt>
                <c:pt idx="172">
                  <c:v>2.0257587827733742E-3</c:v>
                </c:pt>
                <c:pt idx="173">
                  <c:v>2.0257444107157911E-3</c:v>
                </c:pt>
                <c:pt idx="174">
                  <c:v>2.0257022210073659E-3</c:v>
                </c:pt>
                <c:pt idx="175">
                  <c:v>2.0257879992155513E-3</c:v>
                </c:pt>
                <c:pt idx="176">
                  <c:v>2.0263975969598402E-3</c:v>
                </c:pt>
                <c:pt idx="177">
                  <c:v>2.0267523912336563E-3</c:v>
                </c:pt>
                <c:pt idx="178">
                  <c:v>2.0269500824319129E-3</c:v>
                </c:pt>
                <c:pt idx="179">
                  <c:v>2.0267287656694352E-3</c:v>
                </c:pt>
                <c:pt idx="180">
                  <c:v>2.026615820809628E-3</c:v>
                </c:pt>
                <c:pt idx="181">
                  <c:v>2.0264184265017904E-3</c:v>
                </c:pt>
                <c:pt idx="182">
                  <c:v>2.0263975969598402E-3</c:v>
                </c:pt>
                <c:pt idx="183">
                  <c:v>2.0262006763288594E-3</c:v>
                </c:pt>
                <c:pt idx="184">
                  <c:v>2.0261454551329943E-3</c:v>
                </c:pt>
                <c:pt idx="185">
                  <c:v>2.026277018516202E-3</c:v>
                </c:pt>
                <c:pt idx="186">
                  <c:v>2.0263163869281512E-3</c:v>
                </c:pt>
                <c:pt idx="187">
                  <c:v>2.0261274258910429E-3</c:v>
                </c:pt>
                <c:pt idx="188">
                  <c:v>2.0259113934320973E-3</c:v>
                </c:pt>
                <c:pt idx="189">
                  <c:v>2.0259113934320973E-3</c:v>
                </c:pt>
                <c:pt idx="190">
                  <c:v>2.0259604759948345E-3</c:v>
                </c:pt>
                <c:pt idx="191">
                  <c:v>2.0259113934320973E-3</c:v>
                </c:pt>
                <c:pt idx="192">
                  <c:v>2.0257879992155513E-3</c:v>
                </c:pt>
                <c:pt idx="193">
                  <c:v>2.0257420947958631E-3</c:v>
                </c:pt>
                <c:pt idx="194">
                  <c:v>2.025479670855659E-3</c:v>
                </c:pt>
                <c:pt idx="195">
                  <c:v>2.0252898726946947E-3</c:v>
                </c:pt>
                <c:pt idx="196">
                  <c:v>2.025278385669238E-3</c:v>
                </c:pt>
                <c:pt idx="197">
                  <c:v>2.0251714844001243E-3</c:v>
                </c:pt>
                <c:pt idx="198">
                  <c:v>2.025155186369526E-3</c:v>
                </c:pt>
                <c:pt idx="199">
                  <c:v>2.0250727151369294E-3</c:v>
                </c:pt>
                <c:pt idx="200">
                  <c:v>2.0250126169786779E-3</c:v>
                </c:pt>
                <c:pt idx="201">
                  <c:v>2.0248940412306428E-3</c:v>
                </c:pt>
                <c:pt idx="202">
                  <c:v>2.0248522238075846E-3</c:v>
                </c:pt>
                <c:pt idx="203">
                  <c:v>2.0247808471133013E-3</c:v>
                </c:pt>
                <c:pt idx="204">
                  <c:v>2.0247890296687956E-3</c:v>
                </c:pt>
                <c:pt idx="205">
                  <c:v>2.0247602794663437E-3</c:v>
                </c:pt>
                <c:pt idx="206">
                  <c:v>2.024739256515804E-3</c:v>
                </c:pt>
                <c:pt idx="207">
                  <c:v>2.0247343287454894E-3</c:v>
                </c:pt>
                <c:pt idx="208">
                  <c:v>2.0247357788548614E-3</c:v>
                </c:pt>
                <c:pt idx="209">
                  <c:v>2.024769694199585E-3</c:v>
                </c:pt>
                <c:pt idx="210">
                  <c:v>2.0247888165208796E-3</c:v>
                </c:pt>
                <c:pt idx="211">
                  <c:v>2.0248026045787647E-3</c:v>
                </c:pt>
                <c:pt idx="212">
                  <c:v>2.0248212174816538E-3</c:v>
                </c:pt>
                <c:pt idx="213">
                  <c:v>2.0248695043541655E-3</c:v>
                </c:pt>
                <c:pt idx="214">
                  <c:v>2.0249710362207967E-3</c:v>
                </c:pt>
                <c:pt idx="215">
                  <c:v>2.0251044255662379E-3</c:v>
                </c:pt>
                <c:pt idx="216">
                  <c:v>2.0251746205803443E-3</c:v>
                </c:pt>
                <c:pt idx="217">
                  <c:v>2.0253715396883801E-3</c:v>
                </c:pt>
                <c:pt idx="218">
                  <c:v>2.0255138214541222E-3</c:v>
                </c:pt>
                <c:pt idx="219">
                  <c:v>2.0255662107716357E-3</c:v>
                </c:pt>
                <c:pt idx="220">
                  <c:v>2.0257752223024161E-3</c:v>
                </c:pt>
                <c:pt idx="221">
                  <c:v>2.0259830173978846E-3</c:v>
                </c:pt>
                <c:pt idx="222">
                  <c:v>2.0260587866913083E-3</c:v>
                </c:pt>
                <c:pt idx="223">
                  <c:v>2.0264688778971951E-3</c:v>
                </c:pt>
                <c:pt idx="224">
                  <c:v>2.026928617208957E-3</c:v>
                </c:pt>
                <c:pt idx="225">
                  <c:v>2.0278803701626697E-3</c:v>
                </c:pt>
                <c:pt idx="226">
                  <c:v>2.028649812791767E-3</c:v>
                </c:pt>
                <c:pt idx="227">
                  <c:v>2.0302882770709715E-3</c:v>
                </c:pt>
                <c:pt idx="228">
                  <c:v>2.0313323120032993E-3</c:v>
                </c:pt>
                <c:pt idx="229">
                  <c:v>2.0336253254249329E-3</c:v>
                </c:pt>
                <c:pt idx="230">
                  <c:v>2.0357846636827486E-3</c:v>
                </c:pt>
                <c:pt idx="231">
                  <c:v>2.0361114710169097E-3</c:v>
                </c:pt>
                <c:pt idx="232">
                  <c:v>2.0375475885885015E-3</c:v>
                </c:pt>
                <c:pt idx="233">
                  <c:v>2.0411754377712287E-3</c:v>
                </c:pt>
                <c:pt idx="234">
                  <c:v>2.0460671607379268E-3</c:v>
                </c:pt>
                <c:pt idx="235">
                  <c:v>2.0506132618855338E-3</c:v>
                </c:pt>
                <c:pt idx="236">
                  <c:v>2.0502664368476594E-3</c:v>
                </c:pt>
                <c:pt idx="237">
                  <c:v>2.0509647074510098E-3</c:v>
                </c:pt>
                <c:pt idx="238">
                  <c:v>2.0479630337799965E-3</c:v>
                </c:pt>
                <c:pt idx="239">
                  <c:v>2.0460671607379268E-3</c:v>
                </c:pt>
                <c:pt idx="240">
                  <c:v>2.0467395032508426E-3</c:v>
                </c:pt>
                <c:pt idx="241">
                  <c:v>2.0495864062064799E-3</c:v>
                </c:pt>
                <c:pt idx="242">
                  <c:v>2.0577091700122031E-3</c:v>
                </c:pt>
                <c:pt idx="243">
                  <c:v>2.0634709756993299E-3</c:v>
                </c:pt>
                <c:pt idx="244">
                  <c:v>2.074688634901583E-3</c:v>
                </c:pt>
                <c:pt idx="245">
                  <c:v>2.0846674371619578E-3</c:v>
                </c:pt>
                <c:pt idx="246">
                  <c:v>2.1050433290200738E-3</c:v>
                </c:pt>
                <c:pt idx="247">
                  <c:v>2.1250665505603947E-3</c:v>
                </c:pt>
                <c:pt idx="248">
                  <c:v>2.1518037909250107E-3</c:v>
                </c:pt>
                <c:pt idx="249">
                  <c:v>2.1707327819398964E-3</c:v>
                </c:pt>
                <c:pt idx="250">
                  <c:v>2.1829940077999124E-3</c:v>
                </c:pt>
                <c:pt idx="251">
                  <c:v>2.192470396423772E-3</c:v>
                </c:pt>
                <c:pt idx="252">
                  <c:v>2.1900495475037037E-3</c:v>
                </c:pt>
                <c:pt idx="253">
                  <c:v>2.1999470707215352E-3</c:v>
                </c:pt>
                <c:pt idx="254">
                  <c:v>2.2187104067842166E-3</c:v>
                </c:pt>
                <c:pt idx="255">
                  <c:v>2.2303186533451707E-3</c:v>
                </c:pt>
                <c:pt idx="256">
                  <c:v>2.2556551388893315E-3</c:v>
                </c:pt>
                <c:pt idx="257">
                  <c:v>2.2523251110597351E-3</c:v>
                </c:pt>
                <c:pt idx="258">
                  <c:v>2.2803670627152581E-3</c:v>
                </c:pt>
                <c:pt idx="259">
                  <c:v>2.3118564815326303E-3</c:v>
                </c:pt>
                <c:pt idx="260">
                  <c:v>2.307717760729416E-3</c:v>
                </c:pt>
                <c:pt idx="261">
                  <c:v>2.291749899017044E-3</c:v>
                </c:pt>
                <c:pt idx="262">
                  <c:v>2.3379890047040383E-3</c:v>
                </c:pt>
                <c:pt idx="263">
                  <c:v>2.3615708786675045E-3</c:v>
                </c:pt>
                <c:pt idx="264">
                  <c:v>2.3664958162639004E-3</c:v>
                </c:pt>
                <c:pt idx="265">
                  <c:v>2.3203160723131552E-3</c:v>
                </c:pt>
                <c:pt idx="266">
                  <c:v>2.3765624427823551E-3</c:v>
                </c:pt>
                <c:pt idx="267">
                  <c:v>2.3567168070230222E-3</c:v>
                </c:pt>
                <c:pt idx="268">
                  <c:v>2.3817062464204257E-3</c:v>
                </c:pt>
                <c:pt idx="269">
                  <c:v>2.449614670078642E-3</c:v>
                </c:pt>
                <c:pt idx="270">
                  <c:v>2.5019113224000987E-3</c:v>
                </c:pt>
                <c:pt idx="271">
                  <c:v>2.6265830325897734E-3</c:v>
                </c:pt>
                <c:pt idx="272">
                  <c:v>2.601371324974954E-3</c:v>
                </c:pt>
                <c:pt idx="273">
                  <c:v>2.8067001158282672E-3</c:v>
                </c:pt>
                <c:pt idx="274">
                  <c:v>3.1178637055289385E-3</c:v>
                </c:pt>
                <c:pt idx="275">
                  <c:v>3.6487052811434231E-3</c:v>
                </c:pt>
                <c:pt idx="276">
                  <c:v>4.0040864898048751E-3</c:v>
                </c:pt>
                <c:pt idx="277">
                  <c:v>4.7914125098006324E-3</c:v>
                </c:pt>
                <c:pt idx="278">
                  <c:v>6.0725023236478997E-3</c:v>
                </c:pt>
                <c:pt idx="279">
                  <c:v>7.5969153688450926E-3</c:v>
                </c:pt>
                <c:pt idx="280">
                  <c:v>9.1675496393261377E-3</c:v>
                </c:pt>
                <c:pt idx="281">
                  <c:v>1.2685977759918438E-2</c:v>
                </c:pt>
                <c:pt idx="282">
                  <c:v>1.8990456145769719E-2</c:v>
                </c:pt>
                <c:pt idx="283">
                  <c:v>2.466095728344201E-2</c:v>
                </c:pt>
                <c:pt idx="284">
                  <c:v>3.4745314407430776E-2</c:v>
                </c:pt>
                <c:pt idx="285">
                  <c:v>5.1650671458857586E-2</c:v>
                </c:pt>
                <c:pt idx="286">
                  <c:v>7.4852133477254029E-2</c:v>
                </c:pt>
                <c:pt idx="287">
                  <c:v>9.1235862470165477E-2</c:v>
                </c:pt>
                <c:pt idx="288">
                  <c:v>0.14049436742589771</c:v>
                </c:pt>
                <c:pt idx="289">
                  <c:v>0.13588978518169451</c:v>
                </c:pt>
                <c:pt idx="290">
                  <c:v>0.1336452353215993</c:v>
                </c:pt>
                <c:pt idx="291">
                  <c:v>0.13817261163789615</c:v>
                </c:pt>
                <c:pt idx="292">
                  <c:v>0.12094654762774841</c:v>
                </c:pt>
                <c:pt idx="293">
                  <c:v>0.11506430702993478</c:v>
                </c:pt>
                <c:pt idx="294">
                  <c:v>0.10947301900545718</c:v>
                </c:pt>
                <c:pt idx="295">
                  <c:v>9.1235862470165477E-2</c:v>
                </c:pt>
                <c:pt idx="296">
                  <c:v>0.10589999744566553</c:v>
                </c:pt>
                <c:pt idx="297">
                  <c:v>6.6722449457014207E-2</c:v>
                </c:pt>
                <c:pt idx="298">
                  <c:v>5.5741296765699055E-2</c:v>
                </c:pt>
                <c:pt idx="299">
                  <c:v>4.815806210359462E-2</c:v>
                </c:pt>
                <c:pt idx="300">
                  <c:v>4.7384527142973094E-2</c:v>
                </c:pt>
                <c:pt idx="301">
                  <c:v>3.8628151568267932E-2</c:v>
                </c:pt>
                <c:pt idx="302">
                  <c:v>3.5273707176450959E-2</c:v>
                </c:pt>
                <c:pt idx="303">
                  <c:v>3.2226669657399037E-2</c:v>
                </c:pt>
                <c:pt idx="304">
                  <c:v>2.0405305320734785E-2</c:v>
                </c:pt>
                <c:pt idx="305">
                  <c:v>1.4740415757919326E-2</c:v>
                </c:pt>
                <c:pt idx="306">
                  <c:v>1.2024227066824718E-2</c:v>
                </c:pt>
                <c:pt idx="307">
                  <c:v>1.285814780438195E-2</c:v>
                </c:pt>
                <c:pt idx="308">
                  <c:v>1.3391519862170763E-2</c:v>
                </c:pt>
                <c:pt idx="309">
                  <c:v>1.2024227066824718E-2</c:v>
                </c:pt>
                <c:pt idx="310">
                  <c:v>8.5129238914656239E-3</c:v>
                </c:pt>
                <c:pt idx="311">
                  <c:v>5.6634204471032595E-3</c:v>
                </c:pt>
                <c:pt idx="312">
                  <c:v>4.3295248591511837E-3</c:v>
                </c:pt>
                <c:pt idx="313">
                  <c:v>3.4193781650930849E-3</c:v>
                </c:pt>
                <c:pt idx="314">
                  <c:v>2.7728637085854282E-3</c:v>
                </c:pt>
                <c:pt idx="315">
                  <c:v>2.8175485029911058E-3</c:v>
                </c:pt>
                <c:pt idx="316">
                  <c:v>2.7620914595965817E-3</c:v>
                </c:pt>
                <c:pt idx="317">
                  <c:v>2.7948823037015546E-3</c:v>
                </c:pt>
                <c:pt idx="318">
                  <c:v>2.7948823037015546E-3</c:v>
                </c:pt>
                <c:pt idx="319">
                  <c:v>2.681310249157823E-3</c:v>
                </c:pt>
                <c:pt idx="320">
                  <c:v>2.7620914595965817E-3</c:v>
                </c:pt>
                <c:pt idx="321">
                  <c:v>2.6909031508402775E-3</c:v>
                </c:pt>
                <c:pt idx="322">
                  <c:v>2.5453114072027942E-3</c:v>
                </c:pt>
                <c:pt idx="323">
                  <c:v>2.617915646316239E-3</c:v>
                </c:pt>
                <c:pt idx="324">
                  <c:v>2.617915646316239E-3</c:v>
                </c:pt>
                <c:pt idx="325">
                  <c:v>2.5453114072027942E-3</c:v>
                </c:pt>
                <c:pt idx="326">
                  <c:v>2.46851893254391E-3</c:v>
                </c:pt>
                <c:pt idx="327">
                  <c:v>2.3246387194133782E-3</c:v>
                </c:pt>
                <c:pt idx="328">
                  <c:v>2.2694685599954057E-3</c:v>
                </c:pt>
                <c:pt idx="329">
                  <c:v>2.2879004960520096E-3</c:v>
                </c:pt>
                <c:pt idx="330">
                  <c:v>2.2020432201669111E-3</c:v>
                </c:pt>
                <c:pt idx="331">
                  <c:v>2.1971905927909235E-3</c:v>
                </c:pt>
                <c:pt idx="332">
                  <c:v>2.1834129389060541E-3</c:v>
                </c:pt>
                <c:pt idx="333">
                  <c:v>2.1856305311919442E-3</c:v>
                </c:pt>
                <c:pt idx="334">
                  <c:v>2.1769413073387902E-3</c:v>
                </c:pt>
                <c:pt idx="335">
                  <c:v>2.1707327819398964E-3</c:v>
                </c:pt>
                <c:pt idx="336">
                  <c:v>2.1590626980087517E-3</c:v>
                </c:pt>
                <c:pt idx="337">
                  <c:v>2.1196378760251068E-3</c:v>
                </c:pt>
                <c:pt idx="338">
                  <c:v>2.0849589712484021E-3</c:v>
                </c:pt>
                <c:pt idx="339">
                  <c:v>2.0667137212182049E-3</c:v>
                </c:pt>
                <c:pt idx="340">
                  <c:v>2.0581551480528789E-3</c:v>
                </c:pt>
                <c:pt idx="341">
                  <c:v>2.0516817071683114E-3</c:v>
                </c:pt>
                <c:pt idx="342">
                  <c:v>2.0467395032508426E-3</c:v>
                </c:pt>
                <c:pt idx="343">
                  <c:v>2.0489241391537395E-3</c:v>
                </c:pt>
                <c:pt idx="344">
                  <c:v>2.0470393405124972E-3</c:v>
                </c:pt>
                <c:pt idx="345">
                  <c:v>2.0472034168930249E-3</c:v>
                </c:pt>
                <c:pt idx="346">
                  <c:v>2.0463458434924618E-3</c:v>
                </c:pt>
                <c:pt idx="347">
                  <c:v>2.0422846026207256E-3</c:v>
                </c:pt>
                <c:pt idx="348">
                  <c:v>2.0409619220889755E-3</c:v>
                </c:pt>
                <c:pt idx="349">
                  <c:v>2.0399340410464277E-3</c:v>
                </c:pt>
                <c:pt idx="350">
                  <c:v>2.0434663907541676E-3</c:v>
                </c:pt>
                <c:pt idx="351">
                  <c:v>2.048094249657914E-3</c:v>
                </c:pt>
                <c:pt idx="352">
                  <c:v>2.048094249657914E-3</c:v>
                </c:pt>
                <c:pt idx="353">
                  <c:v>2.0499241716006884E-3</c:v>
                </c:pt>
                <c:pt idx="354">
                  <c:v>2.0555657011952764E-3</c:v>
                </c:pt>
                <c:pt idx="355">
                  <c:v>2.0581551480528789E-3</c:v>
                </c:pt>
                <c:pt idx="356">
                  <c:v>2.0596225947885211E-3</c:v>
                </c:pt>
                <c:pt idx="357">
                  <c:v>2.0552357176564255E-3</c:v>
                </c:pt>
                <c:pt idx="358">
                  <c:v>2.0524926388462276E-3</c:v>
                </c:pt>
                <c:pt idx="359">
                  <c:v>2.056921132933787E-3</c:v>
                </c:pt>
                <c:pt idx="360">
                  <c:v>2.0596225947885211E-3</c:v>
                </c:pt>
                <c:pt idx="361">
                  <c:v>2.0646301949280134E-3</c:v>
                </c:pt>
                <c:pt idx="362">
                  <c:v>2.0703463399800643E-3</c:v>
                </c:pt>
                <c:pt idx="363">
                  <c:v>2.0728531899601235E-3</c:v>
                </c:pt>
                <c:pt idx="364">
                  <c:v>2.0748223589613199E-3</c:v>
                </c:pt>
                <c:pt idx="365">
                  <c:v>2.0762793381266043E-3</c:v>
                </c:pt>
                <c:pt idx="366">
                  <c:v>2.0782831199839167E-3</c:v>
                </c:pt>
                <c:pt idx="367">
                  <c:v>2.0784850820007349E-3</c:v>
                </c:pt>
                <c:pt idx="368">
                  <c:v>2.0790031778571022E-3</c:v>
                </c:pt>
                <c:pt idx="369">
                  <c:v>2.072213982578763E-3</c:v>
                </c:pt>
                <c:pt idx="370">
                  <c:v>2.0668263098245179E-3</c:v>
                </c:pt>
                <c:pt idx="371">
                  <c:v>2.0662663349347438E-3</c:v>
                </c:pt>
                <c:pt idx="372">
                  <c:v>2.0685513921906663E-3</c:v>
                </c:pt>
                <c:pt idx="373">
                  <c:v>2.0703463399800643E-3</c:v>
                </c:pt>
                <c:pt idx="374">
                  <c:v>2.0640990914507482E-3</c:v>
                </c:pt>
                <c:pt idx="375">
                  <c:v>2.0615464895232024E-3</c:v>
                </c:pt>
                <c:pt idx="376">
                  <c:v>2.0651683736263872E-3</c:v>
                </c:pt>
                <c:pt idx="377">
                  <c:v>2.0605718125976482E-3</c:v>
                </c:pt>
                <c:pt idx="378">
                  <c:v>2.0615464895232024E-3</c:v>
                </c:pt>
                <c:pt idx="379">
                  <c:v>2.0609585904424119E-3</c:v>
                </c:pt>
                <c:pt idx="380">
                  <c:v>2.0656040740370061E-3</c:v>
                </c:pt>
                <c:pt idx="381">
                  <c:v>2.0702244470783312E-3</c:v>
                </c:pt>
                <c:pt idx="382">
                  <c:v>2.072087153057991E-3</c:v>
                </c:pt>
                <c:pt idx="383">
                  <c:v>2.0690230988461684E-3</c:v>
                </c:pt>
                <c:pt idx="384">
                  <c:v>2.0661552264819674E-3</c:v>
                </c:pt>
                <c:pt idx="385">
                  <c:v>2.0629551120369596E-3</c:v>
                </c:pt>
                <c:pt idx="386">
                  <c:v>2.062446030248093E-3</c:v>
                </c:pt>
                <c:pt idx="387">
                  <c:v>2.0629551120369596E-3</c:v>
                </c:pt>
                <c:pt idx="388">
                  <c:v>2.0564061077079812E-3</c:v>
                </c:pt>
                <c:pt idx="389">
                  <c:v>2.054346072059086E-3</c:v>
                </c:pt>
                <c:pt idx="390">
                  <c:v>2.0531739165072444E-3</c:v>
                </c:pt>
                <c:pt idx="391">
                  <c:v>2.0502664368476594E-3</c:v>
                </c:pt>
                <c:pt idx="392">
                  <c:v>2.0502664368476594E-3</c:v>
                </c:pt>
                <c:pt idx="393">
                  <c:v>2.0516817071683114E-3</c:v>
                </c:pt>
                <c:pt idx="394">
                  <c:v>2.0547472468923082E-3</c:v>
                </c:pt>
                <c:pt idx="395">
                  <c:v>2.0577091700122031E-3</c:v>
                </c:pt>
                <c:pt idx="396">
                  <c:v>2.0535594757420741E-3</c:v>
                </c:pt>
                <c:pt idx="397">
                  <c:v>2.0489241391537395E-3</c:v>
                </c:pt>
                <c:pt idx="398">
                  <c:v>2.0437118761001362E-3</c:v>
                </c:pt>
                <c:pt idx="399">
                  <c:v>2.0420571066307085E-3</c:v>
                </c:pt>
                <c:pt idx="400">
                  <c:v>2.0409619220889755E-3</c:v>
                </c:pt>
                <c:pt idx="401">
                  <c:v>2.0389693294315093E-3</c:v>
                </c:pt>
                <c:pt idx="402">
                  <c:v>2.0391574079691786E-3</c:v>
                </c:pt>
                <c:pt idx="403">
                  <c:v>2.0380639072735273E-3</c:v>
                </c:pt>
                <c:pt idx="404">
                  <c:v>2.0375475885885015E-3</c:v>
                </c:pt>
                <c:pt idx="405">
                  <c:v>2.0377175160948349E-3</c:v>
                </c:pt>
                <c:pt idx="406">
                  <c:v>2.0387836217093335E-3</c:v>
                </c:pt>
                <c:pt idx="407">
                  <c:v>2.0389693294315093E-3</c:v>
                </c:pt>
                <c:pt idx="408">
                  <c:v>2.0377175160948349E-3</c:v>
                </c:pt>
                <c:pt idx="409">
                  <c:v>2.0361114710169097E-3</c:v>
                </c:pt>
                <c:pt idx="410">
                  <c:v>2.0356680683174901E-3</c:v>
                </c:pt>
                <c:pt idx="411">
                  <c:v>2.0362630623539631E-3</c:v>
                </c:pt>
                <c:pt idx="412">
                  <c:v>2.0355239786269213E-3</c:v>
                </c:pt>
                <c:pt idx="413">
                  <c:v>2.0345859408317821E-3</c:v>
                </c:pt>
                <c:pt idx="414">
                  <c:v>2.0351025187553885E-3</c:v>
                </c:pt>
                <c:pt idx="415">
                  <c:v>2.0359617908951018E-3</c:v>
                </c:pt>
                <c:pt idx="416">
                  <c:v>2.0362630623539631E-3</c:v>
                </c:pt>
                <c:pt idx="417">
                  <c:v>2.0353817056744752E-3</c:v>
                </c:pt>
                <c:pt idx="418">
                  <c:v>2.033740344810504E-3</c:v>
                </c:pt>
                <c:pt idx="419">
                  <c:v>2.0338567741647676E-3</c:v>
                </c:pt>
                <c:pt idx="420">
                  <c:v>2.0344347777209375E-3</c:v>
                </c:pt>
                <c:pt idx="421">
                  <c:v>2.0355239786269213E-3</c:v>
                </c:pt>
                <c:pt idx="422">
                  <c:v>2.0364165892845332E-3</c:v>
                </c:pt>
                <c:pt idx="423">
                  <c:v>2.0382404266528361E-3</c:v>
                </c:pt>
                <c:pt idx="424">
                  <c:v>2.0405429306406646E-3</c:v>
                </c:pt>
                <c:pt idx="425">
                  <c:v>2.0434663907541676E-3</c:v>
                </c:pt>
                <c:pt idx="426">
                  <c:v>2.0442122874072969E-3</c:v>
                </c:pt>
                <c:pt idx="427">
                  <c:v>2.0482791717600407E-3</c:v>
                </c:pt>
                <c:pt idx="428">
                  <c:v>2.0492530815149571E-3</c:v>
                </c:pt>
                <c:pt idx="429">
                  <c:v>2.0492530815149571E-3</c:v>
                </c:pt>
                <c:pt idx="430">
                  <c:v>2.0485995215179346E-3</c:v>
                </c:pt>
                <c:pt idx="431">
                  <c:v>2.0485995215179346E-3</c:v>
                </c:pt>
                <c:pt idx="432">
                  <c:v>2.0492530815149571E-3</c:v>
                </c:pt>
                <c:pt idx="433">
                  <c:v>2.0520473868827602E-3</c:v>
                </c:pt>
                <c:pt idx="434">
                  <c:v>2.0527934262280631E-3</c:v>
                </c:pt>
                <c:pt idx="435">
                  <c:v>2.0539501714527696E-3</c:v>
                </c:pt>
                <c:pt idx="436">
                  <c:v>2.0555657011952764E-3</c:v>
                </c:pt>
                <c:pt idx="437">
                  <c:v>2.0586070673785616E-3</c:v>
                </c:pt>
                <c:pt idx="438">
                  <c:v>2.0586070673785616E-3</c:v>
                </c:pt>
                <c:pt idx="439">
                  <c:v>2.0577091700122031E-3</c:v>
                </c:pt>
                <c:pt idx="440">
                  <c:v>2.0581551480528789E-3</c:v>
                </c:pt>
                <c:pt idx="441">
                  <c:v>2.062446030248093E-3</c:v>
                </c:pt>
                <c:pt idx="442">
                  <c:v>2.0708371506174324E-3</c:v>
                </c:pt>
                <c:pt idx="443">
                  <c:v>2.0747189956621627E-3</c:v>
                </c:pt>
                <c:pt idx="444">
                  <c:v>2.0846674371619578E-3</c:v>
                </c:pt>
                <c:pt idx="445">
                  <c:v>2.0926813214837644E-3</c:v>
                </c:pt>
                <c:pt idx="446">
                  <c:v>2.1017578426686758E-3</c:v>
                </c:pt>
                <c:pt idx="447">
                  <c:v>2.0965761703668215E-3</c:v>
                </c:pt>
                <c:pt idx="448">
                  <c:v>2.0965761703668215E-3</c:v>
                </c:pt>
                <c:pt idx="449">
                  <c:v>2.0830180706911182E-3</c:v>
                </c:pt>
                <c:pt idx="450">
                  <c:v>2.0702244470783312E-3</c:v>
                </c:pt>
                <c:pt idx="451">
                  <c:v>2.0672796560517901E-3</c:v>
                </c:pt>
                <c:pt idx="452">
                  <c:v>2.0629551120369596E-3</c:v>
                </c:pt>
                <c:pt idx="453">
                  <c:v>2.0619436411802206E-3</c:v>
                </c:pt>
                <c:pt idx="454">
                  <c:v>2.05683472640757E-3</c:v>
                </c:pt>
                <c:pt idx="455">
                  <c:v>2.0551537662073949E-3</c:v>
                </c:pt>
                <c:pt idx="456">
                  <c:v>2.0509647074510098E-3</c:v>
                </c:pt>
                <c:pt idx="457">
                  <c:v>2.0460671607379268E-3</c:v>
                </c:pt>
                <c:pt idx="458">
                  <c:v>2.0455202880038034E-3</c:v>
                </c:pt>
                <c:pt idx="459">
                  <c:v>2.0460671607379268E-3</c:v>
                </c:pt>
                <c:pt idx="460">
                  <c:v>2.0472034168930249E-3</c:v>
                </c:pt>
                <c:pt idx="461">
                  <c:v>2.0460671607379268E-3</c:v>
                </c:pt>
                <c:pt idx="462">
                  <c:v>2.043960494989451E-3</c:v>
                </c:pt>
                <c:pt idx="463">
                  <c:v>2.0405429306406646E-3</c:v>
                </c:pt>
                <c:pt idx="464">
                  <c:v>2.0373798032507977E-3</c:v>
                </c:pt>
                <c:pt idx="465">
                  <c:v>2.0342146956432976E-3</c:v>
                </c:pt>
                <c:pt idx="466">
                  <c:v>2.0331790097475465E-3</c:v>
                </c:pt>
                <c:pt idx="467">
                  <c:v>2.0323490677112933E-3</c:v>
                </c:pt>
                <c:pt idx="468">
                  <c:v>2.0312464632802575E-3</c:v>
                </c:pt>
                <c:pt idx="469">
                  <c:v>2.0311616549774578E-3</c:v>
                </c:pt>
                <c:pt idx="470">
                  <c:v>2.0300061880475207E-3</c:v>
                </c:pt>
                <c:pt idx="471">
                  <c:v>2.0303681046823512E-3</c:v>
                </c:pt>
                <c:pt idx="472">
                  <c:v>2.0306739608882151E-3</c:v>
                </c:pt>
                <c:pt idx="473">
                  <c:v>2.0309951095231747E-3</c:v>
                </c:pt>
                <c:pt idx="474">
                  <c:v>2.0308325769350052E-3</c:v>
                </c:pt>
                <c:pt idx="475">
                  <c:v>2.029944424101965E-3</c:v>
                </c:pt>
                <c:pt idx="476">
                  <c:v>2.0294345523265288E-3</c:v>
                </c:pt>
                <c:pt idx="477">
                  <c:v>2.0291970224480416E-3</c:v>
                </c:pt>
                <c:pt idx="478">
                  <c:v>2.0290823772256394E-3</c:v>
                </c:pt>
                <c:pt idx="479">
                  <c:v>2.0284483162356735E-3</c:v>
                </c:pt>
                <c:pt idx="480">
                  <c:v>2.0282094198367071E-3</c:v>
                </c:pt>
                <c:pt idx="481">
                  <c:v>2.0278552658345287E-3</c:v>
                </c:pt>
                <c:pt idx="482">
                  <c:v>2.0275329814545516E-3</c:v>
                </c:pt>
                <c:pt idx="483">
                  <c:v>2.0273464723426456E-3</c:v>
                </c:pt>
                <c:pt idx="484">
                  <c:v>2.0274933875364075E-3</c:v>
                </c:pt>
                <c:pt idx="485">
                  <c:v>2.0274570533985853E-3</c:v>
                </c:pt>
                <c:pt idx="486">
                  <c:v>2.0279407003331979E-3</c:v>
                </c:pt>
                <c:pt idx="487">
                  <c:v>2.0288610122396358E-3</c:v>
                </c:pt>
                <c:pt idx="488">
                  <c:v>2.0297475904491168E-3</c:v>
                </c:pt>
                <c:pt idx="489">
                  <c:v>2.0302178833494508E-3</c:v>
                </c:pt>
                <c:pt idx="490">
                  <c:v>2.0303681046823512E-3</c:v>
                </c:pt>
                <c:pt idx="491">
                  <c:v>2.0301483106649242E-3</c:v>
                </c:pt>
                <c:pt idx="492">
                  <c:v>2.0293143927204381E-3</c:v>
                </c:pt>
                <c:pt idx="493">
                  <c:v>2.0287541712499559E-3</c:v>
                </c:pt>
                <c:pt idx="494">
                  <c:v>2.028256081236573E-3</c:v>
                </c:pt>
                <c:pt idx="495">
                  <c:v>2.0285478797236198E-3</c:v>
                </c:pt>
                <c:pt idx="496">
                  <c:v>2.0274933875364075E-3</c:v>
                </c:pt>
                <c:pt idx="497">
                  <c:v>2.026869090016517E-3</c:v>
                </c:pt>
                <c:pt idx="498">
                  <c:v>2.0261584139574492E-3</c:v>
                </c:pt>
                <c:pt idx="499">
                  <c:v>2.0255790852274766E-3</c:v>
                </c:pt>
                <c:pt idx="500">
                  <c:v>2.0256340022145177E-3</c:v>
                </c:pt>
                <c:pt idx="501">
                  <c:v>2.0254763993645835E-3</c:v>
                </c:pt>
                <c:pt idx="502">
                  <c:v>2.0250969110744174E-3</c:v>
                </c:pt>
                <c:pt idx="503">
                  <c:v>2.0250400839417421E-3</c:v>
                </c:pt>
                <c:pt idx="504">
                  <c:v>2.0249888629926532E-3</c:v>
                </c:pt>
                <c:pt idx="505">
                  <c:v>2.0250011602013568E-3</c:v>
                </c:pt>
                <c:pt idx="506">
                  <c:v>2.0249828387571456E-3</c:v>
                </c:pt>
                <c:pt idx="507">
                  <c:v>2.024909577186105E-3</c:v>
                </c:pt>
                <c:pt idx="508">
                  <c:v>2.0248384818318367E-3</c:v>
                </c:pt>
                <c:pt idx="509">
                  <c:v>2.0247330472810922E-3</c:v>
                </c:pt>
                <c:pt idx="510">
                  <c:v>2.024788179931754E-3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64-44C1-916C-39FE58BD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04840"/>
        <c:axId val="536805232"/>
      </c:lineChart>
      <c:dateAx>
        <c:axId val="53680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5232"/>
        <c:crossesAt val="1.0000000000000002E-3"/>
        <c:auto val="1"/>
        <c:lblOffset val="100"/>
        <c:baseTimeUnit val="days"/>
      </c:dateAx>
      <c:valAx>
        <c:axId val="536805232"/>
        <c:scaling>
          <c:orientation val="minMax"/>
          <c:max val="0.143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Pupal mortality rate (per day) [normal scale]</a:t>
                </a:r>
              </a:p>
            </c:rich>
          </c:tx>
          <c:layout>
            <c:manualLayout>
              <c:xMode val="edge"/>
              <c:yMode val="edge"/>
              <c:x val="8.8199560640505516E-3"/>
              <c:y val="0.1801108854605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4840"/>
        <c:crosses val="autoZero"/>
        <c:crossBetween val="between"/>
        <c:majorUnit val="1.0000000000000002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770261773544292"/>
          <c:y val="0.14473462310423868"/>
          <c:w val="0.30102111596664222"/>
          <c:h val="0.1224456954192943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Predicted pupal mortality at Rekomitjie 1992-93</a:t>
            </a:r>
          </a:p>
        </c:rich>
      </c:tx>
      <c:layout>
        <c:manualLayout>
          <c:xMode val="edge"/>
          <c:yMode val="edge"/>
          <c:x val="0.16257123869746462"/>
          <c:y val="9.101297292589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64718188998753E-2"/>
          <c:y val="2.4896265560165973E-2"/>
          <c:w val="0.89007558518100827"/>
          <c:h val="0.80784328334672828"/>
        </c:manualLayout>
      </c:layout>
      <c:lineChart>
        <c:grouping val="standard"/>
        <c:varyColors val="0"/>
        <c:ser>
          <c:idx val="2"/>
          <c:order val="0"/>
          <c:tx>
            <c:v>Rate over whole pupal period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mortality'!$F$15:$F$525</c:f>
              <c:numCache>
                <c:formatCode>0.00000</c:formatCode>
                <c:ptCount val="511"/>
                <c:pt idx="0">
                  <c:v>2.4621259631846921E-3</c:v>
                </c:pt>
                <c:pt idx="1">
                  <c:v>2.449614670078642E-3</c:v>
                </c:pt>
                <c:pt idx="2">
                  <c:v>2.4030434629647678E-3</c:v>
                </c:pt>
                <c:pt idx="3">
                  <c:v>2.3615708786675045E-3</c:v>
                </c:pt>
                <c:pt idx="4">
                  <c:v>2.2996181209684247E-3</c:v>
                </c:pt>
                <c:pt idx="5">
                  <c:v>2.2694685599954057E-3</c:v>
                </c:pt>
                <c:pt idx="6">
                  <c:v>2.2333274026089174E-3</c:v>
                </c:pt>
                <c:pt idx="7">
                  <c:v>2.1996001227929931E-3</c:v>
                </c:pt>
                <c:pt idx="8">
                  <c:v>2.2070319940605322E-3</c:v>
                </c:pt>
                <c:pt idx="9">
                  <c:v>2.1999470707215352E-3</c:v>
                </c:pt>
                <c:pt idx="10">
                  <c:v>2.2159119846229202E-3</c:v>
                </c:pt>
                <c:pt idx="11">
                  <c:v>2.2273531976208113E-3</c:v>
                </c:pt>
                <c:pt idx="12">
                  <c:v>2.2523251110597351E-3</c:v>
                </c:pt>
                <c:pt idx="13">
                  <c:v>2.2590337827432436E-3</c:v>
                </c:pt>
                <c:pt idx="14">
                  <c:v>2.2458081153576984E-3</c:v>
                </c:pt>
                <c:pt idx="15">
                  <c:v>2.2051152144596836E-3</c:v>
                </c:pt>
                <c:pt idx="16">
                  <c:v>2.1974186382893337E-3</c:v>
                </c:pt>
                <c:pt idx="17">
                  <c:v>2.1948141689568492E-3</c:v>
                </c:pt>
                <c:pt idx="18">
                  <c:v>2.2159119846229202E-3</c:v>
                </c:pt>
                <c:pt idx="19">
                  <c:v>2.2215496839180452E-3</c:v>
                </c:pt>
                <c:pt idx="20">
                  <c:v>2.2996181209684247E-3</c:v>
                </c:pt>
                <c:pt idx="21">
                  <c:v>2.3567168070230222E-3</c:v>
                </c:pt>
                <c:pt idx="22">
                  <c:v>2.3869251458869308E-3</c:v>
                </c:pt>
                <c:pt idx="23">
                  <c:v>2.4558249835826521E-3</c:v>
                </c:pt>
                <c:pt idx="24">
                  <c:v>2.617915646316239E-3</c:v>
                </c:pt>
                <c:pt idx="25">
                  <c:v>2.868563758942073E-3</c:v>
                </c:pt>
                <c:pt idx="26">
                  <c:v>3.1013463257707754E-3</c:v>
                </c:pt>
                <c:pt idx="27">
                  <c:v>3.5069441853878606E-3</c:v>
                </c:pt>
                <c:pt idx="28">
                  <c:v>3.8313127841233261E-3</c:v>
                </c:pt>
                <c:pt idx="29">
                  <c:v>4.0652735231677343E-3</c:v>
                </c:pt>
                <c:pt idx="30">
                  <c:v>3.9157279722985263E-3</c:v>
                </c:pt>
                <c:pt idx="31">
                  <c:v>3.9741843054406411E-3</c:v>
                </c:pt>
                <c:pt idx="32">
                  <c:v>4.1283515281105463E-3</c:v>
                </c:pt>
                <c:pt idx="33">
                  <c:v>4.2266424371881616E-3</c:v>
                </c:pt>
                <c:pt idx="34">
                  <c:v>4.3148003161992046E-3</c:v>
                </c:pt>
                <c:pt idx="35">
                  <c:v>4.7561759150364334E-3</c:v>
                </c:pt>
                <c:pt idx="36">
                  <c:v>5.4982242671639744E-3</c:v>
                </c:pt>
                <c:pt idx="37">
                  <c:v>5.1297130587939777E-3</c:v>
                </c:pt>
                <c:pt idx="38">
                  <c:v>5.4430163726164552E-3</c:v>
                </c:pt>
                <c:pt idx="39">
                  <c:v>5.4982242671639744E-3</c:v>
                </c:pt>
                <c:pt idx="40">
                  <c:v>6.3716236009335753E-3</c:v>
                </c:pt>
                <c:pt idx="41">
                  <c:v>7.1269330127001476E-3</c:v>
                </c:pt>
                <c:pt idx="42">
                  <c:v>7.8246221493688383E-3</c:v>
                </c:pt>
                <c:pt idx="43">
                  <c:v>7.2093334463280145E-3</c:v>
                </c:pt>
                <c:pt idx="44">
                  <c:v>6.6593127723543078E-3</c:v>
                </c:pt>
                <c:pt idx="45">
                  <c:v>4.7084570614932212E-3</c:v>
                </c:pt>
                <c:pt idx="46">
                  <c:v>4.6279884767926292E-3</c:v>
                </c:pt>
                <c:pt idx="47">
                  <c:v>4.4372132796588202E-3</c:v>
                </c:pt>
                <c:pt idx="48">
                  <c:v>4.4007694925207383E-3</c:v>
                </c:pt>
                <c:pt idx="49">
                  <c:v>4.5117859995728749E-3</c:v>
                </c:pt>
                <c:pt idx="50">
                  <c:v>4.8338467333627526E-3</c:v>
                </c:pt>
                <c:pt idx="51">
                  <c:v>4.6679166238696359E-3</c:v>
                </c:pt>
                <c:pt idx="52">
                  <c:v>4.3648761233768107E-3</c:v>
                </c:pt>
                <c:pt idx="53">
                  <c:v>3.9447337399024351E-3</c:v>
                </c:pt>
                <c:pt idx="54">
                  <c:v>3.6000062570082482E-3</c:v>
                </c:pt>
                <c:pt idx="55">
                  <c:v>3.1865052737914254E-3</c:v>
                </c:pt>
                <c:pt idx="56">
                  <c:v>3.2407992428810017E-3</c:v>
                </c:pt>
                <c:pt idx="57">
                  <c:v>3.2407992428810017E-3</c:v>
                </c:pt>
                <c:pt idx="58">
                  <c:v>3.2043285498483485E-3</c:v>
                </c:pt>
                <c:pt idx="59">
                  <c:v>3.0377340669215823E-3</c:v>
                </c:pt>
                <c:pt idx="60">
                  <c:v>2.8946577160583438E-3</c:v>
                </c:pt>
                <c:pt idx="61">
                  <c:v>2.6962388127959604E-3</c:v>
                </c:pt>
                <c:pt idx="62">
                  <c:v>2.7493691693848089E-3</c:v>
                </c:pt>
                <c:pt idx="63">
                  <c:v>2.6283316356238615E-3</c:v>
                </c:pt>
                <c:pt idx="64">
                  <c:v>2.5453114072027942E-3</c:v>
                </c:pt>
                <c:pt idx="65">
                  <c:v>2.4750052346441294E-3</c:v>
                </c:pt>
                <c:pt idx="66">
                  <c:v>2.4198780839654456E-3</c:v>
                </c:pt>
                <c:pt idx="67">
                  <c:v>2.3664958162639004E-3</c:v>
                </c:pt>
                <c:pt idx="68">
                  <c:v>2.3379890047040383E-3</c:v>
                </c:pt>
                <c:pt idx="69">
                  <c:v>2.291749899017044E-3</c:v>
                </c:pt>
                <c:pt idx="70">
                  <c:v>2.2730488699081843E-3</c:v>
                </c:pt>
                <c:pt idx="71">
                  <c:v>2.2841064829566948E-3</c:v>
                </c:pt>
                <c:pt idx="72">
                  <c:v>2.3246387194133782E-3</c:v>
                </c:pt>
                <c:pt idx="73">
                  <c:v>2.3472171974450915E-3</c:v>
                </c:pt>
                <c:pt idx="74">
                  <c:v>2.3334742575593544E-3</c:v>
                </c:pt>
                <c:pt idx="75">
                  <c:v>2.3615708786675045E-3</c:v>
                </c:pt>
                <c:pt idx="76">
                  <c:v>2.3425696639098911E-3</c:v>
                </c:pt>
                <c:pt idx="77">
                  <c:v>2.295655500503369E-3</c:v>
                </c:pt>
                <c:pt idx="78">
                  <c:v>2.27668144978039E-3</c:v>
                </c:pt>
                <c:pt idx="79">
                  <c:v>2.2556551388893315E-3</c:v>
                </c:pt>
                <c:pt idx="80">
                  <c:v>2.2333274026089174E-3</c:v>
                </c:pt>
                <c:pt idx="81">
                  <c:v>2.2659397679193707E-3</c:v>
                </c:pt>
                <c:pt idx="82">
                  <c:v>2.27668144978039E-3</c:v>
                </c:pt>
                <c:pt idx="83">
                  <c:v>2.3425696639098911E-3</c:v>
                </c:pt>
                <c:pt idx="84">
                  <c:v>2.3519325816260929E-3</c:v>
                </c:pt>
                <c:pt idx="85">
                  <c:v>2.3975926336889655E-3</c:v>
                </c:pt>
                <c:pt idx="86">
                  <c:v>2.4621259631846921E-3</c:v>
                </c:pt>
                <c:pt idx="87">
                  <c:v>2.481586232075617E-3</c:v>
                </c:pt>
                <c:pt idx="88">
                  <c:v>2.5124101200584455E-3</c:v>
                </c:pt>
                <c:pt idx="89">
                  <c:v>2.5274972281004336E-3</c:v>
                </c:pt>
                <c:pt idx="90">
                  <c:v>2.5274972281004336E-3</c:v>
                </c:pt>
                <c:pt idx="91">
                  <c:v>2.481586232075617E-3</c:v>
                </c:pt>
                <c:pt idx="92">
                  <c:v>2.4030434629647678E-3</c:v>
                </c:pt>
                <c:pt idx="93">
                  <c:v>2.3472171974450915E-3</c:v>
                </c:pt>
                <c:pt idx="94">
                  <c:v>2.3246387194133782E-3</c:v>
                </c:pt>
                <c:pt idx="95">
                  <c:v>2.3334742575593544E-3</c:v>
                </c:pt>
                <c:pt idx="96">
                  <c:v>2.3379890047040383E-3</c:v>
                </c:pt>
                <c:pt idx="97">
                  <c:v>2.3615708786675045E-3</c:v>
                </c:pt>
                <c:pt idx="98">
                  <c:v>2.4315147736175885E-3</c:v>
                </c:pt>
                <c:pt idx="99">
                  <c:v>2.481586232075617E-3</c:v>
                </c:pt>
                <c:pt idx="100">
                  <c:v>2.5050370303620808E-3</c:v>
                </c:pt>
                <c:pt idx="101">
                  <c:v>2.3765624427823551E-3</c:v>
                </c:pt>
                <c:pt idx="102">
                  <c:v>2.2523251110597351E-3</c:v>
                </c:pt>
                <c:pt idx="103">
                  <c:v>2.1812258156321228E-3</c:v>
                </c:pt>
                <c:pt idx="104">
                  <c:v>2.1647766660809584E-3</c:v>
                </c:pt>
                <c:pt idx="105">
                  <c:v>2.1609410648070907E-3</c:v>
                </c:pt>
                <c:pt idx="106">
                  <c:v>2.1590626980087517E-3</c:v>
                </c:pt>
                <c:pt idx="107">
                  <c:v>2.1500509674470874E-3</c:v>
                </c:pt>
                <c:pt idx="108">
                  <c:v>2.1368681467706439E-3</c:v>
                </c:pt>
                <c:pt idx="109">
                  <c:v>2.1196378760251068E-3</c:v>
                </c:pt>
                <c:pt idx="110">
                  <c:v>2.1132611621212188E-3</c:v>
                </c:pt>
                <c:pt idx="111">
                  <c:v>2.1039329808701787E-3</c:v>
                </c:pt>
                <c:pt idx="112">
                  <c:v>2.0818279736151564E-3</c:v>
                </c:pt>
                <c:pt idx="113">
                  <c:v>2.0727246708657546E-3</c:v>
                </c:pt>
                <c:pt idx="114">
                  <c:v>2.0672796560517901E-3</c:v>
                </c:pt>
                <c:pt idx="115">
                  <c:v>2.063993711575402E-3</c:v>
                </c:pt>
                <c:pt idx="116">
                  <c:v>2.0516665752868713E-3</c:v>
                </c:pt>
                <c:pt idx="117">
                  <c:v>2.045252010070418E-3</c:v>
                </c:pt>
                <c:pt idx="118">
                  <c:v>2.0416106807523908E-3</c:v>
                </c:pt>
                <c:pt idx="119">
                  <c:v>2.0377175160948349E-3</c:v>
                </c:pt>
                <c:pt idx="120">
                  <c:v>2.0340939320081636E-3</c:v>
                </c:pt>
                <c:pt idx="121">
                  <c:v>2.0331790097475465E-3</c:v>
                </c:pt>
                <c:pt idx="122">
                  <c:v>2.0349710049438908E-3</c:v>
                </c:pt>
                <c:pt idx="123">
                  <c:v>2.0364165892845332E-3</c:v>
                </c:pt>
                <c:pt idx="124">
                  <c:v>2.0373798032507977E-3</c:v>
                </c:pt>
                <c:pt idx="125">
                  <c:v>2.036729549000063E-3</c:v>
                </c:pt>
                <c:pt idx="126">
                  <c:v>2.0347127351201186E-3</c:v>
                </c:pt>
                <c:pt idx="127">
                  <c:v>2.0319634732127783E-3</c:v>
                </c:pt>
                <c:pt idx="128">
                  <c:v>2.0308325769350052E-3</c:v>
                </c:pt>
                <c:pt idx="129">
                  <c:v>2.0307527852728067E-3</c:v>
                </c:pt>
                <c:pt idx="130">
                  <c:v>2.0304431753273631E-3</c:v>
                </c:pt>
                <c:pt idx="131">
                  <c:v>2.0298124331627762E-3</c:v>
                </c:pt>
                <c:pt idx="132">
                  <c:v>2.0291393631644938E-3</c:v>
                </c:pt>
                <c:pt idx="133">
                  <c:v>2.028256081236573E-3</c:v>
                </c:pt>
                <c:pt idx="134">
                  <c:v>2.0269588948833971E-3</c:v>
                </c:pt>
                <c:pt idx="135">
                  <c:v>2.0261584139574492E-3</c:v>
                </c:pt>
                <c:pt idx="136">
                  <c:v>2.0259830173978846E-3</c:v>
                </c:pt>
                <c:pt idx="137">
                  <c:v>2.0257432645851238E-3</c:v>
                </c:pt>
                <c:pt idx="138">
                  <c:v>2.0254402348190525E-3</c:v>
                </c:pt>
                <c:pt idx="139">
                  <c:v>2.025382660677485E-3</c:v>
                </c:pt>
                <c:pt idx="140">
                  <c:v>2.0252477827019748E-3</c:v>
                </c:pt>
                <c:pt idx="141">
                  <c:v>2.0251515066705534E-3</c:v>
                </c:pt>
                <c:pt idx="142">
                  <c:v>2.0250677759021626E-3</c:v>
                </c:pt>
                <c:pt idx="143">
                  <c:v>2.024976896683647E-3</c:v>
                </c:pt>
                <c:pt idx="144">
                  <c:v>2.0249001868364279E-3</c:v>
                </c:pt>
                <c:pt idx="145">
                  <c:v>2.0249001868364279E-3</c:v>
                </c:pt>
                <c:pt idx="146">
                  <c:v>2.0248653937071323E-3</c:v>
                </c:pt>
                <c:pt idx="147">
                  <c:v>2.0248313826668777E-3</c:v>
                </c:pt>
                <c:pt idx="148">
                  <c:v>2.0247506860626751E-3</c:v>
                </c:pt>
                <c:pt idx="149">
                  <c:v>2.0247336457554378E-3</c:v>
                </c:pt>
                <c:pt idx="150">
                  <c:v>2.0247330472810922E-3</c:v>
                </c:pt>
                <c:pt idx="151">
                  <c:v>2.0247334060024382E-3</c:v>
                </c:pt>
                <c:pt idx="152">
                  <c:v>2.0247329480244359E-3</c:v>
                </c:pt>
                <c:pt idx="153">
                  <c:v>2.0247352223089882E-3</c:v>
                </c:pt>
                <c:pt idx="154">
                  <c:v>2.0248266947118427E-3</c:v>
                </c:pt>
                <c:pt idx="155">
                  <c:v>2.0248808371753917E-3</c:v>
                </c:pt>
                <c:pt idx="156">
                  <c:v>2.0249537688459807E-3</c:v>
                </c:pt>
                <c:pt idx="157">
                  <c:v>2.0250727151369294E-3</c:v>
                </c:pt>
                <c:pt idx="158">
                  <c:v>2.0252804617619672E-3</c:v>
                </c:pt>
                <c:pt idx="159">
                  <c:v>2.0252993965352065E-3</c:v>
                </c:pt>
                <c:pt idx="160">
                  <c:v>2.0253487475341151E-3</c:v>
                </c:pt>
                <c:pt idx="161">
                  <c:v>2.0253386427298171E-3</c:v>
                </c:pt>
                <c:pt idx="162">
                  <c:v>2.0253187872658006E-3</c:v>
                </c:pt>
                <c:pt idx="163">
                  <c:v>2.0253693169932432E-3</c:v>
                </c:pt>
                <c:pt idx="164">
                  <c:v>2.0254914238546453E-3</c:v>
                </c:pt>
                <c:pt idx="165">
                  <c:v>2.0256613899141095E-3</c:v>
                </c:pt>
                <c:pt idx="166">
                  <c:v>2.0256089947753458E-3</c:v>
                </c:pt>
                <c:pt idx="167">
                  <c:v>2.0256708341819473E-3</c:v>
                </c:pt>
                <c:pt idx="168">
                  <c:v>2.0254680521613133E-3</c:v>
                </c:pt>
                <c:pt idx="169">
                  <c:v>2.0253589719038977E-3</c:v>
                </c:pt>
                <c:pt idx="170">
                  <c:v>2.0252993965352065E-3</c:v>
                </c:pt>
                <c:pt idx="171">
                  <c:v>2.0256480747025845E-3</c:v>
                </c:pt>
                <c:pt idx="172">
                  <c:v>2.0257587827733742E-3</c:v>
                </c:pt>
                <c:pt idx="173">
                  <c:v>2.0257444107157911E-3</c:v>
                </c:pt>
                <c:pt idx="174">
                  <c:v>2.0257022210073659E-3</c:v>
                </c:pt>
                <c:pt idx="175">
                  <c:v>2.0257879992155513E-3</c:v>
                </c:pt>
                <c:pt idx="176">
                  <c:v>2.0263975969598402E-3</c:v>
                </c:pt>
                <c:pt idx="177">
                  <c:v>2.0267523912336563E-3</c:v>
                </c:pt>
                <c:pt idx="178">
                  <c:v>2.0269500824319129E-3</c:v>
                </c:pt>
                <c:pt idx="179">
                  <c:v>2.0267287656694352E-3</c:v>
                </c:pt>
                <c:pt idx="180">
                  <c:v>2.026615820809628E-3</c:v>
                </c:pt>
                <c:pt idx="181">
                  <c:v>2.0264184265017904E-3</c:v>
                </c:pt>
                <c:pt idx="182">
                  <c:v>2.0263975969598402E-3</c:v>
                </c:pt>
                <c:pt idx="183">
                  <c:v>2.0262006763288594E-3</c:v>
                </c:pt>
                <c:pt idx="184">
                  <c:v>2.0261454551329943E-3</c:v>
                </c:pt>
                <c:pt idx="185">
                  <c:v>2.026277018516202E-3</c:v>
                </c:pt>
                <c:pt idx="186">
                  <c:v>2.0263163869281512E-3</c:v>
                </c:pt>
                <c:pt idx="187">
                  <c:v>2.0261274258910429E-3</c:v>
                </c:pt>
                <c:pt idx="188">
                  <c:v>2.0259113934320973E-3</c:v>
                </c:pt>
                <c:pt idx="189">
                  <c:v>2.0259113934320973E-3</c:v>
                </c:pt>
                <c:pt idx="190">
                  <c:v>2.0259604759948345E-3</c:v>
                </c:pt>
                <c:pt idx="191">
                  <c:v>2.0259113934320973E-3</c:v>
                </c:pt>
                <c:pt idx="192">
                  <c:v>2.0257879992155513E-3</c:v>
                </c:pt>
                <c:pt idx="193">
                  <c:v>2.0257420947958631E-3</c:v>
                </c:pt>
                <c:pt idx="194">
                  <c:v>2.025479670855659E-3</c:v>
                </c:pt>
                <c:pt idx="195">
                  <c:v>2.0252898726946947E-3</c:v>
                </c:pt>
                <c:pt idx="196">
                  <c:v>2.025278385669238E-3</c:v>
                </c:pt>
                <c:pt idx="197">
                  <c:v>2.0251714844001243E-3</c:v>
                </c:pt>
                <c:pt idx="198">
                  <c:v>2.025155186369526E-3</c:v>
                </c:pt>
                <c:pt idx="199">
                  <c:v>2.0250727151369294E-3</c:v>
                </c:pt>
                <c:pt idx="200">
                  <c:v>2.0250126169786779E-3</c:v>
                </c:pt>
                <c:pt idx="201">
                  <c:v>2.0248940412306428E-3</c:v>
                </c:pt>
                <c:pt idx="202">
                  <c:v>2.0248522238075846E-3</c:v>
                </c:pt>
                <c:pt idx="203">
                  <c:v>2.0247808471133013E-3</c:v>
                </c:pt>
                <c:pt idx="204">
                  <c:v>2.0247890296687956E-3</c:v>
                </c:pt>
                <c:pt idx="205">
                  <c:v>2.0247602794663437E-3</c:v>
                </c:pt>
                <c:pt idx="206">
                  <c:v>2.024739256515804E-3</c:v>
                </c:pt>
                <c:pt idx="207">
                  <c:v>2.0247343287454894E-3</c:v>
                </c:pt>
                <c:pt idx="208">
                  <c:v>2.0247357788548614E-3</c:v>
                </c:pt>
                <c:pt idx="209">
                  <c:v>2.024769694199585E-3</c:v>
                </c:pt>
                <c:pt idx="210">
                  <c:v>2.0247888165208796E-3</c:v>
                </c:pt>
                <c:pt idx="211">
                  <c:v>2.0248026045787647E-3</c:v>
                </c:pt>
                <c:pt idx="212">
                  <c:v>2.0248212174816538E-3</c:v>
                </c:pt>
                <c:pt idx="213">
                  <c:v>2.0248695043541655E-3</c:v>
                </c:pt>
                <c:pt idx="214">
                  <c:v>2.0249710362207967E-3</c:v>
                </c:pt>
                <c:pt idx="215">
                  <c:v>2.0251044255662379E-3</c:v>
                </c:pt>
                <c:pt idx="216">
                  <c:v>2.0251746205803443E-3</c:v>
                </c:pt>
                <c:pt idx="217">
                  <c:v>2.0253715396883801E-3</c:v>
                </c:pt>
                <c:pt idx="218">
                  <c:v>2.0255138214541222E-3</c:v>
                </c:pt>
                <c:pt idx="219">
                  <c:v>2.0255662107716357E-3</c:v>
                </c:pt>
                <c:pt idx="220">
                  <c:v>2.0257752223024161E-3</c:v>
                </c:pt>
                <c:pt idx="221">
                  <c:v>2.0259830173978846E-3</c:v>
                </c:pt>
                <c:pt idx="222">
                  <c:v>2.0260587866913083E-3</c:v>
                </c:pt>
                <c:pt idx="223">
                  <c:v>2.0264688778971951E-3</c:v>
                </c:pt>
                <c:pt idx="224">
                  <c:v>2.026928617208957E-3</c:v>
                </c:pt>
                <c:pt idx="225">
                  <c:v>2.0278803701626697E-3</c:v>
                </c:pt>
                <c:pt idx="226">
                  <c:v>2.028649812791767E-3</c:v>
                </c:pt>
                <c:pt idx="227">
                  <c:v>2.0302882770709715E-3</c:v>
                </c:pt>
                <c:pt idx="228">
                  <c:v>2.0313323120032993E-3</c:v>
                </c:pt>
                <c:pt idx="229">
                  <c:v>2.0336253254249329E-3</c:v>
                </c:pt>
                <c:pt idx="230">
                  <c:v>2.0357846636827486E-3</c:v>
                </c:pt>
                <c:pt idx="231">
                  <c:v>2.0361114710169097E-3</c:v>
                </c:pt>
                <c:pt idx="232">
                  <c:v>2.0375475885885015E-3</c:v>
                </c:pt>
                <c:pt idx="233">
                  <c:v>2.0411754377712287E-3</c:v>
                </c:pt>
                <c:pt idx="234">
                  <c:v>2.0460671607379268E-3</c:v>
                </c:pt>
                <c:pt idx="235">
                  <c:v>2.0506132618855338E-3</c:v>
                </c:pt>
                <c:pt idx="236">
                  <c:v>2.0502664368476594E-3</c:v>
                </c:pt>
                <c:pt idx="237">
                  <c:v>2.0509647074510098E-3</c:v>
                </c:pt>
                <c:pt idx="238">
                  <c:v>2.0479630337799965E-3</c:v>
                </c:pt>
                <c:pt idx="239">
                  <c:v>2.0460671607379268E-3</c:v>
                </c:pt>
                <c:pt idx="240">
                  <c:v>2.0467395032508426E-3</c:v>
                </c:pt>
                <c:pt idx="241">
                  <c:v>2.0495864062064799E-3</c:v>
                </c:pt>
                <c:pt idx="242">
                  <c:v>2.0577091700122031E-3</c:v>
                </c:pt>
                <c:pt idx="243">
                  <c:v>2.0634709756993299E-3</c:v>
                </c:pt>
                <c:pt idx="244">
                  <c:v>2.074688634901583E-3</c:v>
                </c:pt>
                <c:pt idx="245">
                  <c:v>2.0846674371619578E-3</c:v>
                </c:pt>
                <c:pt idx="246">
                  <c:v>2.1050433290200738E-3</c:v>
                </c:pt>
                <c:pt idx="247">
                  <c:v>2.1250665505603947E-3</c:v>
                </c:pt>
                <c:pt idx="248">
                  <c:v>2.1518037909250107E-3</c:v>
                </c:pt>
                <c:pt idx="249">
                  <c:v>2.1707327819398964E-3</c:v>
                </c:pt>
                <c:pt idx="250">
                  <c:v>2.1829940077999124E-3</c:v>
                </c:pt>
                <c:pt idx="251">
                  <c:v>2.192470396423772E-3</c:v>
                </c:pt>
                <c:pt idx="252">
                  <c:v>2.1900495475037037E-3</c:v>
                </c:pt>
                <c:pt idx="253">
                  <c:v>2.1999470707215352E-3</c:v>
                </c:pt>
                <c:pt idx="254">
                  <c:v>2.2187104067842166E-3</c:v>
                </c:pt>
                <c:pt idx="255">
                  <c:v>2.2303186533451707E-3</c:v>
                </c:pt>
                <c:pt idx="256">
                  <c:v>2.2556551388893315E-3</c:v>
                </c:pt>
                <c:pt idx="257">
                  <c:v>2.2523251110597351E-3</c:v>
                </c:pt>
                <c:pt idx="258">
                  <c:v>2.2803670627152581E-3</c:v>
                </c:pt>
                <c:pt idx="259">
                  <c:v>2.3118564815326303E-3</c:v>
                </c:pt>
                <c:pt idx="260">
                  <c:v>2.307717760729416E-3</c:v>
                </c:pt>
                <c:pt idx="261">
                  <c:v>2.291749899017044E-3</c:v>
                </c:pt>
                <c:pt idx="262">
                  <c:v>2.3379890047040383E-3</c:v>
                </c:pt>
                <c:pt idx="263">
                  <c:v>2.3615708786675045E-3</c:v>
                </c:pt>
                <c:pt idx="264">
                  <c:v>2.3664958162639004E-3</c:v>
                </c:pt>
                <c:pt idx="265">
                  <c:v>2.3203160723131552E-3</c:v>
                </c:pt>
                <c:pt idx="266">
                  <c:v>2.3765624427823551E-3</c:v>
                </c:pt>
                <c:pt idx="267">
                  <c:v>2.3567168070230222E-3</c:v>
                </c:pt>
                <c:pt idx="268">
                  <c:v>2.3817062464204257E-3</c:v>
                </c:pt>
                <c:pt idx="269">
                  <c:v>2.449614670078642E-3</c:v>
                </c:pt>
                <c:pt idx="270">
                  <c:v>2.5019113224000987E-3</c:v>
                </c:pt>
                <c:pt idx="271">
                  <c:v>2.6265830325897734E-3</c:v>
                </c:pt>
                <c:pt idx="272">
                  <c:v>2.601371324974954E-3</c:v>
                </c:pt>
                <c:pt idx="273">
                  <c:v>2.8067001158282672E-3</c:v>
                </c:pt>
                <c:pt idx="274">
                  <c:v>3.1178637055289385E-3</c:v>
                </c:pt>
                <c:pt idx="275">
                  <c:v>3.6487052811434231E-3</c:v>
                </c:pt>
                <c:pt idx="276">
                  <c:v>4.0040864898048751E-3</c:v>
                </c:pt>
                <c:pt idx="277">
                  <c:v>4.7914125098006324E-3</c:v>
                </c:pt>
                <c:pt idx="278">
                  <c:v>6.0725023236478997E-3</c:v>
                </c:pt>
                <c:pt idx="279">
                  <c:v>7.5969153688450926E-3</c:v>
                </c:pt>
                <c:pt idx="280">
                  <c:v>9.1675496393261377E-3</c:v>
                </c:pt>
                <c:pt idx="281">
                  <c:v>1.2685977759918438E-2</c:v>
                </c:pt>
                <c:pt idx="282">
                  <c:v>1.8990456145769719E-2</c:v>
                </c:pt>
                <c:pt idx="283">
                  <c:v>2.466095728344201E-2</c:v>
                </c:pt>
                <c:pt idx="284">
                  <c:v>3.4745314407430776E-2</c:v>
                </c:pt>
                <c:pt idx="285">
                  <c:v>5.1650671458857586E-2</c:v>
                </c:pt>
                <c:pt idx="286">
                  <c:v>7.4852133477254029E-2</c:v>
                </c:pt>
                <c:pt idx="287">
                  <c:v>9.1235862470165477E-2</c:v>
                </c:pt>
                <c:pt idx="288">
                  <c:v>0.14049436742589771</c:v>
                </c:pt>
                <c:pt idx="289">
                  <c:v>0.13588978518169451</c:v>
                </c:pt>
                <c:pt idx="290">
                  <c:v>0.1336452353215993</c:v>
                </c:pt>
                <c:pt idx="291">
                  <c:v>0.13817261163789615</c:v>
                </c:pt>
                <c:pt idx="292">
                  <c:v>0.12094654762774841</c:v>
                </c:pt>
                <c:pt idx="293">
                  <c:v>0.11506430702993478</c:v>
                </c:pt>
                <c:pt idx="294">
                  <c:v>0.10947301900545718</c:v>
                </c:pt>
                <c:pt idx="295">
                  <c:v>9.1235862470165477E-2</c:v>
                </c:pt>
                <c:pt idx="296">
                  <c:v>0.10589999744566553</c:v>
                </c:pt>
                <c:pt idx="297">
                  <c:v>6.6722449457014207E-2</c:v>
                </c:pt>
                <c:pt idx="298">
                  <c:v>5.5741296765699055E-2</c:v>
                </c:pt>
                <c:pt idx="299">
                  <c:v>4.815806210359462E-2</c:v>
                </c:pt>
                <c:pt idx="300">
                  <c:v>4.7384527142973094E-2</c:v>
                </c:pt>
                <c:pt idx="301">
                  <c:v>3.8628151568267932E-2</c:v>
                </c:pt>
                <c:pt idx="302">
                  <c:v>3.5273707176450959E-2</c:v>
                </c:pt>
                <c:pt idx="303">
                  <c:v>3.2226669657399037E-2</c:v>
                </c:pt>
                <c:pt idx="304">
                  <c:v>2.0405305320734785E-2</c:v>
                </c:pt>
                <c:pt idx="305">
                  <c:v>1.4740415757919326E-2</c:v>
                </c:pt>
                <c:pt idx="306">
                  <c:v>1.2024227066824718E-2</c:v>
                </c:pt>
                <c:pt idx="307">
                  <c:v>1.285814780438195E-2</c:v>
                </c:pt>
                <c:pt idx="308">
                  <c:v>1.3391519862170763E-2</c:v>
                </c:pt>
                <c:pt idx="309">
                  <c:v>1.2024227066824718E-2</c:v>
                </c:pt>
                <c:pt idx="310">
                  <c:v>8.5129238914656239E-3</c:v>
                </c:pt>
                <c:pt idx="311">
                  <c:v>5.6634204471032595E-3</c:v>
                </c:pt>
                <c:pt idx="312">
                  <c:v>4.3295248591511837E-3</c:v>
                </c:pt>
                <c:pt idx="313">
                  <c:v>3.4193781650930849E-3</c:v>
                </c:pt>
                <c:pt idx="314">
                  <c:v>2.7728637085854282E-3</c:v>
                </c:pt>
                <c:pt idx="315">
                  <c:v>2.8175485029911058E-3</c:v>
                </c:pt>
                <c:pt idx="316">
                  <c:v>2.7620914595965817E-3</c:v>
                </c:pt>
                <c:pt idx="317">
                  <c:v>2.7948823037015546E-3</c:v>
                </c:pt>
                <c:pt idx="318">
                  <c:v>2.7948823037015546E-3</c:v>
                </c:pt>
                <c:pt idx="319">
                  <c:v>2.681310249157823E-3</c:v>
                </c:pt>
                <c:pt idx="320">
                  <c:v>2.7620914595965817E-3</c:v>
                </c:pt>
                <c:pt idx="321">
                  <c:v>2.6909031508402775E-3</c:v>
                </c:pt>
                <c:pt idx="322">
                  <c:v>2.5453114072027942E-3</c:v>
                </c:pt>
                <c:pt idx="323">
                  <c:v>2.617915646316239E-3</c:v>
                </c:pt>
                <c:pt idx="324">
                  <c:v>2.617915646316239E-3</c:v>
                </c:pt>
                <c:pt idx="325">
                  <c:v>2.5453114072027942E-3</c:v>
                </c:pt>
                <c:pt idx="326">
                  <c:v>2.46851893254391E-3</c:v>
                </c:pt>
                <c:pt idx="327">
                  <c:v>2.3246387194133782E-3</c:v>
                </c:pt>
                <c:pt idx="328">
                  <c:v>2.2694685599954057E-3</c:v>
                </c:pt>
                <c:pt idx="329">
                  <c:v>2.2879004960520096E-3</c:v>
                </c:pt>
                <c:pt idx="330">
                  <c:v>2.2020432201669111E-3</c:v>
                </c:pt>
                <c:pt idx="331">
                  <c:v>2.1971905927909235E-3</c:v>
                </c:pt>
                <c:pt idx="332">
                  <c:v>2.1834129389060541E-3</c:v>
                </c:pt>
                <c:pt idx="333">
                  <c:v>2.1856305311919442E-3</c:v>
                </c:pt>
                <c:pt idx="334">
                  <c:v>2.1769413073387902E-3</c:v>
                </c:pt>
                <c:pt idx="335">
                  <c:v>2.1707327819398964E-3</c:v>
                </c:pt>
                <c:pt idx="336">
                  <c:v>2.1590626980087517E-3</c:v>
                </c:pt>
                <c:pt idx="337">
                  <c:v>2.1196378760251068E-3</c:v>
                </c:pt>
                <c:pt idx="338">
                  <c:v>2.0849589712484021E-3</c:v>
                </c:pt>
                <c:pt idx="339">
                  <c:v>2.0667137212182049E-3</c:v>
                </c:pt>
                <c:pt idx="340">
                  <c:v>2.0581551480528789E-3</c:v>
                </c:pt>
                <c:pt idx="341">
                  <c:v>2.0516817071683114E-3</c:v>
                </c:pt>
                <c:pt idx="342">
                  <c:v>2.0467395032508426E-3</c:v>
                </c:pt>
                <c:pt idx="343">
                  <c:v>2.0489241391537395E-3</c:v>
                </c:pt>
                <c:pt idx="344">
                  <c:v>2.0470393405124972E-3</c:v>
                </c:pt>
                <c:pt idx="345">
                  <c:v>2.0472034168930249E-3</c:v>
                </c:pt>
                <c:pt idx="346">
                  <c:v>2.0463458434924618E-3</c:v>
                </c:pt>
                <c:pt idx="347">
                  <c:v>2.0422846026207256E-3</c:v>
                </c:pt>
                <c:pt idx="348">
                  <c:v>2.0409619220889755E-3</c:v>
                </c:pt>
                <c:pt idx="349">
                  <c:v>2.0399340410464277E-3</c:v>
                </c:pt>
                <c:pt idx="350">
                  <c:v>2.0434663907541676E-3</c:v>
                </c:pt>
                <c:pt idx="351">
                  <c:v>2.048094249657914E-3</c:v>
                </c:pt>
                <c:pt idx="352">
                  <c:v>2.048094249657914E-3</c:v>
                </c:pt>
                <c:pt idx="353">
                  <c:v>2.0499241716006884E-3</c:v>
                </c:pt>
                <c:pt idx="354">
                  <c:v>2.0555657011952764E-3</c:v>
                </c:pt>
                <c:pt idx="355">
                  <c:v>2.0581551480528789E-3</c:v>
                </c:pt>
                <c:pt idx="356">
                  <c:v>2.0596225947885211E-3</c:v>
                </c:pt>
                <c:pt idx="357">
                  <c:v>2.0552357176564255E-3</c:v>
                </c:pt>
                <c:pt idx="358">
                  <c:v>2.0524926388462276E-3</c:v>
                </c:pt>
                <c:pt idx="359">
                  <c:v>2.056921132933787E-3</c:v>
                </c:pt>
                <c:pt idx="360">
                  <c:v>2.0596225947885211E-3</c:v>
                </c:pt>
                <c:pt idx="361">
                  <c:v>2.0646301949280134E-3</c:v>
                </c:pt>
                <c:pt idx="362">
                  <c:v>2.0703463399800643E-3</c:v>
                </c:pt>
                <c:pt idx="363">
                  <c:v>2.0728531899601235E-3</c:v>
                </c:pt>
                <c:pt idx="364">
                  <c:v>2.0748223589613199E-3</c:v>
                </c:pt>
                <c:pt idx="365">
                  <c:v>2.0762793381266043E-3</c:v>
                </c:pt>
                <c:pt idx="366">
                  <c:v>2.0782831199839167E-3</c:v>
                </c:pt>
                <c:pt idx="367">
                  <c:v>2.0784850820007349E-3</c:v>
                </c:pt>
                <c:pt idx="368">
                  <c:v>2.0790031778571022E-3</c:v>
                </c:pt>
                <c:pt idx="369">
                  <c:v>2.072213982578763E-3</c:v>
                </c:pt>
                <c:pt idx="370">
                  <c:v>2.0668263098245179E-3</c:v>
                </c:pt>
                <c:pt idx="371">
                  <c:v>2.0662663349347438E-3</c:v>
                </c:pt>
                <c:pt idx="372">
                  <c:v>2.0685513921906663E-3</c:v>
                </c:pt>
                <c:pt idx="373">
                  <c:v>2.0703463399800643E-3</c:v>
                </c:pt>
                <c:pt idx="374">
                  <c:v>2.0640990914507482E-3</c:v>
                </c:pt>
                <c:pt idx="375">
                  <c:v>2.0615464895232024E-3</c:v>
                </c:pt>
                <c:pt idx="376">
                  <c:v>2.0651683736263872E-3</c:v>
                </c:pt>
                <c:pt idx="377">
                  <c:v>2.0605718125976482E-3</c:v>
                </c:pt>
                <c:pt idx="378">
                  <c:v>2.0615464895232024E-3</c:v>
                </c:pt>
                <c:pt idx="379">
                  <c:v>2.0609585904424119E-3</c:v>
                </c:pt>
                <c:pt idx="380">
                  <c:v>2.0656040740370061E-3</c:v>
                </c:pt>
                <c:pt idx="381">
                  <c:v>2.0702244470783312E-3</c:v>
                </c:pt>
                <c:pt idx="382">
                  <c:v>2.072087153057991E-3</c:v>
                </c:pt>
                <c:pt idx="383">
                  <c:v>2.0690230988461684E-3</c:v>
                </c:pt>
                <c:pt idx="384">
                  <c:v>2.0661552264819674E-3</c:v>
                </c:pt>
                <c:pt idx="385">
                  <c:v>2.0629551120369596E-3</c:v>
                </c:pt>
                <c:pt idx="386">
                  <c:v>2.062446030248093E-3</c:v>
                </c:pt>
                <c:pt idx="387">
                  <c:v>2.0629551120369596E-3</c:v>
                </c:pt>
                <c:pt idx="388">
                  <c:v>2.0564061077079812E-3</c:v>
                </c:pt>
                <c:pt idx="389">
                  <c:v>2.054346072059086E-3</c:v>
                </c:pt>
                <c:pt idx="390">
                  <c:v>2.0531739165072444E-3</c:v>
                </c:pt>
                <c:pt idx="391">
                  <c:v>2.0502664368476594E-3</c:v>
                </c:pt>
                <c:pt idx="392">
                  <c:v>2.0502664368476594E-3</c:v>
                </c:pt>
                <c:pt idx="393">
                  <c:v>2.0516817071683114E-3</c:v>
                </c:pt>
                <c:pt idx="394">
                  <c:v>2.0547472468923082E-3</c:v>
                </c:pt>
                <c:pt idx="395">
                  <c:v>2.0577091700122031E-3</c:v>
                </c:pt>
                <c:pt idx="396">
                  <c:v>2.0535594757420741E-3</c:v>
                </c:pt>
                <c:pt idx="397">
                  <c:v>2.0489241391537395E-3</c:v>
                </c:pt>
                <c:pt idx="398">
                  <c:v>2.0437118761001362E-3</c:v>
                </c:pt>
                <c:pt idx="399">
                  <c:v>2.0420571066307085E-3</c:v>
                </c:pt>
                <c:pt idx="400">
                  <c:v>2.0409619220889755E-3</c:v>
                </c:pt>
                <c:pt idx="401">
                  <c:v>2.0389693294315093E-3</c:v>
                </c:pt>
                <c:pt idx="402">
                  <c:v>2.0391574079691786E-3</c:v>
                </c:pt>
                <c:pt idx="403">
                  <c:v>2.0380639072735273E-3</c:v>
                </c:pt>
                <c:pt idx="404">
                  <c:v>2.0375475885885015E-3</c:v>
                </c:pt>
                <c:pt idx="405">
                  <c:v>2.0377175160948349E-3</c:v>
                </c:pt>
                <c:pt idx="406">
                  <c:v>2.0387836217093335E-3</c:v>
                </c:pt>
                <c:pt idx="407">
                  <c:v>2.0389693294315093E-3</c:v>
                </c:pt>
                <c:pt idx="408">
                  <c:v>2.0377175160948349E-3</c:v>
                </c:pt>
                <c:pt idx="409">
                  <c:v>2.0361114710169097E-3</c:v>
                </c:pt>
                <c:pt idx="410">
                  <c:v>2.0356680683174901E-3</c:v>
                </c:pt>
                <c:pt idx="411">
                  <c:v>2.0362630623539631E-3</c:v>
                </c:pt>
                <c:pt idx="412">
                  <c:v>2.0355239786269213E-3</c:v>
                </c:pt>
                <c:pt idx="413">
                  <c:v>2.0345859408317821E-3</c:v>
                </c:pt>
                <c:pt idx="414">
                  <c:v>2.0351025187553885E-3</c:v>
                </c:pt>
                <c:pt idx="415">
                  <c:v>2.0359617908951018E-3</c:v>
                </c:pt>
                <c:pt idx="416">
                  <c:v>2.0362630623539631E-3</c:v>
                </c:pt>
                <c:pt idx="417">
                  <c:v>2.0353817056744752E-3</c:v>
                </c:pt>
                <c:pt idx="418">
                  <c:v>2.033740344810504E-3</c:v>
                </c:pt>
                <c:pt idx="419">
                  <c:v>2.0338567741647676E-3</c:v>
                </c:pt>
                <c:pt idx="420">
                  <c:v>2.0344347777209375E-3</c:v>
                </c:pt>
                <c:pt idx="421">
                  <c:v>2.0355239786269213E-3</c:v>
                </c:pt>
                <c:pt idx="422">
                  <c:v>2.0364165892845332E-3</c:v>
                </c:pt>
                <c:pt idx="423">
                  <c:v>2.0382404266528361E-3</c:v>
                </c:pt>
                <c:pt idx="424">
                  <c:v>2.0405429306406646E-3</c:v>
                </c:pt>
                <c:pt idx="425">
                  <c:v>2.0434663907541676E-3</c:v>
                </c:pt>
                <c:pt idx="426">
                  <c:v>2.0442122874072969E-3</c:v>
                </c:pt>
                <c:pt idx="427">
                  <c:v>2.0482791717600407E-3</c:v>
                </c:pt>
                <c:pt idx="428">
                  <c:v>2.0492530815149571E-3</c:v>
                </c:pt>
                <c:pt idx="429">
                  <c:v>2.0492530815149571E-3</c:v>
                </c:pt>
                <c:pt idx="430">
                  <c:v>2.0485995215179346E-3</c:v>
                </c:pt>
                <c:pt idx="431">
                  <c:v>2.0485995215179346E-3</c:v>
                </c:pt>
                <c:pt idx="432">
                  <c:v>2.0492530815149571E-3</c:v>
                </c:pt>
                <c:pt idx="433">
                  <c:v>2.0520473868827602E-3</c:v>
                </c:pt>
                <c:pt idx="434">
                  <c:v>2.0527934262280631E-3</c:v>
                </c:pt>
                <c:pt idx="435">
                  <c:v>2.0539501714527696E-3</c:v>
                </c:pt>
                <c:pt idx="436">
                  <c:v>2.0555657011952764E-3</c:v>
                </c:pt>
                <c:pt idx="437">
                  <c:v>2.0586070673785616E-3</c:v>
                </c:pt>
                <c:pt idx="438">
                  <c:v>2.0586070673785616E-3</c:v>
                </c:pt>
                <c:pt idx="439">
                  <c:v>2.0577091700122031E-3</c:v>
                </c:pt>
                <c:pt idx="440">
                  <c:v>2.0581551480528789E-3</c:v>
                </c:pt>
                <c:pt idx="441">
                  <c:v>2.062446030248093E-3</c:v>
                </c:pt>
                <c:pt idx="442">
                  <c:v>2.0708371506174324E-3</c:v>
                </c:pt>
                <c:pt idx="443">
                  <c:v>2.0747189956621627E-3</c:v>
                </c:pt>
                <c:pt idx="444">
                  <c:v>2.0846674371619578E-3</c:v>
                </c:pt>
                <c:pt idx="445">
                  <c:v>2.0926813214837644E-3</c:v>
                </c:pt>
                <c:pt idx="446">
                  <c:v>2.1017578426686758E-3</c:v>
                </c:pt>
                <c:pt idx="447">
                  <c:v>2.0965761703668215E-3</c:v>
                </c:pt>
                <c:pt idx="448">
                  <c:v>2.0965761703668215E-3</c:v>
                </c:pt>
                <c:pt idx="449">
                  <c:v>2.0830180706911182E-3</c:v>
                </c:pt>
                <c:pt idx="450">
                  <c:v>2.0702244470783312E-3</c:v>
                </c:pt>
                <c:pt idx="451">
                  <c:v>2.0672796560517901E-3</c:v>
                </c:pt>
                <c:pt idx="452">
                  <c:v>2.0629551120369596E-3</c:v>
                </c:pt>
                <c:pt idx="453">
                  <c:v>2.0619436411802206E-3</c:v>
                </c:pt>
                <c:pt idx="454">
                  <c:v>2.05683472640757E-3</c:v>
                </c:pt>
                <c:pt idx="455">
                  <c:v>2.0551537662073949E-3</c:v>
                </c:pt>
                <c:pt idx="456">
                  <c:v>2.0509647074510098E-3</c:v>
                </c:pt>
                <c:pt idx="457">
                  <c:v>2.0460671607379268E-3</c:v>
                </c:pt>
                <c:pt idx="458">
                  <c:v>2.0455202880038034E-3</c:v>
                </c:pt>
                <c:pt idx="459">
                  <c:v>2.0460671607379268E-3</c:v>
                </c:pt>
                <c:pt idx="460">
                  <c:v>2.0472034168930249E-3</c:v>
                </c:pt>
                <c:pt idx="461">
                  <c:v>2.0460671607379268E-3</c:v>
                </c:pt>
                <c:pt idx="462">
                  <c:v>2.043960494989451E-3</c:v>
                </c:pt>
                <c:pt idx="463">
                  <c:v>2.0405429306406646E-3</c:v>
                </c:pt>
                <c:pt idx="464">
                  <c:v>2.0373798032507977E-3</c:v>
                </c:pt>
                <c:pt idx="465">
                  <c:v>2.0342146956432976E-3</c:v>
                </c:pt>
                <c:pt idx="466">
                  <c:v>2.0331790097475465E-3</c:v>
                </c:pt>
                <c:pt idx="467">
                  <c:v>2.0323490677112933E-3</c:v>
                </c:pt>
                <c:pt idx="468">
                  <c:v>2.0312464632802575E-3</c:v>
                </c:pt>
                <c:pt idx="469">
                  <c:v>2.0311616549774578E-3</c:v>
                </c:pt>
                <c:pt idx="470">
                  <c:v>2.0300061880475207E-3</c:v>
                </c:pt>
                <c:pt idx="471">
                  <c:v>2.0303681046823512E-3</c:v>
                </c:pt>
                <c:pt idx="472">
                  <c:v>2.0306739608882151E-3</c:v>
                </c:pt>
                <c:pt idx="473">
                  <c:v>2.0309951095231747E-3</c:v>
                </c:pt>
                <c:pt idx="474">
                  <c:v>2.0308325769350052E-3</c:v>
                </c:pt>
                <c:pt idx="475">
                  <c:v>2.029944424101965E-3</c:v>
                </c:pt>
                <c:pt idx="476">
                  <c:v>2.0294345523265288E-3</c:v>
                </c:pt>
                <c:pt idx="477">
                  <c:v>2.0291970224480416E-3</c:v>
                </c:pt>
                <c:pt idx="478">
                  <c:v>2.0290823772256394E-3</c:v>
                </c:pt>
                <c:pt idx="479">
                  <c:v>2.0284483162356735E-3</c:v>
                </c:pt>
                <c:pt idx="480">
                  <c:v>2.0282094198367071E-3</c:v>
                </c:pt>
                <c:pt idx="481">
                  <c:v>2.0278552658345287E-3</c:v>
                </c:pt>
                <c:pt idx="482">
                  <c:v>2.0275329814545516E-3</c:v>
                </c:pt>
                <c:pt idx="483">
                  <c:v>2.0273464723426456E-3</c:v>
                </c:pt>
                <c:pt idx="484">
                  <c:v>2.0274933875364075E-3</c:v>
                </c:pt>
                <c:pt idx="485">
                  <c:v>2.0274570533985853E-3</c:v>
                </c:pt>
                <c:pt idx="486">
                  <c:v>2.0279407003331979E-3</c:v>
                </c:pt>
                <c:pt idx="487">
                  <c:v>2.0288610122396358E-3</c:v>
                </c:pt>
                <c:pt idx="488">
                  <c:v>2.0297475904491168E-3</c:v>
                </c:pt>
                <c:pt idx="489">
                  <c:v>2.0302178833494508E-3</c:v>
                </c:pt>
                <c:pt idx="490">
                  <c:v>2.0303681046823512E-3</c:v>
                </c:pt>
                <c:pt idx="491">
                  <c:v>2.0301483106649242E-3</c:v>
                </c:pt>
                <c:pt idx="492">
                  <c:v>2.0293143927204381E-3</c:v>
                </c:pt>
                <c:pt idx="493">
                  <c:v>2.0287541712499559E-3</c:v>
                </c:pt>
                <c:pt idx="494">
                  <c:v>2.028256081236573E-3</c:v>
                </c:pt>
                <c:pt idx="495">
                  <c:v>2.0285478797236198E-3</c:v>
                </c:pt>
                <c:pt idx="496">
                  <c:v>2.0274933875364075E-3</c:v>
                </c:pt>
                <c:pt idx="497">
                  <c:v>2.026869090016517E-3</c:v>
                </c:pt>
                <c:pt idx="498">
                  <c:v>2.0261584139574492E-3</c:v>
                </c:pt>
                <c:pt idx="499">
                  <c:v>2.0255790852274766E-3</c:v>
                </c:pt>
                <c:pt idx="500">
                  <c:v>2.0256340022145177E-3</c:v>
                </c:pt>
                <c:pt idx="501">
                  <c:v>2.0254763993645835E-3</c:v>
                </c:pt>
                <c:pt idx="502">
                  <c:v>2.0250969110744174E-3</c:v>
                </c:pt>
                <c:pt idx="503">
                  <c:v>2.0250400839417421E-3</c:v>
                </c:pt>
                <c:pt idx="504">
                  <c:v>2.0249888629926532E-3</c:v>
                </c:pt>
                <c:pt idx="505">
                  <c:v>2.0250011602013568E-3</c:v>
                </c:pt>
                <c:pt idx="506">
                  <c:v>2.0249828387571456E-3</c:v>
                </c:pt>
                <c:pt idx="507">
                  <c:v>2.024909577186105E-3</c:v>
                </c:pt>
                <c:pt idx="508">
                  <c:v>2.0248384818318367E-3</c:v>
                </c:pt>
                <c:pt idx="509">
                  <c:v>2.0247330472810922E-3</c:v>
                </c:pt>
                <c:pt idx="510">
                  <c:v>2.024788179931754E-3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37-4C66-B5A6-A9AAD23AFC7F}"/>
            </c:ext>
          </c:extLst>
        </c:ser>
        <c:ser>
          <c:idx val="0"/>
          <c:order val="1"/>
          <c:tx>
            <c:v>Rate on each day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'Pupal Durations and mortality'!$H$15:$H$525</c:f>
              <c:numCache>
                <c:formatCode>0.0000</c:formatCode>
                <c:ptCount val="511"/>
                <c:pt idx="0">
                  <c:v>2.4434937180597208E-3</c:v>
                </c:pt>
                <c:pt idx="1">
                  <c:v>3.0690561946636113E-3</c:v>
                </c:pt>
                <c:pt idx="2">
                  <c:v>2.2523251110597351E-3</c:v>
                </c:pt>
                <c:pt idx="3">
                  <c:v>2.0609585904424119E-3</c:v>
                </c:pt>
                <c:pt idx="4">
                  <c:v>2.1483222272268717E-3</c:v>
                </c:pt>
                <c:pt idx="5">
                  <c:v>2.5926546358428825E-3</c:v>
                </c:pt>
                <c:pt idx="6">
                  <c:v>6.8102197061925811E-3</c:v>
                </c:pt>
                <c:pt idx="7">
                  <c:v>2.7948823037015546E-3</c:v>
                </c:pt>
                <c:pt idx="8">
                  <c:v>2.4434937180597208E-3</c:v>
                </c:pt>
                <c:pt idx="9">
                  <c:v>3.0690561946636113E-3</c:v>
                </c:pt>
                <c:pt idx="10">
                  <c:v>2.3334742575593544E-3</c:v>
                </c:pt>
                <c:pt idx="11">
                  <c:v>2.3334742575593544E-3</c:v>
                </c:pt>
                <c:pt idx="12">
                  <c:v>2.5926546358428825E-3</c:v>
                </c:pt>
                <c:pt idx="13">
                  <c:v>4.6279884767926292E-3</c:v>
                </c:pt>
                <c:pt idx="14">
                  <c:v>4.2321016230242425E-2</c:v>
                </c:pt>
                <c:pt idx="15">
                  <c:v>8.5129238914656239E-3</c:v>
                </c:pt>
                <c:pt idx="16">
                  <c:v>8.5129238914656239E-3</c:v>
                </c:pt>
                <c:pt idx="17">
                  <c:v>2.0389693294315093E-3</c:v>
                </c:pt>
                <c:pt idx="18">
                  <c:v>2.192470396423772E-3</c:v>
                </c:pt>
                <c:pt idx="19">
                  <c:v>2.026001641031905E-3</c:v>
                </c:pt>
                <c:pt idx="20">
                  <c:v>2.0917408243817425E-3</c:v>
                </c:pt>
                <c:pt idx="21">
                  <c:v>2.2523251110597351E-3</c:v>
                </c:pt>
                <c:pt idx="22">
                  <c:v>2.1157590417311069E-3</c:v>
                </c:pt>
                <c:pt idx="23">
                  <c:v>2.0442122874072969E-3</c:v>
                </c:pt>
                <c:pt idx="24">
                  <c:v>2.0248496193667176E-3</c:v>
                </c:pt>
                <c:pt idx="25">
                  <c:v>2.0351025187553885E-3</c:v>
                </c:pt>
                <c:pt idx="26">
                  <c:v>2.0442122874072969E-3</c:v>
                </c:pt>
                <c:pt idx="27">
                  <c:v>2.0740252979015326E-3</c:v>
                </c:pt>
                <c:pt idx="28">
                  <c:v>2.4434937180597208E-3</c:v>
                </c:pt>
                <c:pt idx="29">
                  <c:v>3.9447337399024351E-3</c:v>
                </c:pt>
                <c:pt idx="30">
                  <c:v>8.5129238914656239E-3</c:v>
                </c:pt>
                <c:pt idx="31">
                  <c:v>3.0690561946636113E-3</c:v>
                </c:pt>
                <c:pt idx="32">
                  <c:v>5.5543236802072472E-3</c:v>
                </c:pt>
                <c:pt idx="33">
                  <c:v>3.0690561946636113E-3</c:v>
                </c:pt>
                <c:pt idx="34">
                  <c:v>2.7948823037015546E-3</c:v>
                </c:pt>
                <c:pt idx="35">
                  <c:v>2.5926546358428825E-3</c:v>
                </c:pt>
                <c:pt idx="36">
                  <c:v>4.6279884767926292E-3</c:v>
                </c:pt>
                <c:pt idx="37">
                  <c:v>2.7948823037015546E-3</c:v>
                </c:pt>
                <c:pt idx="38">
                  <c:v>3.0690561946636113E-3</c:v>
                </c:pt>
                <c:pt idx="39">
                  <c:v>2.3334742575593544E-3</c:v>
                </c:pt>
                <c:pt idx="40">
                  <c:v>3.9447337399024351E-3</c:v>
                </c:pt>
                <c:pt idx="41">
                  <c:v>5.5543236802072472E-3</c:v>
                </c:pt>
                <c:pt idx="42">
                  <c:v>3.4407725027091954E-3</c:v>
                </c:pt>
                <c:pt idx="43">
                  <c:v>5.5543236802072472E-3</c:v>
                </c:pt>
                <c:pt idx="44">
                  <c:v>1.8194372737863979E-2</c:v>
                </c:pt>
                <c:pt idx="45">
                  <c:v>3.4407725027091954E-3</c:v>
                </c:pt>
                <c:pt idx="46">
                  <c:v>1.395115072560584E-2</c:v>
                </c:pt>
                <c:pt idx="47">
                  <c:v>4.6279884767926292E-3</c:v>
                </c:pt>
                <c:pt idx="48">
                  <c:v>6.8102197061925811E-3</c:v>
                </c:pt>
                <c:pt idx="49">
                  <c:v>2.4434937180597208E-3</c:v>
                </c:pt>
                <c:pt idx="50">
                  <c:v>1.395115072560584E-2</c:v>
                </c:pt>
                <c:pt idx="51">
                  <c:v>6.8102197061925811E-3</c:v>
                </c:pt>
                <c:pt idx="52">
                  <c:v>1.0821396473841345E-2</c:v>
                </c:pt>
                <c:pt idx="53">
                  <c:v>2.3947199189004984E-2</c:v>
                </c:pt>
                <c:pt idx="54">
                  <c:v>5.665734078851218E-2</c:v>
                </c:pt>
                <c:pt idx="55">
                  <c:v>2.3334742575593544E-3</c:v>
                </c:pt>
                <c:pt idx="56">
                  <c:v>6.8102197061925811E-3</c:v>
                </c:pt>
                <c:pt idx="57">
                  <c:v>3.4407725027091954E-3</c:v>
                </c:pt>
                <c:pt idx="58">
                  <c:v>2.3947199189004984E-2</c:v>
                </c:pt>
                <c:pt idx="59">
                  <c:v>4.2321016230242425E-2</c:v>
                </c:pt>
                <c:pt idx="60">
                  <c:v>4.2321016230242425E-2</c:v>
                </c:pt>
                <c:pt idx="61">
                  <c:v>2.192470396423772E-3</c:v>
                </c:pt>
                <c:pt idx="62">
                  <c:v>2.4434937180597208E-3</c:v>
                </c:pt>
                <c:pt idx="63">
                  <c:v>2.0442122874072969E-3</c:v>
                </c:pt>
                <c:pt idx="64">
                  <c:v>2.0917408243817425E-3</c:v>
                </c:pt>
                <c:pt idx="65">
                  <c:v>2.7948823037015546E-3</c:v>
                </c:pt>
                <c:pt idx="66">
                  <c:v>4.6279884767926292E-3</c:v>
                </c:pt>
                <c:pt idx="67">
                  <c:v>3.9447337399024351E-3</c:v>
                </c:pt>
                <c:pt idx="68">
                  <c:v>1.395115072560584E-2</c:v>
                </c:pt>
                <c:pt idx="69">
                  <c:v>6.8102197061925811E-3</c:v>
                </c:pt>
                <c:pt idx="70">
                  <c:v>5.5543236802072472E-3</c:v>
                </c:pt>
                <c:pt idx="71">
                  <c:v>2.4434937180597208E-3</c:v>
                </c:pt>
                <c:pt idx="72">
                  <c:v>2.192470396423772E-3</c:v>
                </c:pt>
                <c:pt idx="73">
                  <c:v>2.4434937180597208E-3</c:v>
                </c:pt>
                <c:pt idx="74">
                  <c:v>2.1483222272268717E-3</c:v>
                </c:pt>
                <c:pt idx="75">
                  <c:v>2.7948823037015546E-3</c:v>
                </c:pt>
                <c:pt idx="76">
                  <c:v>6.8102197061925811E-3</c:v>
                </c:pt>
                <c:pt idx="77">
                  <c:v>2.7948823037015546E-3</c:v>
                </c:pt>
                <c:pt idx="78">
                  <c:v>3.0690561946636113E-3</c:v>
                </c:pt>
                <c:pt idx="79">
                  <c:v>3.9447337399024351E-3</c:v>
                </c:pt>
                <c:pt idx="80">
                  <c:v>2.2523251110597351E-3</c:v>
                </c:pt>
                <c:pt idx="81">
                  <c:v>2.7948823037015546E-3</c:v>
                </c:pt>
                <c:pt idx="82">
                  <c:v>2.0351025187553885E-3</c:v>
                </c:pt>
                <c:pt idx="83">
                  <c:v>2.0917408243817425E-3</c:v>
                </c:pt>
                <c:pt idx="84">
                  <c:v>2.0322508995379634E-3</c:v>
                </c:pt>
                <c:pt idx="85">
                  <c:v>2.0274570533985853E-3</c:v>
                </c:pt>
                <c:pt idx="86">
                  <c:v>2.0740252979015326E-3</c:v>
                </c:pt>
                <c:pt idx="87">
                  <c:v>2.1483222272268717E-3</c:v>
                </c:pt>
                <c:pt idx="88">
                  <c:v>2.3334742575593544E-3</c:v>
                </c:pt>
                <c:pt idx="89">
                  <c:v>2.4434937180597208E-3</c:v>
                </c:pt>
                <c:pt idx="90">
                  <c:v>3.0690561946636113E-3</c:v>
                </c:pt>
                <c:pt idx="91">
                  <c:v>1.0821396473841345E-2</c:v>
                </c:pt>
                <c:pt idx="92">
                  <c:v>1.0821396473841345E-2</c:v>
                </c:pt>
                <c:pt idx="93">
                  <c:v>2.7948823037015546E-3</c:v>
                </c:pt>
                <c:pt idx="94">
                  <c:v>2.192470396423772E-3</c:v>
                </c:pt>
                <c:pt idx="95">
                  <c:v>2.7948823037015546E-3</c:v>
                </c:pt>
                <c:pt idx="96">
                  <c:v>2.2523251110597351E-3</c:v>
                </c:pt>
                <c:pt idx="97">
                  <c:v>2.192470396423772E-3</c:v>
                </c:pt>
                <c:pt idx="98">
                  <c:v>2.192470396423772E-3</c:v>
                </c:pt>
                <c:pt idx="99">
                  <c:v>2.192470396423772E-3</c:v>
                </c:pt>
                <c:pt idx="100">
                  <c:v>2.2523251110597351E-3</c:v>
                </c:pt>
                <c:pt idx="101">
                  <c:v>6.8102197061925811E-3</c:v>
                </c:pt>
                <c:pt idx="102">
                  <c:v>3.9447337399024351E-3</c:v>
                </c:pt>
                <c:pt idx="103">
                  <c:v>3.4407725027091954E-3</c:v>
                </c:pt>
                <c:pt idx="104">
                  <c:v>2.1483222272268717E-3</c:v>
                </c:pt>
                <c:pt idx="105">
                  <c:v>2.1483222272268717E-3</c:v>
                </c:pt>
                <c:pt idx="106">
                  <c:v>2.1157590417311069E-3</c:v>
                </c:pt>
                <c:pt idx="107">
                  <c:v>2.1483222272268717E-3</c:v>
                </c:pt>
                <c:pt idx="108">
                  <c:v>2.5926546358428825E-3</c:v>
                </c:pt>
                <c:pt idx="109">
                  <c:v>2.4434937180597208E-3</c:v>
                </c:pt>
                <c:pt idx="110">
                  <c:v>2.2523251110597351E-3</c:v>
                </c:pt>
                <c:pt idx="111">
                  <c:v>2.3334742575593544E-3</c:v>
                </c:pt>
                <c:pt idx="112">
                  <c:v>2.192470396423772E-3</c:v>
                </c:pt>
                <c:pt idx="113">
                  <c:v>2.3334742575593544E-3</c:v>
                </c:pt>
                <c:pt idx="114">
                  <c:v>2.192470396423772E-3</c:v>
                </c:pt>
                <c:pt idx="115">
                  <c:v>2.3334742575593544E-3</c:v>
                </c:pt>
                <c:pt idx="116">
                  <c:v>3.0690561946636113E-3</c:v>
                </c:pt>
                <c:pt idx="117">
                  <c:v>3.0690561946636113E-3</c:v>
                </c:pt>
                <c:pt idx="118">
                  <c:v>1.0821396473841345E-2</c:v>
                </c:pt>
                <c:pt idx="119">
                  <c:v>3.9447337399024351E-3</c:v>
                </c:pt>
                <c:pt idx="120">
                  <c:v>2.3334742575593544E-3</c:v>
                </c:pt>
                <c:pt idx="121">
                  <c:v>2.0248496193667176E-3</c:v>
                </c:pt>
                <c:pt idx="122">
                  <c:v>2.0248496193667176E-3</c:v>
                </c:pt>
                <c:pt idx="123">
                  <c:v>2.0266174530290957E-3</c:v>
                </c:pt>
                <c:pt idx="124">
                  <c:v>2.0740252979015326E-3</c:v>
                </c:pt>
                <c:pt idx="125">
                  <c:v>2.1483222272268717E-3</c:v>
                </c:pt>
                <c:pt idx="126">
                  <c:v>2.0917408243817425E-3</c:v>
                </c:pt>
                <c:pt idx="127">
                  <c:v>2.1157590417311069E-3</c:v>
                </c:pt>
                <c:pt idx="128">
                  <c:v>2.0442122874072969E-3</c:v>
                </c:pt>
                <c:pt idx="129">
                  <c:v>2.0351025187553885E-3</c:v>
                </c:pt>
                <c:pt idx="130">
                  <c:v>2.0389693294315093E-3</c:v>
                </c:pt>
                <c:pt idx="131">
                  <c:v>2.1157590417311069E-3</c:v>
                </c:pt>
                <c:pt idx="132">
                  <c:v>2.0442122874072969E-3</c:v>
                </c:pt>
                <c:pt idx="133">
                  <c:v>2.0351025187553885E-3</c:v>
                </c:pt>
                <c:pt idx="134">
                  <c:v>2.0255525373488962E-3</c:v>
                </c:pt>
                <c:pt idx="135">
                  <c:v>2.0274570533985853E-3</c:v>
                </c:pt>
                <c:pt idx="136">
                  <c:v>2.0442122874072969E-3</c:v>
                </c:pt>
                <c:pt idx="137">
                  <c:v>2.0513208350899808E-3</c:v>
                </c:pt>
                <c:pt idx="138">
                  <c:v>2.0250011602013568E-3</c:v>
                </c:pt>
                <c:pt idx="139">
                  <c:v>2.0266174530290957E-3</c:v>
                </c:pt>
                <c:pt idx="140">
                  <c:v>2.026001641031905E-3</c:v>
                </c:pt>
                <c:pt idx="141">
                  <c:v>2.0351025187553885E-3</c:v>
                </c:pt>
                <c:pt idx="142">
                  <c:v>2.0442122874072969E-3</c:v>
                </c:pt>
                <c:pt idx="143">
                  <c:v>2.0301483106649242E-3</c:v>
                </c:pt>
                <c:pt idx="144">
                  <c:v>2.026001641031905E-3</c:v>
                </c:pt>
                <c:pt idx="145">
                  <c:v>2.0513208350899808E-3</c:v>
                </c:pt>
                <c:pt idx="146">
                  <c:v>2.0740252979015326E-3</c:v>
                </c:pt>
                <c:pt idx="147">
                  <c:v>2.0389693294315093E-3</c:v>
                </c:pt>
                <c:pt idx="148">
                  <c:v>2.0389693294315093E-3</c:v>
                </c:pt>
                <c:pt idx="149">
                  <c:v>2.0301483106649242E-3</c:v>
                </c:pt>
                <c:pt idx="150">
                  <c:v>2.0274570533985853E-3</c:v>
                </c:pt>
                <c:pt idx="151">
                  <c:v>2.0276138623008168E-3</c:v>
                </c:pt>
                <c:pt idx="152">
                  <c:v>2.026001641031905E-3</c:v>
                </c:pt>
                <c:pt idx="153">
                  <c:v>2.0389693294315093E-3</c:v>
                </c:pt>
                <c:pt idx="154">
                  <c:v>2.0274570533985853E-3</c:v>
                </c:pt>
                <c:pt idx="155">
                  <c:v>2.0274570533985853E-3</c:v>
                </c:pt>
                <c:pt idx="156">
                  <c:v>2.026001641031905E-3</c:v>
                </c:pt>
                <c:pt idx="157">
                  <c:v>2.0274570533985853E-3</c:v>
                </c:pt>
                <c:pt idx="158">
                  <c:v>2.0250522265143991E-3</c:v>
                </c:pt>
                <c:pt idx="159">
                  <c:v>2.0265479915943757E-3</c:v>
                </c:pt>
                <c:pt idx="160">
                  <c:v>2.0291939083955774E-3</c:v>
                </c:pt>
                <c:pt idx="161">
                  <c:v>2.0586246864481303E-3</c:v>
                </c:pt>
                <c:pt idx="162">
                  <c:v>2.0276138623008168E-3</c:v>
                </c:pt>
                <c:pt idx="163">
                  <c:v>2.0247639984392243E-3</c:v>
                </c:pt>
                <c:pt idx="164">
                  <c:v>2.0247329480244359E-3</c:v>
                </c:pt>
                <c:pt idx="165">
                  <c:v>2.0248642519893841E-3</c:v>
                </c:pt>
                <c:pt idx="166">
                  <c:v>2.0247329480244359E-3</c:v>
                </c:pt>
                <c:pt idx="167">
                  <c:v>2.0248642519893841E-3</c:v>
                </c:pt>
                <c:pt idx="168">
                  <c:v>2.0265479915943757E-3</c:v>
                </c:pt>
                <c:pt idx="169">
                  <c:v>2.0248642519893841E-3</c:v>
                </c:pt>
                <c:pt idx="170">
                  <c:v>2.024761989359213E-3</c:v>
                </c:pt>
                <c:pt idx="171">
                  <c:v>2.024761989359213E-3</c:v>
                </c:pt>
                <c:pt idx="172">
                  <c:v>2.0247329480244359E-3</c:v>
                </c:pt>
                <c:pt idx="173">
                  <c:v>2.0247329480244359E-3</c:v>
                </c:pt>
                <c:pt idx="174">
                  <c:v>2.0248642519893841E-3</c:v>
                </c:pt>
                <c:pt idx="175">
                  <c:v>2.026001641031905E-3</c:v>
                </c:pt>
                <c:pt idx="176">
                  <c:v>2.0266174530290957E-3</c:v>
                </c:pt>
                <c:pt idx="177">
                  <c:v>2.0274570533985853E-3</c:v>
                </c:pt>
                <c:pt idx="178">
                  <c:v>2.0291939083955774E-3</c:v>
                </c:pt>
                <c:pt idx="179">
                  <c:v>2.0400641552488444E-3</c:v>
                </c:pt>
                <c:pt idx="180">
                  <c:v>2.0276138623008168E-3</c:v>
                </c:pt>
                <c:pt idx="181">
                  <c:v>2.026001641031905E-3</c:v>
                </c:pt>
                <c:pt idx="182">
                  <c:v>2.024761989359213E-3</c:v>
                </c:pt>
                <c:pt idx="183">
                  <c:v>2.0248496193667176E-3</c:v>
                </c:pt>
                <c:pt idx="184">
                  <c:v>2.0250522265143991E-3</c:v>
                </c:pt>
                <c:pt idx="185">
                  <c:v>2.0250522265143991E-3</c:v>
                </c:pt>
                <c:pt idx="186">
                  <c:v>2.2636530554720679E-3</c:v>
                </c:pt>
                <c:pt idx="187">
                  <c:v>2.2636530554720679E-3</c:v>
                </c:pt>
                <c:pt idx="188">
                  <c:v>2.0291939083955774E-3</c:v>
                </c:pt>
                <c:pt idx="189">
                  <c:v>2.0247329480244359E-3</c:v>
                </c:pt>
                <c:pt idx="190">
                  <c:v>2.0276138623008168E-3</c:v>
                </c:pt>
                <c:pt idx="191">
                  <c:v>2.0291939083955774E-3</c:v>
                </c:pt>
                <c:pt idx="192">
                  <c:v>2.0291939083955774E-3</c:v>
                </c:pt>
                <c:pt idx="193">
                  <c:v>2.0349776607245392E-3</c:v>
                </c:pt>
                <c:pt idx="194">
                  <c:v>2.0400641552488444E-3</c:v>
                </c:pt>
                <c:pt idx="195">
                  <c:v>2.025833027982558E-3</c:v>
                </c:pt>
                <c:pt idx="196">
                  <c:v>2.0400641552488444E-3</c:v>
                </c:pt>
                <c:pt idx="197">
                  <c:v>2.0276138623008168E-3</c:v>
                </c:pt>
                <c:pt idx="198">
                  <c:v>2.0400641552488444E-3</c:v>
                </c:pt>
                <c:pt idx="199">
                  <c:v>2.0475651044014761E-3</c:v>
                </c:pt>
                <c:pt idx="200">
                  <c:v>2.0475651044014761E-3</c:v>
                </c:pt>
                <c:pt idx="201">
                  <c:v>2.0475651044014761E-3</c:v>
                </c:pt>
                <c:pt idx="202">
                  <c:v>2.0265479915943757E-3</c:v>
                </c:pt>
                <c:pt idx="203">
                  <c:v>2.0248496193667176E-3</c:v>
                </c:pt>
                <c:pt idx="204">
                  <c:v>2.0442122874072969E-3</c:v>
                </c:pt>
                <c:pt idx="205">
                  <c:v>2.0252288201007174E-3</c:v>
                </c:pt>
                <c:pt idx="206">
                  <c:v>2.0252288201007174E-3</c:v>
                </c:pt>
                <c:pt idx="207">
                  <c:v>2.1866428880042005E-3</c:v>
                </c:pt>
                <c:pt idx="208">
                  <c:v>2.1866428880042005E-3</c:v>
                </c:pt>
                <c:pt idx="209">
                  <c:v>2.0276138623008168E-3</c:v>
                </c:pt>
                <c:pt idx="210">
                  <c:v>2.024761989359213E-3</c:v>
                </c:pt>
                <c:pt idx="211">
                  <c:v>2.0250011602013568E-3</c:v>
                </c:pt>
                <c:pt idx="212">
                  <c:v>2.0291939083955774E-3</c:v>
                </c:pt>
                <c:pt idx="213">
                  <c:v>2.2636530554720679E-3</c:v>
                </c:pt>
                <c:pt idx="214">
                  <c:v>2.1344034582711658E-3</c:v>
                </c:pt>
                <c:pt idx="215">
                  <c:v>2.025833027982558E-3</c:v>
                </c:pt>
                <c:pt idx="216">
                  <c:v>2.0349776607245392E-3</c:v>
                </c:pt>
                <c:pt idx="217">
                  <c:v>2.0247329480244359E-3</c:v>
                </c:pt>
                <c:pt idx="218">
                  <c:v>2.024761989359213E-3</c:v>
                </c:pt>
                <c:pt idx="219">
                  <c:v>2.0248496193667176E-3</c:v>
                </c:pt>
                <c:pt idx="220">
                  <c:v>2.0266174530290957E-3</c:v>
                </c:pt>
                <c:pt idx="221">
                  <c:v>2.0322508995379634E-3</c:v>
                </c:pt>
                <c:pt idx="222">
                  <c:v>2.0255525373488962E-3</c:v>
                </c:pt>
                <c:pt idx="223">
                  <c:v>2.0349776607245392E-3</c:v>
                </c:pt>
                <c:pt idx="224">
                  <c:v>2.025833027982558E-3</c:v>
                </c:pt>
                <c:pt idx="225">
                  <c:v>2.0291939083955774E-3</c:v>
                </c:pt>
                <c:pt idx="226">
                  <c:v>2.0291939083955774E-3</c:v>
                </c:pt>
                <c:pt idx="227">
                  <c:v>2.0250522265143991E-3</c:v>
                </c:pt>
                <c:pt idx="228">
                  <c:v>2.0253589719038977E-3</c:v>
                </c:pt>
                <c:pt idx="229">
                  <c:v>2.0247329480244359E-3</c:v>
                </c:pt>
                <c:pt idx="230">
                  <c:v>2.0301483106649242E-3</c:v>
                </c:pt>
                <c:pt idx="231">
                  <c:v>2.0266174530290957E-3</c:v>
                </c:pt>
                <c:pt idx="232">
                  <c:v>2.024761989359213E-3</c:v>
                </c:pt>
                <c:pt idx="233">
                  <c:v>2.025833027982558E-3</c:v>
                </c:pt>
                <c:pt idx="234">
                  <c:v>2.0247329480244359E-3</c:v>
                </c:pt>
                <c:pt idx="235">
                  <c:v>2.0301483106649242E-3</c:v>
                </c:pt>
                <c:pt idx="236">
                  <c:v>2.0740252979015326E-3</c:v>
                </c:pt>
                <c:pt idx="237">
                  <c:v>3.0690561946636113E-3</c:v>
                </c:pt>
                <c:pt idx="238">
                  <c:v>2.1483222272268717E-3</c:v>
                </c:pt>
                <c:pt idx="239">
                  <c:v>2.0351025187553885E-3</c:v>
                </c:pt>
                <c:pt idx="240">
                  <c:v>2.0285985466029013E-3</c:v>
                </c:pt>
                <c:pt idx="241">
                  <c:v>2.026001641031905E-3</c:v>
                </c:pt>
                <c:pt idx="242">
                  <c:v>2.0285985466029013E-3</c:v>
                </c:pt>
                <c:pt idx="243">
                  <c:v>2.0255525373488962E-3</c:v>
                </c:pt>
                <c:pt idx="244">
                  <c:v>2.0252288201007174E-3</c:v>
                </c:pt>
                <c:pt idx="245">
                  <c:v>2.0301483106649242E-3</c:v>
                </c:pt>
                <c:pt idx="246">
                  <c:v>2.0351025187553885E-3</c:v>
                </c:pt>
                <c:pt idx="247">
                  <c:v>2.0609585904424119E-3</c:v>
                </c:pt>
                <c:pt idx="248">
                  <c:v>2.1157590417311069E-3</c:v>
                </c:pt>
                <c:pt idx="249">
                  <c:v>2.0513208350899808E-3</c:v>
                </c:pt>
                <c:pt idx="250">
                  <c:v>2.4434937180597208E-3</c:v>
                </c:pt>
                <c:pt idx="251">
                  <c:v>2.2523251110597351E-3</c:v>
                </c:pt>
                <c:pt idx="252">
                  <c:v>2.1157590417311069E-3</c:v>
                </c:pt>
                <c:pt idx="253">
                  <c:v>2.1157590417311069E-3</c:v>
                </c:pt>
                <c:pt idx="254">
                  <c:v>2.0740252979015326E-3</c:v>
                </c:pt>
                <c:pt idx="255">
                  <c:v>2.0609585904424119E-3</c:v>
                </c:pt>
                <c:pt idx="256">
                  <c:v>2.1483222272268717E-3</c:v>
                </c:pt>
                <c:pt idx="257">
                  <c:v>2.0513208350899808E-3</c:v>
                </c:pt>
                <c:pt idx="258">
                  <c:v>2.0285985466029013E-3</c:v>
                </c:pt>
                <c:pt idx="259">
                  <c:v>2.1157590417311069E-3</c:v>
                </c:pt>
                <c:pt idx="260">
                  <c:v>2.0917408243817425E-3</c:v>
                </c:pt>
                <c:pt idx="261">
                  <c:v>2.0442122874072969E-3</c:v>
                </c:pt>
                <c:pt idx="262">
                  <c:v>2.0442122874072969E-3</c:v>
                </c:pt>
                <c:pt idx="263">
                  <c:v>2.0917408243817425E-3</c:v>
                </c:pt>
                <c:pt idx="264">
                  <c:v>3.0690561946636113E-3</c:v>
                </c:pt>
                <c:pt idx="265">
                  <c:v>2.192470396423772E-3</c:v>
                </c:pt>
                <c:pt idx="266">
                  <c:v>2.4434937180597208E-3</c:v>
                </c:pt>
                <c:pt idx="267">
                  <c:v>5.5543236802072472E-3</c:v>
                </c:pt>
                <c:pt idx="268">
                  <c:v>3.4407725027091954E-3</c:v>
                </c:pt>
                <c:pt idx="269">
                  <c:v>8.5129238914656239E-3</c:v>
                </c:pt>
                <c:pt idx="270">
                  <c:v>3.9447337399024351E-3</c:v>
                </c:pt>
                <c:pt idx="271">
                  <c:v>3.4407725027091954E-3</c:v>
                </c:pt>
                <c:pt idx="272">
                  <c:v>2.192470396423772E-3</c:v>
                </c:pt>
                <c:pt idx="273">
                  <c:v>2.3334742575593544E-3</c:v>
                </c:pt>
                <c:pt idx="274">
                  <c:v>2.7948823037015546E-3</c:v>
                </c:pt>
                <c:pt idx="275">
                  <c:v>2.192470396423772E-3</c:v>
                </c:pt>
                <c:pt idx="276">
                  <c:v>2.4434937180597208E-3</c:v>
                </c:pt>
                <c:pt idx="277">
                  <c:v>2.1157590417311069E-3</c:v>
                </c:pt>
                <c:pt idx="278">
                  <c:v>2.3334742575593544E-3</c:v>
                </c:pt>
                <c:pt idx="279">
                  <c:v>2.0740252979015326E-3</c:v>
                </c:pt>
                <c:pt idx="280">
                  <c:v>2.0917408243817425E-3</c:v>
                </c:pt>
                <c:pt idx="281">
                  <c:v>2.0442122874072969E-3</c:v>
                </c:pt>
                <c:pt idx="282">
                  <c:v>2.5926546358428825E-3</c:v>
                </c:pt>
                <c:pt idx="283">
                  <c:v>2.1157590417311069E-3</c:v>
                </c:pt>
                <c:pt idx="284">
                  <c:v>2.1157590417311069E-3</c:v>
                </c:pt>
                <c:pt idx="285">
                  <c:v>2.0740252979015326E-3</c:v>
                </c:pt>
                <c:pt idx="286">
                  <c:v>8.5129238914656239E-3</c:v>
                </c:pt>
                <c:pt idx="287">
                  <c:v>2.1483222272268717E-3</c:v>
                </c:pt>
                <c:pt idx="288">
                  <c:v>1.8194372737863979E-2</c:v>
                </c:pt>
                <c:pt idx="289">
                  <c:v>5.665734078851218E-2</c:v>
                </c:pt>
                <c:pt idx="290">
                  <c:v>7.6094077045036193E-2</c:v>
                </c:pt>
                <c:pt idx="291">
                  <c:v>0.2522796651361916</c:v>
                </c:pt>
                <c:pt idx="292">
                  <c:v>7.6094077045036193E-2</c:v>
                </c:pt>
                <c:pt idx="293">
                  <c:v>0.2522796651361916</c:v>
                </c:pt>
                <c:pt idx="294">
                  <c:v>2.1091096391060318</c:v>
                </c:pt>
                <c:pt idx="295">
                  <c:v>1.0821396473841345E-2</c:v>
                </c:pt>
                <c:pt idx="296">
                  <c:v>0.34131264884686952</c:v>
                </c:pt>
                <c:pt idx="297">
                  <c:v>0.18660990792889232</c:v>
                </c:pt>
                <c:pt idx="298">
                  <c:v>0.18660990792889232</c:v>
                </c:pt>
                <c:pt idx="299">
                  <c:v>0.13817261163789615</c:v>
                </c:pt>
                <c:pt idx="300">
                  <c:v>0.13817261163789615</c:v>
                </c:pt>
                <c:pt idx="301">
                  <c:v>0.13817261163789615</c:v>
                </c:pt>
                <c:pt idx="302">
                  <c:v>0.10244579046851809</c:v>
                </c:pt>
                <c:pt idx="303">
                  <c:v>0.2522796651361916</c:v>
                </c:pt>
                <c:pt idx="304">
                  <c:v>0.2522796651361916</c:v>
                </c:pt>
                <c:pt idx="305">
                  <c:v>0.34131264884686952</c:v>
                </c:pt>
                <c:pt idx="306">
                  <c:v>1.0821396473841345E-2</c:v>
                </c:pt>
                <c:pt idx="307">
                  <c:v>4.2321016230242425E-2</c:v>
                </c:pt>
                <c:pt idx="308">
                  <c:v>0.13817261163789615</c:v>
                </c:pt>
                <c:pt idx="309">
                  <c:v>2.3947199189004984E-2</c:v>
                </c:pt>
                <c:pt idx="310">
                  <c:v>3.1746699682065498E-2</c:v>
                </c:pt>
                <c:pt idx="311">
                  <c:v>0.10244579046851809</c:v>
                </c:pt>
                <c:pt idx="312">
                  <c:v>7.6094077045036193E-2</c:v>
                </c:pt>
                <c:pt idx="313">
                  <c:v>0.13817261163789615</c:v>
                </c:pt>
                <c:pt idx="314">
                  <c:v>2.0917408243817425E-3</c:v>
                </c:pt>
                <c:pt idx="315">
                  <c:v>8.5129238914656239E-3</c:v>
                </c:pt>
                <c:pt idx="316">
                  <c:v>1.395115072560584E-2</c:v>
                </c:pt>
                <c:pt idx="317">
                  <c:v>0.10244579046851809</c:v>
                </c:pt>
                <c:pt idx="318">
                  <c:v>0.2522796651361916</c:v>
                </c:pt>
                <c:pt idx="319">
                  <c:v>2.4434937180597208E-3</c:v>
                </c:pt>
                <c:pt idx="320">
                  <c:v>2.3947199189004984E-2</c:v>
                </c:pt>
                <c:pt idx="321">
                  <c:v>1.8194372737863979E-2</c:v>
                </c:pt>
                <c:pt idx="322">
                  <c:v>2.0442122874072969E-3</c:v>
                </c:pt>
                <c:pt idx="323">
                  <c:v>2.2523251110597351E-3</c:v>
                </c:pt>
                <c:pt idx="324">
                  <c:v>5.5543236802072472E-3</c:v>
                </c:pt>
                <c:pt idx="325">
                  <c:v>4.2321016230242425E-2</c:v>
                </c:pt>
                <c:pt idx="326">
                  <c:v>0.10244579046851809</c:v>
                </c:pt>
                <c:pt idx="327">
                  <c:v>1.395115072560584E-2</c:v>
                </c:pt>
                <c:pt idx="328">
                  <c:v>2.0301483106649242E-3</c:v>
                </c:pt>
                <c:pt idx="329">
                  <c:v>2.2523251110597351E-3</c:v>
                </c:pt>
                <c:pt idx="330">
                  <c:v>2.0322508995379634E-3</c:v>
                </c:pt>
                <c:pt idx="331">
                  <c:v>2.0351025187553885E-3</c:v>
                </c:pt>
                <c:pt idx="332">
                  <c:v>2.0274570533985853E-3</c:v>
                </c:pt>
                <c:pt idx="333">
                  <c:v>2.0351025187553885E-3</c:v>
                </c:pt>
                <c:pt idx="334">
                  <c:v>2.0609585904424119E-3</c:v>
                </c:pt>
                <c:pt idx="335">
                  <c:v>2.2523251110597351E-3</c:v>
                </c:pt>
                <c:pt idx="336">
                  <c:v>3.4407725027091954E-3</c:v>
                </c:pt>
                <c:pt idx="337">
                  <c:v>3.1746699682065498E-2</c:v>
                </c:pt>
                <c:pt idx="338">
                  <c:v>0.10244579046851809</c:v>
                </c:pt>
                <c:pt idx="339">
                  <c:v>1.0821396473841345E-2</c:v>
                </c:pt>
                <c:pt idx="340">
                  <c:v>6.8102197061925811E-3</c:v>
                </c:pt>
                <c:pt idx="341">
                  <c:v>4.6279884767926292E-3</c:v>
                </c:pt>
                <c:pt idx="342">
                  <c:v>2.1157590417311069E-3</c:v>
                </c:pt>
                <c:pt idx="343">
                  <c:v>2.3334742575593544E-3</c:v>
                </c:pt>
                <c:pt idx="344">
                  <c:v>2.2523251110597351E-3</c:v>
                </c:pt>
                <c:pt idx="345">
                  <c:v>2.2523251110597351E-3</c:v>
                </c:pt>
                <c:pt idx="346">
                  <c:v>3.4407725027091954E-3</c:v>
                </c:pt>
                <c:pt idx="347">
                  <c:v>2.0513208350899808E-3</c:v>
                </c:pt>
                <c:pt idx="348">
                  <c:v>2.192470396423772E-3</c:v>
                </c:pt>
                <c:pt idx="349">
                  <c:v>2.0513208350899808E-3</c:v>
                </c:pt>
                <c:pt idx="350">
                  <c:v>2.0274570533985853E-3</c:v>
                </c:pt>
                <c:pt idx="351">
                  <c:v>2.0274570533985853E-3</c:v>
                </c:pt>
                <c:pt idx="352">
                  <c:v>2.0285985466029013E-3</c:v>
                </c:pt>
                <c:pt idx="353">
                  <c:v>2.026001641031905E-3</c:v>
                </c:pt>
                <c:pt idx="354">
                  <c:v>2.0285985466029013E-3</c:v>
                </c:pt>
                <c:pt idx="355">
                  <c:v>2.0274570533985853E-3</c:v>
                </c:pt>
                <c:pt idx="356">
                  <c:v>2.0389693294315093E-3</c:v>
                </c:pt>
                <c:pt idx="357">
                  <c:v>2.0609585904424119E-3</c:v>
                </c:pt>
                <c:pt idx="358">
                  <c:v>2.0250011602013568E-3</c:v>
                </c:pt>
                <c:pt idx="359">
                  <c:v>2.0351025187553885E-3</c:v>
                </c:pt>
                <c:pt idx="360">
                  <c:v>2.0322508995379634E-3</c:v>
                </c:pt>
                <c:pt idx="361">
                  <c:v>2.0513208350899808E-3</c:v>
                </c:pt>
                <c:pt idx="362">
                  <c:v>2.0740252979015326E-3</c:v>
                </c:pt>
                <c:pt idx="363">
                  <c:v>2.0609585904424119E-3</c:v>
                </c:pt>
                <c:pt idx="364">
                  <c:v>2.0513208350899808E-3</c:v>
                </c:pt>
                <c:pt idx="365">
                  <c:v>2.7948823037015546E-3</c:v>
                </c:pt>
                <c:pt idx="366">
                  <c:v>2.0740252979015326E-3</c:v>
                </c:pt>
                <c:pt idx="367">
                  <c:v>2.1157590417311069E-3</c:v>
                </c:pt>
                <c:pt idx="368">
                  <c:v>2.0917408243817425E-3</c:v>
                </c:pt>
                <c:pt idx="369">
                  <c:v>2.1157590417311069E-3</c:v>
                </c:pt>
                <c:pt idx="370">
                  <c:v>2.0351025187553885E-3</c:v>
                </c:pt>
                <c:pt idx="371">
                  <c:v>2.0285985466029013E-3</c:v>
                </c:pt>
                <c:pt idx="372">
                  <c:v>2.0609585904424119E-3</c:v>
                </c:pt>
                <c:pt idx="373">
                  <c:v>5.5543236802072472E-3</c:v>
                </c:pt>
                <c:pt idx="374">
                  <c:v>2.5926546358428825E-3</c:v>
                </c:pt>
                <c:pt idx="375">
                  <c:v>2.0274570533985853E-3</c:v>
                </c:pt>
                <c:pt idx="376">
                  <c:v>2.192470396423772E-3</c:v>
                </c:pt>
                <c:pt idx="377">
                  <c:v>2.0513208350899808E-3</c:v>
                </c:pt>
                <c:pt idx="378">
                  <c:v>2.0327539265312458E-3</c:v>
                </c:pt>
                <c:pt idx="379">
                  <c:v>2.0250011602013568E-3</c:v>
                </c:pt>
                <c:pt idx="380">
                  <c:v>2.0285985466029013E-3</c:v>
                </c:pt>
                <c:pt idx="381">
                  <c:v>2.0442122874072969E-3</c:v>
                </c:pt>
                <c:pt idx="382">
                  <c:v>2.0917408243817425E-3</c:v>
                </c:pt>
                <c:pt idx="383">
                  <c:v>2.192470396423772E-3</c:v>
                </c:pt>
                <c:pt idx="384">
                  <c:v>2.5926546358428825E-3</c:v>
                </c:pt>
                <c:pt idx="385">
                  <c:v>2.192470396423772E-3</c:v>
                </c:pt>
                <c:pt idx="386">
                  <c:v>2.1157590417311069E-3</c:v>
                </c:pt>
                <c:pt idx="387">
                  <c:v>2.4434937180597208E-3</c:v>
                </c:pt>
                <c:pt idx="388">
                  <c:v>2.2523251110597351E-3</c:v>
                </c:pt>
                <c:pt idx="389">
                  <c:v>2.192470396423772E-3</c:v>
                </c:pt>
                <c:pt idx="390">
                  <c:v>2.0609585904424119E-3</c:v>
                </c:pt>
                <c:pt idx="391">
                  <c:v>2.0274570533985853E-3</c:v>
                </c:pt>
                <c:pt idx="392">
                  <c:v>2.0301483106649242E-3</c:v>
                </c:pt>
                <c:pt idx="393">
                  <c:v>2.0322508995379634E-3</c:v>
                </c:pt>
                <c:pt idx="394">
                  <c:v>2.0389693294315093E-3</c:v>
                </c:pt>
                <c:pt idx="395">
                  <c:v>2.1157590417311069E-3</c:v>
                </c:pt>
                <c:pt idx="396">
                  <c:v>2.1483222272268717E-3</c:v>
                </c:pt>
                <c:pt idx="397">
                  <c:v>2.1483222272268717E-3</c:v>
                </c:pt>
                <c:pt idx="398">
                  <c:v>2.0513208350899808E-3</c:v>
                </c:pt>
                <c:pt idx="399">
                  <c:v>2.0351025187553885E-3</c:v>
                </c:pt>
                <c:pt idx="400">
                  <c:v>2.0740252979015326E-3</c:v>
                </c:pt>
                <c:pt idx="401">
                  <c:v>2.0301483106649242E-3</c:v>
                </c:pt>
                <c:pt idx="402">
                  <c:v>2.0351025187553885E-3</c:v>
                </c:pt>
                <c:pt idx="403">
                  <c:v>2.0740252979015326E-3</c:v>
                </c:pt>
                <c:pt idx="404">
                  <c:v>2.0740252979015326E-3</c:v>
                </c:pt>
                <c:pt idx="405">
                  <c:v>2.0389693294315093E-3</c:v>
                </c:pt>
                <c:pt idx="406">
                  <c:v>2.0609585904424119E-3</c:v>
                </c:pt>
                <c:pt idx="407">
                  <c:v>2.1157590417311069E-3</c:v>
                </c:pt>
                <c:pt idx="408">
                  <c:v>2.1483222272268717E-3</c:v>
                </c:pt>
                <c:pt idx="409">
                  <c:v>2.1483222272268717E-3</c:v>
                </c:pt>
                <c:pt idx="410">
                  <c:v>2.0301483106649242E-3</c:v>
                </c:pt>
                <c:pt idx="411">
                  <c:v>2.0740252979015326E-3</c:v>
                </c:pt>
                <c:pt idx="412">
                  <c:v>2.0917408243817425E-3</c:v>
                </c:pt>
                <c:pt idx="413">
                  <c:v>2.0274570533985853E-3</c:v>
                </c:pt>
                <c:pt idx="414">
                  <c:v>2.0274570533985853E-3</c:v>
                </c:pt>
                <c:pt idx="415">
                  <c:v>2.0442122874072969E-3</c:v>
                </c:pt>
                <c:pt idx="416">
                  <c:v>2.1157590417311069E-3</c:v>
                </c:pt>
                <c:pt idx="417">
                  <c:v>2.1483222272268717E-3</c:v>
                </c:pt>
                <c:pt idx="418">
                  <c:v>2.0285985466029013E-3</c:v>
                </c:pt>
                <c:pt idx="419">
                  <c:v>2.0266174530290957E-3</c:v>
                </c:pt>
                <c:pt idx="420">
                  <c:v>2.026001641031905E-3</c:v>
                </c:pt>
                <c:pt idx="421">
                  <c:v>2.0301483106649242E-3</c:v>
                </c:pt>
                <c:pt idx="422">
                  <c:v>2.0274570533985853E-3</c:v>
                </c:pt>
                <c:pt idx="423">
                  <c:v>2.0266174530290957E-3</c:v>
                </c:pt>
                <c:pt idx="424">
                  <c:v>2.0266174530290957E-3</c:v>
                </c:pt>
                <c:pt idx="425">
                  <c:v>2.0322508995379634E-3</c:v>
                </c:pt>
                <c:pt idx="426">
                  <c:v>2.026001641031905E-3</c:v>
                </c:pt>
                <c:pt idx="427">
                  <c:v>2.0442122874072969E-3</c:v>
                </c:pt>
                <c:pt idx="428">
                  <c:v>2.0917408243817425E-3</c:v>
                </c:pt>
                <c:pt idx="429">
                  <c:v>2.1157590417311069E-3</c:v>
                </c:pt>
                <c:pt idx="430">
                  <c:v>2.0740252979015326E-3</c:v>
                </c:pt>
                <c:pt idx="431">
                  <c:v>2.0351025187553885E-3</c:v>
                </c:pt>
                <c:pt idx="432">
                  <c:v>2.0301483106649242E-3</c:v>
                </c:pt>
                <c:pt idx="433">
                  <c:v>2.0740252979015326E-3</c:v>
                </c:pt>
                <c:pt idx="434">
                  <c:v>2.0442122874072969E-3</c:v>
                </c:pt>
                <c:pt idx="435">
                  <c:v>2.0351025187553885E-3</c:v>
                </c:pt>
                <c:pt idx="436">
                  <c:v>2.0301483106649242E-3</c:v>
                </c:pt>
                <c:pt idx="437">
                  <c:v>2.0389693294315093E-3</c:v>
                </c:pt>
                <c:pt idx="438">
                  <c:v>2.0442122874072969E-3</c:v>
                </c:pt>
                <c:pt idx="439">
                  <c:v>2.0609585904424119E-3</c:v>
                </c:pt>
                <c:pt idx="440">
                  <c:v>2.0389693294315093E-3</c:v>
                </c:pt>
                <c:pt idx="441">
                  <c:v>2.0274570533985853E-3</c:v>
                </c:pt>
                <c:pt idx="442">
                  <c:v>2.0322508995379634E-3</c:v>
                </c:pt>
                <c:pt idx="443">
                  <c:v>2.0301483106649242E-3</c:v>
                </c:pt>
                <c:pt idx="444">
                  <c:v>2.0442122874072969E-3</c:v>
                </c:pt>
                <c:pt idx="445">
                  <c:v>2.0609585904424119E-3</c:v>
                </c:pt>
                <c:pt idx="446">
                  <c:v>2.1157590417311069E-3</c:v>
                </c:pt>
                <c:pt idx="447">
                  <c:v>2.1157590417311069E-3</c:v>
                </c:pt>
                <c:pt idx="448">
                  <c:v>2.1483222272268717E-3</c:v>
                </c:pt>
                <c:pt idx="449">
                  <c:v>2.1483222272268717E-3</c:v>
                </c:pt>
                <c:pt idx="450">
                  <c:v>2.0740252979015326E-3</c:v>
                </c:pt>
                <c:pt idx="451">
                  <c:v>2.0917408243817425E-3</c:v>
                </c:pt>
                <c:pt idx="452">
                  <c:v>2.0740252979015326E-3</c:v>
                </c:pt>
                <c:pt idx="453">
                  <c:v>2.0740252979015326E-3</c:v>
                </c:pt>
                <c:pt idx="454">
                  <c:v>2.0442122874072969E-3</c:v>
                </c:pt>
                <c:pt idx="455">
                  <c:v>2.0917408243817425E-3</c:v>
                </c:pt>
                <c:pt idx="456">
                  <c:v>2.1157590417311069E-3</c:v>
                </c:pt>
                <c:pt idx="457">
                  <c:v>2.0740252979015326E-3</c:v>
                </c:pt>
                <c:pt idx="458">
                  <c:v>2.0609585904424119E-3</c:v>
                </c:pt>
                <c:pt idx="459">
                  <c:v>2.0740252979015326E-3</c:v>
                </c:pt>
                <c:pt idx="460">
                  <c:v>2.0389693294315093E-3</c:v>
                </c:pt>
                <c:pt idx="461">
                  <c:v>2.0351025187553885E-3</c:v>
                </c:pt>
                <c:pt idx="462">
                  <c:v>2.0740252979015326E-3</c:v>
                </c:pt>
                <c:pt idx="463">
                  <c:v>2.2523251110597351E-3</c:v>
                </c:pt>
                <c:pt idx="464">
                  <c:v>2.3334742575593544E-3</c:v>
                </c:pt>
                <c:pt idx="465">
                  <c:v>2.3334742575593544E-3</c:v>
                </c:pt>
                <c:pt idx="466">
                  <c:v>2.3334742575593544E-3</c:v>
                </c:pt>
                <c:pt idx="467">
                  <c:v>2.5926546358428825E-3</c:v>
                </c:pt>
                <c:pt idx="468">
                  <c:v>2.0442122874072969E-3</c:v>
                </c:pt>
                <c:pt idx="469">
                  <c:v>2.1157590417311069E-3</c:v>
                </c:pt>
                <c:pt idx="470">
                  <c:v>2.0255525373488962E-3</c:v>
                </c:pt>
                <c:pt idx="471">
                  <c:v>2.0322508995379634E-3</c:v>
                </c:pt>
                <c:pt idx="472">
                  <c:v>2.0274570533985853E-3</c:v>
                </c:pt>
                <c:pt idx="473">
                  <c:v>2.0351025187553885E-3</c:v>
                </c:pt>
                <c:pt idx="474">
                  <c:v>2.0301483106649242E-3</c:v>
                </c:pt>
                <c:pt idx="475">
                  <c:v>2.0513208350899808E-3</c:v>
                </c:pt>
                <c:pt idx="476">
                  <c:v>2.026001641031905E-3</c:v>
                </c:pt>
                <c:pt idx="477">
                  <c:v>2.0301483106649242E-3</c:v>
                </c:pt>
                <c:pt idx="478">
                  <c:v>2.0266174530290957E-3</c:v>
                </c:pt>
                <c:pt idx="479">
                  <c:v>2.0274570533985853E-3</c:v>
                </c:pt>
                <c:pt idx="480">
                  <c:v>2.0301483106649242E-3</c:v>
                </c:pt>
                <c:pt idx="481">
                  <c:v>2.0513208350899808E-3</c:v>
                </c:pt>
                <c:pt idx="482">
                  <c:v>2.0917408243817425E-3</c:v>
                </c:pt>
                <c:pt idx="483">
                  <c:v>2.192470396423772E-3</c:v>
                </c:pt>
                <c:pt idx="484">
                  <c:v>2.0285985466029013E-3</c:v>
                </c:pt>
                <c:pt idx="485">
                  <c:v>2.0252288201007174E-3</c:v>
                </c:pt>
                <c:pt idx="486">
                  <c:v>2.0248496193667176E-3</c:v>
                </c:pt>
                <c:pt idx="487">
                  <c:v>2.0255525373488962E-3</c:v>
                </c:pt>
                <c:pt idx="488">
                  <c:v>2.0255525373488962E-3</c:v>
                </c:pt>
                <c:pt idx="489">
                  <c:v>2.0274570533985853E-3</c:v>
                </c:pt>
                <c:pt idx="490">
                  <c:v>2.0442122874072969E-3</c:v>
                </c:pt>
                <c:pt idx="491">
                  <c:v>2.0513208350899808E-3</c:v>
                </c:pt>
                <c:pt idx="492">
                  <c:v>2.0389693294315093E-3</c:v>
                </c:pt>
                <c:pt idx="493">
                  <c:v>2.0389693294315093E-3</c:v>
                </c:pt>
                <c:pt idx="494">
                  <c:v>2.0252288201007174E-3</c:v>
                </c:pt>
                <c:pt idx="495">
                  <c:v>2.0301483106649242E-3</c:v>
                </c:pt>
                <c:pt idx="496">
                  <c:v>2.0513208350899808E-3</c:v>
                </c:pt>
                <c:pt idx="497">
                  <c:v>2.0351025187553885E-3</c:v>
                </c:pt>
                <c:pt idx="498">
                  <c:v>2.0301483106649242E-3</c:v>
                </c:pt>
                <c:pt idx="499">
                  <c:v>2.024761989359213E-3</c:v>
                </c:pt>
                <c:pt idx="500">
                  <c:v>2.0266174530290957E-3</c:v>
                </c:pt>
                <c:pt idx="501">
                  <c:v>2.0266174530290957E-3</c:v>
                </c:pt>
                <c:pt idx="502">
                  <c:v>2.0248496193667176E-3</c:v>
                </c:pt>
                <c:pt idx="503">
                  <c:v>2.0274570533985853E-3</c:v>
                </c:pt>
                <c:pt idx="504">
                  <c:v>2.025833027982558E-3</c:v>
                </c:pt>
                <c:pt idx="505">
                  <c:v>2.0250011602013568E-3</c:v>
                </c:pt>
                <c:pt idx="506">
                  <c:v>2.0248496193667176E-3</c:v>
                </c:pt>
                <c:pt idx="507">
                  <c:v>2.0266174530290957E-3</c:v>
                </c:pt>
                <c:pt idx="508">
                  <c:v>2.0389693294315093E-3</c:v>
                </c:pt>
                <c:pt idx="509">
                  <c:v>2.0609585904424119E-3</c:v>
                </c:pt>
                <c:pt idx="510">
                  <c:v>2.0740252979015326E-3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06016"/>
        <c:axId val="536806408"/>
      </c:lineChart>
      <c:dateAx>
        <c:axId val="5368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6408"/>
        <c:crossesAt val="1.0000000000000002E-3"/>
        <c:auto val="1"/>
        <c:lblOffset val="100"/>
        <c:baseTimeUnit val="days"/>
      </c:dateAx>
      <c:valAx>
        <c:axId val="536806408"/>
        <c:scaling>
          <c:logBase val="2"/>
          <c:orientation val="minMax"/>
          <c:max val="2.5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Pupal instantaneous</a:t>
                </a:r>
                <a:r>
                  <a:rPr lang="en-US" sz="1100" baseline="0"/>
                  <a:t> </a:t>
                </a:r>
                <a:r>
                  <a:rPr lang="en-US" sz="1100"/>
                  <a:t>mortality rate (per day) [log scale]</a:t>
                </a:r>
              </a:p>
            </c:rich>
          </c:tx>
          <c:layout>
            <c:manualLayout>
              <c:xMode val="edge"/>
              <c:yMode val="edge"/>
              <c:x val="8.8199771943674142E-3"/>
              <c:y val="7.45301916445964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6016"/>
        <c:crosses val="autoZero"/>
        <c:crossBetween val="between"/>
        <c:majorUnit val="1.0000000000000002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770261773544292"/>
          <c:y val="0.14473462310423868"/>
          <c:w val="0.28187030927046713"/>
          <c:h val="9.1337395042814212E-2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Pupal duration and screen temperature</a:t>
            </a:r>
          </a:p>
          <a:p>
            <a:pPr>
              <a:defRPr sz="1200"/>
            </a:pPr>
            <a:r>
              <a:rPr lang="en-US" sz="1200"/>
              <a:t>Rekomitjie 1992 - 1993</a:t>
            </a:r>
          </a:p>
        </c:rich>
      </c:tx>
      <c:layout>
        <c:manualLayout>
          <c:xMode val="edge"/>
          <c:yMode val="edge"/>
          <c:x val="0.43963500516438853"/>
          <c:y val="6.5874712493517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7844101365062E-2"/>
          <c:y val="2.4896265560165973E-2"/>
          <c:w val="0.90144242340886427"/>
          <c:h val="0.80784328334672828"/>
        </c:manualLayout>
      </c:layout>
      <c:lineChart>
        <c:grouping val="standard"/>
        <c:varyColors val="0"/>
        <c:ser>
          <c:idx val="1"/>
          <c:order val="0"/>
          <c:tx>
            <c:v>Pupal duration Screen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mortality'!$E$15:$E$525</c:f>
              <c:numCache>
                <c:formatCode>General</c:formatCode>
                <c:ptCount val="5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32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38</c:v>
                </c:pt>
                <c:pt idx="166">
                  <c:v>38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32</c:v>
                </c:pt>
                <c:pt idx="209">
                  <c:v>32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30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27</c:v>
                </c:pt>
                <c:pt idx="225">
                  <c:v>27</c:v>
                </c:pt>
                <c:pt idx="226">
                  <c:v>26</c:v>
                </c:pt>
                <c:pt idx="227">
                  <c:v>26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25</c:v>
                </c:pt>
                <c:pt idx="419">
                  <c:v>25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27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27</c:v>
                </c:pt>
                <c:pt idx="497">
                  <c:v>27</c:v>
                </c:pt>
                <c:pt idx="498">
                  <c:v>28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31</c:v>
                </c:pt>
                <c:pt idx="508">
                  <c:v>31</c:v>
                </c:pt>
                <c:pt idx="509">
                  <c:v>33</c:v>
                </c:pt>
                <c:pt idx="510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37-4C66-B5A6-A9AAD23AFC7F}"/>
            </c:ext>
          </c:extLst>
        </c:ser>
        <c:ser>
          <c:idx val="2"/>
          <c:order val="1"/>
          <c:tx>
            <c:v>Tbar Screen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'Pupal Durations and mortality'!$B$15:$B$525</c:f>
              <c:numCache>
                <c:formatCode>m/d/yyyy</c:formatCode>
                <c:ptCount val="511"/>
                <c:pt idx="0">
                  <c:v>33604</c:v>
                </c:pt>
                <c:pt idx="1">
                  <c:v>33605</c:v>
                </c:pt>
                <c:pt idx="2">
                  <c:v>33606</c:v>
                </c:pt>
                <c:pt idx="3">
                  <c:v>33607</c:v>
                </c:pt>
                <c:pt idx="4">
                  <c:v>33608</c:v>
                </c:pt>
                <c:pt idx="5">
                  <c:v>33609</c:v>
                </c:pt>
                <c:pt idx="6">
                  <c:v>33610</c:v>
                </c:pt>
                <c:pt idx="7">
                  <c:v>33611</c:v>
                </c:pt>
                <c:pt idx="8">
                  <c:v>33612</c:v>
                </c:pt>
                <c:pt idx="9">
                  <c:v>33613</c:v>
                </c:pt>
                <c:pt idx="10">
                  <c:v>33614</c:v>
                </c:pt>
                <c:pt idx="11">
                  <c:v>33615</c:v>
                </c:pt>
                <c:pt idx="12">
                  <c:v>33616</c:v>
                </c:pt>
                <c:pt idx="13">
                  <c:v>33617</c:v>
                </c:pt>
                <c:pt idx="14">
                  <c:v>33618</c:v>
                </c:pt>
                <c:pt idx="15">
                  <c:v>33619</c:v>
                </c:pt>
                <c:pt idx="16">
                  <c:v>33620</c:v>
                </c:pt>
                <c:pt idx="17">
                  <c:v>33621</c:v>
                </c:pt>
                <c:pt idx="18">
                  <c:v>33622</c:v>
                </c:pt>
                <c:pt idx="19">
                  <c:v>33623</c:v>
                </c:pt>
                <c:pt idx="20">
                  <c:v>33624</c:v>
                </c:pt>
                <c:pt idx="21">
                  <c:v>33625</c:v>
                </c:pt>
                <c:pt idx="22">
                  <c:v>33626</c:v>
                </c:pt>
                <c:pt idx="23">
                  <c:v>33627</c:v>
                </c:pt>
                <c:pt idx="24">
                  <c:v>33628</c:v>
                </c:pt>
                <c:pt idx="25">
                  <c:v>33629</c:v>
                </c:pt>
                <c:pt idx="26">
                  <c:v>33630</c:v>
                </c:pt>
                <c:pt idx="27">
                  <c:v>33631</c:v>
                </c:pt>
                <c:pt idx="28">
                  <c:v>33632</c:v>
                </c:pt>
                <c:pt idx="29">
                  <c:v>33633</c:v>
                </c:pt>
                <c:pt idx="30">
                  <c:v>33634</c:v>
                </c:pt>
                <c:pt idx="31">
                  <c:v>33635</c:v>
                </c:pt>
                <c:pt idx="32">
                  <c:v>33636</c:v>
                </c:pt>
                <c:pt idx="33">
                  <c:v>33637</c:v>
                </c:pt>
                <c:pt idx="34">
                  <c:v>33638</c:v>
                </c:pt>
                <c:pt idx="35">
                  <c:v>33639</c:v>
                </c:pt>
                <c:pt idx="36">
                  <c:v>33640</c:v>
                </c:pt>
                <c:pt idx="37">
                  <c:v>33641</c:v>
                </c:pt>
                <c:pt idx="38">
                  <c:v>33642</c:v>
                </c:pt>
                <c:pt idx="39">
                  <c:v>33643</c:v>
                </c:pt>
                <c:pt idx="40">
                  <c:v>33644</c:v>
                </c:pt>
                <c:pt idx="41">
                  <c:v>33645</c:v>
                </c:pt>
                <c:pt idx="42">
                  <c:v>33646</c:v>
                </c:pt>
                <c:pt idx="43">
                  <c:v>33647</c:v>
                </c:pt>
                <c:pt idx="44">
                  <c:v>33648</c:v>
                </c:pt>
                <c:pt idx="45">
                  <c:v>33649</c:v>
                </c:pt>
                <c:pt idx="46">
                  <c:v>33650</c:v>
                </c:pt>
                <c:pt idx="47">
                  <c:v>33651</c:v>
                </c:pt>
                <c:pt idx="48">
                  <c:v>33652</c:v>
                </c:pt>
                <c:pt idx="49">
                  <c:v>33653</c:v>
                </c:pt>
                <c:pt idx="50">
                  <c:v>33654</c:v>
                </c:pt>
                <c:pt idx="51">
                  <c:v>33655</c:v>
                </c:pt>
                <c:pt idx="52">
                  <c:v>33656</c:v>
                </c:pt>
                <c:pt idx="53">
                  <c:v>33657</c:v>
                </c:pt>
                <c:pt idx="54">
                  <c:v>33658</c:v>
                </c:pt>
                <c:pt idx="55">
                  <c:v>33659</c:v>
                </c:pt>
                <c:pt idx="56">
                  <c:v>33660</c:v>
                </c:pt>
                <c:pt idx="57">
                  <c:v>33661</c:v>
                </c:pt>
                <c:pt idx="58">
                  <c:v>33662</c:v>
                </c:pt>
                <c:pt idx="59">
                  <c:v>33663</c:v>
                </c:pt>
                <c:pt idx="60">
                  <c:v>33664</c:v>
                </c:pt>
                <c:pt idx="61">
                  <c:v>33665</c:v>
                </c:pt>
                <c:pt idx="62">
                  <c:v>33666</c:v>
                </c:pt>
                <c:pt idx="63">
                  <c:v>33667</c:v>
                </c:pt>
                <c:pt idx="64">
                  <c:v>33668</c:v>
                </c:pt>
                <c:pt idx="65">
                  <c:v>33669</c:v>
                </c:pt>
                <c:pt idx="66">
                  <c:v>33670</c:v>
                </c:pt>
                <c:pt idx="67">
                  <c:v>33671</c:v>
                </c:pt>
                <c:pt idx="68">
                  <c:v>33672</c:v>
                </c:pt>
                <c:pt idx="69">
                  <c:v>33673</c:v>
                </c:pt>
                <c:pt idx="70">
                  <c:v>33674</c:v>
                </c:pt>
                <c:pt idx="71">
                  <c:v>33675</c:v>
                </c:pt>
                <c:pt idx="72">
                  <c:v>33676</c:v>
                </c:pt>
                <c:pt idx="73">
                  <c:v>33677</c:v>
                </c:pt>
                <c:pt idx="74">
                  <c:v>33678</c:v>
                </c:pt>
                <c:pt idx="75">
                  <c:v>33679</c:v>
                </c:pt>
                <c:pt idx="76">
                  <c:v>33680</c:v>
                </c:pt>
                <c:pt idx="77">
                  <c:v>33681</c:v>
                </c:pt>
                <c:pt idx="78">
                  <c:v>33682</c:v>
                </c:pt>
                <c:pt idx="79">
                  <c:v>33683</c:v>
                </c:pt>
                <c:pt idx="80">
                  <c:v>33684</c:v>
                </c:pt>
                <c:pt idx="81">
                  <c:v>33685</c:v>
                </c:pt>
                <c:pt idx="82">
                  <c:v>33686</c:v>
                </c:pt>
                <c:pt idx="83">
                  <c:v>33687</c:v>
                </c:pt>
                <c:pt idx="84">
                  <c:v>33688</c:v>
                </c:pt>
                <c:pt idx="85">
                  <c:v>33689</c:v>
                </c:pt>
                <c:pt idx="86">
                  <c:v>33690</c:v>
                </c:pt>
                <c:pt idx="87">
                  <c:v>33691</c:v>
                </c:pt>
                <c:pt idx="88">
                  <c:v>33692</c:v>
                </c:pt>
                <c:pt idx="89">
                  <c:v>33693</c:v>
                </c:pt>
                <c:pt idx="90">
                  <c:v>33694</c:v>
                </c:pt>
                <c:pt idx="91">
                  <c:v>33695</c:v>
                </c:pt>
                <c:pt idx="92">
                  <c:v>33696</c:v>
                </c:pt>
                <c:pt idx="93">
                  <c:v>33697</c:v>
                </c:pt>
                <c:pt idx="94">
                  <c:v>33698</c:v>
                </c:pt>
                <c:pt idx="95">
                  <c:v>33699</c:v>
                </c:pt>
                <c:pt idx="96">
                  <c:v>33700</c:v>
                </c:pt>
                <c:pt idx="97">
                  <c:v>33701</c:v>
                </c:pt>
                <c:pt idx="98">
                  <c:v>33702</c:v>
                </c:pt>
                <c:pt idx="99">
                  <c:v>33703</c:v>
                </c:pt>
                <c:pt idx="100">
                  <c:v>33704</c:v>
                </c:pt>
                <c:pt idx="101">
                  <c:v>33705</c:v>
                </c:pt>
                <c:pt idx="102">
                  <c:v>33706</c:v>
                </c:pt>
                <c:pt idx="103">
                  <c:v>33707</c:v>
                </c:pt>
                <c:pt idx="104">
                  <c:v>33708</c:v>
                </c:pt>
                <c:pt idx="105">
                  <c:v>33709</c:v>
                </c:pt>
                <c:pt idx="106">
                  <c:v>33710</c:v>
                </c:pt>
                <c:pt idx="107">
                  <c:v>33711</c:v>
                </c:pt>
                <c:pt idx="108">
                  <c:v>33712</c:v>
                </c:pt>
                <c:pt idx="109">
                  <c:v>33713</c:v>
                </c:pt>
                <c:pt idx="110">
                  <c:v>33714</c:v>
                </c:pt>
                <c:pt idx="111">
                  <c:v>33715</c:v>
                </c:pt>
                <c:pt idx="112">
                  <c:v>33716</c:v>
                </c:pt>
                <c:pt idx="113">
                  <c:v>33717</c:v>
                </c:pt>
                <c:pt idx="114">
                  <c:v>33718</c:v>
                </c:pt>
                <c:pt idx="115">
                  <c:v>33719</c:v>
                </c:pt>
                <c:pt idx="116">
                  <c:v>33720</c:v>
                </c:pt>
                <c:pt idx="117">
                  <c:v>33721</c:v>
                </c:pt>
                <c:pt idx="118">
                  <c:v>33722</c:v>
                </c:pt>
                <c:pt idx="119">
                  <c:v>33723</c:v>
                </c:pt>
                <c:pt idx="120">
                  <c:v>33724</c:v>
                </c:pt>
                <c:pt idx="121">
                  <c:v>33725</c:v>
                </c:pt>
                <c:pt idx="122">
                  <c:v>33726</c:v>
                </c:pt>
                <c:pt idx="123">
                  <c:v>33727</c:v>
                </c:pt>
                <c:pt idx="124">
                  <c:v>33728</c:v>
                </c:pt>
                <c:pt idx="125">
                  <c:v>33729</c:v>
                </c:pt>
                <c:pt idx="126">
                  <c:v>33730</c:v>
                </c:pt>
                <c:pt idx="127">
                  <c:v>33731</c:v>
                </c:pt>
                <c:pt idx="128">
                  <c:v>33732</c:v>
                </c:pt>
                <c:pt idx="129">
                  <c:v>33733</c:v>
                </c:pt>
                <c:pt idx="130">
                  <c:v>33734</c:v>
                </c:pt>
                <c:pt idx="131">
                  <c:v>33735</c:v>
                </c:pt>
                <c:pt idx="132">
                  <c:v>33736</c:v>
                </c:pt>
                <c:pt idx="133">
                  <c:v>33737</c:v>
                </c:pt>
                <c:pt idx="134">
                  <c:v>33738</c:v>
                </c:pt>
                <c:pt idx="135">
                  <c:v>33739</c:v>
                </c:pt>
                <c:pt idx="136">
                  <c:v>33740</c:v>
                </c:pt>
                <c:pt idx="137">
                  <c:v>33741</c:v>
                </c:pt>
                <c:pt idx="138">
                  <c:v>33742</c:v>
                </c:pt>
                <c:pt idx="139">
                  <c:v>33743</c:v>
                </c:pt>
                <c:pt idx="140">
                  <c:v>33744</c:v>
                </c:pt>
                <c:pt idx="141">
                  <c:v>33745</c:v>
                </c:pt>
                <c:pt idx="142">
                  <c:v>33746</c:v>
                </c:pt>
                <c:pt idx="143">
                  <c:v>33747</c:v>
                </c:pt>
                <c:pt idx="144">
                  <c:v>33748</c:v>
                </c:pt>
                <c:pt idx="145">
                  <c:v>33749</c:v>
                </c:pt>
                <c:pt idx="146">
                  <c:v>33750</c:v>
                </c:pt>
                <c:pt idx="147">
                  <c:v>33751</c:v>
                </c:pt>
                <c:pt idx="148">
                  <c:v>33752</c:v>
                </c:pt>
                <c:pt idx="149">
                  <c:v>33753</c:v>
                </c:pt>
                <c:pt idx="150">
                  <c:v>33754</c:v>
                </c:pt>
                <c:pt idx="151">
                  <c:v>33755</c:v>
                </c:pt>
                <c:pt idx="152">
                  <c:v>33756</c:v>
                </c:pt>
                <c:pt idx="153">
                  <c:v>33757</c:v>
                </c:pt>
                <c:pt idx="154">
                  <c:v>33758</c:v>
                </c:pt>
                <c:pt idx="155">
                  <c:v>33759</c:v>
                </c:pt>
                <c:pt idx="156">
                  <c:v>33760</c:v>
                </c:pt>
                <c:pt idx="157">
                  <c:v>33761</c:v>
                </c:pt>
                <c:pt idx="158">
                  <c:v>33762</c:v>
                </c:pt>
                <c:pt idx="159">
                  <c:v>33763</c:v>
                </c:pt>
                <c:pt idx="160">
                  <c:v>33764</c:v>
                </c:pt>
                <c:pt idx="161">
                  <c:v>33765</c:v>
                </c:pt>
                <c:pt idx="162">
                  <c:v>33766</c:v>
                </c:pt>
                <c:pt idx="163">
                  <c:v>33767</c:v>
                </c:pt>
                <c:pt idx="164">
                  <c:v>33768</c:v>
                </c:pt>
                <c:pt idx="165">
                  <c:v>33769</c:v>
                </c:pt>
                <c:pt idx="166">
                  <c:v>33770</c:v>
                </c:pt>
                <c:pt idx="167">
                  <c:v>33771</c:v>
                </c:pt>
                <c:pt idx="168">
                  <c:v>33772</c:v>
                </c:pt>
                <c:pt idx="169">
                  <c:v>33773</c:v>
                </c:pt>
                <c:pt idx="170">
                  <c:v>33774</c:v>
                </c:pt>
                <c:pt idx="171">
                  <c:v>33775</c:v>
                </c:pt>
                <c:pt idx="172">
                  <c:v>33776</c:v>
                </c:pt>
                <c:pt idx="173">
                  <c:v>33777</c:v>
                </c:pt>
                <c:pt idx="174">
                  <c:v>33778</c:v>
                </c:pt>
                <c:pt idx="175">
                  <c:v>33779</c:v>
                </c:pt>
                <c:pt idx="176">
                  <c:v>33780</c:v>
                </c:pt>
                <c:pt idx="177">
                  <c:v>33781</c:v>
                </c:pt>
                <c:pt idx="178">
                  <c:v>33782</c:v>
                </c:pt>
                <c:pt idx="179">
                  <c:v>33783</c:v>
                </c:pt>
                <c:pt idx="180">
                  <c:v>33784</c:v>
                </c:pt>
                <c:pt idx="181">
                  <c:v>33785</c:v>
                </c:pt>
                <c:pt idx="182">
                  <c:v>33786</c:v>
                </c:pt>
                <c:pt idx="183">
                  <c:v>33787</c:v>
                </c:pt>
                <c:pt idx="184">
                  <c:v>33788</c:v>
                </c:pt>
                <c:pt idx="185">
                  <c:v>33789</c:v>
                </c:pt>
                <c:pt idx="186">
                  <c:v>33790</c:v>
                </c:pt>
                <c:pt idx="187">
                  <c:v>33791</c:v>
                </c:pt>
                <c:pt idx="188">
                  <c:v>33792</c:v>
                </c:pt>
                <c:pt idx="189">
                  <c:v>33793</c:v>
                </c:pt>
                <c:pt idx="190">
                  <c:v>33794</c:v>
                </c:pt>
                <c:pt idx="191">
                  <c:v>33795</c:v>
                </c:pt>
                <c:pt idx="192">
                  <c:v>33796</c:v>
                </c:pt>
                <c:pt idx="193">
                  <c:v>33797</c:v>
                </c:pt>
                <c:pt idx="194">
                  <c:v>33798</c:v>
                </c:pt>
                <c:pt idx="195">
                  <c:v>33799</c:v>
                </c:pt>
                <c:pt idx="196">
                  <c:v>33800</c:v>
                </c:pt>
                <c:pt idx="197">
                  <c:v>33801</c:v>
                </c:pt>
                <c:pt idx="198">
                  <c:v>33802</c:v>
                </c:pt>
                <c:pt idx="199">
                  <c:v>33803</c:v>
                </c:pt>
                <c:pt idx="200">
                  <c:v>33804</c:v>
                </c:pt>
                <c:pt idx="201">
                  <c:v>33805</c:v>
                </c:pt>
                <c:pt idx="202">
                  <c:v>33806</c:v>
                </c:pt>
                <c:pt idx="203">
                  <c:v>33807</c:v>
                </c:pt>
                <c:pt idx="204">
                  <c:v>33808</c:v>
                </c:pt>
                <c:pt idx="205">
                  <c:v>33809</c:v>
                </c:pt>
                <c:pt idx="206">
                  <c:v>33810</c:v>
                </c:pt>
                <c:pt idx="207">
                  <c:v>33811</c:v>
                </c:pt>
                <c:pt idx="208">
                  <c:v>33812</c:v>
                </c:pt>
                <c:pt idx="209">
                  <c:v>33813</c:v>
                </c:pt>
                <c:pt idx="210">
                  <c:v>33814</c:v>
                </c:pt>
                <c:pt idx="211">
                  <c:v>33815</c:v>
                </c:pt>
                <c:pt idx="212">
                  <c:v>33816</c:v>
                </c:pt>
                <c:pt idx="213">
                  <c:v>33817</c:v>
                </c:pt>
                <c:pt idx="214">
                  <c:v>33818</c:v>
                </c:pt>
                <c:pt idx="215">
                  <c:v>33819</c:v>
                </c:pt>
                <c:pt idx="216">
                  <c:v>33820</c:v>
                </c:pt>
                <c:pt idx="217">
                  <c:v>33821</c:v>
                </c:pt>
                <c:pt idx="218">
                  <c:v>33822</c:v>
                </c:pt>
                <c:pt idx="219">
                  <c:v>33823</c:v>
                </c:pt>
                <c:pt idx="220">
                  <c:v>33824</c:v>
                </c:pt>
                <c:pt idx="221">
                  <c:v>33825</c:v>
                </c:pt>
                <c:pt idx="222">
                  <c:v>33826</c:v>
                </c:pt>
                <c:pt idx="223">
                  <c:v>33827</c:v>
                </c:pt>
                <c:pt idx="224">
                  <c:v>33828</c:v>
                </c:pt>
                <c:pt idx="225">
                  <c:v>33829</c:v>
                </c:pt>
                <c:pt idx="226">
                  <c:v>33830</c:v>
                </c:pt>
                <c:pt idx="227">
                  <c:v>33831</c:v>
                </c:pt>
                <c:pt idx="228">
                  <c:v>33832</c:v>
                </c:pt>
                <c:pt idx="229">
                  <c:v>33833</c:v>
                </c:pt>
                <c:pt idx="230">
                  <c:v>33834</c:v>
                </c:pt>
                <c:pt idx="231">
                  <c:v>33835</c:v>
                </c:pt>
                <c:pt idx="232">
                  <c:v>33836</c:v>
                </c:pt>
                <c:pt idx="233">
                  <c:v>33837</c:v>
                </c:pt>
                <c:pt idx="234">
                  <c:v>33838</c:v>
                </c:pt>
                <c:pt idx="235">
                  <c:v>33839</c:v>
                </c:pt>
                <c:pt idx="236">
                  <c:v>33840</c:v>
                </c:pt>
                <c:pt idx="237">
                  <c:v>33841</c:v>
                </c:pt>
                <c:pt idx="238">
                  <c:v>33842</c:v>
                </c:pt>
                <c:pt idx="239">
                  <c:v>33843</c:v>
                </c:pt>
                <c:pt idx="240">
                  <c:v>33844</c:v>
                </c:pt>
                <c:pt idx="241">
                  <c:v>33845</c:v>
                </c:pt>
                <c:pt idx="242">
                  <c:v>33846</c:v>
                </c:pt>
                <c:pt idx="243">
                  <c:v>33847</c:v>
                </c:pt>
                <c:pt idx="244">
                  <c:v>33848</c:v>
                </c:pt>
                <c:pt idx="245">
                  <c:v>33849</c:v>
                </c:pt>
                <c:pt idx="246">
                  <c:v>33850</c:v>
                </c:pt>
                <c:pt idx="247">
                  <c:v>33851</c:v>
                </c:pt>
                <c:pt idx="248">
                  <c:v>33852</c:v>
                </c:pt>
                <c:pt idx="249">
                  <c:v>33853</c:v>
                </c:pt>
                <c:pt idx="250">
                  <c:v>33854</c:v>
                </c:pt>
                <c:pt idx="251">
                  <c:v>33855</c:v>
                </c:pt>
                <c:pt idx="252">
                  <c:v>33856</c:v>
                </c:pt>
                <c:pt idx="253">
                  <c:v>33857</c:v>
                </c:pt>
                <c:pt idx="254">
                  <c:v>33858</c:v>
                </c:pt>
                <c:pt idx="255">
                  <c:v>33859</c:v>
                </c:pt>
                <c:pt idx="256">
                  <c:v>33860</c:v>
                </c:pt>
                <c:pt idx="257">
                  <c:v>33861</c:v>
                </c:pt>
                <c:pt idx="258">
                  <c:v>33862</c:v>
                </c:pt>
                <c:pt idx="259">
                  <c:v>33863</c:v>
                </c:pt>
                <c:pt idx="260">
                  <c:v>33864</c:v>
                </c:pt>
                <c:pt idx="261">
                  <c:v>33865</c:v>
                </c:pt>
                <c:pt idx="262">
                  <c:v>33866</c:v>
                </c:pt>
                <c:pt idx="263">
                  <c:v>33867</c:v>
                </c:pt>
                <c:pt idx="264">
                  <c:v>33868</c:v>
                </c:pt>
                <c:pt idx="265">
                  <c:v>33869</c:v>
                </c:pt>
                <c:pt idx="266">
                  <c:v>33870</c:v>
                </c:pt>
                <c:pt idx="267">
                  <c:v>33871</c:v>
                </c:pt>
                <c:pt idx="268">
                  <c:v>33872</c:v>
                </c:pt>
                <c:pt idx="269">
                  <c:v>33873</c:v>
                </c:pt>
                <c:pt idx="270">
                  <c:v>33874</c:v>
                </c:pt>
                <c:pt idx="271">
                  <c:v>33875</c:v>
                </c:pt>
                <c:pt idx="272">
                  <c:v>33876</c:v>
                </c:pt>
                <c:pt idx="273">
                  <c:v>33877</c:v>
                </c:pt>
                <c:pt idx="274">
                  <c:v>33878</c:v>
                </c:pt>
                <c:pt idx="275">
                  <c:v>33879</c:v>
                </c:pt>
                <c:pt idx="276">
                  <c:v>33880</c:v>
                </c:pt>
                <c:pt idx="277">
                  <c:v>33881</c:v>
                </c:pt>
                <c:pt idx="278">
                  <c:v>33882</c:v>
                </c:pt>
                <c:pt idx="279">
                  <c:v>33883</c:v>
                </c:pt>
                <c:pt idx="280">
                  <c:v>33884</c:v>
                </c:pt>
                <c:pt idx="281">
                  <c:v>33885</c:v>
                </c:pt>
                <c:pt idx="282">
                  <c:v>33886</c:v>
                </c:pt>
                <c:pt idx="283">
                  <c:v>33887</c:v>
                </c:pt>
                <c:pt idx="284">
                  <c:v>33888</c:v>
                </c:pt>
                <c:pt idx="285">
                  <c:v>33889</c:v>
                </c:pt>
                <c:pt idx="286">
                  <c:v>33890</c:v>
                </c:pt>
                <c:pt idx="287">
                  <c:v>33891</c:v>
                </c:pt>
                <c:pt idx="288">
                  <c:v>33892</c:v>
                </c:pt>
                <c:pt idx="289">
                  <c:v>33893</c:v>
                </c:pt>
                <c:pt idx="290">
                  <c:v>33894</c:v>
                </c:pt>
                <c:pt idx="291">
                  <c:v>33895</c:v>
                </c:pt>
                <c:pt idx="292">
                  <c:v>33896</c:v>
                </c:pt>
                <c:pt idx="293">
                  <c:v>33897</c:v>
                </c:pt>
                <c:pt idx="294">
                  <c:v>33898</c:v>
                </c:pt>
                <c:pt idx="295">
                  <c:v>33899</c:v>
                </c:pt>
                <c:pt idx="296">
                  <c:v>33900</c:v>
                </c:pt>
                <c:pt idx="297">
                  <c:v>33901</c:v>
                </c:pt>
                <c:pt idx="298">
                  <c:v>33902</c:v>
                </c:pt>
                <c:pt idx="299">
                  <c:v>33903</c:v>
                </c:pt>
                <c:pt idx="300">
                  <c:v>33904</c:v>
                </c:pt>
                <c:pt idx="301">
                  <c:v>33905</c:v>
                </c:pt>
                <c:pt idx="302">
                  <c:v>33906</c:v>
                </c:pt>
                <c:pt idx="303">
                  <c:v>33907</c:v>
                </c:pt>
                <c:pt idx="304">
                  <c:v>33908</c:v>
                </c:pt>
                <c:pt idx="305">
                  <c:v>33909</c:v>
                </c:pt>
                <c:pt idx="306">
                  <c:v>33910</c:v>
                </c:pt>
                <c:pt idx="307">
                  <c:v>33911</c:v>
                </c:pt>
                <c:pt idx="308">
                  <c:v>33912</c:v>
                </c:pt>
                <c:pt idx="309">
                  <c:v>33913</c:v>
                </c:pt>
                <c:pt idx="310">
                  <c:v>33914</c:v>
                </c:pt>
                <c:pt idx="311">
                  <c:v>33915</c:v>
                </c:pt>
                <c:pt idx="312">
                  <c:v>33916</c:v>
                </c:pt>
                <c:pt idx="313">
                  <c:v>33917</c:v>
                </c:pt>
                <c:pt idx="314">
                  <c:v>33918</c:v>
                </c:pt>
                <c:pt idx="315">
                  <c:v>33919</c:v>
                </c:pt>
                <c:pt idx="316">
                  <c:v>33920</c:v>
                </c:pt>
                <c:pt idx="317">
                  <c:v>33921</c:v>
                </c:pt>
                <c:pt idx="318">
                  <c:v>33922</c:v>
                </c:pt>
                <c:pt idx="319">
                  <c:v>33923</c:v>
                </c:pt>
                <c:pt idx="320">
                  <c:v>33924</c:v>
                </c:pt>
                <c:pt idx="321">
                  <c:v>33925</c:v>
                </c:pt>
                <c:pt idx="322">
                  <c:v>33926</c:v>
                </c:pt>
                <c:pt idx="323">
                  <c:v>33927</c:v>
                </c:pt>
                <c:pt idx="324">
                  <c:v>33928</c:v>
                </c:pt>
                <c:pt idx="325">
                  <c:v>33929</c:v>
                </c:pt>
                <c:pt idx="326">
                  <c:v>33930</c:v>
                </c:pt>
                <c:pt idx="327">
                  <c:v>33931</c:v>
                </c:pt>
                <c:pt idx="328">
                  <c:v>33932</c:v>
                </c:pt>
                <c:pt idx="329">
                  <c:v>33933</c:v>
                </c:pt>
                <c:pt idx="330">
                  <c:v>33934</c:v>
                </c:pt>
                <c:pt idx="331">
                  <c:v>33935</c:v>
                </c:pt>
                <c:pt idx="332">
                  <c:v>33936</c:v>
                </c:pt>
                <c:pt idx="333">
                  <c:v>33937</c:v>
                </c:pt>
                <c:pt idx="334">
                  <c:v>33938</c:v>
                </c:pt>
                <c:pt idx="335">
                  <c:v>33939</c:v>
                </c:pt>
                <c:pt idx="336">
                  <c:v>33940</c:v>
                </c:pt>
                <c:pt idx="337">
                  <c:v>33941</c:v>
                </c:pt>
                <c:pt idx="338">
                  <c:v>33942</c:v>
                </c:pt>
                <c:pt idx="339">
                  <c:v>33943</c:v>
                </c:pt>
                <c:pt idx="340">
                  <c:v>33944</c:v>
                </c:pt>
                <c:pt idx="341">
                  <c:v>33945</c:v>
                </c:pt>
                <c:pt idx="342">
                  <c:v>33946</c:v>
                </c:pt>
                <c:pt idx="343">
                  <c:v>33947</c:v>
                </c:pt>
                <c:pt idx="344">
                  <c:v>33948</c:v>
                </c:pt>
                <c:pt idx="345">
                  <c:v>33949</c:v>
                </c:pt>
                <c:pt idx="346">
                  <c:v>33950</c:v>
                </c:pt>
                <c:pt idx="347">
                  <c:v>33951</c:v>
                </c:pt>
                <c:pt idx="348">
                  <c:v>33952</c:v>
                </c:pt>
                <c:pt idx="349">
                  <c:v>33953</c:v>
                </c:pt>
                <c:pt idx="350">
                  <c:v>33954</c:v>
                </c:pt>
                <c:pt idx="351">
                  <c:v>33955</c:v>
                </c:pt>
                <c:pt idx="352">
                  <c:v>33956</c:v>
                </c:pt>
                <c:pt idx="353">
                  <c:v>33957</c:v>
                </c:pt>
                <c:pt idx="354">
                  <c:v>33958</c:v>
                </c:pt>
                <c:pt idx="355">
                  <c:v>33959</c:v>
                </c:pt>
                <c:pt idx="356">
                  <c:v>33960</c:v>
                </c:pt>
                <c:pt idx="357">
                  <c:v>33961</c:v>
                </c:pt>
                <c:pt idx="358">
                  <c:v>33962</c:v>
                </c:pt>
                <c:pt idx="359">
                  <c:v>33963</c:v>
                </c:pt>
                <c:pt idx="360">
                  <c:v>33964</c:v>
                </c:pt>
                <c:pt idx="361">
                  <c:v>33965</c:v>
                </c:pt>
                <c:pt idx="362">
                  <c:v>33966</c:v>
                </c:pt>
                <c:pt idx="363">
                  <c:v>33967</c:v>
                </c:pt>
                <c:pt idx="364">
                  <c:v>33968</c:v>
                </c:pt>
                <c:pt idx="365">
                  <c:v>33969</c:v>
                </c:pt>
                <c:pt idx="366">
                  <c:v>33970</c:v>
                </c:pt>
                <c:pt idx="367">
                  <c:v>33971</c:v>
                </c:pt>
                <c:pt idx="368">
                  <c:v>33972</c:v>
                </c:pt>
                <c:pt idx="369">
                  <c:v>33973</c:v>
                </c:pt>
                <c:pt idx="370">
                  <c:v>33974</c:v>
                </c:pt>
                <c:pt idx="371">
                  <c:v>33975</c:v>
                </c:pt>
                <c:pt idx="372">
                  <c:v>33976</c:v>
                </c:pt>
                <c:pt idx="373">
                  <c:v>33977</c:v>
                </c:pt>
                <c:pt idx="374">
                  <c:v>33978</c:v>
                </c:pt>
                <c:pt idx="375">
                  <c:v>33979</c:v>
                </c:pt>
                <c:pt idx="376">
                  <c:v>33980</c:v>
                </c:pt>
                <c:pt idx="377">
                  <c:v>33981</c:v>
                </c:pt>
                <c:pt idx="378">
                  <c:v>33982</c:v>
                </c:pt>
                <c:pt idx="379">
                  <c:v>33983</c:v>
                </c:pt>
                <c:pt idx="380">
                  <c:v>33984</c:v>
                </c:pt>
                <c:pt idx="381">
                  <c:v>33985</c:v>
                </c:pt>
                <c:pt idx="382">
                  <c:v>33986</c:v>
                </c:pt>
                <c:pt idx="383">
                  <c:v>33987</c:v>
                </c:pt>
                <c:pt idx="384">
                  <c:v>33988</c:v>
                </c:pt>
                <c:pt idx="385">
                  <c:v>33989</c:v>
                </c:pt>
                <c:pt idx="386">
                  <c:v>33990</c:v>
                </c:pt>
                <c:pt idx="387">
                  <c:v>33991</c:v>
                </c:pt>
                <c:pt idx="388">
                  <c:v>33992</c:v>
                </c:pt>
                <c:pt idx="389">
                  <c:v>33993</c:v>
                </c:pt>
                <c:pt idx="390">
                  <c:v>33994</c:v>
                </c:pt>
                <c:pt idx="391">
                  <c:v>33995</c:v>
                </c:pt>
                <c:pt idx="392">
                  <c:v>33996</c:v>
                </c:pt>
                <c:pt idx="393">
                  <c:v>33997</c:v>
                </c:pt>
                <c:pt idx="394">
                  <c:v>33998</c:v>
                </c:pt>
                <c:pt idx="395">
                  <c:v>33999</c:v>
                </c:pt>
                <c:pt idx="396">
                  <c:v>34000</c:v>
                </c:pt>
                <c:pt idx="397">
                  <c:v>34001</c:v>
                </c:pt>
                <c:pt idx="398">
                  <c:v>34002</c:v>
                </c:pt>
                <c:pt idx="399">
                  <c:v>34003</c:v>
                </c:pt>
                <c:pt idx="400">
                  <c:v>34004</c:v>
                </c:pt>
                <c:pt idx="401">
                  <c:v>34005</c:v>
                </c:pt>
                <c:pt idx="402">
                  <c:v>34006</c:v>
                </c:pt>
                <c:pt idx="403">
                  <c:v>34007</c:v>
                </c:pt>
                <c:pt idx="404">
                  <c:v>34008</c:v>
                </c:pt>
                <c:pt idx="405">
                  <c:v>34009</c:v>
                </c:pt>
                <c:pt idx="406">
                  <c:v>34010</c:v>
                </c:pt>
                <c:pt idx="407">
                  <c:v>34011</c:v>
                </c:pt>
                <c:pt idx="408">
                  <c:v>34012</c:v>
                </c:pt>
                <c:pt idx="409">
                  <c:v>34013</c:v>
                </c:pt>
                <c:pt idx="410">
                  <c:v>34014</c:v>
                </c:pt>
                <c:pt idx="411">
                  <c:v>34015</c:v>
                </c:pt>
                <c:pt idx="412">
                  <c:v>34016</c:v>
                </c:pt>
                <c:pt idx="413">
                  <c:v>34017</c:v>
                </c:pt>
                <c:pt idx="414">
                  <c:v>34018</c:v>
                </c:pt>
                <c:pt idx="415">
                  <c:v>34019</c:v>
                </c:pt>
                <c:pt idx="416">
                  <c:v>34020</c:v>
                </c:pt>
                <c:pt idx="417">
                  <c:v>34021</c:v>
                </c:pt>
                <c:pt idx="418">
                  <c:v>34022</c:v>
                </c:pt>
                <c:pt idx="419">
                  <c:v>34023</c:v>
                </c:pt>
                <c:pt idx="420">
                  <c:v>34024</c:v>
                </c:pt>
                <c:pt idx="421">
                  <c:v>34025</c:v>
                </c:pt>
                <c:pt idx="422">
                  <c:v>34026</c:v>
                </c:pt>
                <c:pt idx="423">
                  <c:v>34027</c:v>
                </c:pt>
                <c:pt idx="424">
                  <c:v>34028</c:v>
                </c:pt>
                <c:pt idx="425">
                  <c:v>34029</c:v>
                </c:pt>
                <c:pt idx="426">
                  <c:v>34030</c:v>
                </c:pt>
                <c:pt idx="427">
                  <c:v>34031</c:v>
                </c:pt>
                <c:pt idx="428">
                  <c:v>34032</c:v>
                </c:pt>
                <c:pt idx="429">
                  <c:v>34033</c:v>
                </c:pt>
                <c:pt idx="430">
                  <c:v>34034</c:v>
                </c:pt>
                <c:pt idx="431">
                  <c:v>34035</c:v>
                </c:pt>
                <c:pt idx="432">
                  <c:v>34036</c:v>
                </c:pt>
                <c:pt idx="433">
                  <c:v>34037</c:v>
                </c:pt>
                <c:pt idx="434">
                  <c:v>34038</c:v>
                </c:pt>
                <c:pt idx="435">
                  <c:v>34039</c:v>
                </c:pt>
                <c:pt idx="436">
                  <c:v>34040</c:v>
                </c:pt>
                <c:pt idx="437">
                  <c:v>34041</c:v>
                </c:pt>
                <c:pt idx="438">
                  <c:v>34042</c:v>
                </c:pt>
                <c:pt idx="439">
                  <c:v>34043</c:v>
                </c:pt>
                <c:pt idx="440">
                  <c:v>34044</c:v>
                </c:pt>
                <c:pt idx="441">
                  <c:v>34045</c:v>
                </c:pt>
                <c:pt idx="442">
                  <c:v>34046</c:v>
                </c:pt>
                <c:pt idx="443">
                  <c:v>34047</c:v>
                </c:pt>
                <c:pt idx="444">
                  <c:v>34048</c:v>
                </c:pt>
                <c:pt idx="445">
                  <c:v>34049</c:v>
                </c:pt>
                <c:pt idx="446">
                  <c:v>34050</c:v>
                </c:pt>
                <c:pt idx="447">
                  <c:v>34051</c:v>
                </c:pt>
                <c:pt idx="448">
                  <c:v>34052</c:v>
                </c:pt>
                <c:pt idx="449">
                  <c:v>34053</c:v>
                </c:pt>
                <c:pt idx="450">
                  <c:v>34054</c:v>
                </c:pt>
                <c:pt idx="451">
                  <c:v>34055</c:v>
                </c:pt>
                <c:pt idx="452">
                  <c:v>34056</c:v>
                </c:pt>
                <c:pt idx="453">
                  <c:v>34057</c:v>
                </c:pt>
                <c:pt idx="454">
                  <c:v>34058</c:v>
                </c:pt>
                <c:pt idx="455">
                  <c:v>34059</c:v>
                </c:pt>
                <c:pt idx="456">
                  <c:v>34060</c:v>
                </c:pt>
                <c:pt idx="457">
                  <c:v>34061</c:v>
                </c:pt>
                <c:pt idx="458">
                  <c:v>34062</c:v>
                </c:pt>
                <c:pt idx="459">
                  <c:v>34063</c:v>
                </c:pt>
                <c:pt idx="460">
                  <c:v>34064</c:v>
                </c:pt>
                <c:pt idx="461">
                  <c:v>34065</c:v>
                </c:pt>
                <c:pt idx="462">
                  <c:v>34066</c:v>
                </c:pt>
                <c:pt idx="463">
                  <c:v>34067</c:v>
                </c:pt>
                <c:pt idx="464">
                  <c:v>34068</c:v>
                </c:pt>
                <c:pt idx="465">
                  <c:v>34069</c:v>
                </c:pt>
                <c:pt idx="466">
                  <c:v>34070</c:v>
                </c:pt>
                <c:pt idx="467">
                  <c:v>34071</c:v>
                </c:pt>
                <c:pt idx="468">
                  <c:v>34072</c:v>
                </c:pt>
                <c:pt idx="469">
                  <c:v>34073</c:v>
                </c:pt>
                <c:pt idx="470">
                  <c:v>34074</c:v>
                </c:pt>
                <c:pt idx="471">
                  <c:v>34075</c:v>
                </c:pt>
                <c:pt idx="472">
                  <c:v>34076</c:v>
                </c:pt>
                <c:pt idx="473">
                  <c:v>34077</c:v>
                </c:pt>
                <c:pt idx="474">
                  <c:v>34078</c:v>
                </c:pt>
                <c:pt idx="475">
                  <c:v>34079</c:v>
                </c:pt>
                <c:pt idx="476">
                  <c:v>34080</c:v>
                </c:pt>
                <c:pt idx="477">
                  <c:v>34081</c:v>
                </c:pt>
                <c:pt idx="478">
                  <c:v>34082</c:v>
                </c:pt>
                <c:pt idx="479">
                  <c:v>34083</c:v>
                </c:pt>
                <c:pt idx="480">
                  <c:v>34084</c:v>
                </c:pt>
                <c:pt idx="481">
                  <c:v>34085</c:v>
                </c:pt>
                <c:pt idx="482">
                  <c:v>34086</c:v>
                </c:pt>
                <c:pt idx="483">
                  <c:v>34087</c:v>
                </c:pt>
                <c:pt idx="484">
                  <c:v>34088</c:v>
                </c:pt>
                <c:pt idx="485">
                  <c:v>34089</c:v>
                </c:pt>
                <c:pt idx="486">
                  <c:v>34090</c:v>
                </c:pt>
                <c:pt idx="487">
                  <c:v>34091</c:v>
                </c:pt>
                <c:pt idx="488">
                  <c:v>34092</c:v>
                </c:pt>
                <c:pt idx="489">
                  <c:v>34093</c:v>
                </c:pt>
                <c:pt idx="490">
                  <c:v>34094</c:v>
                </c:pt>
                <c:pt idx="491">
                  <c:v>34095</c:v>
                </c:pt>
                <c:pt idx="492">
                  <c:v>34096</c:v>
                </c:pt>
                <c:pt idx="493">
                  <c:v>34097</c:v>
                </c:pt>
                <c:pt idx="494">
                  <c:v>34098</c:v>
                </c:pt>
                <c:pt idx="495">
                  <c:v>34099</c:v>
                </c:pt>
                <c:pt idx="496">
                  <c:v>34100</c:v>
                </c:pt>
                <c:pt idx="497">
                  <c:v>34101</c:v>
                </c:pt>
                <c:pt idx="498">
                  <c:v>34102</c:v>
                </c:pt>
                <c:pt idx="499">
                  <c:v>34103</c:v>
                </c:pt>
                <c:pt idx="500">
                  <c:v>34104</c:v>
                </c:pt>
                <c:pt idx="501">
                  <c:v>34105</c:v>
                </c:pt>
                <c:pt idx="502">
                  <c:v>34106</c:v>
                </c:pt>
                <c:pt idx="503">
                  <c:v>34107</c:v>
                </c:pt>
                <c:pt idx="504">
                  <c:v>34108</c:v>
                </c:pt>
                <c:pt idx="505">
                  <c:v>34109</c:v>
                </c:pt>
                <c:pt idx="506">
                  <c:v>34110</c:v>
                </c:pt>
                <c:pt idx="507">
                  <c:v>34111</c:v>
                </c:pt>
                <c:pt idx="508">
                  <c:v>34112</c:v>
                </c:pt>
                <c:pt idx="509">
                  <c:v>34113</c:v>
                </c:pt>
                <c:pt idx="510">
                  <c:v>34114</c:v>
                </c:pt>
              </c:numCache>
            </c:numRef>
          </c:cat>
          <c:val>
            <c:numRef>
              <c:f>'Pupal Durations and mortality'!$D$15:$D$525</c:f>
              <c:numCache>
                <c:formatCode>0.00</c:formatCode>
                <c:ptCount val="511"/>
                <c:pt idx="0">
                  <c:v>28.535714285714299</c:v>
                </c:pt>
                <c:pt idx="1">
                  <c:v>28.511904761904798</c:v>
                </c:pt>
                <c:pt idx="2">
                  <c:v>28.4166666666667</c:v>
                </c:pt>
                <c:pt idx="3">
                  <c:v>28.321428571428601</c:v>
                </c:pt>
                <c:pt idx="4">
                  <c:v>28.154761904761902</c:v>
                </c:pt>
                <c:pt idx="5">
                  <c:v>28.0595238095238</c:v>
                </c:pt>
                <c:pt idx="6">
                  <c:v>27.928571428571399</c:v>
                </c:pt>
                <c:pt idx="7">
                  <c:v>27.784090909090899</c:v>
                </c:pt>
                <c:pt idx="8">
                  <c:v>27.818181818181799</c:v>
                </c:pt>
                <c:pt idx="9">
                  <c:v>27.785714285714299</c:v>
                </c:pt>
                <c:pt idx="10">
                  <c:v>27.8571428571429</c:v>
                </c:pt>
                <c:pt idx="11">
                  <c:v>27.904761904761902</c:v>
                </c:pt>
                <c:pt idx="12">
                  <c:v>28</c:v>
                </c:pt>
                <c:pt idx="13">
                  <c:v>28.023809523809501</c:v>
                </c:pt>
                <c:pt idx="14">
                  <c:v>27.976190476190499</c:v>
                </c:pt>
                <c:pt idx="15">
                  <c:v>27.8095238095238</c:v>
                </c:pt>
                <c:pt idx="16">
                  <c:v>27.773809523809501</c:v>
                </c:pt>
                <c:pt idx="17">
                  <c:v>27.761363636363601</c:v>
                </c:pt>
                <c:pt idx="18">
                  <c:v>27.8571428571429</c:v>
                </c:pt>
                <c:pt idx="19">
                  <c:v>27.880952380952401</c:v>
                </c:pt>
                <c:pt idx="20">
                  <c:v>28.154761904761902</c:v>
                </c:pt>
                <c:pt idx="21">
                  <c:v>28.3095238095238</c:v>
                </c:pt>
                <c:pt idx="22">
                  <c:v>28.380952380952401</c:v>
                </c:pt>
                <c:pt idx="23">
                  <c:v>28.523809523809501</c:v>
                </c:pt>
                <c:pt idx="24">
                  <c:v>28.785714285714299</c:v>
                </c:pt>
                <c:pt idx="25">
                  <c:v>29.074999999999999</c:v>
                </c:pt>
                <c:pt idx="26">
                  <c:v>29.274999999999999</c:v>
                </c:pt>
                <c:pt idx="27">
                  <c:v>29.537500000000001</c:v>
                </c:pt>
                <c:pt idx="28">
                  <c:v>29.7</c:v>
                </c:pt>
                <c:pt idx="29">
                  <c:v>29.8</c:v>
                </c:pt>
                <c:pt idx="30">
                  <c:v>29.737500000000001</c:v>
                </c:pt>
                <c:pt idx="31">
                  <c:v>29.762499999999999</c:v>
                </c:pt>
                <c:pt idx="32">
                  <c:v>29.824999999999999</c:v>
                </c:pt>
                <c:pt idx="33">
                  <c:v>29.862500000000001</c:v>
                </c:pt>
                <c:pt idx="34">
                  <c:v>29.894736842105299</c:v>
                </c:pt>
                <c:pt idx="35">
                  <c:v>30.039473684210499</c:v>
                </c:pt>
                <c:pt idx="36">
                  <c:v>30.2368421052632</c:v>
                </c:pt>
                <c:pt idx="37">
                  <c:v>30.144736842105299</c:v>
                </c:pt>
                <c:pt idx="38">
                  <c:v>30.223684210526301</c:v>
                </c:pt>
                <c:pt idx="39">
                  <c:v>30.2368421052632</c:v>
                </c:pt>
                <c:pt idx="40">
                  <c:v>30.421052631578899</c:v>
                </c:pt>
                <c:pt idx="41">
                  <c:v>30.552631578947398</c:v>
                </c:pt>
                <c:pt idx="42">
                  <c:v>30.657894736842099</c:v>
                </c:pt>
                <c:pt idx="43">
                  <c:v>30.565789473684202</c:v>
                </c:pt>
                <c:pt idx="44">
                  <c:v>30.473684210526301</c:v>
                </c:pt>
                <c:pt idx="45">
                  <c:v>30.024999999999999</c:v>
                </c:pt>
                <c:pt idx="46">
                  <c:v>30</c:v>
                </c:pt>
                <c:pt idx="47">
                  <c:v>29.9375</c:v>
                </c:pt>
                <c:pt idx="48">
                  <c:v>29.925000000000001</c:v>
                </c:pt>
                <c:pt idx="49">
                  <c:v>29.962499999999999</c:v>
                </c:pt>
                <c:pt idx="50">
                  <c:v>30.0625</c:v>
                </c:pt>
                <c:pt idx="51">
                  <c:v>30.012499999999999</c:v>
                </c:pt>
                <c:pt idx="52">
                  <c:v>29.912500000000001</c:v>
                </c:pt>
                <c:pt idx="53">
                  <c:v>29.75</c:v>
                </c:pt>
                <c:pt idx="54">
                  <c:v>29.587499999999999</c:v>
                </c:pt>
                <c:pt idx="55">
                  <c:v>29.337499999999999</c:v>
                </c:pt>
                <c:pt idx="56">
                  <c:v>29.375</c:v>
                </c:pt>
                <c:pt idx="57">
                  <c:v>29.375</c:v>
                </c:pt>
                <c:pt idx="58">
                  <c:v>29.35</c:v>
                </c:pt>
                <c:pt idx="59">
                  <c:v>29.225000000000001</c:v>
                </c:pt>
                <c:pt idx="60">
                  <c:v>29.1</c:v>
                </c:pt>
                <c:pt idx="61">
                  <c:v>28.887499999999999</c:v>
                </c:pt>
                <c:pt idx="62">
                  <c:v>28.95</c:v>
                </c:pt>
                <c:pt idx="63">
                  <c:v>28.8</c:v>
                </c:pt>
                <c:pt idx="64">
                  <c:v>28.678571428571399</c:v>
                </c:pt>
                <c:pt idx="65">
                  <c:v>28.5595238095238</c:v>
                </c:pt>
                <c:pt idx="66">
                  <c:v>28.452380952380999</c:v>
                </c:pt>
                <c:pt idx="67">
                  <c:v>28.3333333333333</c:v>
                </c:pt>
                <c:pt idx="68">
                  <c:v>28.261904761904798</c:v>
                </c:pt>
                <c:pt idx="69">
                  <c:v>28.130952380952401</c:v>
                </c:pt>
                <c:pt idx="70">
                  <c:v>28.071428571428601</c:v>
                </c:pt>
                <c:pt idx="71">
                  <c:v>28.1071428571429</c:v>
                </c:pt>
                <c:pt idx="72">
                  <c:v>28.226190476190499</c:v>
                </c:pt>
                <c:pt idx="73">
                  <c:v>28.285714285714299</c:v>
                </c:pt>
                <c:pt idx="74">
                  <c:v>28.25</c:v>
                </c:pt>
                <c:pt idx="75">
                  <c:v>28.321428571428601</c:v>
                </c:pt>
                <c:pt idx="76">
                  <c:v>28.273809523809501</c:v>
                </c:pt>
                <c:pt idx="77">
                  <c:v>28.1428571428571</c:v>
                </c:pt>
                <c:pt idx="78">
                  <c:v>28.0833333333333</c:v>
                </c:pt>
                <c:pt idx="79">
                  <c:v>28.011904761904798</c:v>
                </c:pt>
                <c:pt idx="80">
                  <c:v>27.928571428571399</c:v>
                </c:pt>
                <c:pt idx="81">
                  <c:v>28.047619047619001</c:v>
                </c:pt>
                <c:pt idx="82">
                  <c:v>28.0833333333333</c:v>
                </c:pt>
                <c:pt idx="83">
                  <c:v>28.273809523809501</c:v>
                </c:pt>
                <c:pt idx="84">
                  <c:v>28.297619047619001</c:v>
                </c:pt>
                <c:pt idx="85">
                  <c:v>28.404761904761902</c:v>
                </c:pt>
                <c:pt idx="86">
                  <c:v>28.535714285714299</c:v>
                </c:pt>
                <c:pt idx="87">
                  <c:v>28.571428571428601</c:v>
                </c:pt>
                <c:pt idx="88">
                  <c:v>28.625</c:v>
                </c:pt>
                <c:pt idx="89">
                  <c:v>28.65</c:v>
                </c:pt>
                <c:pt idx="90">
                  <c:v>28.65</c:v>
                </c:pt>
                <c:pt idx="91">
                  <c:v>28.571428571428601</c:v>
                </c:pt>
                <c:pt idx="92">
                  <c:v>28.4166666666667</c:v>
                </c:pt>
                <c:pt idx="93">
                  <c:v>28.285714285714299</c:v>
                </c:pt>
                <c:pt idx="94">
                  <c:v>28.226190476190499</c:v>
                </c:pt>
                <c:pt idx="95">
                  <c:v>28.25</c:v>
                </c:pt>
                <c:pt idx="96">
                  <c:v>28.261904761904798</c:v>
                </c:pt>
                <c:pt idx="97">
                  <c:v>28.321428571428601</c:v>
                </c:pt>
                <c:pt idx="98">
                  <c:v>28.476190476190499</c:v>
                </c:pt>
                <c:pt idx="99">
                  <c:v>28.571428571428601</c:v>
                </c:pt>
                <c:pt idx="100">
                  <c:v>28.612500000000001</c:v>
                </c:pt>
                <c:pt idx="101">
                  <c:v>28.3571428571429</c:v>
                </c:pt>
                <c:pt idx="102">
                  <c:v>28</c:v>
                </c:pt>
                <c:pt idx="103">
                  <c:v>27.693181818181799</c:v>
                </c:pt>
                <c:pt idx="104">
                  <c:v>27.602272727272702</c:v>
                </c:pt>
                <c:pt idx="105">
                  <c:v>27.579545454545499</c:v>
                </c:pt>
                <c:pt idx="106">
                  <c:v>27.568181818181799</c:v>
                </c:pt>
                <c:pt idx="107">
                  <c:v>27.511363636363601</c:v>
                </c:pt>
                <c:pt idx="108">
                  <c:v>27.420454545454501</c:v>
                </c:pt>
                <c:pt idx="109">
                  <c:v>27.284090909090899</c:v>
                </c:pt>
                <c:pt idx="110">
                  <c:v>27.227272727272702</c:v>
                </c:pt>
                <c:pt idx="111">
                  <c:v>27.136363636363601</c:v>
                </c:pt>
                <c:pt idx="112">
                  <c:v>26.869565217391301</c:v>
                </c:pt>
                <c:pt idx="113">
                  <c:v>26.728260869565201</c:v>
                </c:pt>
                <c:pt idx="114">
                  <c:v>26.630434782608699</c:v>
                </c:pt>
                <c:pt idx="115">
                  <c:v>26.565217391304301</c:v>
                </c:pt>
                <c:pt idx="116">
                  <c:v>26.2604166666667</c:v>
                </c:pt>
                <c:pt idx="117">
                  <c:v>26.0416666666667</c:v>
                </c:pt>
                <c:pt idx="118">
                  <c:v>25.8854166666667</c:v>
                </c:pt>
                <c:pt idx="119">
                  <c:v>25.6770833333333</c:v>
                </c:pt>
                <c:pt idx="120">
                  <c:v>25.42</c:v>
                </c:pt>
                <c:pt idx="121">
                  <c:v>25.34</c:v>
                </c:pt>
                <c:pt idx="122">
                  <c:v>25.49</c:v>
                </c:pt>
                <c:pt idx="123">
                  <c:v>25.59375</c:v>
                </c:pt>
                <c:pt idx="124">
                  <c:v>25.65625</c:v>
                </c:pt>
                <c:pt idx="125">
                  <c:v>25.6145833333333</c:v>
                </c:pt>
                <c:pt idx="126">
                  <c:v>25.47</c:v>
                </c:pt>
                <c:pt idx="127">
                  <c:v>25.22</c:v>
                </c:pt>
                <c:pt idx="128">
                  <c:v>25.09</c:v>
                </c:pt>
                <c:pt idx="129">
                  <c:v>25.08</c:v>
                </c:pt>
                <c:pt idx="130">
                  <c:v>25.04</c:v>
                </c:pt>
                <c:pt idx="131">
                  <c:v>24.951923076923102</c:v>
                </c:pt>
                <c:pt idx="132">
                  <c:v>24.846153846153801</c:v>
                </c:pt>
                <c:pt idx="133">
                  <c:v>24.682692307692299</c:v>
                </c:pt>
                <c:pt idx="134">
                  <c:v>24.3611111111111</c:v>
                </c:pt>
                <c:pt idx="135">
                  <c:v>24.071428571428601</c:v>
                </c:pt>
                <c:pt idx="136">
                  <c:v>23.991071428571399</c:v>
                </c:pt>
                <c:pt idx="137">
                  <c:v>23.866071428571399</c:v>
                </c:pt>
                <c:pt idx="138">
                  <c:v>23.672413793103399</c:v>
                </c:pt>
                <c:pt idx="139">
                  <c:v>23.629310344827601</c:v>
                </c:pt>
                <c:pt idx="140">
                  <c:v>23.517241379310299</c:v>
                </c:pt>
                <c:pt idx="141">
                  <c:v>23.425000000000001</c:v>
                </c:pt>
                <c:pt idx="142">
                  <c:v>23.3333333333333</c:v>
                </c:pt>
                <c:pt idx="143">
                  <c:v>23.216666666666701</c:v>
                </c:pt>
                <c:pt idx="144">
                  <c:v>23.096774193548399</c:v>
                </c:pt>
                <c:pt idx="145">
                  <c:v>23.096774193548399</c:v>
                </c:pt>
                <c:pt idx="146">
                  <c:v>23.0322580645161</c:v>
                </c:pt>
                <c:pt idx="147">
                  <c:v>22.959677419354801</c:v>
                </c:pt>
                <c:pt idx="148">
                  <c:v>22.6953125</c:v>
                </c:pt>
                <c:pt idx="149">
                  <c:v>22.5390625</c:v>
                </c:pt>
                <c:pt idx="150">
                  <c:v>22.515151515151501</c:v>
                </c:pt>
                <c:pt idx="151">
                  <c:v>22.469696969697001</c:v>
                </c:pt>
                <c:pt idx="152">
                  <c:v>22.5</c:v>
                </c:pt>
                <c:pt idx="153">
                  <c:v>22.431818181818201</c:v>
                </c:pt>
                <c:pt idx="154">
                  <c:v>22.073529411764699</c:v>
                </c:pt>
                <c:pt idx="155">
                  <c:v>21.9714285714286</c:v>
                </c:pt>
                <c:pt idx="156">
                  <c:v>21.8642857142857</c:v>
                </c:pt>
                <c:pt idx="157">
                  <c:v>21.7291666666667</c:v>
                </c:pt>
                <c:pt idx="158">
                  <c:v>21.554054054054099</c:v>
                </c:pt>
                <c:pt idx="159">
                  <c:v>21.540540540540501</c:v>
                </c:pt>
                <c:pt idx="160">
                  <c:v>21.506756756756801</c:v>
                </c:pt>
                <c:pt idx="161">
                  <c:v>21.513513513513502</c:v>
                </c:pt>
                <c:pt idx="162">
                  <c:v>21.527027027027</c:v>
                </c:pt>
                <c:pt idx="163">
                  <c:v>21.493243243243199</c:v>
                </c:pt>
                <c:pt idx="164">
                  <c:v>21.418918918918902</c:v>
                </c:pt>
                <c:pt idx="165">
                  <c:v>21.328947368421101</c:v>
                </c:pt>
                <c:pt idx="166">
                  <c:v>21.355263157894701</c:v>
                </c:pt>
                <c:pt idx="167">
                  <c:v>21.324324324324301</c:v>
                </c:pt>
                <c:pt idx="168">
                  <c:v>21.4324324324324</c:v>
                </c:pt>
                <c:pt idx="169">
                  <c:v>21.5</c:v>
                </c:pt>
                <c:pt idx="170">
                  <c:v>21.540540540540501</c:v>
                </c:pt>
                <c:pt idx="171">
                  <c:v>21.335526315789501</c:v>
                </c:pt>
                <c:pt idx="172">
                  <c:v>21.282894736842099</c:v>
                </c:pt>
                <c:pt idx="173">
                  <c:v>21.289473684210499</c:v>
                </c:pt>
                <c:pt idx="174">
                  <c:v>21.309210526315798</c:v>
                </c:pt>
                <c:pt idx="175">
                  <c:v>21.269736842105299</c:v>
                </c:pt>
                <c:pt idx="176">
                  <c:v>21.044871794871799</c:v>
                </c:pt>
                <c:pt idx="177">
                  <c:v>20.943750000000001</c:v>
                </c:pt>
                <c:pt idx="178">
                  <c:v>20.893750000000001</c:v>
                </c:pt>
                <c:pt idx="179">
                  <c:v>20.95</c:v>
                </c:pt>
                <c:pt idx="180">
                  <c:v>20.980769230769202</c:v>
                </c:pt>
                <c:pt idx="181">
                  <c:v>21.038461538461501</c:v>
                </c:pt>
                <c:pt idx="182">
                  <c:v>21.044871794871799</c:v>
                </c:pt>
                <c:pt idx="183">
                  <c:v>21.1089743589744</c:v>
                </c:pt>
                <c:pt idx="184">
                  <c:v>21.128205128205099</c:v>
                </c:pt>
                <c:pt idx="185">
                  <c:v>21.0833333333333</c:v>
                </c:pt>
                <c:pt idx="186">
                  <c:v>21.0705128205128</c:v>
                </c:pt>
                <c:pt idx="187">
                  <c:v>21.134615384615401</c:v>
                </c:pt>
                <c:pt idx="188">
                  <c:v>21.217105263157901</c:v>
                </c:pt>
                <c:pt idx="189">
                  <c:v>21.217105263157901</c:v>
                </c:pt>
                <c:pt idx="190">
                  <c:v>21.197368421052602</c:v>
                </c:pt>
                <c:pt idx="191">
                  <c:v>21.217105263157901</c:v>
                </c:pt>
                <c:pt idx="192">
                  <c:v>21.269736842105299</c:v>
                </c:pt>
                <c:pt idx="193">
                  <c:v>21.290540540540501</c:v>
                </c:pt>
                <c:pt idx="194">
                  <c:v>21.425675675675699</c:v>
                </c:pt>
                <c:pt idx="195">
                  <c:v>21.547297297297298</c:v>
                </c:pt>
                <c:pt idx="196">
                  <c:v>21.5555555555556</c:v>
                </c:pt>
                <c:pt idx="197">
                  <c:v>21.6388888888889</c:v>
                </c:pt>
                <c:pt idx="198">
                  <c:v>21.6527777777778</c:v>
                </c:pt>
                <c:pt idx="199">
                  <c:v>21.7291666666667</c:v>
                </c:pt>
                <c:pt idx="200">
                  <c:v>21.792857142857098</c:v>
                </c:pt>
                <c:pt idx="201">
                  <c:v>21.95</c:v>
                </c:pt>
                <c:pt idx="202">
                  <c:v>22.022058823529399</c:v>
                </c:pt>
                <c:pt idx="203">
                  <c:v>22.1911764705882</c:v>
                </c:pt>
                <c:pt idx="204">
                  <c:v>22.1666666666667</c:v>
                </c:pt>
                <c:pt idx="205">
                  <c:v>22.265151515151501</c:v>
                </c:pt>
                <c:pt idx="206">
                  <c:v>22.386363636363601</c:v>
                </c:pt>
                <c:pt idx="207">
                  <c:v>22.446969696969699</c:v>
                </c:pt>
                <c:pt idx="208">
                  <c:v>22.578125</c:v>
                </c:pt>
                <c:pt idx="209">
                  <c:v>22.78125</c:v>
                </c:pt>
                <c:pt idx="210">
                  <c:v>22.846774193548399</c:v>
                </c:pt>
                <c:pt idx="211">
                  <c:v>22.887096774193498</c:v>
                </c:pt>
                <c:pt idx="212">
                  <c:v>22.935483870967701</c:v>
                </c:pt>
                <c:pt idx="213">
                  <c:v>23.040322580645199</c:v>
                </c:pt>
                <c:pt idx="214">
                  <c:v>23.2083333333333</c:v>
                </c:pt>
                <c:pt idx="215">
                  <c:v>23.375</c:v>
                </c:pt>
                <c:pt idx="216">
                  <c:v>23.448275862069</c:v>
                </c:pt>
                <c:pt idx="217">
                  <c:v>23.620689655172399</c:v>
                </c:pt>
                <c:pt idx="218">
                  <c:v>23.724137931034502</c:v>
                </c:pt>
                <c:pt idx="219">
                  <c:v>23.758928571428601</c:v>
                </c:pt>
                <c:pt idx="220">
                  <c:v>23.883928571428601</c:v>
                </c:pt>
                <c:pt idx="221">
                  <c:v>23.991071428571399</c:v>
                </c:pt>
                <c:pt idx="222">
                  <c:v>24.026785714285701</c:v>
                </c:pt>
                <c:pt idx="223">
                  <c:v>24.196428571428601</c:v>
                </c:pt>
                <c:pt idx="224">
                  <c:v>24.351851851851901</c:v>
                </c:pt>
                <c:pt idx="225">
                  <c:v>24.601851851851901</c:v>
                </c:pt>
                <c:pt idx="226">
                  <c:v>24.759615384615401</c:v>
                </c:pt>
                <c:pt idx="227">
                  <c:v>25.019230769230798</c:v>
                </c:pt>
                <c:pt idx="228">
                  <c:v>25.15</c:v>
                </c:pt>
                <c:pt idx="229">
                  <c:v>25.38</c:v>
                </c:pt>
                <c:pt idx="230">
                  <c:v>25.55</c:v>
                </c:pt>
                <c:pt idx="231">
                  <c:v>25.5729166666667</c:v>
                </c:pt>
                <c:pt idx="232">
                  <c:v>25.6666666666667</c:v>
                </c:pt>
                <c:pt idx="233">
                  <c:v>25.8645833333333</c:v>
                </c:pt>
                <c:pt idx="234">
                  <c:v>26.0729166666667</c:v>
                </c:pt>
                <c:pt idx="235">
                  <c:v>26.228260869565201</c:v>
                </c:pt>
                <c:pt idx="236">
                  <c:v>26.2173913043478</c:v>
                </c:pt>
                <c:pt idx="237">
                  <c:v>26.239130434782599</c:v>
                </c:pt>
                <c:pt idx="238">
                  <c:v>26.1413043478261</c:v>
                </c:pt>
                <c:pt idx="239">
                  <c:v>26.0729166666667</c:v>
                </c:pt>
                <c:pt idx="240">
                  <c:v>26.097826086956498</c:v>
                </c:pt>
                <c:pt idx="241">
                  <c:v>26.195652173913</c:v>
                </c:pt>
                <c:pt idx="242">
                  <c:v>26.423913043478301</c:v>
                </c:pt>
                <c:pt idx="243">
                  <c:v>26.554347826087</c:v>
                </c:pt>
                <c:pt idx="244">
                  <c:v>26.760869565217401</c:v>
                </c:pt>
                <c:pt idx="245">
                  <c:v>26.909090909090899</c:v>
                </c:pt>
                <c:pt idx="246">
                  <c:v>27.147727272727298</c:v>
                </c:pt>
                <c:pt idx="247">
                  <c:v>27.329545454545499</c:v>
                </c:pt>
                <c:pt idx="248">
                  <c:v>27.522727272727298</c:v>
                </c:pt>
                <c:pt idx="249">
                  <c:v>27.636363636363601</c:v>
                </c:pt>
                <c:pt idx="250">
                  <c:v>27.702380952380999</c:v>
                </c:pt>
                <c:pt idx="251">
                  <c:v>27.75</c:v>
                </c:pt>
                <c:pt idx="252">
                  <c:v>27.738095238095202</c:v>
                </c:pt>
                <c:pt idx="253">
                  <c:v>27.785714285714299</c:v>
                </c:pt>
                <c:pt idx="254">
                  <c:v>27.869047619047599</c:v>
                </c:pt>
                <c:pt idx="255">
                  <c:v>27.9166666666667</c:v>
                </c:pt>
                <c:pt idx="256">
                  <c:v>28.011904761904798</c:v>
                </c:pt>
                <c:pt idx="257">
                  <c:v>28</c:v>
                </c:pt>
                <c:pt idx="258">
                  <c:v>28.095238095238098</c:v>
                </c:pt>
                <c:pt idx="259">
                  <c:v>28.1904761904762</c:v>
                </c:pt>
                <c:pt idx="260">
                  <c:v>28.178571428571399</c:v>
                </c:pt>
                <c:pt idx="261">
                  <c:v>28.130952380952401</c:v>
                </c:pt>
                <c:pt idx="262">
                  <c:v>28.261904761904798</c:v>
                </c:pt>
                <c:pt idx="263">
                  <c:v>28.321428571428601</c:v>
                </c:pt>
                <c:pt idx="264">
                  <c:v>28.3333333333333</c:v>
                </c:pt>
                <c:pt idx="265">
                  <c:v>28.214285714285701</c:v>
                </c:pt>
                <c:pt idx="266">
                  <c:v>28.3571428571429</c:v>
                </c:pt>
                <c:pt idx="267">
                  <c:v>28.3095238095238</c:v>
                </c:pt>
                <c:pt idx="268">
                  <c:v>28.369047619047599</c:v>
                </c:pt>
                <c:pt idx="269">
                  <c:v>28.511904761904798</c:v>
                </c:pt>
                <c:pt idx="270">
                  <c:v>28.6071428571429</c:v>
                </c:pt>
                <c:pt idx="271">
                  <c:v>28.797619047619001</c:v>
                </c:pt>
                <c:pt idx="272">
                  <c:v>28.762499999999999</c:v>
                </c:pt>
                <c:pt idx="273">
                  <c:v>29.012499999999999</c:v>
                </c:pt>
                <c:pt idx="274">
                  <c:v>29.287500000000001</c:v>
                </c:pt>
                <c:pt idx="275">
                  <c:v>29.612500000000001</c:v>
                </c:pt>
                <c:pt idx="276">
                  <c:v>29.774999999999999</c:v>
                </c:pt>
                <c:pt idx="277">
                  <c:v>30.05</c:v>
                </c:pt>
                <c:pt idx="278">
                  <c:v>30.362500000000001</c:v>
                </c:pt>
                <c:pt idx="279">
                  <c:v>30.625</c:v>
                </c:pt>
                <c:pt idx="280">
                  <c:v>30.828947368421101</c:v>
                </c:pt>
                <c:pt idx="281">
                  <c:v>31.157894736842099</c:v>
                </c:pt>
                <c:pt idx="282">
                  <c:v>31.539473684210499</c:v>
                </c:pt>
                <c:pt idx="283">
                  <c:v>31.776315789473699</c:v>
                </c:pt>
                <c:pt idx="284">
                  <c:v>32.078947368421098</c:v>
                </c:pt>
                <c:pt idx="285">
                  <c:v>32.421052631578902</c:v>
                </c:pt>
                <c:pt idx="286">
                  <c:v>32.7361111111111</c:v>
                </c:pt>
                <c:pt idx="287">
                  <c:v>32.9027777777778</c:v>
                </c:pt>
                <c:pt idx="288">
                  <c:v>33.2638888888889</c:v>
                </c:pt>
                <c:pt idx="289">
                  <c:v>33.2361111111111</c:v>
                </c:pt>
                <c:pt idx="290">
                  <c:v>33.2222222222222</c:v>
                </c:pt>
                <c:pt idx="291">
                  <c:v>33.25</c:v>
                </c:pt>
                <c:pt idx="292">
                  <c:v>33.1388888888889</c:v>
                </c:pt>
                <c:pt idx="293">
                  <c:v>33.0972222222222</c:v>
                </c:pt>
                <c:pt idx="294">
                  <c:v>33.0555555555556</c:v>
                </c:pt>
                <c:pt idx="295">
                  <c:v>32.9027777777778</c:v>
                </c:pt>
                <c:pt idx="296">
                  <c:v>33.0277777777778</c:v>
                </c:pt>
                <c:pt idx="297">
                  <c:v>32.6388888888889</c:v>
                </c:pt>
                <c:pt idx="298">
                  <c:v>32.4861111111111</c:v>
                </c:pt>
                <c:pt idx="299">
                  <c:v>32.3611111111111</c:v>
                </c:pt>
                <c:pt idx="300">
                  <c:v>32.3472222222222</c:v>
                </c:pt>
                <c:pt idx="301">
                  <c:v>32.171052631578902</c:v>
                </c:pt>
                <c:pt idx="302">
                  <c:v>32.092105263157897</c:v>
                </c:pt>
                <c:pt idx="303">
                  <c:v>32.0131578947368</c:v>
                </c:pt>
                <c:pt idx="304">
                  <c:v>31.605263157894701</c:v>
                </c:pt>
                <c:pt idx="305">
                  <c:v>31.302631578947398</c:v>
                </c:pt>
                <c:pt idx="306">
                  <c:v>31.105263157894701</c:v>
                </c:pt>
                <c:pt idx="307">
                  <c:v>31.171052631578899</c:v>
                </c:pt>
                <c:pt idx="308">
                  <c:v>31.210526315789501</c:v>
                </c:pt>
                <c:pt idx="309">
                  <c:v>31.105263157894701</c:v>
                </c:pt>
                <c:pt idx="310">
                  <c:v>30.75</c:v>
                </c:pt>
                <c:pt idx="311">
                  <c:v>30.274999999999999</c:v>
                </c:pt>
                <c:pt idx="312">
                  <c:v>29.9</c:v>
                </c:pt>
                <c:pt idx="313">
                  <c:v>29.487500000000001</c:v>
                </c:pt>
                <c:pt idx="314">
                  <c:v>28.976190476190499</c:v>
                </c:pt>
                <c:pt idx="315">
                  <c:v>29.023809523809501</c:v>
                </c:pt>
                <c:pt idx="316">
                  <c:v>28.964285714285701</c:v>
                </c:pt>
                <c:pt idx="317">
                  <c:v>29</c:v>
                </c:pt>
                <c:pt idx="318">
                  <c:v>29</c:v>
                </c:pt>
                <c:pt idx="319">
                  <c:v>28.869047619047599</c:v>
                </c:pt>
                <c:pt idx="320">
                  <c:v>28.964285714285701</c:v>
                </c:pt>
                <c:pt idx="321">
                  <c:v>28.880952380952401</c:v>
                </c:pt>
                <c:pt idx="322">
                  <c:v>28.678571428571399</c:v>
                </c:pt>
                <c:pt idx="323">
                  <c:v>28.785714285714299</c:v>
                </c:pt>
                <c:pt idx="324">
                  <c:v>28.785714285714299</c:v>
                </c:pt>
                <c:pt idx="325">
                  <c:v>28.678571428571399</c:v>
                </c:pt>
                <c:pt idx="326">
                  <c:v>28.547619047619001</c:v>
                </c:pt>
                <c:pt idx="327">
                  <c:v>28.226190476190499</c:v>
                </c:pt>
                <c:pt idx="328">
                  <c:v>28.0595238095238</c:v>
                </c:pt>
                <c:pt idx="329">
                  <c:v>28.119047619047599</c:v>
                </c:pt>
                <c:pt idx="330">
                  <c:v>27.795454545454501</c:v>
                </c:pt>
                <c:pt idx="331">
                  <c:v>27.772727272727298</c:v>
                </c:pt>
                <c:pt idx="332">
                  <c:v>27.704545454545499</c:v>
                </c:pt>
                <c:pt idx="333">
                  <c:v>27.715909090909101</c:v>
                </c:pt>
                <c:pt idx="334">
                  <c:v>27.670454545454501</c:v>
                </c:pt>
                <c:pt idx="335">
                  <c:v>27.636363636363601</c:v>
                </c:pt>
                <c:pt idx="336">
                  <c:v>27.568181818181799</c:v>
                </c:pt>
                <c:pt idx="337">
                  <c:v>27.284090909090899</c:v>
                </c:pt>
                <c:pt idx="338">
                  <c:v>26.913043478260899</c:v>
                </c:pt>
                <c:pt idx="339">
                  <c:v>26.619565217391301</c:v>
                </c:pt>
                <c:pt idx="340">
                  <c:v>26.434782608695699</c:v>
                </c:pt>
                <c:pt idx="341">
                  <c:v>26.260869565217401</c:v>
                </c:pt>
                <c:pt idx="342">
                  <c:v>26.097826086956498</c:v>
                </c:pt>
                <c:pt idx="343">
                  <c:v>26.173913043478301</c:v>
                </c:pt>
                <c:pt idx="344">
                  <c:v>26.1086956521739</c:v>
                </c:pt>
                <c:pt idx="345">
                  <c:v>26.1145833333333</c:v>
                </c:pt>
                <c:pt idx="346">
                  <c:v>26.0833333333333</c:v>
                </c:pt>
                <c:pt idx="347">
                  <c:v>25.9166666666667</c:v>
                </c:pt>
                <c:pt idx="348">
                  <c:v>25.8541666666667</c:v>
                </c:pt>
                <c:pt idx="349">
                  <c:v>25.8020833333333</c:v>
                </c:pt>
                <c:pt idx="350">
                  <c:v>25.96875</c:v>
                </c:pt>
                <c:pt idx="351">
                  <c:v>26.1458333333333</c:v>
                </c:pt>
                <c:pt idx="352">
                  <c:v>26.1458333333333</c:v>
                </c:pt>
                <c:pt idx="353">
                  <c:v>26.206521739130402</c:v>
                </c:pt>
                <c:pt idx="354">
                  <c:v>26.369565217391301</c:v>
                </c:pt>
                <c:pt idx="355">
                  <c:v>26.434782608695699</c:v>
                </c:pt>
                <c:pt idx="356">
                  <c:v>26.469565217391299</c:v>
                </c:pt>
                <c:pt idx="357">
                  <c:v>26.360869565217399</c:v>
                </c:pt>
                <c:pt idx="358">
                  <c:v>26.2847826086957</c:v>
                </c:pt>
                <c:pt idx="359">
                  <c:v>26.404347826087001</c:v>
                </c:pt>
                <c:pt idx="360">
                  <c:v>26.469565217391299</c:v>
                </c:pt>
                <c:pt idx="361">
                  <c:v>26.578260869565199</c:v>
                </c:pt>
                <c:pt idx="362">
                  <c:v>26.686956521739098</c:v>
                </c:pt>
                <c:pt idx="363">
                  <c:v>26.7304347826087</c:v>
                </c:pt>
                <c:pt idx="364">
                  <c:v>26.763043478260901</c:v>
                </c:pt>
                <c:pt idx="365">
                  <c:v>26.7863636363636</c:v>
                </c:pt>
                <c:pt idx="366">
                  <c:v>26.817391304347801</c:v>
                </c:pt>
                <c:pt idx="367">
                  <c:v>26.820454545454499</c:v>
                </c:pt>
                <c:pt idx="368">
                  <c:v>26.828260869565199</c:v>
                </c:pt>
                <c:pt idx="369">
                  <c:v>26.719565217391299</c:v>
                </c:pt>
                <c:pt idx="370">
                  <c:v>26.621739130434801</c:v>
                </c:pt>
                <c:pt idx="371">
                  <c:v>26.610869565217399</c:v>
                </c:pt>
                <c:pt idx="372">
                  <c:v>26.654347826087001</c:v>
                </c:pt>
                <c:pt idx="373">
                  <c:v>26.686956521739098</c:v>
                </c:pt>
                <c:pt idx="374">
                  <c:v>26.567391304347801</c:v>
                </c:pt>
                <c:pt idx="375">
                  <c:v>26.513043478260901</c:v>
                </c:pt>
                <c:pt idx="376">
                  <c:v>26.5891304347826</c:v>
                </c:pt>
                <c:pt idx="377">
                  <c:v>26.491304347826102</c:v>
                </c:pt>
                <c:pt idx="378">
                  <c:v>26.513043478260901</c:v>
                </c:pt>
                <c:pt idx="379">
                  <c:v>26.5</c:v>
                </c:pt>
                <c:pt idx="380">
                  <c:v>26.597826086956498</c:v>
                </c:pt>
                <c:pt idx="381">
                  <c:v>26.684782608695699</c:v>
                </c:pt>
                <c:pt idx="382">
                  <c:v>26.7173913043478</c:v>
                </c:pt>
                <c:pt idx="383">
                  <c:v>26.663043478260899</c:v>
                </c:pt>
                <c:pt idx="384">
                  <c:v>26.6086956521739</c:v>
                </c:pt>
                <c:pt idx="385">
                  <c:v>26.543478260869598</c:v>
                </c:pt>
                <c:pt idx="386">
                  <c:v>26.5326086956522</c:v>
                </c:pt>
                <c:pt idx="387">
                  <c:v>26.543478260869598</c:v>
                </c:pt>
                <c:pt idx="388">
                  <c:v>26.3913043478261</c:v>
                </c:pt>
                <c:pt idx="389">
                  <c:v>26.336956521739101</c:v>
                </c:pt>
                <c:pt idx="390">
                  <c:v>26.304347826087</c:v>
                </c:pt>
                <c:pt idx="391">
                  <c:v>26.2173913043478</c:v>
                </c:pt>
                <c:pt idx="392">
                  <c:v>26.2173913043478</c:v>
                </c:pt>
                <c:pt idx="393">
                  <c:v>26.260869565217401</c:v>
                </c:pt>
                <c:pt idx="394">
                  <c:v>26.347826086956498</c:v>
                </c:pt>
                <c:pt idx="395">
                  <c:v>26.423913043478301</c:v>
                </c:pt>
                <c:pt idx="396">
                  <c:v>26.315217391304301</c:v>
                </c:pt>
                <c:pt idx="397">
                  <c:v>26.173913043478301</c:v>
                </c:pt>
                <c:pt idx="398">
                  <c:v>25.9791666666667</c:v>
                </c:pt>
                <c:pt idx="399">
                  <c:v>25.90625</c:v>
                </c:pt>
                <c:pt idx="400">
                  <c:v>25.8541666666667</c:v>
                </c:pt>
                <c:pt idx="401">
                  <c:v>25.75</c:v>
                </c:pt>
                <c:pt idx="402">
                  <c:v>25.7604166666667</c:v>
                </c:pt>
                <c:pt idx="403">
                  <c:v>25.6979166666667</c:v>
                </c:pt>
                <c:pt idx="404">
                  <c:v>25.6666666666667</c:v>
                </c:pt>
                <c:pt idx="405">
                  <c:v>25.6770833333333</c:v>
                </c:pt>
                <c:pt idx="406">
                  <c:v>25.7395833333333</c:v>
                </c:pt>
                <c:pt idx="407">
                  <c:v>25.75</c:v>
                </c:pt>
                <c:pt idx="408">
                  <c:v>25.6770833333333</c:v>
                </c:pt>
                <c:pt idx="409">
                  <c:v>25.5729166666667</c:v>
                </c:pt>
                <c:pt idx="410">
                  <c:v>25.5416666666667</c:v>
                </c:pt>
                <c:pt idx="411">
                  <c:v>25.5833333333333</c:v>
                </c:pt>
                <c:pt idx="412">
                  <c:v>25.53125</c:v>
                </c:pt>
                <c:pt idx="413">
                  <c:v>25.46</c:v>
                </c:pt>
                <c:pt idx="414">
                  <c:v>25.5</c:v>
                </c:pt>
                <c:pt idx="415">
                  <c:v>25.5625</c:v>
                </c:pt>
                <c:pt idx="416">
                  <c:v>25.5833333333333</c:v>
                </c:pt>
                <c:pt idx="417">
                  <c:v>25.5208333333333</c:v>
                </c:pt>
                <c:pt idx="418">
                  <c:v>25.39</c:v>
                </c:pt>
                <c:pt idx="419">
                  <c:v>25.4</c:v>
                </c:pt>
                <c:pt idx="420">
                  <c:v>25.4479166666667</c:v>
                </c:pt>
                <c:pt idx="421">
                  <c:v>25.53125</c:v>
                </c:pt>
                <c:pt idx="422">
                  <c:v>25.59375</c:v>
                </c:pt>
                <c:pt idx="423">
                  <c:v>25.7083333333333</c:v>
                </c:pt>
                <c:pt idx="424">
                  <c:v>25.8333333333333</c:v>
                </c:pt>
                <c:pt idx="425">
                  <c:v>25.96875</c:v>
                </c:pt>
                <c:pt idx="426">
                  <c:v>26</c:v>
                </c:pt>
                <c:pt idx="427">
                  <c:v>26.152173913043502</c:v>
                </c:pt>
                <c:pt idx="428">
                  <c:v>26.184782608695699</c:v>
                </c:pt>
                <c:pt idx="429">
                  <c:v>26.184782608695699</c:v>
                </c:pt>
                <c:pt idx="430">
                  <c:v>26.163043478260899</c:v>
                </c:pt>
                <c:pt idx="431">
                  <c:v>26.163043478260899</c:v>
                </c:pt>
                <c:pt idx="432">
                  <c:v>26.184782608695699</c:v>
                </c:pt>
                <c:pt idx="433">
                  <c:v>26.271739130434799</c:v>
                </c:pt>
                <c:pt idx="434">
                  <c:v>26.293478260869598</c:v>
                </c:pt>
                <c:pt idx="435">
                  <c:v>26.326086956521699</c:v>
                </c:pt>
                <c:pt idx="436">
                  <c:v>26.369565217391301</c:v>
                </c:pt>
                <c:pt idx="437">
                  <c:v>26.445652173913</c:v>
                </c:pt>
                <c:pt idx="438">
                  <c:v>26.445652173913</c:v>
                </c:pt>
                <c:pt idx="439">
                  <c:v>26.423913043478301</c:v>
                </c:pt>
                <c:pt idx="440">
                  <c:v>26.434782608695699</c:v>
                </c:pt>
                <c:pt idx="441">
                  <c:v>26.5326086956522</c:v>
                </c:pt>
                <c:pt idx="442">
                  <c:v>26.695652173913</c:v>
                </c:pt>
                <c:pt idx="443">
                  <c:v>26.761363636363601</c:v>
                </c:pt>
                <c:pt idx="444">
                  <c:v>26.909090909090899</c:v>
                </c:pt>
                <c:pt idx="445">
                  <c:v>27.011363636363601</c:v>
                </c:pt>
                <c:pt idx="446">
                  <c:v>27.113636363636399</c:v>
                </c:pt>
                <c:pt idx="447">
                  <c:v>27.056818181818201</c:v>
                </c:pt>
                <c:pt idx="448">
                  <c:v>27.056818181818201</c:v>
                </c:pt>
                <c:pt idx="449">
                  <c:v>26.886363636363601</c:v>
                </c:pt>
                <c:pt idx="450">
                  <c:v>26.684782608695699</c:v>
                </c:pt>
                <c:pt idx="451">
                  <c:v>26.630434782608699</c:v>
                </c:pt>
                <c:pt idx="452">
                  <c:v>26.543478260869598</c:v>
                </c:pt>
                <c:pt idx="453">
                  <c:v>26.521739130434799</c:v>
                </c:pt>
                <c:pt idx="454">
                  <c:v>26.402173913043502</c:v>
                </c:pt>
                <c:pt idx="455">
                  <c:v>26.3586956521739</c:v>
                </c:pt>
                <c:pt idx="456">
                  <c:v>26.239130434782599</c:v>
                </c:pt>
                <c:pt idx="457">
                  <c:v>26.0729166666667</c:v>
                </c:pt>
                <c:pt idx="458">
                  <c:v>26.0520833333333</c:v>
                </c:pt>
                <c:pt idx="459">
                  <c:v>26.0729166666667</c:v>
                </c:pt>
                <c:pt idx="460">
                  <c:v>26.1145833333333</c:v>
                </c:pt>
                <c:pt idx="461">
                  <c:v>26.0729166666667</c:v>
                </c:pt>
                <c:pt idx="462">
                  <c:v>25.9895833333333</c:v>
                </c:pt>
                <c:pt idx="463">
                  <c:v>25.8333333333333</c:v>
                </c:pt>
                <c:pt idx="464">
                  <c:v>25.65625</c:v>
                </c:pt>
                <c:pt idx="465">
                  <c:v>25.43</c:v>
                </c:pt>
                <c:pt idx="466">
                  <c:v>25.34</c:v>
                </c:pt>
                <c:pt idx="467">
                  <c:v>25.26</c:v>
                </c:pt>
                <c:pt idx="468">
                  <c:v>25.14</c:v>
                </c:pt>
                <c:pt idx="469">
                  <c:v>25.13</c:v>
                </c:pt>
                <c:pt idx="470">
                  <c:v>24.98</c:v>
                </c:pt>
                <c:pt idx="471">
                  <c:v>25.03</c:v>
                </c:pt>
                <c:pt idx="472">
                  <c:v>25.07</c:v>
                </c:pt>
                <c:pt idx="473">
                  <c:v>25.11</c:v>
                </c:pt>
                <c:pt idx="474">
                  <c:v>25.09</c:v>
                </c:pt>
                <c:pt idx="475">
                  <c:v>24.971153846153801</c:v>
                </c:pt>
                <c:pt idx="476">
                  <c:v>24.894230769230798</c:v>
                </c:pt>
                <c:pt idx="477">
                  <c:v>24.855769230769202</c:v>
                </c:pt>
                <c:pt idx="478">
                  <c:v>24.836538461538499</c:v>
                </c:pt>
                <c:pt idx="479">
                  <c:v>24.721153846153801</c:v>
                </c:pt>
                <c:pt idx="480">
                  <c:v>24.673076923076898</c:v>
                </c:pt>
                <c:pt idx="481">
                  <c:v>24.596153846153801</c:v>
                </c:pt>
                <c:pt idx="482">
                  <c:v>24.519230769230798</c:v>
                </c:pt>
                <c:pt idx="483">
                  <c:v>24.471153846153801</c:v>
                </c:pt>
                <c:pt idx="484">
                  <c:v>24.509259259259299</c:v>
                </c:pt>
                <c:pt idx="485">
                  <c:v>24.5</c:v>
                </c:pt>
                <c:pt idx="486">
                  <c:v>24.615384615384599</c:v>
                </c:pt>
                <c:pt idx="487">
                  <c:v>24.798076923076898</c:v>
                </c:pt>
                <c:pt idx="488">
                  <c:v>24.942307692307701</c:v>
                </c:pt>
                <c:pt idx="489">
                  <c:v>25.009615384615401</c:v>
                </c:pt>
                <c:pt idx="490">
                  <c:v>25.03</c:v>
                </c:pt>
                <c:pt idx="491">
                  <c:v>25</c:v>
                </c:pt>
                <c:pt idx="492">
                  <c:v>24.875</c:v>
                </c:pt>
                <c:pt idx="493">
                  <c:v>24.778846153846199</c:v>
                </c:pt>
                <c:pt idx="494">
                  <c:v>24.682692307692299</c:v>
                </c:pt>
                <c:pt idx="495">
                  <c:v>24.740384615384599</c:v>
                </c:pt>
                <c:pt idx="496">
                  <c:v>24.509259259259299</c:v>
                </c:pt>
                <c:pt idx="497">
                  <c:v>24.3333333333333</c:v>
                </c:pt>
                <c:pt idx="498">
                  <c:v>24.071428571428601</c:v>
                </c:pt>
                <c:pt idx="499">
                  <c:v>23.767241379310299</c:v>
                </c:pt>
                <c:pt idx="500">
                  <c:v>23.801724137931</c:v>
                </c:pt>
                <c:pt idx="501">
                  <c:v>23.698275862069</c:v>
                </c:pt>
                <c:pt idx="502">
                  <c:v>23.366666666666699</c:v>
                </c:pt>
                <c:pt idx="503">
                  <c:v>23.3</c:v>
                </c:pt>
                <c:pt idx="504">
                  <c:v>23.233333333333299</c:v>
                </c:pt>
                <c:pt idx="505">
                  <c:v>23.25</c:v>
                </c:pt>
                <c:pt idx="506">
                  <c:v>23.225000000000001</c:v>
                </c:pt>
                <c:pt idx="507">
                  <c:v>23.112903225806502</c:v>
                </c:pt>
                <c:pt idx="508">
                  <c:v>22.9758064516129</c:v>
                </c:pt>
                <c:pt idx="509">
                  <c:v>22.515151515151501</c:v>
                </c:pt>
                <c:pt idx="510">
                  <c:v>22.169117647058801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37-4C66-B5A6-A9AAD23AFC7F}"/>
            </c:ext>
          </c:extLst>
        </c:ser>
        <c:ser>
          <c:idx val="0"/>
          <c:order val="2"/>
          <c:tx>
            <c:v>Tbar Pupal site</c:v>
          </c:tx>
          <c:spPr>
            <a:ln w="190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val>
            <c:numRef>
              <c:f>'Pupal Durations and mortality'!$L$15:$L$520</c:f>
              <c:numCache>
                <c:formatCode>0.00</c:formatCode>
                <c:ptCount val="506"/>
                <c:pt idx="0">
                  <c:v>26.24174</c:v>
                </c:pt>
                <c:pt idx="1">
                  <c:v>25.95</c:v>
                </c:pt>
                <c:pt idx="2">
                  <c:v>25.8125</c:v>
                </c:pt>
                <c:pt idx="3">
                  <c:v>25.739170000000001</c:v>
                </c:pt>
                <c:pt idx="4">
                  <c:v>25.748329999999999</c:v>
                </c:pt>
                <c:pt idx="5">
                  <c:v>25.785</c:v>
                </c:pt>
                <c:pt idx="6">
                  <c:v>25.821670000000001</c:v>
                </c:pt>
                <c:pt idx="7">
                  <c:v>25.830829999999999</c:v>
                </c:pt>
                <c:pt idx="8">
                  <c:v>25.84</c:v>
                </c:pt>
                <c:pt idx="9">
                  <c:v>25.904170000000001</c:v>
                </c:pt>
                <c:pt idx="10">
                  <c:v>25.904170000000001</c:v>
                </c:pt>
                <c:pt idx="11">
                  <c:v>25.93167</c:v>
                </c:pt>
                <c:pt idx="12">
                  <c:v>25.95</c:v>
                </c:pt>
                <c:pt idx="13">
                  <c:v>25.995830000000002</c:v>
                </c:pt>
                <c:pt idx="14">
                  <c:v>25.95917</c:v>
                </c:pt>
                <c:pt idx="15">
                  <c:v>25.849170000000001</c:v>
                </c:pt>
                <c:pt idx="16">
                  <c:v>25.7575</c:v>
                </c:pt>
                <c:pt idx="17">
                  <c:v>25.720829999999999</c:v>
                </c:pt>
                <c:pt idx="18">
                  <c:v>25.885829999999999</c:v>
                </c:pt>
                <c:pt idx="19">
                  <c:v>25.95</c:v>
                </c:pt>
                <c:pt idx="20">
                  <c:v>26.10783</c:v>
                </c:pt>
                <c:pt idx="21">
                  <c:v>26.23217</c:v>
                </c:pt>
                <c:pt idx="22">
                  <c:v>26.36609</c:v>
                </c:pt>
                <c:pt idx="23">
                  <c:v>26.452169999999999</c:v>
                </c:pt>
                <c:pt idx="24">
                  <c:v>26.653040000000001</c:v>
                </c:pt>
                <c:pt idx="25">
                  <c:v>26.89</c:v>
                </c:pt>
                <c:pt idx="26">
                  <c:v>27.07</c:v>
                </c:pt>
                <c:pt idx="27">
                  <c:v>27.25</c:v>
                </c:pt>
                <c:pt idx="28">
                  <c:v>27.32</c:v>
                </c:pt>
                <c:pt idx="29">
                  <c:v>27.43</c:v>
                </c:pt>
                <c:pt idx="30">
                  <c:v>27.46</c:v>
                </c:pt>
                <c:pt idx="31">
                  <c:v>27.47</c:v>
                </c:pt>
                <c:pt idx="32">
                  <c:v>27.495239999999999</c:v>
                </c:pt>
                <c:pt idx="33">
                  <c:v>27.5581</c:v>
                </c:pt>
                <c:pt idx="34">
                  <c:v>27.694289999999999</c:v>
                </c:pt>
                <c:pt idx="35">
                  <c:v>27.662859999999998</c:v>
                </c:pt>
                <c:pt idx="36">
                  <c:v>27.736190000000001</c:v>
                </c:pt>
                <c:pt idx="37">
                  <c:v>27.715240000000001</c:v>
                </c:pt>
                <c:pt idx="38">
                  <c:v>27.830480000000001</c:v>
                </c:pt>
                <c:pt idx="39">
                  <c:v>27.956189999999999</c:v>
                </c:pt>
                <c:pt idx="40">
                  <c:v>28.123809999999999</c:v>
                </c:pt>
                <c:pt idx="41">
                  <c:v>28.04</c:v>
                </c:pt>
                <c:pt idx="42">
                  <c:v>27.966670000000001</c:v>
                </c:pt>
                <c:pt idx="43">
                  <c:v>27.82</c:v>
                </c:pt>
                <c:pt idx="44">
                  <c:v>27.64</c:v>
                </c:pt>
                <c:pt idx="45">
                  <c:v>27.58</c:v>
                </c:pt>
                <c:pt idx="46">
                  <c:v>27.59</c:v>
                </c:pt>
                <c:pt idx="47">
                  <c:v>27.59</c:v>
                </c:pt>
                <c:pt idx="48">
                  <c:v>27.61</c:v>
                </c:pt>
                <c:pt idx="49">
                  <c:v>27.6</c:v>
                </c:pt>
                <c:pt idx="50">
                  <c:v>27.6</c:v>
                </c:pt>
                <c:pt idx="51">
                  <c:v>27.46</c:v>
                </c:pt>
                <c:pt idx="52">
                  <c:v>27.38</c:v>
                </c:pt>
                <c:pt idx="53">
                  <c:v>27.24</c:v>
                </c:pt>
                <c:pt idx="54">
                  <c:v>27.13</c:v>
                </c:pt>
                <c:pt idx="55">
                  <c:v>27.05</c:v>
                </c:pt>
                <c:pt idx="56">
                  <c:v>27.08</c:v>
                </c:pt>
                <c:pt idx="57">
                  <c:v>27.03</c:v>
                </c:pt>
                <c:pt idx="58">
                  <c:v>27.04</c:v>
                </c:pt>
                <c:pt idx="59">
                  <c:v>26.89</c:v>
                </c:pt>
                <c:pt idx="60">
                  <c:v>26.62435</c:v>
                </c:pt>
                <c:pt idx="61">
                  <c:v>26.423480000000001</c:v>
                </c:pt>
                <c:pt idx="62">
                  <c:v>26.327829999999999</c:v>
                </c:pt>
                <c:pt idx="63">
                  <c:v>26.114999999999998</c:v>
                </c:pt>
                <c:pt idx="64">
                  <c:v>26.203479999999999</c:v>
                </c:pt>
                <c:pt idx="65">
                  <c:v>26.22261</c:v>
                </c:pt>
                <c:pt idx="66">
                  <c:v>26.193909999999999</c:v>
                </c:pt>
                <c:pt idx="67">
                  <c:v>26.136520000000001</c:v>
                </c:pt>
                <c:pt idx="68">
                  <c:v>26.11739</c:v>
                </c:pt>
                <c:pt idx="69">
                  <c:v>26.10783</c:v>
                </c:pt>
                <c:pt idx="70">
                  <c:v>26.12696</c:v>
                </c:pt>
                <c:pt idx="71">
                  <c:v>26.06</c:v>
                </c:pt>
                <c:pt idx="72">
                  <c:v>26.078330000000001</c:v>
                </c:pt>
                <c:pt idx="73">
                  <c:v>26.087499999999999</c:v>
                </c:pt>
                <c:pt idx="74">
                  <c:v>26.06</c:v>
                </c:pt>
                <c:pt idx="75">
                  <c:v>26.06917</c:v>
                </c:pt>
                <c:pt idx="76">
                  <c:v>26.023330000000001</c:v>
                </c:pt>
                <c:pt idx="77">
                  <c:v>25.93167</c:v>
                </c:pt>
                <c:pt idx="78">
                  <c:v>25.98667</c:v>
                </c:pt>
                <c:pt idx="79">
                  <c:v>26.004999999999999</c:v>
                </c:pt>
                <c:pt idx="80">
                  <c:v>25.995830000000002</c:v>
                </c:pt>
                <c:pt idx="81">
                  <c:v>25.977499999999999</c:v>
                </c:pt>
                <c:pt idx="82">
                  <c:v>25.922499999999999</c:v>
                </c:pt>
                <c:pt idx="83">
                  <c:v>25.98667</c:v>
                </c:pt>
                <c:pt idx="84">
                  <c:v>26.004999999999999</c:v>
                </c:pt>
                <c:pt idx="85">
                  <c:v>26.11739</c:v>
                </c:pt>
                <c:pt idx="86">
                  <c:v>26.28</c:v>
                </c:pt>
                <c:pt idx="87">
                  <c:v>26.346959999999999</c:v>
                </c:pt>
                <c:pt idx="88">
                  <c:v>26.36609</c:v>
                </c:pt>
                <c:pt idx="89">
                  <c:v>26.36609</c:v>
                </c:pt>
                <c:pt idx="90">
                  <c:v>26.337389999999999</c:v>
                </c:pt>
                <c:pt idx="91">
                  <c:v>26.299130000000002</c:v>
                </c:pt>
                <c:pt idx="92">
                  <c:v>26.174779999999998</c:v>
                </c:pt>
                <c:pt idx="93">
                  <c:v>26.069569999999999</c:v>
                </c:pt>
                <c:pt idx="94">
                  <c:v>26.079129999999999</c:v>
                </c:pt>
                <c:pt idx="95">
                  <c:v>26.136520000000001</c:v>
                </c:pt>
                <c:pt idx="96">
                  <c:v>26.213039999999999</c:v>
                </c:pt>
                <c:pt idx="97">
                  <c:v>26.28</c:v>
                </c:pt>
                <c:pt idx="98">
                  <c:v>26.299130000000002</c:v>
                </c:pt>
                <c:pt idx="99">
                  <c:v>25.922499999999999</c:v>
                </c:pt>
                <c:pt idx="100">
                  <c:v>25.794170000000001</c:v>
                </c:pt>
                <c:pt idx="101">
                  <c:v>25.748329999999999</c:v>
                </c:pt>
                <c:pt idx="102">
                  <c:v>25.63833</c:v>
                </c:pt>
                <c:pt idx="103">
                  <c:v>25.523199999999999</c:v>
                </c:pt>
                <c:pt idx="104">
                  <c:v>25.4</c:v>
                </c:pt>
                <c:pt idx="105">
                  <c:v>25.329599999999999</c:v>
                </c:pt>
                <c:pt idx="106">
                  <c:v>25.268000000000001</c:v>
                </c:pt>
                <c:pt idx="107">
                  <c:v>25.268000000000001</c:v>
                </c:pt>
                <c:pt idx="108">
                  <c:v>25.215199999999999</c:v>
                </c:pt>
                <c:pt idx="109">
                  <c:v>24.985379999999999</c:v>
                </c:pt>
                <c:pt idx="110">
                  <c:v>24.85</c:v>
                </c:pt>
                <c:pt idx="111">
                  <c:v>24.782309999999999</c:v>
                </c:pt>
                <c:pt idx="112">
                  <c:v>24.71462</c:v>
                </c:pt>
                <c:pt idx="113">
                  <c:v>24.487410000000001</c:v>
                </c:pt>
                <c:pt idx="114">
                  <c:v>24.348890000000001</c:v>
                </c:pt>
                <c:pt idx="115">
                  <c:v>24.275559999999999</c:v>
                </c:pt>
                <c:pt idx="116">
                  <c:v>24.166429999999998</c:v>
                </c:pt>
                <c:pt idx="117">
                  <c:v>24.001429999999999</c:v>
                </c:pt>
                <c:pt idx="118">
                  <c:v>23.907139999999998</c:v>
                </c:pt>
                <c:pt idx="119">
                  <c:v>23.773569999999999</c:v>
                </c:pt>
                <c:pt idx="120">
                  <c:v>23.655169999999998</c:v>
                </c:pt>
                <c:pt idx="121">
                  <c:v>23.556550000000001</c:v>
                </c:pt>
                <c:pt idx="122">
                  <c:v>23.602070000000001</c:v>
                </c:pt>
                <c:pt idx="123">
                  <c:v>23.53379</c:v>
                </c:pt>
                <c:pt idx="124">
                  <c:v>23.526209999999999</c:v>
                </c:pt>
                <c:pt idx="125">
                  <c:v>23.49586</c:v>
                </c:pt>
                <c:pt idx="126">
                  <c:v>23.383330000000001</c:v>
                </c:pt>
                <c:pt idx="127">
                  <c:v>23.29533</c:v>
                </c:pt>
                <c:pt idx="128">
                  <c:v>23.214670000000002</c:v>
                </c:pt>
                <c:pt idx="129">
                  <c:v>22.98</c:v>
                </c:pt>
                <c:pt idx="130">
                  <c:v>22.69125</c:v>
                </c:pt>
                <c:pt idx="131">
                  <c:v>22.5</c:v>
                </c:pt>
                <c:pt idx="132">
                  <c:v>22.373329999999999</c:v>
                </c:pt>
                <c:pt idx="133">
                  <c:v>22.229410000000001</c:v>
                </c:pt>
                <c:pt idx="134">
                  <c:v>22.138819999999999</c:v>
                </c:pt>
                <c:pt idx="135">
                  <c:v>22.06765</c:v>
                </c:pt>
                <c:pt idx="136">
                  <c:v>21.98057</c:v>
                </c:pt>
                <c:pt idx="137">
                  <c:v>21.898859999999999</c:v>
                </c:pt>
                <c:pt idx="138">
                  <c:v>21.782219999999999</c:v>
                </c:pt>
                <c:pt idx="139">
                  <c:v>21.751670000000001</c:v>
                </c:pt>
                <c:pt idx="140">
                  <c:v>21.745560000000001</c:v>
                </c:pt>
                <c:pt idx="141">
                  <c:v>21.751670000000001</c:v>
                </c:pt>
                <c:pt idx="142">
                  <c:v>21.727219999999999</c:v>
                </c:pt>
                <c:pt idx="143">
                  <c:v>21.51135</c:v>
                </c:pt>
                <c:pt idx="144">
                  <c:v>21.410270000000001</c:v>
                </c:pt>
                <c:pt idx="145">
                  <c:v>21.410270000000001</c:v>
                </c:pt>
                <c:pt idx="146">
                  <c:v>21.33</c:v>
                </c:pt>
                <c:pt idx="147">
                  <c:v>21.214210000000001</c:v>
                </c:pt>
                <c:pt idx="148">
                  <c:v>20.9175</c:v>
                </c:pt>
                <c:pt idx="149">
                  <c:v>20.802</c:v>
                </c:pt>
                <c:pt idx="150">
                  <c:v>20.715610000000002</c:v>
                </c:pt>
                <c:pt idx="151">
                  <c:v>20.59667</c:v>
                </c:pt>
                <c:pt idx="152">
                  <c:v>20.580950000000001</c:v>
                </c:pt>
                <c:pt idx="153">
                  <c:v>20.491900000000001</c:v>
                </c:pt>
                <c:pt idx="154">
                  <c:v>20.355350000000001</c:v>
                </c:pt>
                <c:pt idx="155">
                  <c:v>20.239999999999998</c:v>
                </c:pt>
                <c:pt idx="156">
                  <c:v>20.100439999999999</c:v>
                </c:pt>
                <c:pt idx="157">
                  <c:v>20.005220000000001</c:v>
                </c:pt>
                <c:pt idx="158">
                  <c:v>19.976520000000001</c:v>
                </c:pt>
                <c:pt idx="159">
                  <c:v>19.968440000000001</c:v>
                </c:pt>
                <c:pt idx="160">
                  <c:v>20.066220000000001</c:v>
                </c:pt>
                <c:pt idx="161">
                  <c:v>20.124890000000001</c:v>
                </c:pt>
                <c:pt idx="162">
                  <c:v>20.170000000000002</c:v>
                </c:pt>
                <c:pt idx="163">
                  <c:v>20.225000000000001</c:v>
                </c:pt>
                <c:pt idx="164">
                  <c:v>20.08089</c:v>
                </c:pt>
                <c:pt idx="165">
                  <c:v>20.046669999999999</c:v>
                </c:pt>
                <c:pt idx="166">
                  <c:v>20.061330000000002</c:v>
                </c:pt>
                <c:pt idx="167">
                  <c:v>20.076000000000001</c:v>
                </c:pt>
                <c:pt idx="168">
                  <c:v>19.981300000000001</c:v>
                </c:pt>
                <c:pt idx="169">
                  <c:v>19.933479999999999</c:v>
                </c:pt>
                <c:pt idx="170">
                  <c:v>19.919129999999999</c:v>
                </c:pt>
                <c:pt idx="171">
                  <c:v>19.866520000000001</c:v>
                </c:pt>
                <c:pt idx="172">
                  <c:v>19.861740000000001</c:v>
                </c:pt>
                <c:pt idx="173">
                  <c:v>19.866520000000001</c:v>
                </c:pt>
                <c:pt idx="174">
                  <c:v>19.876090000000001</c:v>
                </c:pt>
                <c:pt idx="175">
                  <c:v>19.919129999999999</c:v>
                </c:pt>
                <c:pt idx="176">
                  <c:v>19.94304</c:v>
                </c:pt>
                <c:pt idx="177">
                  <c:v>19.933479999999999</c:v>
                </c:pt>
                <c:pt idx="178">
                  <c:v>19.847390000000001</c:v>
                </c:pt>
                <c:pt idx="179">
                  <c:v>19.861740000000001</c:v>
                </c:pt>
                <c:pt idx="180">
                  <c:v>19.876090000000001</c:v>
                </c:pt>
                <c:pt idx="181">
                  <c:v>19.871300000000002</c:v>
                </c:pt>
                <c:pt idx="182">
                  <c:v>19.83447</c:v>
                </c:pt>
                <c:pt idx="183">
                  <c:v>19.829789999999999</c:v>
                </c:pt>
                <c:pt idx="184">
                  <c:v>19.794779999999999</c:v>
                </c:pt>
                <c:pt idx="185">
                  <c:v>19.856960000000001</c:v>
                </c:pt>
                <c:pt idx="186">
                  <c:v>19.904779999999999</c:v>
                </c:pt>
                <c:pt idx="187">
                  <c:v>19.968440000000001</c:v>
                </c:pt>
                <c:pt idx="188">
                  <c:v>20.061330000000002</c:v>
                </c:pt>
                <c:pt idx="189">
                  <c:v>20.076000000000001</c:v>
                </c:pt>
                <c:pt idx="190">
                  <c:v>20.076000000000001</c:v>
                </c:pt>
                <c:pt idx="191">
                  <c:v>20.09</c:v>
                </c:pt>
                <c:pt idx="192">
                  <c:v>20.18</c:v>
                </c:pt>
                <c:pt idx="193">
                  <c:v>20.20186</c:v>
                </c:pt>
                <c:pt idx="194">
                  <c:v>20.34</c:v>
                </c:pt>
                <c:pt idx="195">
                  <c:v>20.381900000000002</c:v>
                </c:pt>
                <c:pt idx="196">
                  <c:v>20.549520000000001</c:v>
                </c:pt>
                <c:pt idx="197">
                  <c:v>20.597560000000001</c:v>
                </c:pt>
                <c:pt idx="198">
                  <c:v>20.742439999999998</c:v>
                </c:pt>
                <c:pt idx="199">
                  <c:v>20.796500000000002</c:v>
                </c:pt>
                <c:pt idx="200">
                  <c:v>20.9285</c:v>
                </c:pt>
                <c:pt idx="201">
                  <c:v>20.99436</c:v>
                </c:pt>
                <c:pt idx="202">
                  <c:v>21.112819999999999</c:v>
                </c:pt>
                <c:pt idx="203">
                  <c:v>21.15053</c:v>
                </c:pt>
                <c:pt idx="204">
                  <c:v>21.173680000000001</c:v>
                </c:pt>
                <c:pt idx="205">
                  <c:v>21.144739999999999</c:v>
                </c:pt>
                <c:pt idx="206">
                  <c:v>21.15053</c:v>
                </c:pt>
                <c:pt idx="207">
                  <c:v>21.15053</c:v>
                </c:pt>
                <c:pt idx="208">
                  <c:v>21.306840000000001</c:v>
                </c:pt>
                <c:pt idx="209">
                  <c:v>21.416219999999999</c:v>
                </c:pt>
                <c:pt idx="210">
                  <c:v>21.52919</c:v>
                </c:pt>
                <c:pt idx="211">
                  <c:v>21.537780000000001</c:v>
                </c:pt>
                <c:pt idx="212">
                  <c:v>21.61722</c:v>
                </c:pt>
                <c:pt idx="213">
                  <c:v>21.685140000000001</c:v>
                </c:pt>
                <c:pt idx="214">
                  <c:v>21.91771</c:v>
                </c:pt>
                <c:pt idx="215">
                  <c:v>22.04824</c:v>
                </c:pt>
                <c:pt idx="216">
                  <c:v>22.17765</c:v>
                </c:pt>
                <c:pt idx="217">
                  <c:v>22.28</c:v>
                </c:pt>
                <c:pt idx="218">
                  <c:v>22.44</c:v>
                </c:pt>
                <c:pt idx="219">
                  <c:v>22.478120000000001</c:v>
                </c:pt>
                <c:pt idx="220">
                  <c:v>22.61562</c:v>
                </c:pt>
                <c:pt idx="221">
                  <c:v>22.698129999999999</c:v>
                </c:pt>
                <c:pt idx="222">
                  <c:v>22.753129999999999</c:v>
                </c:pt>
                <c:pt idx="223">
                  <c:v>22.774190000000001</c:v>
                </c:pt>
                <c:pt idx="224">
                  <c:v>22.965810000000001</c:v>
                </c:pt>
                <c:pt idx="225">
                  <c:v>23.114840000000001</c:v>
                </c:pt>
                <c:pt idx="226">
                  <c:v>23.244</c:v>
                </c:pt>
                <c:pt idx="227">
                  <c:v>23.382069999999999</c:v>
                </c:pt>
                <c:pt idx="228">
                  <c:v>23.556550000000001</c:v>
                </c:pt>
                <c:pt idx="229">
                  <c:v>23.700690000000002</c:v>
                </c:pt>
                <c:pt idx="230">
                  <c:v>23.797139999999999</c:v>
                </c:pt>
                <c:pt idx="231">
                  <c:v>23.789290000000001</c:v>
                </c:pt>
                <c:pt idx="232">
                  <c:v>23.883569999999999</c:v>
                </c:pt>
                <c:pt idx="233">
                  <c:v>24.017140000000001</c:v>
                </c:pt>
                <c:pt idx="234">
                  <c:v>24.169630000000002</c:v>
                </c:pt>
                <c:pt idx="235">
                  <c:v>24.2837</c:v>
                </c:pt>
                <c:pt idx="236">
                  <c:v>24.316299999999998</c:v>
                </c:pt>
                <c:pt idx="237">
                  <c:v>24.324439999999999</c:v>
                </c:pt>
                <c:pt idx="238">
                  <c:v>24.324439999999999</c:v>
                </c:pt>
                <c:pt idx="239">
                  <c:v>24.33259</c:v>
                </c:pt>
                <c:pt idx="240">
                  <c:v>24.43037</c:v>
                </c:pt>
                <c:pt idx="241">
                  <c:v>24.486149999999999</c:v>
                </c:pt>
                <c:pt idx="242">
                  <c:v>24.697690000000001</c:v>
                </c:pt>
                <c:pt idx="243">
                  <c:v>24.858460000000001</c:v>
                </c:pt>
                <c:pt idx="244">
                  <c:v>24.968800000000002</c:v>
                </c:pt>
                <c:pt idx="245">
                  <c:v>25.224</c:v>
                </c:pt>
                <c:pt idx="246">
                  <c:v>25.391200000000001</c:v>
                </c:pt>
                <c:pt idx="247">
                  <c:v>25.464169999999999</c:v>
                </c:pt>
                <c:pt idx="248">
                  <c:v>25.574169999999999</c:v>
                </c:pt>
                <c:pt idx="249">
                  <c:v>25.592500000000001</c:v>
                </c:pt>
                <c:pt idx="250">
                  <c:v>25.66583</c:v>
                </c:pt>
                <c:pt idx="251">
                  <c:v>25.684170000000002</c:v>
                </c:pt>
                <c:pt idx="252">
                  <c:v>25.675000000000001</c:v>
                </c:pt>
                <c:pt idx="253">
                  <c:v>25.720829999999999</c:v>
                </c:pt>
                <c:pt idx="254">
                  <c:v>25.720829999999999</c:v>
                </c:pt>
                <c:pt idx="255">
                  <c:v>25.775829999999999</c:v>
                </c:pt>
                <c:pt idx="256">
                  <c:v>25.785</c:v>
                </c:pt>
                <c:pt idx="257">
                  <c:v>25.766670000000001</c:v>
                </c:pt>
                <c:pt idx="258">
                  <c:v>25.7575</c:v>
                </c:pt>
                <c:pt idx="259">
                  <c:v>25.904170000000001</c:v>
                </c:pt>
                <c:pt idx="260">
                  <c:v>25.904170000000001</c:v>
                </c:pt>
                <c:pt idx="261">
                  <c:v>25.913329999999998</c:v>
                </c:pt>
                <c:pt idx="262">
                  <c:v>25.940829999999998</c:v>
                </c:pt>
                <c:pt idx="263">
                  <c:v>26.021740000000001</c:v>
                </c:pt>
                <c:pt idx="264">
                  <c:v>26.165220000000001</c:v>
                </c:pt>
                <c:pt idx="265">
                  <c:v>26.09826</c:v>
                </c:pt>
                <c:pt idx="266">
                  <c:v>26.24174</c:v>
                </c:pt>
                <c:pt idx="267">
                  <c:v>26.394780000000001</c:v>
                </c:pt>
                <c:pt idx="268">
                  <c:v>26.49043</c:v>
                </c:pt>
                <c:pt idx="269">
                  <c:v>26.653040000000001</c:v>
                </c:pt>
                <c:pt idx="270">
                  <c:v>26.729569999999999</c:v>
                </c:pt>
                <c:pt idx="271">
                  <c:v>26.88261</c:v>
                </c:pt>
                <c:pt idx="272">
                  <c:v>26.87</c:v>
                </c:pt>
                <c:pt idx="273">
                  <c:v>27.18</c:v>
                </c:pt>
                <c:pt idx="274">
                  <c:v>27.29</c:v>
                </c:pt>
                <c:pt idx="275">
                  <c:v>27.49</c:v>
                </c:pt>
                <c:pt idx="276">
                  <c:v>27.72</c:v>
                </c:pt>
                <c:pt idx="277">
                  <c:v>27.92</c:v>
                </c:pt>
                <c:pt idx="278">
                  <c:v>28.05048</c:v>
                </c:pt>
                <c:pt idx="279">
                  <c:v>28.26</c:v>
                </c:pt>
                <c:pt idx="280">
                  <c:v>28.53238</c:v>
                </c:pt>
                <c:pt idx="281">
                  <c:v>28.79429</c:v>
                </c:pt>
                <c:pt idx="282">
                  <c:v>29.03</c:v>
                </c:pt>
                <c:pt idx="283">
                  <c:v>29.216999999999999</c:v>
                </c:pt>
                <c:pt idx="284">
                  <c:v>29.503</c:v>
                </c:pt>
                <c:pt idx="285">
                  <c:v>29.789000000000001</c:v>
                </c:pt>
                <c:pt idx="286">
                  <c:v>30.054739999999999</c:v>
                </c:pt>
                <c:pt idx="287">
                  <c:v>30.205259999999999</c:v>
                </c:pt>
                <c:pt idx="288">
                  <c:v>30.367370000000001</c:v>
                </c:pt>
                <c:pt idx="289">
                  <c:v>30.40211</c:v>
                </c:pt>
                <c:pt idx="290">
                  <c:v>30.43684</c:v>
                </c:pt>
                <c:pt idx="291">
                  <c:v>30.390529999999998</c:v>
                </c:pt>
                <c:pt idx="292">
                  <c:v>30.309470000000001</c:v>
                </c:pt>
                <c:pt idx="293">
                  <c:v>30.32105</c:v>
                </c:pt>
                <c:pt idx="294">
                  <c:v>30.274740000000001</c:v>
                </c:pt>
                <c:pt idx="295">
                  <c:v>29.91</c:v>
                </c:pt>
                <c:pt idx="296">
                  <c:v>29.899000000000001</c:v>
                </c:pt>
                <c:pt idx="297">
                  <c:v>29.777999999999999</c:v>
                </c:pt>
                <c:pt idx="298">
                  <c:v>29.756</c:v>
                </c:pt>
                <c:pt idx="299">
                  <c:v>29.766999999999999</c:v>
                </c:pt>
                <c:pt idx="300">
                  <c:v>29.558</c:v>
                </c:pt>
                <c:pt idx="301">
                  <c:v>29.492000000000001</c:v>
                </c:pt>
                <c:pt idx="302">
                  <c:v>29.414999999999999</c:v>
                </c:pt>
                <c:pt idx="303">
                  <c:v>29.106999999999999</c:v>
                </c:pt>
                <c:pt idx="304">
                  <c:v>28.804760000000002</c:v>
                </c:pt>
                <c:pt idx="305">
                  <c:v>28.741900000000001</c:v>
                </c:pt>
                <c:pt idx="306">
                  <c:v>28.7</c:v>
                </c:pt>
                <c:pt idx="307">
                  <c:v>28.71048</c:v>
                </c:pt>
                <c:pt idx="308">
                  <c:v>28.406669999999998</c:v>
                </c:pt>
                <c:pt idx="309">
                  <c:v>28.186669999999999</c:v>
                </c:pt>
                <c:pt idx="310">
                  <c:v>27.72</c:v>
                </c:pt>
                <c:pt idx="311">
                  <c:v>27.42</c:v>
                </c:pt>
                <c:pt idx="312">
                  <c:v>27.006959999999999</c:v>
                </c:pt>
                <c:pt idx="313">
                  <c:v>26.825220000000002</c:v>
                </c:pt>
                <c:pt idx="314">
                  <c:v>26.681740000000001</c:v>
                </c:pt>
                <c:pt idx="315">
                  <c:v>26.87304</c:v>
                </c:pt>
                <c:pt idx="316">
                  <c:v>26.959129999999998</c:v>
                </c:pt>
                <c:pt idx="317">
                  <c:v>26.949570000000001</c:v>
                </c:pt>
                <c:pt idx="318">
                  <c:v>26.853909999999999</c:v>
                </c:pt>
                <c:pt idx="319">
                  <c:v>26.710429999999999</c:v>
                </c:pt>
                <c:pt idx="320">
                  <c:v>26.662610000000001</c:v>
                </c:pt>
                <c:pt idx="321">
                  <c:v>26.528700000000001</c:v>
                </c:pt>
                <c:pt idx="322">
                  <c:v>26.394780000000001</c:v>
                </c:pt>
                <c:pt idx="323">
                  <c:v>26.471299999999999</c:v>
                </c:pt>
                <c:pt idx="324">
                  <c:v>26.528700000000001</c:v>
                </c:pt>
                <c:pt idx="325">
                  <c:v>26.37565</c:v>
                </c:pt>
                <c:pt idx="326">
                  <c:v>26.124169999999999</c:v>
                </c:pt>
                <c:pt idx="327">
                  <c:v>25.8125</c:v>
                </c:pt>
                <c:pt idx="328">
                  <c:v>25.461600000000001</c:v>
                </c:pt>
                <c:pt idx="329">
                  <c:v>25.426400000000001</c:v>
                </c:pt>
                <c:pt idx="330">
                  <c:v>25.312000000000001</c:v>
                </c:pt>
                <c:pt idx="331">
                  <c:v>25.285599999999999</c:v>
                </c:pt>
                <c:pt idx="332">
                  <c:v>25.2944</c:v>
                </c:pt>
                <c:pt idx="333">
                  <c:v>25.364799999999999</c:v>
                </c:pt>
                <c:pt idx="334">
                  <c:v>25.285599999999999</c:v>
                </c:pt>
                <c:pt idx="335">
                  <c:v>25.250399999999999</c:v>
                </c:pt>
                <c:pt idx="336">
                  <c:v>25.12077</c:v>
                </c:pt>
                <c:pt idx="337">
                  <c:v>25.02769</c:v>
                </c:pt>
                <c:pt idx="338">
                  <c:v>24.841539999999998</c:v>
                </c:pt>
                <c:pt idx="339">
                  <c:v>24.61308</c:v>
                </c:pt>
                <c:pt idx="340">
                  <c:v>24.552589999999999</c:v>
                </c:pt>
                <c:pt idx="341">
                  <c:v>24.446670000000001</c:v>
                </c:pt>
                <c:pt idx="342">
                  <c:v>24.348890000000001</c:v>
                </c:pt>
                <c:pt idx="343">
                  <c:v>24.348890000000001</c:v>
                </c:pt>
                <c:pt idx="344">
                  <c:v>24.259260000000001</c:v>
                </c:pt>
                <c:pt idx="345">
                  <c:v>24.15333</c:v>
                </c:pt>
                <c:pt idx="346">
                  <c:v>24.10444</c:v>
                </c:pt>
                <c:pt idx="347">
                  <c:v>24.128889999999998</c:v>
                </c:pt>
                <c:pt idx="348">
                  <c:v>24.210370000000001</c:v>
                </c:pt>
                <c:pt idx="349">
                  <c:v>24.10444</c:v>
                </c:pt>
                <c:pt idx="350">
                  <c:v>24.15333</c:v>
                </c:pt>
                <c:pt idx="351">
                  <c:v>24.210370000000001</c:v>
                </c:pt>
                <c:pt idx="352">
                  <c:v>24.236440000000002</c:v>
                </c:pt>
                <c:pt idx="353">
                  <c:v>24.187560000000001</c:v>
                </c:pt>
                <c:pt idx="354">
                  <c:v>24.212</c:v>
                </c:pt>
                <c:pt idx="355">
                  <c:v>24.252739999999999</c:v>
                </c:pt>
                <c:pt idx="356">
                  <c:v>24.334219999999998</c:v>
                </c:pt>
                <c:pt idx="357">
                  <c:v>24.39941</c:v>
                </c:pt>
                <c:pt idx="358">
                  <c:v>24.472740000000002</c:v>
                </c:pt>
                <c:pt idx="359">
                  <c:v>24.580919999999999</c:v>
                </c:pt>
                <c:pt idx="360">
                  <c:v>24.657080000000001</c:v>
                </c:pt>
                <c:pt idx="361">
                  <c:v>24.724769999999999</c:v>
                </c:pt>
                <c:pt idx="362">
                  <c:v>24.800920000000001</c:v>
                </c:pt>
                <c:pt idx="363">
                  <c:v>24.843229999999998</c:v>
                </c:pt>
                <c:pt idx="364">
                  <c:v>24.885539999999999</c:v>
                </c:pt>
                <c:pt idx="365">
                  <c:v>24.893999999999998</c:v>
                </c:pt>
                <c:pt idx="366">
                  <c:v>24.741689999999998</c:v>
                </c:pt>
                <c:pt idx="367">
                  <c:v>24.682459999999999</c:v>
                </c:pt>
                <c:pt idx="368">
                  <c:v>24.61477</c:v>
                </c:pt>
                <c:pt idx="369">
                  <c:v>24.57246</c:v>
                </c:pt>
                <c:pt idx="370">
                  <c:v>24.57246</c:v>
                </c:pt>
                <c:pt idx="371">
                  <c:v>24.640149999999998</c:v>
                </c:pt>
                <c:pt idx="372">
                  <c:v>24.733229999999999</c:v>
                </c:pt>
                <c:pt idx="373">
                  <c:v>24.724769999999999</c:v>
                </c:pt>
                <c:pt idx="374">
                  <c:v>24.564</c:v>
                </c:pt>
                <c:pt idx="375">
                  <c:v>24.4483</c:v>
                </c:pt>
                <c:pt idx="376">
                  <c:v>24.480889999999999</c:v>
                </c:pt>
                <c:pt idx="377">
                  <c:v>24.4483</c:v>
                </c:pt>
                <c:pt idx="378">
                  <c:v>24.464590000000001</c:v>
                </c:pt>
                <c:pt idx="379">
                  <c:v>24.47926</c:v>
                </c:pt>
                <c:pt idx="380">
                  <c:v>24.587689999999998</c:v>
                </c:pt>
                <c:pt idx="381">
                  <c:v>24.646920000000001</c:v>
                </c:pt>
                <c:pt idx="382">
                  <c:v>24.689229999999998</c:v>
                </c:pt>
                <c:pt idx="383">
                  <c:v>24.706150000000001</c:v>
                </c:pt>
                <c:pt idx="384">
                  <c:v>24.697690000000001</c:v>
                </c:pt>
                <c:pt idx="385">
                  <c:v>24.57077</c:v>
                </c:pt>
                <c:pt idx="386">
                  <c:v>24.536919999999999</c:v>
                </c:pt>
                <c:pt idx="387">
                  <c:v>24.462959999999999</c:v>
                </c:pt>
                <c:pt idx="388">
                  <c:v>24.33259</c:v>
                </c:pt>
                <c:pt idx="389">
                  <c:v>24.267410000000002</c:v>
                </c:pt>
                <c:pt idx="390">
                  <c:v>24.251110000000001</c:v>
                </c:pt>
                <c:pt idx="391">
                  <c:v>24.2837</c:v>
                </c:pt>
                <c:pt idx="392">
                  <c:v>24.29185</c:v>
                </c:pt>
                <c:pt idx="393">
                  <c:v>24.267410000000002</c:v>
                </c:pt>
                <c:pt idx="394">
                  <c:v>24.226669999999999</c:v>
                </c:pt>
                <c:pt idx="395">
                  <c:v>24.202220000000001</c:v>
                </c:pt>
                <c:pt idx="396">
                  <c:v>24.056429999999999</c:v>
                </c:pt>
                <c:pt idx="397">
                  <c:v>23.95429</c:v>
                </c:pt>
                <c:pt idx="398">
                  <c:v>23.883569999999999</c:v>
                </c:pt>
                <c:pt idx="399">
                  <c:v>23.812860000000001</c:v>
                </c:pt>
                <c:pt idx="400">
                  <c:v>23.828569999999999</c:v>
                </c:pt>
                <c:pt idx="401">
                  <c:v>23.83643</c:v>
                </c:pt>
                <c:pt idx="402">
                  <c:v>23.907139999999998</c:v>
                </c:pt>
                <c:pt idx="403">
                  <c:v>23.946429999999999</c:v>
                </c:pt>
                <c:pt idx="404">
                  <c:v>23.907139999999998</c:v>
                </c:pt>
                <c:pt idx="405">
                  <c:v>23.852139999999999</c:v>
                </c:pt>
                <c:pt idx="406">
                  <c:v>23.883569999999999</c:v>
                </c:pt>
                <c:pt idx="407">
                  <c:v>23.86786</c:v>
                </c:pt>
                <c:pt idx="408">
                  <c:v>23.812860000000001</c:v>
                </c:pt>
                <c:pt idx="409">
                  <c:v>23.734290000000001</c:v>
                </c:pt>
                <c:pt idx="410">
                  <c:v>23.693100000000001</c:v>
                </c:pt>
                <c:pt idx="411">
                  <c:v>23.710709999999999</c:v>
                </c:pt>
                <c:pt idx="412">
                  <c:v>23.708279999999998</c:v>
                </c:pt>
                <c:pt idx="413">
                  <c:v>23.63241</c:v>
                </c:pt>
                <c:pt idx="414">
                  <c:v>23.655169999999998</c:v>
                </c:pt>
                <c:pt idx="415">
                  <c:v>23.670339999999999</c:v>
                </c:pt>
                <c:pt idx="416">
                  <c:v>23.670339999999999</c:v>
                </c:pt>
                <c:pt idx="417">
                  <c:v>23.647590000000001</c:v>
                </c:pt>
                <c:pt idx="418">
                  <c:v>23.64</c:v>
                </c:pt>
                <c:pt idx="419">
                  <c:v>23.715859999999999</c:v>
                </c:pt>
                <c:pt idx="420">
                  <c:v>23.757860000000001</c:v>
                </c:pt>
                <c:pt idx="421">
                  <c:v>23.86786</c:v>
                </c:pt>
                <c:pt idx="422">
                  <c:v>23.946429999999999</c:v>
                </c:pt>
                <c:pt idx="423">
                  <c:v>24.017140000000001</c:v>
                </c:pt>
                <c:pt idx="424">
                  <c:v>24.071850000000001</c:v>
                </c:pt>
                <c:pt idx="425">
                  <c:v>24.161480000000001</c:v>
                </c:pt>
                <c:pt idx="426">
                  <c:v>24.210370000000001</c:v>
                </c:pt>
                <c:pt idx="427">
                  <c:v>24.3</c:v>
                </c:pt>
                <c:pt idx="428">
                  <c:v>24.3</c:v>
                </c:pt>
                <c:pt idx="429">
                  <c:v>24.3</c:v>
                </c:pt>
                <c:pt idx="430">
                  <c:v>24.3</c:v>
                </c:pt>
                <c:pt idx="431">
                  <c:v>24.3</c:v>
                </c:pt>
                <c:pt idx="432">
                  <c:v>24.33259</c:v>
                </c:pt>
                <c:pt idx="433">
                  <c:v>24.38963</c:v>
                </c:pt>
                <c:pt idx="434">
                  <c:v>24.357040000000001</c:v>
                </c:pt>
                <c:pt idx="435">
                  <c:v>24.34074</c:v>
                </c:pt>
                <c:pt idx="436">
                  <c:v>24.38148</c:v>
                </c:pt>
                <c:pt idx="437">
                  <c:v>24.47926</c:v>
                </c:pt>
                <c:pt idx="438">
                  <c:v>24.503080000000001</c:v>
                </c:pt>
                <c:pt idx="439">
                  <c:v>24.579229999999999</c:v>
                </c:pt>
                <c:pt idx="440">
                  <c:v>24.638459999999998</c:v>
                </c:pt>
                <c:pt idx="441">
                  <c:v>24.72308</c:v>
                </c:pt>
                <c:pt idx="442">
                  <c:v>24.86692</c:v>
                </c:pt>
                <c:pt idx="443">
                  <c:v>24.892309999999998</c:v>
                </c:pt>
                <c:pt idx="444">
                  <c:v>24.96</c:v>
                </c:pt>
                <c:pt idx="445">
                  <c:v>24.892309999999998</c:v>
                </c:pt>
                <c:pt idx="446">
                  <c:v>24.85</c:v>
                </c:pt>
                <c:pt idx="447">
                  <c:v>24.756920000000001</c:v>
                </c:pt>
                <c:pt idx="448">
                  <c:v>24.697690000000001</c:v>
                </c:pt>
                <c:pt idx="449">
                  <c:v>24.61308</c:v>
                </c:pt>
                <c:pt idx="450">
                  <c:v>24.487410000000001</c:v>
                </c:pt>
                <c:pt idx="451">
                  <c:v>24.43037</c:v>
                </c:pt>
                <c:pt idx="452">
                  <c:v>24.34074</c:v>
                </c:pt>
                <c:pt idx="453">
                  <c:v>24.267410000000002</c:v>
                </c:pt>
                <c:pt idx="454">
                  <c:v>24.210370000000001</c:v>
                </c:pt>
                <c:pt idx="455">
                  <c:v>24.218520000000002</c:v>
                </c:pt>
                <c:pt idx="456">
                  <c:v>24.218520000000002</c:v>
                </c:pt>
                <c:pt idx="457">
                  <c:v>24.23481</c:v>
                </c:pt>
                <c:pt idx="458">
                  <c:v>24.087859999999999</c:v>
                </c:pt>
                <c:pt idx="459">
                  <c:v>23.97786</c:v>
                </c:pt>
                <c:pt idx="460">
                  <c:v>23.883569999999999</c:v>
                </c:pt>
                <c:pt idx="461">
                  <c:v>23.820709999999998</c:v>
                </c:pt>
                <c:pt idx="462">
                  <c:v>23.789290000000001</c:v>
                </c:pt>
                <c:pt idx="463">
                  <c:v>23.765709999999999</c:v>
                </c:pt>
                <c:pt idx="464">
                  <c:v>23.715859999999999</c:v>
                </c:pt>
                <c:pt idx="465">
                  <c:v>23.64</c:v>
                </c:pt>
                <c:pt idx="466">
                  <c:v>23.49586</c:v>
                </c:pt>
                <c:pt idx="467">
                  <c:v>23.39724</c:v>
                </c:pt>
                <c:pt idx="468">
                  <c:v>23.332000000000001</c:v>
                </c:pt>
                <c:pt idx="469">
                  <c:v>23.302669999999999</c:v>
                </c:pt>
                <c:pt idx="470">
                  <c:v>23.170670000000001</c:v>
                </c:pt>
                <c:pt idx="471">
                  <c:v>23.18533</c:v>
                </c:pt>
                <c:pt idx="472">
                  <c:v>23.155999999999999</c:v>
                </c:pt>
                <c:pt idx="473">
                  <c:v>23.111999999999998</c:v>
                </c:pt>
                <c:pt idx="474">
                  <c:v>22.98</c:v>
                </c:pt>
                <c:pt idx="475">
                  <c:v>22.930319999999998</c:v>
                </c:pt>
                <c:pt idx="476">
                  <c:v>22.838059999999999</c:v>
                </c:pt>
                <c:pt idx="477">
                  <c:v>22.84516</c:v>
                </c:pt>
                <c:pt idx="478">
                  <c:v>22.86645</c:v>
                </c:pt>
                <c:pt idx="479">
                  <c:v>22.930319999999998</c:v>
                </c:pt>
                <c:pt idx="480">
                  <c:v>22.99419</c:v>
                </c:pt>
                <c:pt idx="481">
                  <c:v>23.036770000000001</c:v>
                </c:pt>
                <c:pt idx="482">
                  <c:v>23.079350000000002</c:v>
                </c:pt>
                <c:pt idx="483">
                  <c:v>23.016670000000001</c:v>
                </c:pt>
                <c:pt idx="484">
                  <c:v>23.029679999999999</c:v>
                </c:pt>
                <c:pt idx="485">
                  <c:v>23.05097</c:v>
                </c:pt>
                <c:pt idx="486">
                  <c:v>23.086449999999999</c:v>
                </c:pt>
                <c:pt idx="487">
                  <c:v>23.086449999999999</c:v>
                </c:pt>
                <c:pt idx="488">
                  <c:v>23.07226</c:v>
                </c:pt>
                <c:pt idx="489">
                  <c:v>23.058060000000001</c:v>
                </c:pt>
                <c:pt idx="490">
                  <c:v>23.07226</c:v>
                </c:pt>
                <c:pt idx="491">
                  <c:v>23.01548</c:v>
                </c:pt>
                <c:pt idx="492">
                  <c:v>22.739370000000001</c:v>
                </c:pt>
                <c:pt idx="493">
                  <c:v>22.629370000000002</c:v>
                </c:pt>
                <c:pt idx="494">
                  <c:v>22.36</c:v>
                </c:pt>
                <c:pt idx="495">
                  <c:v>22.293330000000001</c:v>
                </c:pt>
                <c:pt idx="496">
                  <c:v>22.19059</c:v>
                </c:pt>
                <c:pt idx="497">
                  <c:v>21.886289999999999</c:v>
                </c:pt>
                <c:pt idx="498">
                  <c:v>21.751670000000001</c:v>
                </c:pt>
                <c:pt idx="499">
                  <c:v>21.672219999999999</c:v>
                </c:pt>
                <c:pt idx="500">
                  <c:v>21.66611</c:v>
                </c:pt>
                <c:pt idx="501">
                  <c:v>21.552969999999998</c:v>
                </c:pt>
                <c:pt idx="502">
                  <c:v>21.451889999999999</c:v>
                </c:pt>
                <c:pt idx="503">
                  <c:v>21.277889999999999</c:v>
                </c:pt>
                <c:pt idx="504">
                  <c:v>21.016919999999999</c:v>
                </c:pt>
                <c:pt idx="505">
                  <c:v>20.89</c:v>
                </c:pt>
              </c:numCache>
            </c:numRef>
          </c:val>
          <c:smooth val="0"/>
        </c:ser>
        <c:ser>
          <c:idx val="3"/>
          <c:order val="3"/>
          <c:tx>
            <c:v>Pupal duration Site</c:v>
          </c:tx>
          <c:spPr>
            <a:ln w="19050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'Pupal Durations and mortality'!$M$15:$M$520</c:f>
              <c:numCache>
                <c:formatCode>General</c:formatCode>
                <c:ptCount val="506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33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46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</c:v>
                </c:pt>
                <c:pt idx="192">
                  <c:v>44</c:v>
                </c:pt>
                <c:pt idx="193">
                  <c:v>43</c:v>
                </c:pt>
                <c:pt idx="194">
                  <c:v>43</c:v>
                </c:pt>
                <c:pt idx="195">
                  <c:v>42</c:v>
                </c:pt>
                <c:pt idx="196">
                  <c:v>42</c:v>
                </c:pt>
                <c:pt idx="197">
                  <c:v>41</c:v>
                </c:pt>
                <c:pt idx="198">
                  <c:v>41</c:v>
                </c:pt>
                <c:pt idx="199">
                  <c:v>40</c:v>
                </c:pt>
                <c:pt idx="200">
                  <c:v>40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36</c:v>
                </c:pt>
                <c:pt idx="212">
                  <c:v>36</c:v>
                </c:pt>
                <c:pt idx="213">
                  <c:v>35</c:v>
                </c:pt>
                <c:pt idx="214">
                  <c:v>35</c:v>
                </c:pt>
                <c:pt idx="215">
                  <c:v>34</c:v>
                </c:pt>
                <c:pt idx="216">
                  <c:v>34</c:v>
                </c:pt>
                <c:pt idx="217">
                  <c:v>33</c:v>
                </c:pt>
                <c:pt idx="218">
                  <c:v>33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30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22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28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25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30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32</c:v>
                </c:pt>
                <c:pt idx="493">
                  <c:v>32</c:v>
                </c:pt>
                <c:pt idx="494">
                  <c:v>33</c:v>
                </c:pt>
                <c:pt idx="495">
                  <c:v>33</c:v>
                </c:pt>
                <c:pt idx="496">
                  <c:v>34</c:v>
                </c:pt>
                <c:pt idx="497">
                  <c:v>35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37</c:v>
                </c:pt>
                <c:pt idx="502">
                  <c:v>37</c:v>
                </c:pt>
                <c:pt idx="503">
                  <c:v>38</c:v>
                </c:pt>
                <c:pt idx="504">
                  <c:v>39</c:v>
                </c:pt>
                <c:pt idx="505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41608"/>
        <c:axId val="537142000"/>
      </c:lineChart>
      <c:dateAx>
        <c:axId val="53714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 of pupal deposition</a:t>
                </a:r>
              </a:p>
            </c:rich>
          </c:tx>
          <c:layout>
            <c:manualLayout>
              <c:xMode val="edge"/>
              <c:yMode val="edge"/>
              <c:x val="0.41739710483787779"/>
              <c:y val="0.94676063558560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142000"/>
        <c:crosses val="autoZero"/>
        <c:auto val="1"/>
        <c:lblOffset val="100"/>
        <c:baseTimeUnit val="days"/>
      </c:dateAx>
      <c:valAx>
        <c:axId val="537142000"/>
        <c:scaling>
          <c:orientation val="minMax"/>
          <c:max val="49"/>
          <c:min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Mean temperatures (degrees C) and pupal duration (days)</a:t>
                </a:r>
              </a:p>
            </c:rich>
          </c:tx>
          <c:layout>
            <c:manualLayout>
              <c:xMode val="edge"/>
              <c:yMode val="edge"/>
              <c:x val="1.1694231452509484E-2"/>
              <c:y val="6.3871616262724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141608"/>
        <c:crosses val="autoZero"/>
        <c:crossBetween val="between"/>
        <c:majorUnit val="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764862512390555"/>
          <c:y val="0.16233140540690333"/>
          <c:w val="0.20709586068294941"/>
          <c:h val="0.18267479008562842"/>
        </c:manualLayout>
      </c:layout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Tbar on first day vs</a:t>
            </a:r>
          </a:p>
          <a:p>
            <a:pPr>
              <a:defRPr sz="1000"/>
            </a:pPr>
            <a:r>
              <a:rPr lang="en-US" sz="1000"/>
              <a:t>Tbar over all of pupal duration</a:t>
            </a:r>
          </a:p>
        </c:rich>
      </c:tx>
      <c:layout>
        <c:manualLayout>
          <c:xMode val="edge"/>
          <c:yMode val="edge"/>
          <c:x val="0.48787796739162254"/>
          <c:y val="0.745959064899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390029793573"/>
          <c:y val="3.4199628256584659E-2"/>
          <c:w val="0.82372158083280134"/>
          <c:h val="0.84643805467896283"/>
        </c:manualLayout>
      </c:layout>
      <c:scatterChart>
        <c:scatterStyle val="lineMarker"/>
        <c:varyColors val="0"/>
        <c:ser>
          <c:idx val="0"/>
          <c:order val="0"/>
          <c:tx>
            <c:v>Tbar on first day vs Tbar over all of pupal duration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'Pupal Durations and mortality'!$D$15:$D$525</c:f>
              <c:numCache>
                <c:formatCode>0.00</c:formatCode>
                <c:ptCount val="511"/>
                <c:pt idx="0">
                  <c:v>28.535714285714299</c:v>
                </c:pt>
                <c:pt idx="1">
                  <c:v>28.511904761904798</c:v>
                </c:pt>
                <c:pt idx="2">
                  <c:v>28.4166666666667</c:v>
                </c:pt>
                <c:pt idx="3">
                  <c:v>28.321428571428601</c:v>
                </c:pt>
                <c:pt idx="4">
                  <c:v>28.154761904761902</c:v>
                </c:pt>
                <c:pt idx="5">
                  <c:v>28.0595238095238</c:v>
                </c:pt>
                <c:pt idx="6">
                  <c:v>27.928571428571399</c:v>
                </c:pt>
                <c:pt idx="7">
                  <c:v>27.784090909090899</c:v>
                </c:pt>
                <c:pt idx="8">
                  <c:v>27.818181818181799</c:v>
                </c:pt>
                <c:pt idx="9">
                  <c:v>27.785714285714299</c:v>
                </c:pt>
                <c:pt idx="10">
                  <c:v>27.8571428571429</c:v>
                </c:pt>
                <c:pt idx="11">
                  <c:v>27.904761904761902</c:v>
                </c:pt>
                <c:pt idx="12">
                  <c:v>28</c:v>
                </c:pt>
                <c:pt idx="13">
                  <c:v>28.023809523809501</c:v>
                </c:pt>
                <c:pt idx="14">
                  <c:v>27.976190476190499</c:v>
                </c:pt>
                <c:pt idx="15">
                  <c:v>27.8095238095238</c:v>
                </c:pt>
                <c:pt idx="16">
                  <c:v>27.773809523809501</c:v>
                </c:pt>
                <c:pt idx="17">
                  <c:v>27.761363636363601</c:v>
                </c:pt>
                <c:pt idx="18">
                  <c:v>27.8571428571429</c:v>
                </c:pt>
                <c:pt idx="19">
                  <c:v>27.880952380952401</c:v>
                </c:pt>
                <c:pt idx="20">
                  <c:v>28.154761904761902</c:v>
                </c:pt>
                <c:pt idx="21">
                  <c:v>28.3095238095238</c:v>
                </c:pt>
                <c:pt idx="22">
                  <c:v>28.380952380952401</c:v>
                </c:pt>
                <c:pt idx="23">
                  <c:v>28.523809523809501</c:v>
                </c:pt>
                <c:pt idx="24">
                  <c:v>28.785714285714299</c:v>
                </c:pt>
                <c:pt idx="25">
                  <c:v>29.074999999999999</c:v>
                </c:pt>
                <c:pt idx="26">
                  <c:v>29.274999999999999</c:v>
                </c:pt>
                <c:pt idx="27">
                  <c:v>29.537500000000001</c:v>
                </c:pt>
                <c:pt idx="28">
                  <c:v>29.7</c:v>
                </c:pt>
                <c:pt idx="29">
                  <c:v>29.8</c:v>
                </c:pt>
                <c:pt idx="30">
                  <c:v>29.737500000000001</c:v>
                </c:pt>
                <c:pt idx="31">
                  <c:v>29.762499999999999</c:v>
                </c:pt>
                <c:pt idx="32">
                  <c:v>29.824999999999999</c:v>
                </c:pt>
                <c:pt idx="33">
                  <c:v>29.862500000000001</c:v>
                </c:pt>
                <c:pt idx="34">
                  <c:v>29.894736842105299</c:v>
                </c:pt>
                <c:pt idx="35">
                  <c:v>30.039473684210499</c:v>
                </c:pt>
                <c:pt idx="36">
                  <c:v>30.2368421052632</c:v>
                </c:pt>
                <c:pt idx="37">
                  <c:v>30.144736842105299</c:v>
                </c:pt>
                <c:pt idx="38">
                  <c:v>30.223684210526301</c:v>
                </c:pt>
                <c:pt idx="39">
                  <c:v>30.2368421052632</c:v>
                </c:pt>
                <c:pt idx="40">
                  <c:v>30.421052631578899</c:v>
                </c:pt>
                <c:pt idx="41">
                  <c:v>30.552631578947398</c:v>
                </c:pt>
                <c:pt idx="42">
                  <c:v>30.657894736842099</c:v>
                </c:pt>
                <c:pt idx="43">
                  <c:v>30.565789473684202</c:v>
                </c:pt>
                <c:pt idx="44">
                  <c:v>30.473684210526301</c:v>
                </c:pt>
                <c:pt idx="45">
                  <c:v>30.024999999999999</c:v>
                </c:pt>
                <c:pt idx="46">
                  <c:v>30</c:v>
                </c:pt>
                <c:pt idx="47">
                  <c:v>29.9375</c:v>
                </c:pt>
                <c:pt idx="48">
                  <c:v>29.925000000000001</c:v>
                </c:pt>
                <c:pt idx="49">
                  <c:v>29.962499999999999</c:v>
                </c:pt>
                <c:pt idx="50">
                  <c:v>30.0625</c:v>
                </c:pt>
                <c:pt idx="51">
                  <c:v>30.012499999999999</c:v>
                </c:pt>
                <c:pt idx="52">
                  <c:v>29.912500000000001</c:v>
                </c:pt>
                <c:pt idx="53">
                  <c:v>29.75</c:v>
                </c:pt>
                <c:pt idx="54">
                  <c:v>29.587499999999999</c:v>
                </c:pt>
                <c:pt idx="55">
                  <c:v>29.337499999999999</c:v>
                </c:pt>
                <c:pt idx="56">
                  <c:v>29.375</c:v>
                </c:pt>
                <c:pt idx="57">
                  <c:v>29.375</c:v>
                </c:pt>
                <c:pt idx="58">
                  <c:v>29.35</c:v>
                </c:pt>
                <c:pt idx="59">
                  <c:v>29.225000000000001</c:v>
                </c:pt>
                <c:pt idx="60">
                  <c:v>29.1</c:v>
                </c:pt>
                <c:pt idx="61">
                  <c:v>28.887499999999999</c:v>
                </c:pt>
                <c:pt idx="62">
                  <c:v>28.95</c:v>
                </c:pt>
                <c:pt idx="63">
                  <c:v>28.8</c:v>
                </c:pt>
                <c:pt idx="64">
                  <c:v>28.678571428571399</c:v>
                </c:pt>
                <c:pt idx="65">
                  <c:v>28.5595238095238</c:v>
                </c:pt>
                <c:pt idx="66">
                  <c:v>28.452380952380999</c:v>
                </c:pt>
                <c:pt idx="67">
                  <c:v>28.3333333333333</c:v>
                </c:pt>
                <c:pt idx="68">
                  <c:v>28.261904761904798</c:v>
                </c:pt>
                <c:pt idx="69">
                  <c:v>28.130952380952401</c:v>
                </c:pt>
                <c:pt idx="70">
                  <c:v>28.071428571428601</c:v>
                </c:pt>
                <c:pt idx="71">
                  <c:v>28.1071428571429</c:v>
                </c:pt>
                <c:pt idx="72">
                  <c:v>28.226190476190499</c:v>
                </c:pt>
                <c:pt idx="73">
                  <c:v>28.285714285714299</c:v>
                </c:pt>
                <c:pt idx="74">
                  <c:v>28.25</c:v>
                </c:pt>
                <c:pt idx="75">
                  <c:v>28.321428571428601</c:v>
                </c:pt>
                <c:pt idx="76">
                  <c:v>28.273809523809501</c:v>
                </c:pt>
                <c:pt idx="77">
                  <c:v>28.1428571428571</c:v>
                </c:pt>
                <c:pt idx="78">
                  <c:v>28.0833333333333</c:v>
                </c:pt>
                <c:pt idx="79">
                  <c:v>28.011904761904798</c:v>
                </c:pt>
                <c:pt idx="80">
                  <c:v>27.928571428571399</c:v>
                </c:pt>
                <c:pt idx="81">
                  <c:v>28.047619047619001</c:v>
                </c:pt>
                <c:pt idx="82">
                  <c:v>28.0833333333333</c:v>
                </c:pt>
                <c:pt idx="83">
                  <c:v>28.273809523809501</c:v>
                </c:pt>
                <c:pt idx="84">
                  <c:v>28.297619047619001</c:v>
                </c:pt>
                <c:pt idx="85">
                  <c:v>28.404761904761902</c:v>
                </c:pt>
                <c:pt idx="86">
                  <c:v>28.535714285714299</c:v>
                </c:pt>
                <c:pt idx="87">
                  <c:v>28.571428571428601</c:v>
                </c:pt>
                <c:pt idx="88">
                  <c:v>28.625</c:v>
                </c:pt>
                <c:pt idx="89">
                  <c:v>28.65</c:v>
                </c:pt>
                <c:pt idx="90">
                  <c:v>28.65</c:v>
                </c:pt>
                <c:pt idx="91">
                  <c:v>28.571428571428601</c:v>
                </c:pt>
                <c:pt idx="92">
                  <c:v>28.4166666666667</c:v>
                </c:pt>
                <c:pt idx="93">
                  <c:v>28.285714285714299</c:v>
                </c:pt>
                <c:pt idx="94">
                  <c:v>28.226190476190499</c:v>
                </c:pt>
                <c:pt idx="95">
                  <c:v>28.25</c:v>
                </c:pt>
                <c:pt idx="96">
                  <c:v>28.261904761904798</c:v>
                </c:pt>
                <c:pt idx="97">
                  <c:v>28.321428571428601</c:v>
                </c:pt>
                <c:pt idx="98">
                  <c:v>28.476190476190499</c:v>
                </c:pt>
                <c:pt idx="99">
                  <c:v>28.571428571428601</c:v>
                </c:pt>
                <c:pt idx="100">
                  <c:v>28.612500000000001</c:v>
                </c:pt>
                <c:pt idx="101">
                  <c:v>28.3571428571429</c:v>
                </c:pt>
                <c:pt idx="102">
                  <c:v>28</c:v>
                </c:pt>
                <c:pt idx="103">
                  <c:v>27.693181818181799</c:v>
                </c:pt>
                <c:pt idx="104">
                  <c:v>27.602272727272702</c:v>
                </c:pt>
                <c:pt idx="105">
                  <c:v>27.579545454545499</c:v>
                </c:pt>
                <c:pt idx="106">
                  <c:v>27.568181818181799</c:v>
                </c:pt>
                <c:pt idx="107">
                  <c:v>27.511363636363601</c:v>
                </c:pt>
                <c:pt idx="108">
                  <c:v>27.420454545454501</c:v>
                </c:pt>
                <c:pt idx="109">
                  <c:v>27.284090909090899</c:v>
                </c:pt>
                <c:pt idx="110">
                  <c:v>27.227272727272702</c:v>
                </c:pt>
                <c:pt idx="111">
                  <c:v>27.136363636363601</c:v>
                </c:pt>
                <c:pt idx="112">
                  <c:v>26.869565217391301</c:v>
                </c:pt>
                <c:pt idx="113">
                  <c:v>26.728260869565201</c:v>
                </c:pt>
                <c:pt idx="114">
                  <c:v>26.630434782608699</c:v>
                </c:pt>
                <c:pt idx="115">
                  <c:v>26.565217391304301</c:v>
                </c:pt>
                <c:pt idx="116">
                  <c:v>26.2604166666667</c:v>
                </c:pt>
                <c:pt idx="117">
                  <c:v>26.0416666666667</c:v>
                </c:pt>
                <c:pt idx="118">
                  <c:v>25.8854166666667</c:v>
                </c:pt>
                <c:pt idx="119">
                  <c:v>25.6770833333333</c:v>
                </c:pt>
                <c:pt idx="120">
                  <c:v>25.42</c:v>
                </c:pt>
                <c:pt idx="121">
                  <c:v>25.34</c:v>
                </c:pt>
                <c:pt idx="122">
                  <c:v>25.49</c:v>
                </c:pt>
                <c:pt idx="123">
                  <c:v>25.59375</c:v>
                </c:pt>
                <c:pt idx="124">
                  <c:v>25.65625</c:v>
                </c:pt>
                <c:pt idx="125">
                  <c:v>25.6145833333333</c:v>
                </c:pt>
                <c:pt idx="126">
                  <c:v>25.47</c:v>
                </c:pt>
                <c:pt idx="127">
                  <c:v>25.22</c:v>
                </c:pt>
                <c:pt idx="128">
                  <c:v>25.09</c:v>
                </c:pt>
                <c:pt idx="129">
                  <c:v>25.08</c:v>
                </c:pt>
                <c:pt idx="130">
                  <c:v>25.04</c:v>
                </c:pt>
                <c:pt idx="131">
                  <c:v>24.951923076923102</c:v>
                </c:pt>
                <c:pt idx="132">
                  <c:v>24.846153846153801</c:v>
                </c:pt>
                <c:pt idx="133">
                  <c:v>24.682692307692299</c:v>
                </c:pt>
                <c:pt idx="134">
                  <c:v>24.3611111111111</c:v>
                </c:pt>
                <c:pt idx="135">
                  <c:v>24.071428571428601</c:v>
                </c:pt>
                <c:pt idx="136">
                  <c:v>23.991071428571399</c:v>
                </c:pt>
                <c:pt idx="137">
                  <c:v>23.866071428571399</c:v>
                </c:pt>
                <c:pt idx="138">
                  <c:v>23.672413793103399</c:v>
                </c:pt>
                <c:pt idx="139">
                  <c:v>23.629310344827601</c:v>
                </c:pt>
                <c:pt idx="140">
                  <c:v>23.517241379310299</c:v>
                </c:pt>
                <c:pt idx="141">
                  <c:v>23.425000000000001</c:v>
                </c:pt>
                <c:pt idx="142">
                  <c:v>23.3333333333333</c:v>
                </c:pt>
                <c:pt idx="143">
                  <c:v>23.216666666666701</c:v>
                </c:pt>
                <c:pt idx="144">
                  <c:v>23.096774193548399</c:v>
                </c:pt>
                <c:pt idx="145">
                  <c:v>23.096774193548399</c:v>
                </c:pt>
                <c:pt idx="146">
                  <c:v>23.0322580645161</c:v>
                </c:pt>
                <c:pt idx="147">
                  <c:v>22.959677419354801</c:v>
                </c:pt>
                <c:pt idx="148">
                  <c:v>22.6953125</c:v>
                </c:pt>
                <c:pt idx="149">
                  <c:v>22.5390625</c:v>
                </c:pt>
                <c:pt idx="150">
                  <c:v>22.515151515151501</c:v>
                </c:pt>
                <c:pt idx="151">
                  <c:v>22.469696969697001</c:v>
                </c:pt>
                <c:pt idx="152">
                  <c:v>22.5</c:v>
                </c:pt>
                <c:pt idx="153">
                  <c:v>22.431818181818201</c:v>
                </c:pt>
                <c:pt idx="154">
                  <c:v>22.073529411764699</c:v>
                </c:pt>
                <c:pt idx="155">
                  <c:v>21.9714285714286</c:v>
                </c:pt>
                <c:pt idx="156">
                  <c:v>21.8642857142857</c:v>
                </c:pt>
                <c:pt idx="157">
                  <c:v>21.7291666666667</c:v>
                </c:pt>
                <c:pt idx="158">
                  <c:v>21.554054054054099</c:v>
                </c:pt>
                <c:pt idx="159">
                  <c:v>21.540540540540501</c:v>
                </c:pt>
                <c:pt idx="160">
                  <c:v>21.506756756756801</c:v>
                </c:pt>
                <c:pt idx="161">
                  <c:v>21.513513513513502</c:v>
                </c:pt>
                <c:pt idx="162">
                  <c:v>21.527027027027</c:v>
                </c:pt>
                <c:pt idx="163">
                  <c:v>21.493243243243199</c:v>
                </c:pt>
                <c:pt idx="164">
                  <c:v>21.418918918918902</c:v>
                </c:pt>
                <c:pt idx="165">
                  <c:v>21.328947368421101</c:v>
                </c:pt>
                <c:pt idx="166">
                  <c:v>21.355263157894701</c:v>
                </c:pt>
                <c:pt idx="167">
                  <c:v>21.324324324324301</c:v>
                </c:pt>
                <c:pt idx="168">
                  <c:v>21.4324324324324</c:v>
                </c:pt>
                <c:pt idx="169">
                  <c:v>21.5</c:v>
                </c:pt>
                <c:pt idx="170">
                  <c:v>21.540540540540501</c:v>
                </c:pt>
                <c:pt idx="171">
                  <c:v>21.335526315789501</c:v>
                </c:pt>
                <c:pt idx="172">
                  <c:v>21.282894736842099</c:v>
                </c:pt>
                <c:pt idx="173">
                  <c:v>21.289473684210499</c:v>
                </c:pt>
                <c:pt idx="174">
                  <c:v>21.309210526315798</c:v>
                </c:pt>
                <c:pt idx="175">
                  <c:v>21.269736842105299</c:v>
                </c:pt>
                <c:pt idx="176">
                  <c:v>21.044871794871799</c:v>
                </c:pt>
                <c:pt idx="177">
                  <c:v>20.943750000000001</c:v>
                </c:pt>
                <c:pt idx="178">
                  <c:v>20.893750000000001</c:v>
                </c:pt>
                <c:pt idx="179">
                  <c:v>20.95</c:v>
                </c:pt>
                <c:pt idx="180">
                  <c:v>20.980769230769202</c:v>
                </c:pt>
                <c:pt idx="181">
                  <c:v>21.038461538461501</c:v>
                </c:pt>
                <c:pt idx="182">
                  <c:v>21.044871794871799</c:v>
                </c:pt>
                <c:pt idx="183">
                  <c:v>21.1089743589744</c:v>
                </c:pt>
                <c:pt idx="184">
                  <c:v>21.128205128205099</c:v>
                </c:pt>
                <c:pt idx="185">
                  <c:v>21.0833333333333</c:v>
                </c:pt>
                <c:pt idx="186">
                  <c:v>21.0705128205128</c:v>
                </c:pt>
                <c:pt idx="187">
                  <c:v>21.134615384615401</c:v>
                </c:pt>
                <c:pt idx="188">
                  <c:v>21.217105263157901</c:v>
                </c:pt>
                <c:pt idx="189">
                  <c:v>21.217105263157901</c:v>
                </c:pt>
                <c:pt idx="190">
                  <c:v>21.197368421052602</c:v>
                </c:pt>
                <c:pt idx="191">
                  <c:v>21.217105263157901</c:v>
                </c:pt>
                <c:pt idx="192">
                  <c:v>21.269736842105299</c:v>
                </c:pt>
                <c:pt idx="193">
                  <c:v>21.290540540540501</c:v>
                </c:pt>
                <c:pt idx="194">
                  <c:v>21.425675675675699</c:v>
                </c:pt>
                <c:pt idx="195">
                  <c:v>21.547297297297298</c:v>
                </c:pt>
                <c:pt idx="196">
                  <c:v>21.5555555555556</c:v>
                </c:pt>
                <c:pt idx="197">
                  <c:v>21.6388888888889</c:v>
                </c:pt>
                <c:pt idx="198">
                  <c:v>21.6527777777778</c:v>
                </c:pt>
                <c:pt idx="199">
                  <c:v>21.7291666666667</c:v>
                </c:pt>
                <c:pt idx="200">
                  <c:v>21.792857142857098</c:v>
                </c:pt>
                <c:pt idx="201">
                  <c:v>21.95</c:v>
                </c:pt>
                <c:pt idx="202">
                  <c:v>22.022058823529399</c:v>
                </c:pt>
                <c:pt idx="203">
                  <c:v>22.1911764705882</c:v>
                </c:pt>
                <c:pt idx="204">
                  <c:v>22.1666666666667</c:v>
                </c:pt>
                <c:pt idx="205">
                  <c:v>22.265151515151501</c:v>
                </c:pt>
                <c:pt idx="206">
                  <c:v>22.386363636363601</c:v>
                </c:pt>
                <c:pt idx="207">
                  <c:v>22.446969696969699</c:v>
                </c:pt>
                <c:pt idx="208">
                  <c:v>22.578125</c:v>
                </c:pt>
                <c:pt idx="209">
                  <c:v>22.78125</c:v>
                </c:pt>
                <c:pt idx="210">
                  <c:v>22.846774193548399</c:v>
                </c:pt>
                <c:pt idx="211">
                  <c:v>22.887096774193498</c:v>
                </c:pt>
                <c:pt idx="212">
                  <c:v>22.935483870967701</c:v>
                </c:pt>
                <c:pt idx="213">
                  <c:v>23.040322580645199</c:v>
                </c:pt>
                <c:pt idx="214">
                  <c:v>23.2083333333333</c:v>
                </c:pt>
                <c:pt idx="215">
                  <c:v>23.375</c:v>
                </c:pt>
                <c:pt idx="216">
                  <c:v>23.448275862069</c:v>
                </c:pt>
                <c:pt idx="217">
                  <c:v>23.620689655172399</c:v>
                </c:pt>
                <c:pt idx="218">
                  <c:v>23.724137931034502</c:v>
                </c:pt>
                <c:pt idx="219">
                  <c:v>23.758928571428601</c:v>
                </c:pt>
                <c:pt idx="220">
                  <c:v>23.883928571428601</c:v>
                </c:pt>
                <c:pt idx="221">
                  <c:v>23.991071428571399</c:v>
                </c:pt>
                <c:pt idx="222">
                  <c:v>24.026785714285701</c:v>
                </c:pt>
                <c:pt idx="223">
                  <c:v>24.196428571428601</c:v>
                </c:pt>
                <c:pt idx="224">
                  <c:v>24.351851851851901</c:v>
                </c:pt>
                <c:pt idx="225">
                  <c:v>24.601851851851901</c:v>
                </c:pt>
                <c:pt idx="226">
                  <c:v>24.759615384615401</c:v>
                </c:pt>
                <c:pt idx="227">
                  <c:v>25.019230769230798</c:v>
                </c:pt>
                <c:pt idx="228">
                  <c:v>25.15</c:v>
                </c:pt>
                <c:pt idx="229">
                  <c:v>25.38</c:v>
                </c:pt>
                <c:pt idx="230">
                  <c:v>25.55</c:v>
                </c:pt>
                <c:pt idx="231">
                  <c:v>25.5729166666667</c:v>
                </c:pt>
                <c:pt idx="232">
                  <c:v>25.6666666666667</c:v>
                </c:pt>
                <c:pt idx="233">
                  <c:v>25.8645833333333</c:v>
                </c:pt>
                <c:pt idx="234">
                  <c:v>26.0729166666667</c:v>
                </c:pt>
                <c:pt idx="235">
                  <c:v>26.228260869565201</c:v>
                </c:pt>
                <c:pt idx="236">
                  <c:v>26.2173913043478</c:v>
                </c:pt>
                <c:pt idx="237">
                  <c:v>26.239130434782599</c:v>
                </c:pt>
                <c:pt idx="238">
                  <c:v>26.1413043478261</c:v>
                </c:pt>
                <c:pt idx="239">
                  <c:v>26.0729166666667</c:v>
                </c:pt>
                <c:pt idx="240">
                  <c:v>26.097826086956498</c:v>
                </c:pt>
                <c:pt idx="241">
                  <c:v>26.195652173913</c:v>
                </c:pt>
                <c:pt idx="242">
                  <c:v>26.423913043478301</c:v>
                </c:pt>
                <c:pt idx="243">
                  <c:v>26.554347826087</c:v>
                </c:pt>
                <c:pt idx="244">
                  <c:v>26.760869565217401</c:v>
                </c:pt>
                <c:pt idx="245">
                  <c:v>26.909090909090899</c:v>
                </c:pt>
                <c:pt idx="246">
                  <c:v>27.147727272727298</c:v>
                </c:pt>
                <c:pt idx="247">
                  <c:v>27.329545454545499</c:v>
                </c:pt>
                <c:pt idx="248">
                  <c:v>27.522727272727298</c:v>
                </c:pt>
                <c:pt idx="249">
                  <c:v>27.636363636363601</c:v>
                </c:pt>
                <c:pt idx="250">
                  <c:v>27.702380952380999</c:v>
                </c:pt>
                <c:pt idx="251">
                  <c:v>27.75</c:v>
                </c:pt>
                <c:pt idx="252">
                  <c:v>27.738095238095202</c:v>
                </c:pt>
                <c:pt idx="253">
                  <c:v>27.785714285714299</c:v>
                </c:pt>
                <c:pt idx="254">
                  <c:v>27.869047619047599</c:v>
                </c:pt>
                <c:pt idx="255">
                  <c:v>27.9166666666667</c:v>
                </c:pt>
                <c:pt idx="256">
                  <c:v>28.011904761904798</c:v>
                </c:pt>
                <c:pt idx="257">
                  <c:v>28</c:v>
                </c:pt>
                <c:pt idx="258">
                  <c:v>28.095238095238098</c:v>
                </c:pt>
                <c:pt idx="259">
                  <c:v>28.1904761904762</c:v>
                </c:pt>
                <c:pt idx="260">
                  <c:v>28.178571428571399</c:v>
                </c:pt>
                <c:pt idx="261">
                  <c:v>28.130952380952401</c:v>
                </c:pt>
                <c:pt idx="262">
                  <c:v>28.261904761904798</c:v>
                </c:pt>
                <c:pt idx="263">
                  <c:v>28.321428571428601</c:v>
                </c:pt>
                <c:pt idx="264">
                  <c:v>28.3333333333333</c:v>
                </c:pt>
                <c:pt idx="265">
                  <c:v>28.214285714285701</c:v>
                </c:pt>
                <c:pt idx="266">
                  <c:v>28.3571428571429</c:v>
                </c:pt>
                <c:pt idx="267">
                  <c:v>28.3095238095238</c:v>
                </c:pt>
                <c:pt idx="268">
                  <c:v>28.369047619047599</c:v>
                </c:pt>
                <c:pt idx="269">
                  <c:v>28.511904761904798</c:v>
                </c:pt>
                <c:pt idx="270">
                  <c:v>28.6071428571429</c:v>
                </c:pt>
                <c:pt idx="271">
                  <c:v>28.797619047619001</c:v>
                </c:pt>
                <c:pt idx="272">
                  <c:v>28.762499999999999</c:v>
                </c:pt>
                <c:pt idx="273">
                  <c:v>29.012499999999999</c:v>
                </c:pt>
                <c:pt idx="274">
                  <c:v>29.287500000000001</c:v>
                </c:pt>
                <c:pt idx="275">
                  <c:v>29.612500000000001</c:v>
                </c:pt>
                <c:pt idx="276">
                  <c:v>29.774999999999999</c:v>
                </c:pt>
                <c:pt idx="277">
                  <c:v>30.05</c:v>
                </c:pt>
                <c:pt idx="278">
                  <c:v>30.362500000000001</c:v>
                </c:pt>
                <c:pt idx="279">
                  <c:v>30.625</c:v>
                </c:pt>
                <c:pt idx="280">
                  <c:v>30.828947368421101</c:v>
                </c:pt>
                <c:pt idx="281">
                  <c:v>31.157894736842099</c:v>
                </c:pt>
                <c:pt idx="282">
                  <c:v>31.539473684210499</c:v>
                </c:pt>
                <c:pt idx="283">
                  <c:v>31.776315789473699</c:v>
                </c:pt>
                <c:pt idx="284">
                  <c:v>32.078947368421098</c:v>
                </c:pt>
                <c:pt idx="285">
                  <c:v>32.421052631578902</c:v>
                </c:pt>
                <c:pt idx="286">
                  <c:v>32.7361111111111</c:v>
                </c:pt>
                <c:pt idx="287">
                  <c:v>32.9027777777778</c:v>
                </c:pt>
                <c:pt idx="288">
                  <c:v>33.2638888888889</c:v>
                </c:pt>
                <c:pt idx="289">
                  <c:v>33.2361111111111</c:v>
                </c:pt>
                <c:pt idx="290">
                  <c:v>33.2222222222222</c:v>
                </c:pt>
                <c:pt idx="291">
                  <c:v>33.25</c:v>
                </c:pt>
                <c:pt idx="292">
                  <c:v>33.1388888888889</c:v>
                </c:pt>
                <c:pt idx="293">
                  <c:v>33.0972222222222</c:v>
                </c:pt>
                <c:pt idx="294">
                  <c:v>33.0555555555556</c:v>
                </c:pt>
                <c:pt idx="295">
                  <c:v>32.9027777777778</c:v>
                </c:pt>
                <c:pt idx="296">
                  <c:v>33.0277777777778</c:v>
                </c:pt>
                <c:pt idx="297">
                  <c:v>32.6388888888889</c:v>
                </c:pt>
                <c:pt idx="298">
                  <c:v>32.4861111111111</c:v>
                </c:pt>
                <c:pt idx="299">
                  <c:v>32.3611111111111</c:v>
                </c:pt>
                <c:pt idx="300">
                  <c:v>32.3472222222222</c:v>
                </c:pt>
                <c:pt idx="301">
                  <c:v>32.171052631578902</c:v>
                </c:pt>
                <c:pt idx="302">
                  <c:v>32.092105263157897</c:v>
                </c:pt>
                <c:pt idx="303">
                  <c:v>32.0131578947368</c:v>
                </c:pt>
                <c:pt idx="304">
                  <c:v>31.605263157894701</c:v>
                </c:pt>
                <c:pt idx="305">
                  <c:v>31.302631578947398</c:v>
                </c:pt>
                <c:pt idx="306">
                  <c:v>31.105263157894701</c:v>
                </c:pt>
                <c:pt idx="307">
                  <c:v>31.171052631578899</c:v>
                </c:pt>
                <c:pt idx="308">
                  <c:v>31.210526315789501</c:v>
                </c:pt>
                <c:pt idx="309">
                  <c:v>31.105263157894701</c:v>
                </c:pt>
                <c:pt idx="310">
                  <c:v>30.75</c:v>
                </c:pt>
                <c:pt idx="311">
                  <c:v>30.274999999999999</c:v>
                </c:pt>
                <c:pt idx="312">
                  <c:v>29.9</c:v>
                </c:pt>
                <c:pt idx="313">
                  <c:v>29.487500000000001</c:v>
                </c:pt>
                <c:pt idx="314">
                  <c:v>28.976190476190499</c:v>
                </c:pt>
                <c:pt idx="315">
                  <c:v>29.023809523809501</c:v>
                </c:pt>
                <c:pt idx="316">
                  <c:v>28.964285714285701</c:v>
                </c:pt>
                <c:pt idx="317">
                  <c:v>29</c:v>
                </c:pt>
                <c:pt idx="318">
                  <c:v>29</c:v>
                </c:pt>
                <c:pt idx="319">
                  <c:v>28.869047619047599</c:v>
                </c:pt>
                <c:pt idx="320">
                  <c:v>28.964285714285701</c:v>
                </c:pt>
                <c:pt idx="321">
                  <c:v>28.880952380952401</c:v>
                </c:pt>
                <c:pt idx="322">
                  <c:v>28.678571428571399</c:v>
                </c:pt>
                <c:pt idx="323">
                  <c:v>28.785714285714299</c:v>
                </c:pt>
                <c:pt idx="324">
                  <c:v>28.785714285714299</c:v>
                </c:pt>
                <c:pt idx="325">
                  <c:v>28.678571428571399</c:v>
                </c:pt>
                <c:pt idx="326">
                  <c:v>28.547619047619001</c:v>
                </c:pt>
                <c:pt idx="327">
                  <c:v>28.226190476190499</c:v>
                </c:pt>
                <c:pt idx="328">
                  <c:v>28.0595238095238</c:v>
                </c:pt>
                <c:pt idx="329">
                  <c:v>28.119047619047599</c:v>
                </c:pt>
                <c:pt idx="330">
                  <c:v>27.795454545454501</c:v>
                </c:pt>
                <c:pt idx="331">
                  <c:v>27.772727272727298</c:v>
                </c:pt>
                <c:pt idx="332">
                  <c:v>27.704545454545499</c:v>
                </c:pt>
                <c:pt idx="333">
                  <c:v>27.715909090909101</c:v>
                </c:pt>
                <c:pt idx="334">
                  <c:v>27.670454545454501</c:v>
                </c:pt>
                <c:pt idx="335">
                  <c:v>27.636363636363601</c:v>
                </c:pt>
                <c:pt idx="336">
                  <c:v>27.568181818181799</c:v>
                </c:pt>
                <c:pt idx="337">
                  <c:v>27.284090909090899</c:v>
                </c:pt>
                <c:pt idx="338">
                  <c:v>26.913043478260899</c:v>
                </c:pt>
                <c:pt idx="339">
                  <c:v>26.619565217391301</c:v>
                </c:pt>
                <c:pt idx="340">
                  <c:v>26.434782608695699</c:v>
                </c:pt>
                <c:pt idx="341">
                  <c:v>26.260869565217401</c:v>
                </c:pt>
                <c:pt idx="342">
                  <c:v>26.097826086956498</c:v>
                </c:pt>
                <c:pt idx="343">
                  <c:v>26.173913043478301</c:v>
                </c:pt>
                <c:pt idx="344">
                  <c:v>26.1086956521739</c:v>
                </c:pt>
                <c:pt idx="345">
                  <c:v>26.1145833333333</c:v>
                </c:pt>
                <c:pt idx="346">
                  <c:v>26.0833333333333</c:v>
                </c:pt>
                <c:pt idx="347">
                  <c:v>25.9166666666667</c:v>
                </c:pt>
                <c:pt idx="348">
                  <c:v>25.8541666666667</c:v>
                </c:pt>
                <c:pt idx="349">
                  <c:v>25.8020833333333</c:v>
                </c:pt>
                <c:pt idx="350">
                  <c:v>25.96875</c:v>
                </c:pt>
                <c:pt idx="351">
                  <c:v>26.1458333333333</c:v>
                </c:pt>
                <c:pt idx="352">
                  <c:v>26.1458333333333</c:v>
                </c:pt>
                <c:pt idx="353">
                  <c:v>26.206521739130402</c:v>
                </c:pt>
                <c:pt idx="354">
                  <c:v>26.369565217391301</c:v>
                </c:pt>
                <c:pt idx="355">
                  <c:v>26.434782608695699</c:v>
                </c:pt>
                <c:pt idx="356">
                  <c:v>26.469565217391299</c:v>
                </c:pt>
                <c:pt idx="357">
                  <c:v>26.360869565217399</c:v>
                </c:pt>
                <c:pt idx="358">
                  <c:v>26.2847826086957</c:v>
                </c:pt>
                <c:pt idx="359">
                  <c:v>26.404347826087001</c:v>
                </c:pt>
                <c:pt idx="360">
                  <c:v>26.469565217391299</c:v>
                </c:pt>
                <c:pt idx="361">
                  <c:v>26.578260869565199</c:v>
                </c:pt>
                <c:pt idx="362">
                  <c:v>26.686956521739098</c:v>
                </c:pt>
                <c:pt idx="363">
                  <c:v>26.7304347826087</c:v>
                </c:pt>
                <c:pt idx="364">
                  <c:v>26.763043478260901</c:v>
                </c:pt>
                <c:pt idx="365">
                  <c:v>26.7863636363636</c:v>
                </c:pt>
                <c:pt idx="366">
                  <c:v>26.817391304347801</c:v>
                </c:pt>
                <c:pt idx="367">
                  <c:v>26.820454545454499</c:v>
                </c:pt>
                <c:pt idx="368">
                  <c:v>26.828260869565199</c:v>
                </c:pt>
                <c:pt idx="369">
                  <c:v>26.719565217391299</c:v>
                </c:pt>
                <c:pt idx="370">
                  <c:v>26.621739130434801</c:v>
                </c:pt>
                <c:pt idx="371">
                  <c:v>26.610869565217399</c:v>
                </c:pt>
                <c:pt idx="372">
                  <c:v>26.654347826087001</c:v>
                </c:pt>
                <c:pt idx="373">
                  <c:v>26.686956521739098</c:v>
                </c:pt>
                <c:pt idx="374">
                  <c:v>26.567391304347801</c:v>
                </c:pt>
                <c:pt idx="375">
                  <c:v>26.513043478260901</c:v>
                </c:pt>
                <c:pt idx="376">
                  <c:v>26.5891304347826</c:v>
                </c:pt>
                <c:pt idx="377">
                  <c:v>26.491304347826102</c:v>
                </c:pt>
                <c:pt idx="378">
                  <c:v>26.513043478260901</c:v>
                </c:pt>
                <c:pt idx="379">
                  <c:v>26.5</c:v>
                </c:pt>
                <c:pt idx="380">
                  <c:v>26.597826086956498</c:v>
                </c:pt>
                <c:pt idx="381">
                  <c:v>26.684782608695699</c:v>
                </c:pt>
                <c:pt idx="382">
                  <c:v>26.7173913043478</c:v>
                </c:pt>
                <c:pt idx="383">
                  <c:v>26.663043478260899</c:v>
                </c:pt>
                <c:pt idx="384">
                  <c:v>26.6086956521739</c:v>
                </c:pt>
                <c:pt idx="385">
                  <c:v>26.543478260869598</c:v>
                </c:pt>
                <c:pt idx="386">
                  <c:v>26.5326086956522</c:v>
                </c:pt>
                <c:pt idx="387">
                  <c:v>26.543478260869598</c:v>
                </c:pt>
                <c:pt idx="388">
                  <c:v>26.3913043478261</c:v>
                </c:pt>
                <c:pt idx="389">
                  <c:v>26.336956521739101</c:v>
                </c:pt>
                <c:pt idx="390">
                  <c:v>26.304347826087</c:v>
                </c:pt>
                <c:pt idx="391">
                  <c:v>26.2173913043478</c:v>
                </c:pt>
                <c:pt idx="392">
                  <c:v>26.2173913043478</c:v>
                </c:pt>
                <c:pt idx="393">
                  <c:v>26.260869565217401</c:v>
                </c:pt>
                <c:pt idx="394">
                  <c:v>26.347826086956498</c:v>
                </c:pt>
                <c:pt idx="395">
                  <c:v>26.423913043478301</c:v>
                </c:pt>
                <c:pt idx="396">
                  <c:v>26.315217391304301</c:v>
                </c:pt>
                <c:pt idx="397">
                  <c:v>26.173913043478301</c:v>
                </c:pt>
                <c:pt idx="398">
                  <c:v>25.9791666666667</c:v>
                </c:pt>
                <c:pt idx="399">
                  <c:v>25.90625</c:v>
                </c:pt>
                <c:pt idx="400">
                  <c:v>25.8541666666667</c:v>
                </c:pt>
                <c:pt idx="401">
                  <c:v>25.75</c:v>
                </c:pt>
                <c:pt idx="402">
                  <c:v>25.7604166666667</c:v>
                </c:pt>
                <c:pt idx="403">
                  <c:v>25.6979166666667</c:v>
                </c:pt>
                <c:pt idx="404">
                  <c:v>25.6666666666667</c:v>
                </c:pt>
                <c:pt idx="405">
                  <c:v>25.6770833333333</c:v>
                </c:pt>
                <c:pt idx="406">
                  <c:v>25.7395833333333</c:v>
                </c:pt>
                <c:pt idx="407">
                  <c:v>25.75</c:v>
                </c:pt>
                <c:pt idx="408">
                  <c:v>25.6770833333333</c:v>
                </c:pt>
                <c:pt idx="409">
                  <c:v>25.5729166666667</c:v>
                </c:pt>
                <c:pt idx="410">
                  <c:v>25.5416666666667</c:v>
                </c:pt>
                <c:pt idx="411">
                  <c:v>25.5833333333333</c:v>
                </c:pt>
                <c:pt idx="412">
                  <c:v>25.53125</c:v>
                </c:pt>
                <c:pt idx="413">
                  <c:v>25.46</c:v>
                </c:pt>
                <c:pt idx="414">
                  <c:v>25.5</c:v>
                </c:pt>
                <c:pt idx="415">
                  <c:v>25.5625</c:v>
                </c:pt>
                <c:pt idx="416">
                  <c:v>25.5833333333333</c:v>
                </c:pt>
                <c:pt idx="417">
                  <c:v>25.5208333333333</c:v>
                </c:pt>
                <c:pt idx="418">
                  <c:v>25.39</c:v>
                </c:pt>
                <c:pt idx="419">
                  <c:v>25.4</c:v>
                </c:pt>
                <c:pt idx="420">
                  <c:v>25.4479166666667</c:v>
                </c:pt>
                <c:pt idx="421">
                  <c:v>25.53125</c:v>
                </c:pt>
                <c:pt idx="422">
                  <c:v>25.59375</c:v>
                </c:pt>
                <c:pt idx="423">
                  <c:v>25.7083333333333</c:v>
                </c:pt>
                <c:pt idx="424">
                  <c:v>25.8333333333333</c:v>
                </c:pt>
                <c:pt idx="425">
                  <c:v>25.96875</c:v>
                </c:pt>
                <c:pt idx="426">
                  <c:v>26</c:v>
                </c:pt>
                <c:pt idx="427">
                  <c:v>26.152173913043502</c:v>
                </c:pt>
                <c:pt idx="428">
                  <c:v>26.184782608695699</c:v>
                </c:pt>
                <c:pt idx="429">
                  <c:v>26.184782608695699</c:v>
                </c:pt>
                <c:pt idx="430">
                  <c:v>26.163043478260899</c:v>
                </c:pt>
                <c:pt idx="431">
                  <c:v>26.163043478260899</c:v>
                </c:pt>
                <c:pt idx="432">
                  <c:v>26.184782608695699</c:v>
                </c:pt>
                <c:pt idx="433">
                  <c:v>26.271739130434799</c:v>
                </c:pt>
                <c:pt idx="434">
                  <c:v>26.293478260869598</c:v>
                </c:pt>
                <c:pt idx="435">
                  <c:v>26.326086956521699</c:v>
                </c:pt>
                <c:pt idx="436">
                  <c:v>26.369565217391301</c:v>
                </c:pt>
                <c:pt idx="437">
                  <c:v>26.445652173913</c:v>
                </c:pt>
                <c:pt idx="438">
                  <c:v>26.445652173913</c:v>
                </c:pt>
                <c:pt idx="439">
                  <c:v>26.423913043478301</c:v>
                </c:pt>
                <c:pt idx="440">
                  <c:v>26.434782608695699</c:v>
                </c:pt>
                <c:pt idx="441">
                  <c:v>26.5326086956522</c:v>
                </c:pt>
                <c:pt idx="442">
                  <c:v>26.695652173913</c:v>
                </c:pt>
                <c:pt idx="443">
                  <c:v>26.761363636363601</c:v>
                </c:pt>
                <c:pt idx="444">
                  <c:v>26.909090909090899</c:v>
                </c:pt>
                <c:pt idx="445">
                  <c:v>27.011363636363601</c:v>
                </c:pt>
                <c:pt idx="446">
                  <c:v>27.113636363636399</c:v>
                </c:pt>
                <c:pt idx="447">
                  <c:v>27.056818181818201</c:v>
                </c:pt>
                <c:pt idx="448">
                  <c:v>27.056818181818201</c:v>
                </c:pt>
                <c:pt idx="449">
                  <c:v>26.886363636363601</c:v>
                </c:pt>
                <c:pt idx="450">
                  <c:v>26.684782608695699</c:v>
                </c:pt>
                <c:pt idx="451">
                  <c:v>26.630434782608699</c:v>
                </c:pt>
                <c:pt idx="452">
                  <c:v>26.543478260869598</c:v>
                </c:pt>
                <c:pt idx="453">
                  <c:v>26.521739130434799</c:v>
                </c:pt>
                <c:pt idx="454">
                  <c:v>26.402173913043502</c:v>
                </c:pt>
                <c:pt idx="455">
                  <c:v>26.3586956521739</c:v>
                </c:pt>
                <c:pt idx="456">
                  <c:v>26.239130434782599</c:v>
                </c:pt>
                <c:pt idx="457">
                  <c:v>26.0729166666667</c:v>
                </c:pt>
                <c:pt idx="458">
                  <c:v>26.0520833333333</c:v>
                </c:pt>
                <c:pt idx="459">
                  <c:v>26.0729166666667</c:v>
                </c:pt>
                <c:pt idx="460">
                  <c:v>26.1145833333333</c:v>
                </c:pt>
                <c:pt idx="461">
                  <c:v>26.0729166666667</c:v>
                </c:pt>
                <c:pt idx="462">
                  <c:v>25.9895833333333</c:v>
                </c:pt>
                <c:pt idx="463">
                  <c:v>25.8333333333333</c:v>
                </c:pt>
                <c:pt idx="464">
                  <c:v>25.65625</c:v>
                </c:pt>
                <c:pt idx="465">
                  <c:v>25.43</c:v>
                </c:pt>
                <c:pt idx="466">
                  <c:v>25.34</c:v>
                </c:pt>
                <c:pt idx="467">
                  <c:v>25.26</c:v>
                </c:pt>
                <c:pt idx="468">
                  <c:v>25.14</c:v>
                </c:pt>
                <c:pt idx="469">
                  <c:v>25.13</c:v>
                </c:pt>
                <c:pt idx="470">
                  <c:v>24.98</c:v>
                </c:pt>
                <c:pt idx="471">
                  <c:v>25.03</c:v>
                </c:pt>
                <c:pt idx="472">
                  <c:v>25.07</c:v>
                </c:pt>
                <c:pt idx="473">
                  <c:v>25.11</c:v>
                </c:pt>
                <c:pt idx="474">
                  <c:v>25.09</c:v>
                </c:pt>
                <c:pt idx="475">
                  <c:v>24.971153846153801</c:v>
                </c:pt>
                <c:pt idx="476">
                  <c:v>24.894230769230798</c:v>
                </c:pt>
                <c:pt idx="477">
                  <c:v>24.855769230769202</c:v>
                </c:pt>
                <c:pt idx="478">
                  <c:v>24.836538461538499</c:v>
                </c:pt>
                <c:pt idx="479">
                  <c:v>24.721153846153801</c:v>
                </c:pt>
                <c:pt idx="480">
                  <c:v>24.673076923076898</c:v>
                </c:pt>
                <c:pt idx="481">
                  <c:v>24.596153846153801</c:v>
                </c:pt>
                <c:pt idx="482">
                  <c:v>24.519230769230798</c:v>
                </c:pt>
                <c:pt idx="483">
                  <c:v>24.471153846153801</c:v>
                </c:pt>
                <c:pt idx="484">
                  <c:v>24.509259259259299</c:v>
                </c:pt>
                <c:pt idx="485">
                  <c:v>24.5</c:v>
                </c:pt>
                <c:pt idx="486">
                  <c:v>24.615384615384599</c:v>
                </c:pt>
                <c:pt idx="487">
                  <c:v>24.798076923076898</c:v>
                </c:pt>
                <c:pt idx="488">
                  <c:v>24.942307692307701</c:v>
                </c:pt>
                <c:pt idx="489">
                  <c:v>25.009615384615401</c:v>
                </c:pt>
                <c:pt idx="490">
                  <c:v>25.03</c:v>
                </c:pt>
                <c:pt idx="491">
                  <c:v>25</c:v>
                </c:pt>
                <c:pt idx="492">
                  <c:v>24.875</c:v>
                </c:pt>
                <c:pt idx="493">
                  <c:v>24.778846153846199</c:v>
                </c:pt>
                <c:pt idx="494">
                  <c:v>24.682692307692299</c:v>
                </c:pt>
                <c:pt idx="495">
                  <c:v>24.740384615384599</c:v>
                </c:pt>
                <c:pt idx="496">
                  <c:v>24.509259259259299</c:v>
                </c:pt>
                <c:pt idx="497">
                  <c:v>24.3333333333333</c:v>
                </c:pt>
                <c:pt idx="498">
                  <c:v>24.071428571428601</c:v>
                </c:pt>
                <c:pt idx="499">
                  <c:v>23.767241379310299</c:v>
                </c:pt>
                <c:pt idx="500">
                  <c:v>23.801724137931</c:v>
                </c:pt>
                <c:pt idx="501">
                  <c:v>23.698275862069</c:v>
                </c:pt>
                <c:pt idx="502">
                  <c:v>23.366666666666699</c:v>
                </c:pt>
                <c:pt idx="503">
                  <c:v>23.3</c:v>
                </c:pt>
                <c:pt idx="504">
                  <c:v>23.233333333333299</c:v>
                </c:pt>
                <c:pt idx="505">
                  <c:v>23.25</c:v>
                </c:pt>
                <c:pt idx="506">
                  <c:v>23.225000000000001</c:v>
                </c:pt>
                <c:pt idx="507">
                  <c:v>23.112903225806502</c:v>
                </c:pt>
                <c:pt idx="508">
                  <c:v>22.9758064516129</c:v>
                </c:pt>
                <c:pt idx="509">
                  <c:v>22.515151515151501</c:v>
                </c:pt>
                <c:pt idx="510">
                  <c:v>22.169117647058801</c:v>
                </c:pt>
              </c:numCache>
            </c:numRef>
          </c:xVal>
          <c:yVal>
            <c:numRef>
              <c:f>'Pupal Durations and mortality'!$C$15:$C$525</c:f>
              <c:numCache>
                <c:formatCode>0.00</c:formatCode>
                <c:ptCount val="511"/>
                <c:pt idx="0">
                  <c:v>28.5</c:v>
                </c:pt>
                <c:pt idx="1">
                  <c:v>29.25</c:v>
                </c:pt>
                <c:pt idx="2">
                  <c:v>28</c:v>
                </c:pt>
                <c:pt idx="3">
                  <c:v>26.5</c:v>
                </c:pt>
                <c:pt idx="4">
                  <c:v>27.5</c:v>
                </c:pt>
                <c:pt idx="5">
                  <c:v>28.75</c:v>
                </c:pt>
                <c:pt idx="6">
                  <c:v>30.5</c:v>
                </c:pt>
                <c:pt idx="7">
                  <c:v>29</c:v>
                </c:pt>
                <c:pt idx="8">
                  <c:v>28.5</c:v>
                </c:pt>
                <c:pt idx="9">
                  <c:v>29.25</c:v>
                </c:pt>
                <c:pt idx="10">
                  <c:v>28.25</c:v>
                </c:pt>
                <c:pt idx="11">
                  <c:v>28.25</c:v>
                </c:pt>
                <c:pt idx="12">
                  <c:v>28.75</c:v>
                </c:pt>
                <c:pt idx="13">
                  <c:v>30</c:v>
                </c:pt>
                <c:pt idx="14">
                  <c:v>32.25</c:v>
                </c:pt>
                <c:pt idx="15">
                  <c:v>30.75</c:v>
                </c:pt>
                <c:pt idx="16">
                  <c:v>30.75</c:v>
                </c:pt>
                <c:pt idx="17">
                  <c:v>25.75</c:v>
                </c:pt>
                <c:pt idx="18">
                  <c:v>27.75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27.25</c:v>
                </c:pt>
                <c:pt idx="23">
                  <c:v>26</c:v>
                </c:pt>
                <c:pt idx="24">
                  <c:v>23</c:v>
                </c:pt>
                <c:pt idx="25">
                  <c:v>25.5</c:v>
                </c:pt>
                <c:pt idx="26">
                  <c:v>26</c:v>
                </c:pt>
                <c:pt idx="27">
                  <c:v>26.75</c:v>
                </c:pt>
                <c:pt idx="28">
                  <c:v>28.5</c:v>
                </c:pt>
                <c:pt idx="29">
                  <c:v>29.75</c:v>
                </c:pt>
                <c:pt idx="30">
                  <c:v>30.75</c:v>
                </c:pt>
                <c:pt idx="31">
                  <c:v>29.25</c:v>
                </c:pt>
                <c:pt idx="32">
                  <c:v>30.25</c:v>
                </c:pt>
                <c:pt idx="33">
                  <c:v>29.25</c:v>
                </c:pt>
                <c:pt idx="34">
                  <c:v>29</c:v>
                </c:pt>
                <c:pt idx="35">
                  <c:v>28.75</c:v>
                </c:pt>
                <c:pt idx="36">
                  <c:v>30</c:v>
                </c:pt>
                <c:pt idx="37">
                  <c:v>29</c:v>
                </c:pt>
                <c:pt idx="38">
                  <c:v>29.25</c:v>
                </c:pt>
                <c:pt idx="39">
                  <c:v>28.25</c:v>
                </c:pt>
                <c:pt idx="40">
                  <c:v>29.75</c:v>
                </c:pt>
                <c:pt idx="41">
                  <c:v>30.25</c:v>
                </c:pt>
                <c:pt idx="42">
                  <c:v>29.5</c:v>
                </c:pt>
                <c:pt idx="43">
                  <c:v>30.25</c:v>
                </c:pt>
                <c:pt idx="44">
                  <c:v>31.5</c:v>
                </c:pt>
                <c:pt idx="45">
                  <c:v>29.5</c:v>
                </c:pt>
                <c:pt idx="46">
                  <c:v>31.25</c:v>
                </c:pt>
                <c:pt idx="47">
                  <c:v>30</c:v>
                </c:pt>
                <c:pt idx="48">
                  <c:v>30.5</c:v>
                </c:pt>
                <c:pt idx="49">
                  <c:v>28.5</c:v>
                </c:pt>
                <c:pt idx="50">
                  <c:v>31.25</c:v>
                </c:pt>
                <c:pt idx="51">
                  <c:v>30.5</c:v>
                </c:pt>
                <c:pt idx="52">
                  <c:v>31</c:v>
                </c:pt>
                <c:pt idx="53">
                  <c:v>31.75</c:v>
                </c:pt>
                <c:pt idx="54">
                  <c:v>32.5</c:v>
                </c:pt>
                <c:pt idx="55">
                  <c:v>28.25</c:v>
                </c:pt>
                <c:pt idx="56">
                  <c:v>30.5</c:v>
                </c:pt>
                <c:pt idx="57">
                  <c:v>29.5</c:v>
                </c:pt>
                <c:pt idx="58">
                  <c:v>31.75</c:v>
                </c:pt>
                <c:pt idx="59">
                  <c:v>32.25</c:v>
                </c:pt>
                <c:pt idx="60">
                  <c:v>32.25</c:v>
                </c:pt>
                <c:pt idx="61">
                  <c:v>27.75</c:v>
                </c:pt>
                <c:pt idx="62">
                  <c:v>28.5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30</c:v>
                </c:pt>
                <c:pt idx="67">
                  <c:v>29.75</c:v>
                </c:pt>
                <c:pt idx="68">
                  <c:v>31.25</c:v>
                </c:pt>
                <c:pt idx="69">
                  <c:v>30.5</c:v>
                </c:pt>
                <c:pt idx="70">
                  <c:v>30.25</c:v>
                </c:pt>
                <c:pt idx="71">
                  <c:v>28.5</c:v>
                </c:pt>
                <c:pt idx="72">
                  <c:v>27.75</c:v>
                </c:pt>
                <c:pt idx="73">
                  <c:v>28.5</c:v>
                </c:pt>
                <c:pt idx="74">
                  <c:v>27.5</c:v>
                </c:pt>
                <c:pt idx="75">
                  <c:v>29</c:v>
                </c:pt>
                <c:pt idx="76">
                  <c:v>30.5</c:v>
                </c:pt>
                <c:pt idx="77">
                  <c:v>29</c:v>
                </c:pt>
                <c:pt idx="78">
                  <c:v>29.25</c:v>
                </c:pt>
                <c:pt idx="79">
                  <c:v>29.75</c:v>
                </c:pt>
                <c:pt idx="80">
                  <c:v>28</c:v>
                </c:pt>
                <c:pt idx="81">
                  <c:v>29</c:v>
                </c:pt>
                <c:pt idx="82">
                  <c:v>25.5</c:v>
                </c:pt>
                <c:pt idx="83">
                  <c:v>27</c:v>
                </c:pt>
                <c:pt idx="84">
                  <c:v>25.25</c:v>
                </c:pt>
                <c:pt idx="85">
                  <c:v>24.5</c:v>
                </c:pt>
                <c:pt idx="86">
                  <c:v>26.75</c:v>
                </c:pt>
                <c:pt idx="87">
                  <c:v>27.5</c:v>
                </c:pt>
                <c:pt idx="88">
                  <c:v>28.25</c:v>
                </c:pt>
                <c:pt idx="89">
                  <c:v>28.5</c:v>
                </c:pt>
                <c:pt idx="90">
                  <c:v>29.25</c:v>
                </c:pt>
                <c:pt idx="91">
                  <c:v>31</c:v>
                </c:pt>
                <c:pt idx="92">
                  <c:v>31</c:v>
                </c:pt>
                <c:pt idx="93">
                  <c:v>29</c:v>
                </c:pt>
                <c:pt idx="94">
                  <c:v>27.75</c:v>
                </c:pt>
                <c:pt idx="95">
                  <c:v>29</c:v>
                </c:pt>
                <c:pt idx="96">
                  <c:v>28</c:v>
                </c:pt>
                <c:pt idx="97">
                  <c:v>27.75</c:v>
                </c:pt>
                <c:pt idx="98">
                  <c:v>27.75</c:v>
                </c:pt>
                <c:pt idx="99">
                  <c:v>27.75</c:v>
                </c:pt>
                <c:pt idx="100">
                  <c:v>28</c:v>
                </c:pt>
                <c:pt idx="101">
                  <c:v>30.5</c:v>
                </c:pt>
                <c:pt idx="102">
                  <c:v>29.75</c:v>
                </c:pt>
                <c:pt idx="103">
                  <c:v>29.5</c:v>
                </c:pt>
                <c:pt idx="104">
                  <c:v>27.5</c:v>
                </c:pt>
                <c:pt idx="105">
                  <c:v>27.5</c:v>
                </c:pt>
                <c:pt idx="106">
                  <c:v>27.25</c:v>
                </c:pt>
                <c:pt idx="107">
                  <c:v>27.5</c:v>
                </c:pt>
                <c:pt idx="108">
                  <c:v>28.75</c:v>
                </c:pt>
                <c:pt idx="109">
                  <c:v>28.5</c:v>
                </c:pt>
                <c:pt idx="110">
                  <c:v>28</c:v>
                </c:pt>
                <c:pt idx="111">
                  <c:v>28.25</c:v>
                </c:pt>
                <c:pt idx="112">
                  <c:v>27.75</c:v>
                </c:pt>
                <c:pt idx="113">
                  <c:v>28.25</c:v>
                </c:pt>
                <c:pt idx="114">
                  <c:v>27.75</c:v>
                </c:pt>
                <c:pt idx="115">
                  <c:v>28.25</c:v>
                </c:pt>
                <c:pt idx="116">
                  <c:v>29.25</c:v>
                </c:pt>
                <c:pt idx="117">
                  <c:v>29.25</c:v>
                </c:pt>
                <c:pt idx="118">
                  <c:v>31</c:v>
                </c:pt>
                <c:pt idx="119">
                  <c:v>29.75</c:v>
                </c:pt>
                <c:pt idx="120">
                  <c:v>28.25</c:v>
                </c:pt>
                <c:pt idx="121">
                  <c:v>23</c:v>
                </c:pt>
                <c:pt idx="122">
                  <c:v>23</c:v>
                </c:pt>
                <c:pt idx="123">
                  <c:v>24.25</c:v>
                </c:pt>
                <c:pt idx="124">
                  <c:v>26.75</c:v>
                </c:pt>
                <c:pt idx="125">
                  <c:v>27.5</c:v>
                </c:pt>
                <c:pt idx="126">
                  <c:v>27</c:v>
                </c:pt>
                <c:pt idx="127">
                  <c:v>27.25</c:v>
                </c:pt>
                <c:pt idx="128">
                  <c:v>26</c:v>
                </c:pt>
                <c:pt idx="129">
                  <c:v>25.5</c:v>
                </c:pt>
                <c:pt idx="130">
                  <c:v>25.75</c:v>
                </c:pt>
                <c:pt idx="131">
                  <c:v>27.25</c:v>
                </c:pt>
                <c:pt idx="132">
                  <c:v>26</c:v>
                </c:pt>
                <c:pt idx="133">
                  <c:v>25.5</c:v>
                </c:pt>
                <c:pt idx="134">
                  <c:v>23.75</c:v>
                </c:pt>
                <c:pt idx="135">
                  <c:v>24.5</c:v>
                </c:pt>
                <c:pt idx="136">
                  <c:v>26</c:v>
                </c:pt>
                <c:pt idx="137">
                  <c:v>26.25</c:v>
                </c:pt>
                <c:pt idx="138">
                  <c:v>23.25</c:v>
                </c:pt>
                <c:pt idx="139">
                  <c:v>24.25</c:v>
                </c:pt>
                <c:pt idx="140">
                  <c:v>24</c:v>
                </c:pt>
                <c:pt idx="141">
                  <c:v>25.5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26.25</c:v>
                </c:pt>
                <c:pt idx="146">
                  <c:v>26.75</c:v>
                </c:pt>
                <c:pt idx="147">
                  <c:v>25.75</c:v>
                </c:pt>
                <c:pt idx="148">
                  <c:v>25.75</c:v>
                </c:pt>
                <c:pt idx="149">
                  <c:v>25</c:v>
                </c:pt>
                <c:pt idx="150">
                  <c:v>24.5</c:v>
                </c:pt>
                <c:pt idx="151">
                  <c:v>20.75</c:v>
                </c:pt>
                <c:pt idx="152">
                  <c:v>24</c:v>
                </c:pt>
                <c:pt idx="153">
                  <c:v>25.75</c:v>
                </c:pt>
                <c:pt idx="154">
                  <c:v>24.5</c:v>
                </c:pt>
                <c:pt idx="155">
                  <c:v>24.5</c:v>
                </c:pt>
                <c:pt idx="156">
                  <c:v>24</c:v>
                </c:pt>
                <c:pt idx="157">
                  <c:v>24.5</c:v>
                </c:pt>
                <c:pt idx="158">
                  <c:v>21.75</c:v>
                </c:pt>
                <c:pt idx="159">
                  <c:v>21</c:v>
                </c:pt>
                <c:pt idx="160">
                  <c:v>20.5</c:v>
                </c:pt>
                <c:pt idx="161">
                  <c:v>19.25</c:v>
                </c:pt>
                <c:pt idx="162">
                  <c:v>20.75</c:v>
                </c:pt>
                <c:pt idx="163">
                  <c:v>22.25</c:v>
                </c:pt>
                <c:pt idx="164">
                  <c:v>22.5</c:v>
                </c:pt>
                <c:pt idx="165">
                  <c:v>22</c:v>
                </c:pt>
                <c:pt idx="166">
                  <c:v>22.5</c:v>
                </c:pt>
                <c:pt idx="167">
                  <c:v>22</c:v>
                </c:pt>
                <c:pt idx="168">
                  <c:v>21</c:v>
                </c:pt>
                <c:pt idx="169">
                  <c:v>22</c:v>
                </c:pt>
                <c:pt idx="170">
                  <c:v>22.75</c:v>
                </c:pt>
                <c:pt idx="171">
                  <c:v>22.75</c:v>
                </c:pt>
                <c:pt idx="172">
                  <c:v>22.5</c:v>
                </c:pt>
                <c:pt idx="173">
                  <c:v>22.5</c:v>
                </c:pt>
                <c:pt idx="174">
                  <c:v>22</c:v>
                </c:pt>
                <c:pt idx="175">
                  <c:v>24</c:v>
                </c:pt>
                <c:pt idx="176">
                  <c:v>24.25</c:v>
                </c:pt>
                <c:pt idx="177">
                  <c:v>24.5</c:v>
                </c:pt>
                <c:pt idx="178">
                  <c:v>20.5</c:v>
                </c:pt>
                <c:pt idx="179">
                  <c:v>19.75</c:v>
                </c:pt>
                <c:pt idx="180">
                  <c:v>20.75</c:v>
                </c:pt>
                <c:pt idx="181">
                  <c:v>24</c:v>
                </c:pt>
                <c:pt idx="182">
                  <c:v>22.75</c:v>
                </c:pt>
                <c:pt idx="183">
                  <c:v>23</c:v>
                </c:pt>
                <c:pt idx="184">
                  <c:v>21.75</c:v>
                </c:pt>
                <c:pt idx="185">
                  <c:v>21.75</c:v>
                </c:pt>
                <c:pt idx="186">
                  <c:v>18</c:v>
                </c:pt>
                <c:pt idx="187">
                  <c:v>18</c:v>
                </c:pt>
                <c:pt idx="188">
                  <c:v>20.5</c:v>
                </c:pt>
                <c:pt idx="189">
                  <c:v>22.5</c:v>
                </c:pt>
                <c:pt idx="190">
                  <c:v>20.75</c:v>
                </c:pt>
                <c:pt idx="191">
                  <c:v>20.5</c:v>
                </c:pt>
                <c:pt idx="192">
                  <c:v>20.5</c:v>
                </c:pt>
                <c:pt idx="193">
                  <c:v>20</c:v>
                </c:pt>
                <c:pt idx="194">
                  <c:v>19.75</c:v>
                </c:pt>
                <c:pt idx="195">
                  <c:v>21.25</c:v>
                </c:pt>
                <c:pt idx="196">
                  <c:v>19.75</c:v>
                </c:pt>
                <c:pt idx="197">
                  <c:v>20.75</c:v>
                </c:pt>
                <c:pt idx="198">
                  <c:v>19.75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21</c:v>
                </c:pt>
                <c:pt idx="203">
                  <c:v>23</c:v>
                </c:pt>
                <c:pt idx="204">
                  <c:v>26</c:v>
                </c:pt>
                <c:pt idx="205">
                  <c:v>23.5</c:v>
                </c:pt>
                <c:pt idx="206">
                  <c:v>23.5</c:v>
                </c:pt>
                <c:pt idx="207">
                  <c:v>18.25</c:v>
                </c:pt>
                <c:pt idx="208">
                  <c:v>18.25</c:v>
                </c:pt>
                <c:pt idx="209">
                  <c:v>20.75</c:v>
                </c:pt>
                <c:pt idx="210">
                  <c:v>22.75</c:v>
                </c:pt>
                <c:pt idx="211">
                  <c:v>23.25</c:v>
                </c:pt>
                <c:pt idx="212">
                  <c:v>20.5</c:v>
                </c:pt>
                <c:pt idx="213">
                  <c:v>18</c:v>
                </c:pt>
                <c:pt idx="214">
                  <c:v>18.5</c:v>
                </c:pt>
                <c:pt idx="215">
                  <c:v>21.25</c:v>
                </c:pt>
                <c:pt idx="216">
                  <c:v>20</c:v>
                </c:pt>
                <c:pt idx="217">
                  <c:v>22.5</c:v>
                </c:pt>
                <c:pt idx="218">
                  <c:v>22.75</c:v>
                </c:pt>
                <c:pt idx="219">
                  <c:v>23</c:v>
                </c:pt>
                <c:pt idx="220">
                  <c:v>24.25</c:v>
                </c:pt>
                <c:pt idx="221">
                  <c:v>25.25</c:v>
                </c:pt>
                <c:pt idx="222">
                  <c:v>23.75</c:v>
                </c:pt>
                <c:pt idx="223">
                  <c:v>20</c:v>
                </c:pt>
                <c:pt idx="224">
                  <c:v>21.25</c:v>
                </c:pt>
                <c:pt idx="225">
                  <c:v>20.5</c:v>
                </c:pt>
                <c:pt idx="226">
                  <c:v>20.5</c:v>
                </c:pt>
                <c:pt idx="227">
                  <c:v>21.75</c:v>
                </c:pt>
                <c:pt idx="228">
                  <c:v>21.5</c:v>
                </c:pt>
                <c:pt idx="229">
                  <c:v>22.5</c:v>
                </c:pt>
                <c:pt idx="230">
                  <c:v>25</c:v>
                </c:pt>
                <c:pt idx="231">
                  <c:v>24.25</c:v>
                </c:pt>
                <c:pt idx="232">
                  <c:v>22.75</c:v>
                </c:pt>
                <c:pt idx="233">
                  <c:v>21.25</c:v>
                </c:pt>
                <c:pt idx="234">
                  <c:v>22.5</c:v>
                </c:pt>
                <c:pt idx="235">
                  <c:v>25</c:v>
                </c:pt>
                <c:pt idx="236">
                  <c:v>26.75</c:v>
                </c:pt>
                <c:pt idx="237">
                  <c:v>29.25</c:v>
                </c:pt>
                <c:pt idx="238">
                  <c:v>27.5</c:v>
                </c:pt>
                <c:pt idx="239">
                  <c:v>25.5</c:v>
                </c:pt>
                <c:pt idx="240">
                  <c:v>24.75</c:v>
                </c:pt>
                <c:pt idx="241">
                  <c:v>24</c:v>
                </c:pt>
                <c:pt idx="242">
                  <c:v>24.75</c:v>
                </c:pt>
                <c:pt idx="243">
                  <c:v>23.75</c:v>
                </c:pt>
                <c:pt idx="244">
                  <c:v>23.5</c:v>
                </c:pt>
                <c:pt idx="245">
                  <c:v>25</c:v>
                </c:pt>
                <c:pt idx="246">
                  <c:v>25.5</c:v>
                </c:pt>
                <c:pt idx="247">
                  <c:v>26.5</c:v>
                </c:pt>
                <c:pt idx="248">
                  <c:v>27.25</c:v>
                </c:pt>
                <c:pt idx="249">
                  <c:v>26.25</c:v>
                </c:pt>
                <c:pt idx="250">
                  <c:v>28.5</c:v>
                </c:pt>
                <c:pt idx="251">
                  <c:v>28</c:v>
                </c:pt>
                <c:pt idx="252">
                  <c:v>27.25</c:v>
                </c:pt>
                <c:pt idx="253">
                  <c:v>27.25</c:v>
                </c:pt>
                <c:pt idx="254">
                  <c:v>26.75</c:v>
                </c:pt>
                <c:pt idx="255">
                  <c:v>26.5</c:v>
                </c:pt>
                <c:pt idx="256">
                  <c:v>27.5</c:v>
                </c:pt>
                <c:pt idx="257">
                  <c:v>26.25</c:v>
                </c:pt>
                <c:pt idx="258">
                  <c:v>24.75</c:v>
                </c:pt>
                <c:pt idx="259">
                  <c:v>27.25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29.25</c:v>
                </c:pt>
                <c:pt idx="265">
                  <c:v>27.75</c:v>
                </c:pt>
                <c:pt idx="266">
                  <c:v>28.5</c:v>
                </c:pt>
                <c:pt idx="267">
                  <c:v>30.25</c:v>
                </c:pt>
                <c:pt idx="268">
                  <c:v>29.5</c:v>
                </c:pt>
                <c:pt idx="269">
                  <c:v>30.75</c:v>
                </c:pt>
                <c:pt idx="270">
                  <c:v>29.75</c:v>
                </c:pt>
                <c:pt idx="271">
                  <c:v>29.5</c:v>
                </c:pt>
                <c:pt idx="272">
                  <c:v>27.75</c:v>
                </c:pt>
                <c:pt idx="273">
                  <c:v>28.25</c:v>
                </c:pt>
                <c:pt idx="274">
                  <c:v>29</c:v>
                </c:pt>
                <c:pt idx="275">
                  <c:v>27.75</c:v>
                </c:pt>
                <c:pt idx="276">
                  <c:v>28.5</c:v>
                </c:pt>
                <c:pt idx="277">
                  <c:v>27.25</c:v>
                </c:pt>
                <c:pt idx="278">
                  <c:v>28.25</c:v>
                </c:pt>
                <c:pt idx="279">
                  <c:v>26.75</c:v>
                </c:pt>
                <c:pt idx="280">
                  <c:v>27</c:v>
                </c:pt>
                <c:pt idx="281">
                  <c:v>26</c:v>
                </c:pt>
                <c:pt idx="282">
                  <c:v>28.75</c:v>
                </c:pt>
                <c:pt idx="283">
                  <c:v>27.25</c:v>
                </c:pt>
                <c:pt idx="284">
                  <c:v>27.25</c:v>
                </c:pt>
                <c:pt idx="285">
                  <c:v>26.75</c:v>
                </c:pt>
                <c:pt idx="286">
                  <c:v>30.75</c:v>
                </c:pt>
                <c:pt idx="287">
                  <c:v>27.5</c:v>
                </c:pt>
                <c:pt idx="288">
                  <c:v>31.5</c:v>
                </c:pt>
                <c:pt idx="289">
                  <c:v>32.5</c:v>
                </c:pt>
                <c:pt idx="290">
                  <c:v>32.75</c:v>
                </c:pt>
                <c:pt idx="291">
                  <c:v>33.75</c:v>
                </c:pt>
                <c:pt idx="292">
                  <c:v>32.75</c:v>
                </c:pt>
                <c:pt idx="293">
                  <c:v>33.75</c:v>
                </c:pt>
                <c:pt idx="294">
                  <c:v>35.5</c:v>
                </c:pt>
                <c:pt idx="295">
                  <c:v>31</c:v>
                </c:pt>
                <c:pt idx="296">
                  <c:v>34</c:v>
                </c:pt>
                <c:pt idx="297">
                  <c:v>33.5</c:v>
                </c:pt>
                <c:pt idx="298">
                  <c:v>33.5</c:v>
                </c:pt>
                <c:pt idx="299">
                  <c:v>33.25</c:v>
                </c:pt>
                <c:pt idx="300">
                  <c:v>33.25</c:v>
                </c:pt>
                <c:pt idx="301">
                  <c:v>33.25</c:v>
                </c:pt>
                <c:pt idx="302">
                  <c:v>33</c:v>
                </c:pt>
                <c:pt idx="303">
                  <c:v>33.75</c:v>
                </c:pt>
                <c:pt idx="304">
                  <c:v>33.75</c:v>
                </c:pt>
                <c:pt idx="305">
                  <c:v>34</c:v>
                </c:pt>
                <c:pt idx="306">
                  <c:v>31</c:v>
                </c:pt>
                <c:pt idx="307">
                  <c:v>32.25</c:v>
                </c:pt>
                <c:pt idx="308">
                  <c:v>33.25</c:v>
                </c:pt>
                <c:pt idx="309">
                  <c:v>31.75</c:v>
                </c:pt>
                <c:pt idx="310">
                  <c:v>32</c:v>
                </c:pt>
                <c:pt idx="311">
                  <c:v>33</c:v>
                </c:pt>
                <c:pt idx="312">
                  <c:v>32.75</c:v>
                </c:pt>
                <c:pt idx="313">
                  <c:v>33.25</c:v>
                </c:pt>
                <c:pt idx="314">
                  <c:v>27</c:v>
                </c:pt>
                <c:pt idx="315">
                  <c:v>30.75</c:v>
                </c:pt>
                <c:pt idx="316">
                  <c:v>31.25</c:v>
                </c:pt>
                <c:pt idx="317">
                  <c:v>33</c:v>
                </c:pt>
                <c:pt idx="318">
                  <c:v>33.75</c:v>
                </c:pt>
                <c:pt idx="319">
                  <c:v>28.5</c:v>
                </c:pt>
                <c:pt idx="320">
                  <c:v>31.75</c:v>
                </c:pt>
                <c:pt idx="321">
                  <c:v>31.5</c:v>
                </c:pt>
                <c:pt idx="322">
                  <c:v>26</c:v>
                </c:pt>
                <c:pt idx="323">
                  <c:v>28</c:v>
                </c:pt>
                <c:pt idx="324">
                  <c:v>30.25</c:v>
                </c:pt>
                <c:pt idx="325">
                  <c:v>32.25</c:v>
                </c:pt>
                <c:pt idx="326">
                  <c:v>33</c:v>
                </c:pt>
                <c:pt idx="327">
                  <c:v>31.25</c:v>
                </c:pt>
                <c:pt idx="328">
                  <c:v>25</c:v>
                </c:pt>
                <c:pt idx="329">
                  <c:v>28</c:v>
                </c:pt>
                <c:pt idx="330">
                  <c:v>25.25</c:v>
                </c:pt>
                <c:pt idx="331">
                  <c:v>25.5</c:v>
                </c:pt>
                <c:pt idx="332">
                  <c:v>24.5</c:v>
                </c:pt>
                <c:pt idx="333">
                  <c:v>25.5</c:v>
                </c:pt>
                <c:pt idx="334">
                  <c:v>26.5</c:v>
                </c:pt>
                <c:pt idx="335">
                  <c:v>28</c:v>
                </c:pt>
                <c:pt idx="336">
                  <c:v>29.5</c:v>
                </c:pt>
                <c:pt idx="337">
                  <c:v>32</c:v>
                </c:pt>
                <c:pt idx="338">
                  <c:v>33</c:v>
                </c:pt>
                <c:pt idx="339">
                  <c:v>31</c:v>
                </c:pt>
                <c:pt idx="340">
                  <c:v>30.5</c:v>
                </c:pt>
                <c:pt idx="341">
                  <c:v>30</c:v>
                </c:pt>
                <c:pt idx="342">
                  <c:v>27.25</c:v>
                </c:pt>
                <c:pt idx="343">
                  <c:v>28.25</c:v>
                </c:pt>
                <c:pt idx="344">
                  <c:v>28</c:v>
                </c:pt>
                <c:pt idx="345">
                  <c:v>28</c:v>
                </c:pt>
                <c:pt idx="346">
                  <c:v>29.5</c:v>
                </c:pt>
                <c:pt idx="347">
                  <c:v>26.25</c:v>
                </c:pt>
                <c:pt idx="348">
                  <c:v>27.75</c:v>
                </c:pt>
                <c:pt idx="349">
                  <c:v>26.25</c:v>
                </c:pt>
                <c:pt idx="350">
                  <c:v>24.5</c:v>
                </c:pt>
                <c:pt idx="351">
                  <c:v>24.5</c:v>
                </c:pt>
                <c:pt idx="352">
                  <c:v>24.75</c:v>
                </c:pt>
                <c:pt idx="353">
                  <c:v>24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26.5</c:v>
                </c:pt>
                <c:pt idx="358">
                  <c:v>23.25</c:v>
                </c:pt>
                <c:pt idx="359">
                  <c:v>25.5</c:v>
                </c:pt>
                <c:pt idx="360">
                  <c:v>25.25</c:v>
                </c:pt>
                <c:pt idx="361">
                  <c:v>26.25</c:v>
                </c:pt>
                <c:pt idx="362">
                  <c:v>26.75</c:v>
                </c:pt>
                <c:pt idx="363">
                  <c:v>26.5</c:v>
                </c:pt>
                <c:pt idx="364">
                  <c:v>26.25</c:v>
                </c:pt>
                <c:pt idx="365">
                  <c:v>29</c:v>
                </c:pt>
                <c:pt idx="366">
                  <c:v>26.75</c:v>
                </c:pt>
                <c:pt idx="367">
                  <c:v>27.25</c:v>
                </c:pt>
                <c:pt idx="368">
                  <c:v>27</c:v>
                </c:pt>
                <c:pt idx="369">
                  <c:v>27.25</c:v>
                </c:pt>
                <c:pt idx="370">
                  <c:v>25.5</c:v>
                </c:pt>
                <c:pt idx="371">
                  <c:v>24.75</c:v>
                </c:pt>
                <c:pt idx="372">
                  <c:v>26.5</c:v>
                </c:pt>
                <c:pt idx="373">
                  <c:v>30.25</c:v>
                </c:pt>
                <c:pt idx="374">
                  <c:v>28.75</c:v>
                </c:pt>
                <c:pt idx="375">
                  <c:v>24.5</c:v>
                </c:pt>
                <c:pt idx="376">
                  <c:v>27.75</c:v>
                </c:pt>
                <c:pt idx="377">
                  <c:v>26.25</c:v>
                </c:pt>
                <c:pt idx="378">
                  <c:v>25.3</c:v>
                </c:pt>
                <c:pt idx="379">
                  <c:v>23.25</c:v>
                </c:pt>
                <c:pt idx="380">
                  <c:v>24.75</c:v>
                </c:pt>
                <c:pt idx="381">
                  <c:v>26</c:v>
                </c:pt>
                <c:pt idx="382">
                  <c:v>27</c:v>
                </c:pt>
                <c:pt idx="383">
                  <c:v>27.75</c:v>
                </c:pt>
                <c:pt idx="384">
                  <c:v>28.75</c:v>
                </c:pt>
                <c:pt idx="385">
                  <c:v>27.75</c:v>
                </c:pt>
                <c:pt idx="386">
                  <c:v>27.25</c:v>
                </c:pt>
                <c:pt idx="387">
                  <c:v>28.5</c:v>
                </c:pt>
                <c:pt idx="388">
                  <c:v>28</c:v>
                </c:pt>
                <c:pt idx="389">
                  <c:v>27.75</c:v>
                </c:pt>
                <c:pt idx="390">
                  <c:v>26.5</c:v>
                </c:pt>
                <c:pt idx="391">
                  <c:v>24.5</c:v>
                </c:pt>
                <c:pt idx="392">
                  <c:v>25</c:v>
                </c:pt>
                <c:pt idx="393">
                  <c:v>25.25</c:v>
                </c:pt>
                <c:pt idx="394">
                  <c:v>25.75</c:v>
                </c:pt>
                <c:pt idx="395">
                  <c:v>27.25</c:v>
                </c:pt>
                <c:pt idx="396">
                  <c:v>27.5</c:v>
                </c:pt>
                <c:pt idx="397">
                  <c:v>27.5</c:v>
                </c:pt>
                <c:pt idx="398">
                  <c:v>26.25</c:v>
                </c:pt>
                <c:pt idx="399">
                  <c:v>25.5</c:v>
                </c:pt>
                <c:pt idx="400">
                  <c:v>26.75</c:v>
                </c:pt>
                <c:pt idx="401">
                  <c:v>25</c:v>
                </c:pt>
                <c:pt idx="402">
                  <c:v>25.5</c:v>
                </c:pt>
                <c:pt idx="403">
                  <c:v>26.75</c:v>
                </c:pt>
                <c:pt idx="404">
                  <c:v>26.75</c:v>
                </c:pt>
                <c:pt idx="405">
                  <c:v>25.75</c:v>
                </c:pt>
                <c:pt idx="406">
                  <c:v>26.5</c:v>
                </c:pt>
                <c:pt idx="407">
                  <c:v>27.25</c:v>
                </c:pt>
                <c:pt idx="408">
                  <c:v>27.5</c:v>
                </c:pt>
                <c:pt idx="409">
                  <c:v>27.5</c:v>
                </c:pt>
                <c:pt idx="410">
                  <c:v>25</c:v>
                </c:pt>
                <c:pt idx="411">
                  <c:v>26.75</c:v>
                </c:pt>
                <c:pt idx="412">
                  <c:v>27</c:v>
                </c:pt>
                <c:pt idx="413">
                  <c:v>24.5</c:v>
                </c:pt>
                <c:pt idx="414">
                  <c:v>24.5</c:v>
                </c:pt>
                <c:pt idx="415">
                  <c:v>26</c:v>
                </c:pt>
                <c:pt idx="416">
                  <c:v>27.25</c:v>
                </c:pt>
                <c:pt idx="417">
                  <c:v>27.5</c:v>
                </c:pt>
                <c:pt idx="418">
                  <c:v>24.75</c:v>
                </c:pt>
                <c:pt idx="419">
                  <c:v>24.25</c:v>
                </c:pt>
                <c:pt idx="420">
                  <c:v>24</c:v>
                </c:pt>
                <c:pt idx="421">
                  <c:v>25</c:v>
                </c:pt>
                <c:pt idx="422">
                  <c:v>24.5</c:v>
                </c:pt>
                <c:pt idx="423">
                  <c:v>24.25</c:v>
                </c:pt>
                <c:pt idx="424">
                  <c:v>24.25</c:v>
                </c:pt>
                <c:pt idx="425">
                  <c:v>25.25</c:v>
                </c:pt>
                <c:pt idx="426">
                  <c:v>24</c:v>
                </c:pt>
                <c:pt idx="427">
                  <c:v>26</c:v>
                </c:pt>
                <c:pt idx="428">
                  <c:v>27</c:v>
                </c:pt>
                <c:pt idx="429">
                  <c:v>27.25</c:v>
                </c:pt>
                <c:pt idx="430">
                  <c:v>26.75</c:v>
                </c:pt>
                <c:pt idx="431">
                  <c:v>25.5</c:v>
                </c:pt>
                <c:pt idx="432">
                  <c:v>25</c:v>
                </c:pt>
                <c:pt idx="433">
                  <c:v>26.75</c:v>
                </c:pt>
                <c:pt idx="434">
                  <c:v>26</c:v>
                </c:pt>
                <c:pt idx="435">
                  <c:v>25.5</c:v>
                </c:pt>
                <c:pt idx="436">
                  <c:v>25</c:v>
                </c:pt>
                <c:pt idx="437">
                  <c:v>25.75</c:v>
                </c:pt>
                <c:pt idx="438">
                  <c:v>26</c:v>
                </c:pt>
                <c:pt idx="439">
                  <c:v>26.5</c:v>
                </c:pt>
                <c:pt idx="440">
                  <c:v>25.75</c:v>
                </c:pt>
                <c:pt idx="441">
                  <c:v>24.5</c:v>
                </c:pt>
                <c:pt idx="442">
                  <c:v>25.25</c:v>
                </c:pt>
                <c:pt idx="443">
                  <c:v>25</c:v>
                </c:pt>
                <c:pt idx="444">
                  <c:v>26</c:v>
                </c:pt>
                <c:pt idx="445">
                  <c:v>26.5</c:v>
                </c:pt>
                <c:pt idx="446">
                  <c:v>27.25</c:v>
                </c:pt>
                <c:pt idx="447">
                  <c:v>27.25</c:v>
                </c:pt>
                <c:pt idx="448">
                  <c:v>27.5</c:v>
                </c:pt>
                <c:pt idx="449">
                  <c:v>27.5</c:v>
                </c:pt>
                <c:pt idx="450">
                  <c:v>26.75</c:v>
                </c:pt>
                <c:pt idx="451">
                  <c:v>27</c:v>
                </c:pt>
                <c:pt idx="452">
                  <c:v>26.75</c:v>
                </c:pt>
                <c:pt idx="453">
                  <c:v>26.75</c:v>
                </c:pt>
                <c:pt idx="454">
                  <c:v>26</c:v>
                </c:pt>
                <c:pt idx="455">
                  <c:v>27</c:v>
                </c:pt>
                <c:pt idx="456">
                  <c:v>27.25</c:v>
                </c:pt>
                <c:pt idx="457">
                  <c:v>26.75</c:v>
                </c:pt>
                <c:pt idx="458">
                  <c:v>26.5</c:v>
                </c:pt>
                <c:pt idx="459">
                  <c:v>26.75</c:v>
                </c:pt>
                <c:pt idx="460">
                  <c:v>25.75</c:v>
                </c:pt>
                <c:pt idx="461">
                  <c:v>25.5</c:v>
                </c:pt>
                <c:pt idx="462">
                  <c:v>26.75</c:v>
                </c:pt>
                <c:pt idx="463">
                  <c:v>28</c:v>
                </c:pt>
                <c:pt idx="464">
                  <c:v>28.25</c:v>
                </c:pt>
                <c:pt idx="465">
                  <c:v>28.25</c:v>
                </c:pt>
                <c:pt idx="466">
                  <c:v>28.25</c:v>
                </c:pt>
                <c:pt idx="467">
                  <c:v>28.75</c:v>
                </c:pt>
                <c:pt idx="468">
                  <c:v>26</c:v>
                </c:pt>
                <c:pt idx="469">
                  <c:v>27.25</c:v>
                </c:pt>
                <c:pt idx="470">
                  <c:v>23.75</c:v>
                </c:pt>
                <c:pt idx="471">
                  <c:v>25.25</c:v>
                </c:pt>
                <c:pt idx="472">
                  <c:v>24.5</c:v>
                </c:pt>
                <c:pt idx="473">
                  <c:v>25.5</c:v>
                </c:pt>
                <c:pt idx="474">
                  <c:v>25</c:v>
                </c:pt>
                <c:pt idx="475">
                  <c:v>26.25</c:v>
                </c:pt>
                <c:pt idx="476">
                  <c:v>24</c:v>
                </c:pt>
                <c:pt idx="477">
                  <c:v>25</c:v>
                </c:pt>
                <c:pt idx="478">
                  <c:v>24.25</c:v>
                </c:pt>
                <c:pt idx="479">
                  <c:v>24.5</c:v>
                </c:pt>
                <c:pt idx="480">
                  <c:v>25</c:v>
                </c:pt>
                <c:pt idx="481">
                  <c:v>26.25</c:v>
                </c:pt>
                <c:pt idx="482">
                  <c:v>27</c:v>
                </c:pt>
                <c:pt idx="483">
                  <c:v>27.75</c:v>
                </c:pt>
                <c:pt idx="484">
                  <c:v>24.75</c:v>
                </c:pt>
                <c:pt idx="485">
                  <c:v>23.5</c:v>
                </c:pt>
                <c:pt idx="486">
                  <c:v>23</c:v>
                </c:pt>
                <c:pt idx="487">
                  <c:v>23.75</c:v>
                </c:pt>
                <c:pt idx="488">
                  <c:v>23.75</c:v>
                </c:pt>
                <c:pt idx="489">
                  <c:v>24.5</c:v>
                </c:pt>
                <c:pt idx="490">
                  <c:v>26</c:v>
                </c:pt>
                <c:pt idx="491">
                  <c:v>26.25</c:v>
                </c:pt>
                <c:pt idx="492">
                  <c:v>25.75</c:v>
                </c:pt>
                <c:pt idx="493">
                  <c:v>25.75</c:v>
                </c:pt>
                <c:pt idx="494">
                  <c:v>23.5</c:v>
                </c:pt>
                <c:pt idx="495">
                  <c:v>25</c:v>
                </c:pt>
                <c:pt idx="496">
                  <c:v>26.25</c:v>
                </c:pt>
                <c:pt idx="497">
                  <c:v>25.5</c:v>
                </c:pt>
                <c:pt idx="498">
                  <c:v>25</c:v>
                </c:pt>
                <c:pt idx="499">
                  <c:v>22.75</c:v>
                </c:pt>
                <c:pt idx="500">
                  <c:v>24.25</c:v>
                </c:pt>
                <c:pt idx="501">
                  <c:v>24.25</c:v>
                </c:pt>
                <c:pt idx="502">
                  <c:v>23</c:v>
                </c:pt>
                <c:pt idx="503">
                  <c:v>24.5</c:v>
                </c:pt>
                <c:pt idx="504">
                  <c:v>21.25</c:v>
                </c:pt>
                <c:pt idx="505">
                  <c:v>23.25</c:v>
                </c:pt>
                <c:pt idx="506">
                  <c:v>23</c:v>
                </c:pt>
                <c:pt idx="507">
                  <c:v>24.25</c:v>
                </c:pt>
                <c:pt idx="508">
                  <c:v>25.75</c:v>
                </c:pt>
                <c:pt idx="509">
                  <c:v>26.5</c:v>
                </c:pt>
                <c:pt idx="510">
                  <c:v>26.75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'Pupal Durations and mortality'!$AC$175:$AC$176</c:f>
              <c:numCache>
                <c:formatCode>General</c:formatCode>
                <c:ptCount val="2"/>
                <c:pt idx="0">
                  <c:v>17</c:v>
                </c:pt>
                <c:pt idx="1">
                  <c:v>36</c:v>
                </c:pt>
              </c:numCache>
            </c:numRef>
          </c:xVal>
          <c:yVal>
            <c:numRef>
              <c:f>'Pupal Durations and mortality'!$AD$175:$AD$176</c:f>
              <c:numCache>
                <c:formatCode>General</c:formatCode>
                <c:ptCount val="2"/>
                <c:pt idx="0">
                  <c:v>17</c:v>
                </c:pt>
                <c:pt idx="1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04448"/>
        <c:axId val="536804056"/>
      </c:scatterChart>
      <c:valAx>
        <c:axId val="536804448"/>
        <c:scaling>
          <c:orientation val="minMax"/>
          <c:max val="36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Tbar over all of pupal duration</a:t>
                </a:r>
              </a:p>
            </c:rich>
          </c:tx>
          <c:layout>
            <c:manualLayout>
              <c:xMode val="edge"/>
              <c:yMode val="edge"/>
              <c:x val="0.27976364652053626"/>
              <c:y val="0.9324535065412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4056"/>
        <c:crosses val="autoZero"/>
        <c:crossBetween val="midCat"/>
        <c:majorUnit val="1"/>
      </c:valAx>
      <c:valAx>
        <c:axId val="536804056"/>
        <c:scaling>
          <c:orientation val="minMax"/>
          <c:max val="36"/>
          <c:min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Tbar on day of larviposition</a:t>
                </a:r>
              </a:p>
            </c:rich>
          </c:tx>
          <c:layout>
            <c:manualLayout>
              <c:xMode val="edge"/>
              <c:yMode val="edge"/>
              <c:x val="1.2975943463148187E-2"/>
              <c:y val="0.2830346109460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804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Tbar on first day vs</a:t>
            </a:r>
          </a:p>
          <a:p>
            <a:pPr>
              <a:defRPr sz="1000"/>
            </a:pPr>
            <a:r>
              <a:rPr lang="en-US" sz="1000"/>
              <a:t>Tbar over all of pupal duration</a:t>
            </a:r>
          </a:p>
        </c:rich>
      </c:tx>
      <c:layout>
        <c:manualLayout>
          <c:xMode val="edge"/>
          <c:yMode val="edge"/>
          <c:x val="0.48787796739162254"/>
          <c:y val="0.745959064899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04085207029727E-2"/>
          <c:y val="3.4199628256584659E-2"/>
          <c:w val="0.8403565761504147"/>
          <c:h val="0.86731482090312828"/>
        </c:manualLayout>
      </c:layout>
      <c:scatterChart>
        <c:scatterStyle val="lineMarker"/>
        <c:varyColors val="0"/>
        <c:ser>
          <c:idx val="0"/>
          <c:order val="0"/>
          <c:tx>
            <c:v>Tbar on first day vs Tbar over all of pupal duration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'Pupal Durations and mortality'!$C$15:$C$525</c:f>
              <c:numCache>
                <c:formatCode>0.00</c:formatCode>
                <c:ptCount val="511"/>
                <c:pt idx="0">
                  <c:v>28.5</c:v>
                </c:pt>
                <c:pt idx="1">
                  <c:v>29.25</c:v>
                </c:pt>
                <c:pt idx="2">
                  <c:v>28</c:v>
                </c:pt>
                <c:pt idx="3">
                  <c:v>26.5</c:v>
                </c:pt>
                <c:pt idx="4">
                  <c:v>27.5</c:v>
                </c:pt>
                <c:pt idx="5">
                  <c:v>28.75</c:v>
                </c:pt>
                <c:pt idx="6">
                  <c:v>30.5</c:v>
                </c:pt>
                <c:pt idx="7">
                  <c:v>29</c:v>
                </c:pt>
                <c:pt idx="8">
                  <c:v>28.5</c:v>
                </c:pt>
                <c:pt idx="9">
                  <c:v>29.25</c:v>
                </c:pt>
                <c:pt idx="10">
                  <c:v>28.25</c:v>
                </c:pt>
                <c:pt idx="11">
                  <c:v>28.25</c:v>
                </c:pt>
                <c:pt idx="12">
                  <c:v>28.75</c:v>
                </c:pt>
                <c:pt idx="13">
                  <c:v>30</c:v>
                </c:pt>
                <c:pt idx="14">
                  <c:v>32.25</c:v>
                </c:pt>
                <c:pt idx="15">
                  <c:v>30.75</c:v>
                </c:pt>
                <c:pt idx="16">
                  <c:v>30.75</c:v>
                </c:pt>
                <c:pt idx="17">
                  <c:v>25.75</c:v>
                </c:pt>
                <c:pt idx="18">
                  <c:v>27.75</c:v>
                </c:pt>
                <c:pt idx="19">
                  <c:v>24</c:v>
                </c:pt>
                <c:pt idx="20">
                  <c:v>27</c:v>
                </c:pt>
                <c:pt idx="21">
                  <c:v>28</c:v>
                </c:pt>
                <c:pt idx="22">
                  <c:v>27.25</c:v>
                </c:pt>
                <c:pt idx="23">
                  <c:v>26</c:v>
                </c:pt>
                <c:pt idx="24">
                  <c:v>23</c:v>
                </c:pt>
                <c:pt idx="25">
                  <c:v>25.5</c:v>
                </c:pt>
                <c:pt idx="26">
                  <c:v>26</c:v>
                </c:pt>
                <c:pt idx="27">
                  <c:v>26.75</c:v>
                </c:pt>
                <c:pt idx="28">
                  <c:v>28.5</c:v>
                </c:pt>
                <c:pt idx="29">
                  <c:v>29.75</c:v>
                </c:pt>
                <c:pt idx="30">
                  <c:v>30.75</c:v>
                </c:pt>
                <c:pt idx="31">
                  <c:v>29.25</c:v>
                </c:pt>
                <c:pt idx="32">
                  <c:v>30.25</c:v>
                </c:pt>
                <c:pt idx="33">
                  <c:v>29.25</c:v>
                </c:pt>
                <c:pt idx="34">
                  <c:v>29</c:v>
                </c:pt>
                <c:pt idx="35">
                  <c:v>28.75</c:v>
                </c:pt>
                <c:pt idx="36">
                  <c:v>30</c:v>
                </c:pt>
                <c:pt idx="37">
                  <c:v>29</c:v>
                </c:pt>
                <c:pt idx="38">
                  <c:v>29.25</c:v>
                </c:pt>
                <c:pt idx="39">
                  <c:v>28.25</c:v>
                </c:pt>
                <c:pt idx="40">
                  <c:v>29.75</c:v>
                </c:pt>
                <c:pt idx="41">
                  <c:v>30.25</c:v>
                </c:pt>
                <c:pt idx="42">
                  <c:v>29.5</c:v>
                </c:pt>
                <c:pt idx="43">
                  <c:v>30.25</c:v>
                </c:pt>
                <c:pt idx="44">
                  <c:v>31.5</c:v>
                </c:pt>
                <c:pt idx="45">
                  <c:v>29.5</c:v>
                </c:pt>
                <c:pt idx="46">
                  <c:v>31.25</c:v>
                </c:pt>
                <c:pt idx="47">
                  <c:v>30</c:v>
                </c:pt>
                <c:pt idx="48">
                  <c:v>30.5</c:v>
                </c:pt>
                <c:pt idx="49">
                  <c:v>28.5</c:v>
                </c:pt>
                <c:pt idx="50">
                  <c:v>31.25</c:v>
                </c:pt>
                <c:pt idx="51">
                  <c:v>30.5</c:v>
                </c:pt>
                <c:pt idx="52">
                  <c:v>31</c:v>
                </c:pt>
                <c:pt idx="53">
                  <c:v>31.75</c:v>
                </c:pt>
                <c:pt idx="54">
                  <c:v>32.5</c:v>
                </c:pt>
                <c:pt idx="55">
                  <c:v>28.25</c:v>
                </c:pt>
                <c:pt idx="56">
                  <c:v>30.5</c:v>
                </c:pt>
                <c:pt idx="57">
                  <c:v>29.5</c:v>
                </c:pt>
                <c:pt idx="58">
                  <c:v>31.75</c:v>
                </c:pt>
                <c:pt idx="59">
                  <c:v>32.25</c:v>
                </c:pt>
                <c:pt idx="60">
                  <c:v>32.25</c:v>
                </c:pt>
                <c:pt idx="61">
                  <c:v>27.75</c:v>
                </c:pt>
                <c:pt idx="62">
                  <c:v>28.5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30</c:v>
                </c:pt>
                <c:pt idx="67">
                  <c:v>29.75</c:v>
                </c:pt>
                <c:pt idx="68">
                  <c:v>31.25</c:v>
                </c:pt>
                <c:pt idx="69">
                  <c:v>30.5</c:v>
                </c:pt>
                <c:pt idx="70">
                  <c:v>30.25</c:v>
                </c:pt>
                <c:pt idx="71">
                  <c:v>28.5</c:v>
                </c:pt>
                <c:pt idx="72">
                  <c:v>27.75</c:v>
                </c:pt>
                <c:pt idx="73">
                  <c:v>28.5</c:v>
                </c:pt>
                <c:pt idx="74">
                  <c:v>27.5</c:v>
                </c:pt>
                <c:pt idx="75">
                  <c:v>29</c:v>
                </c:pt>
                <c:pt idx="76">
                  <c:v>30.5</c:v>
                </c:pt>
                <c:pt idx="77">
                  <c:v>29</c:v>
                </c:pt>
                <c:pt idx="78">
                  <c:v>29.25</c:v>
                </c:pt>
                <c:pt idx="79">
                  <c:v>29.75</c:v>
                </c:pt>
                <c:pt idx="80">
                  <c:v>28</c:v>
                </c:pt>
                <c:pt idx="81">
                  <c:v>29</c:v>
                </c:pt>
                <c:pt idx="82">
                  <c:v>25.5</c:v>
                </c:pt>
                <c:pt idx="83">
                  <c:v>27</c:v>
                </c:pt>
                <c:pt idx="84">
                  <c:v>25.25</c:v>
                </c:pt>
                <c:pt idx="85">
                  <c:v>24.5</c:v>
                </c:pt>
                <c:pt idx="86">
                  <c:v>26.75</c:v>
                </c:pt>
                <c:pt idx="87">
                  <c:v>27.5</c:v>
                </c:pt>
                <c:pt idx="88">
                  <c:v>28.25</c:v>
                </c:pt>
                <c:pt idx="89">
                  <c:v>28.5</c:v>
                </c:pt>
                <c:pt idx="90">
                  <c:v>29.25</c:v>
                </c:pt>
                <c:pt idx="91">
                  <c:v>31</c:v>
                </c:pt>
                <c:pt idx="92">
                  <c:v>31</c:v>
                </c:pt>
                <c:pt idx="93">
                  <c:v>29</c:v>
                </c:pt>
                <c:pt idx="94">
                  <c:v>27.75</c:v>
                </c:pt>
                <c:pt idx="95">
                  <c:v>29</c:v>
                </c:pt>
                <c:pt idx="96">
                  <c:v>28</c:v>
                </c:pt>
                <c:pt idx="97">
                  <c:v>27.75</c:v>
                </c:pt>
                <c:pt idx="98">
                  <c:v>27.75</c:v>
                </c:pt>
                <c:pt idx="99">
                  <c:v>27.75</c:v>
                </c:pt>
                <c:pt idx="100">
                  <c:v>28</c:v>
                </c:pt>
                <c:pt idx="101">
                  <c:v>30.5</c:v>
                </c:pt>
                <c:pt idx="102">
                  <c:v>29.75</c:v>
                </c:pt>
                <c:pt idx="103">
                  <c:v>29.5</c:v>
                </c:pt>
                <c:pt idx="104">
                  <c:v>27.5</c:v>
                </c:pt>
                <c:pt idx="105">
                  <c:v>27.5</c:v>
                </c:pt>
                <c:pt idx="106">
                  <c:v>27.25</c:v>
                </c:pt>
                <c:pt idx="107">
                  <c:v>27.5</c:v>
                </c:pt>
                <c:pt idx="108">
                  <c:v>28.75</c:v>
                </c:pt>
                <c:pt idx="109">
                  <c:v>28.5</c:v>
                </c:pt>
                <c:pt idx="110">
                  <c:v>28</c:v>
                </c:pt>
                <c:pt idx="111">
                  <c:v>28.25</c:v>
                </c:pt>
                <c:pt idx="112">
                  <c:v>27.75</c:v>
                </c:pt>
                <c:pt idx="113">
                  <c:v>28.25</c:v>
                </c:pt>
                <c:pt idx="114">
                  <c:v>27.75</c:v>
                </c:pt>
                <c:pt idx="115">
                  <c:v>28.25</c:v>
                </c:pt>
                <c:pt idx="116">
                  <c:v>29.25</c:v>
                </c:pt>
                <c:pt idx="117">
                  <c:v>29.25</c:v>
                </c:pt>
                <c:pt idx="118">
                  <c:v>31</c:v>
                </c:pt>
                <c:pt idx="119">
                  <c:v>29.75</c:v>
                </c:pt>
                <c:pt idx="120">
                  <c:v>28.25</c:v>
                </c:pt>
                <c:pt idx="121">
                  <c:v>23</c:v>
                </c:pt>
                <c:pt idx="122">
                  <c:v>23</c:v>
                </c:pt>
                <c:pt idx="123">
                  <c:v>24.25</c:v>
                </c:pt>
                <c:pt idx="124">
                  <c:v>26.75</c:v>
                </c:pt>
                <c:pt idx="125">
                  <c:v>27.5</c:v>
                </c:pt>
                <c:pt idx="126">
                  <c:v>27</c:v>
                </c:pt>
                <c:pt idx="127">
                  <c:v>27.25</c:v>
                </c:pt>
                <c:pt idx="128">
                  <c:v>26</c:v>
                </c:pt>
                <c:pt idx="129">
                  <c:v>25.5</c:v>
                </c:pt>
                <c:pt idx="130">
                  <c:v>25.75</c:v>
                </c:pt>
                <c:pt idx="131">
                  <c:v>27.25</c:v>
                </c:pt>
                <c:pt idx="132">
                  <c:v>26</c:v>
                </c:pt>
                <c:pt idx="133">
                  <c:v>25.5</c:v>
                </c:pt>
                <c:pt idx="134">
                  <c:v>23.75</c:v>
                </c:pt>
                <c:pt idx="135">
                  <c:v>24.5</c:v>
                </c:pt>
                <c:pt idx="136">
                  <c:v>26</c:v>
                </c:pt>
                <c:pt idx="137">
                  <c:v>26.25</c:v>
                </c:pt>
                <c:pt idx="138">
                  <c:v>23.25</c:v>
                </c:pt>
                <c:pt idx="139">
                  <c:v>24.25</c:v>
                </c:pt>
                <c:pt idx="140">
                  <c:v>24</c:v>
                </c:pt>
                <c:pt idx="141">
                  <c:v>25.5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26.25</c:v>
                </c:pt>
                <c:pt idx="146">
                  <c:v>26.75</c:v>
                </c:pt>
                <c:pt idx="147">
                  <c:v>25.75</c:v>
                </c:pt>
                <c:pt idx="148">
                  <c:v>25.75</c:v>
                </c:pt>
                <c:pt idx="149">
                  <c:v>25</c:v>
                </c:pt>
                <c:pt idx="150">
                  <c:v>24.5</c:v>
                </c:pt>
                <c:pt idx="151">
                  <c:v>20.75</c:v>
                </c:pt>
                <c:pt idx="152">
                  <c:v>24</c:v>
                </c:pt>
                <c:pt idx="153">
                  <c:v>25.75</c:v>
                </c:pt>
                <c:pt idx="154">
                  <c:v>24.5</c:v>
                </c:pt>
                <c:pt idx="155">
                  <c:v>24.5</c:v>
                </c:pt>
                <c:pt idx="156">
                  <c:v>24</c:v>
                </c:pt>
                <c:pt idx="157">
                  <c:v>24.5</c:v>
                </c:pt>
                <c:pt idx="158">
                  <c:v>21.75</c:v>
                </c:pt>
                <c:pt idx="159">
                  <c:v>21</c:v>
                </c:pt>
                <c:pt idx="160">
                  <c:v>20.5</c:v>
                </c:pt>
                <c:pt idx="161">
                  <c:v>19.25</c:v>
                </c:pt>
                <c:pt idx="162">
                  <c:v>20.75</c:v>
                </c:pt>
                <c:pt idx="163">
                  <c:v>22.25</c:v>
                </c:pt>
                <c:pt idx="164">
                  <c:v>22.5</c:v>
                </c:pt>
                <c:pt idx="165">
                  <c:v>22</c:v>
                </c:pt>
                <c:pt idx="166">
                  <c:v>22.5</c:v>
                </c:pt>
                <c:pt idx="167">
                  <c:v>22</c:v>
                </c:pt>
                <c:pt idx="168">
                  <c:v>21</c:v>
                </c:pt>
                <c:pt idx="169">
                  <c:v>22</c:v>
                </c:pt>
                <c:pt idx="170">
                  <c:v>22.75</c:v>
                </c:pt>
                <c:pt idx="171">
                  <c:v>22.75</c:v>
                </c:pt>
                <c:pt idx="172">
                  <c:v>22.5</c:v>
                </c:pt>
                <c:pt idx="173">
                  <c:v>22.5</c:v>
                </c:pt>
                <c:pt idx="174">
                  <c:v>22</c:v>
                </c:pt>
                <c:pt idx="175">
                  <c:v>24</c:v>
                </c:pt>
                <c:pt idx="176">
                  <c:v>24.25</c:v>
                </c:pt>
                <c:pt idx="177">
                  <c:v>24.5</c:v>
                </c:pt>
                <c:pt idx="178">
                  <c:v>20.5</c:v>
                </c:pt>
                <c:pt idx="179">
                  <c:v>19.75</c:v>
                </c:pt>
                <c:pt idx="180">
                  <c:v>20.75</c:v>
                </c:pt>
                <c:pt idx="181">
                  <c:v>24</c:v>
                </c:pt>
                <c:pt idx="182">
                  <c:v>22.75</c:v>
                </c:pt>
                <c:pt idx="183">
                  <c:v>23</c:v>
                </c:pt>
                <c:pt idx="184">
                  <c:v>21.75</c:v>
                </c:pt>
                <c:pt idx="185">
                  <c:v>21.75</c:v>
                </c:pt>
                <c:pt idx="186">
                  <c:v>18</c:v>
                </c:pt>
                <c:pt idx="187">
                  <c:v>18</c:v>
                </c:pt>
                <c:pt idx="188">
                  <c:v>20.5</c:v>
                </c:pt>
                <c:pt idx="189">
                  <c:v>22.5</c:v>
                </c:pt>
                <c:pt idx="190">
                  <c:v>20.75</c:v>
                </c:pt>
                <c:pt idx="191">
                  <c:v>20.5</c:v>
                </c:pt>
                <c:pt idx="192">
                  <c:v>20.5</c:v>
                </c:pt>
                <c:pt idx="193">
                  <c:v>20</c:v>
                </c:pt>
                <c:pt idx="194">
                  <c:v>19.75</c:v>
                </c:pt>
                <c:pt idx="195">
                  <c:v>21.25</c:v>
                </c:pt>
                <c:pt idx="196">
                  <c:v>19.75</c:v>
                </c:pt>
                <c:pt idx="197">
                  <c:v>20.75</c:v>
                </c:pt>
                <c:pt idx="198">
                  <c:v>19.75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21</c:v>
                </c:pt>
                <c:pt idx="203">
                  <c:v>23</c:v>
                </c:pt>
                <c:pt idx="204">
                  <c:v>26</c:v>
                </c:pt>
                <c:pt idx="205">
                  <c:v>23.5</c:v>
                </c:pt>
                <c:pt idx="206">
                  <c:v>23.5</c:v>
                </c:pt>
                <c:pt idx="207">
                  <c:v>18.25</c:v>
                </c:pt>
                <c:pt idx="208">
                  <c:v>18.25</c:v>
                </c:pt>
                <c:pt idx="209">
                  <c:v>20.75</c:v>
                </c:pt>
                <c:pt idx="210">
                  <c:v>22.75</c:v>
                </c:pt>
                <c:pt idx="211">
                  <c:v>23.25</c:v>
                </c:pt>
                <c:pt idx="212">
                  <c:v>20.5</c:v>
                </c:pt>
                <c:pt idx="213">
                  <c:v>18</c:v>
                </c:pt>
                <c:pt idx="214">
                  <c:v>18.5</c:v>
                </c:pt>
                <c:pt idx="215">
                  <c:v>21.25</c:v>
                </c:pt>
                <c:pt idx="216">
                  <c:v>20</c:v>
                </c:pt>
                <c:pt idx="217">
                  <c:v>22.5</c:v>
                </c:pt>
                <c:pt idx="218">
                  <c:v>22.75</c:v>
                </c:pt>
                <c:pt idx="219">
                  <c:v>23</c:v>
                </c:pt>
                <c:pt idx="220">
                  <c:v>24.25</c:v>
                </c:pt>
                <c:pt idx="221">
                  <c:v>25.25</c:v>
                </c:pt>
                <c:pt idx="222">
                  <c:v>23.75</c:v>
                </c:pt>
                <c:pt idx="223">
                  <c:v>20</c:v>
                </c:pt>
                <c:pt idx="224">
                  <c:v>21.25</c:v>
                </c:pt>
                <c:pt idx="225">
                  <c:v>20.5</c:v>
                </c:pt>
                <c:pt idx="226">
                  <c:v>20.5</c:v>
                </c:pt>
                <c:pt idx="227">
                  <c:v>21.75</c:v>
                </c:pt>
                <c:pt idx="228">
                  <c:v>21.5</c:v>
                </c:pt>
                <c:pt idx="229">
                  <c:v>22.5</c:v>
                </c:pt>
                <c:pt idx="230">
                  <c:v>25</c:v>
                </c:pt>
                <c:pt idx="231">
                  <c:v>24.25</c:v>
                </c:pt>
                <c:pt idx="232">
                  <c:v>22.75</c:v>
                </c:pt>
                <c:pt idx="233">
                  <c:v>21.25</c:v>
                </c:pt>
                <c:pt idx="234">
                  <c:v>22.5</c:v>
                </c:pt>
                <c:pt idx="235">
                  <c:v>25</c:v>
                </c:pt>
                <c:pt idx="236">
                  <c:v>26.75</c:v>
                </c:pt>
                <c:pt idx="237">
                  <c:v>29.25</c:v>
                </c:pt>
                <c:pt idx="238">
                  <c:v>27.5</c:v>
                </c:pt>
                <c:pt idx="239">
                  <c:v>25.5</c:v>
                </c:pt>
                <c:pt idx="240">
                  <c:v>24.75</c:v>
                </c:pt>
                <c:pt idx="241">
                  <c:v>24</c:v>
                </c:pt>
                <c:pt idx="242">
                  <c:v>24.75</c:v>
                </c:pt>
                <c:pt idx="243">
                  <c:v>23.75</c:v>
                </c:pt>
                <c:pt idx="244">
                  <c:v>23.5</c:v>
                </c:pt>
                <c:pt idx="245">
                  <c:v>25</c:v>
                </c:pt>
                <c:pt idx="246">
                  <c:v>25.5</c:v>
                </c:pt>
                <c:pt idx="247">
                  <c:v>26.5</c:v>
                </c:pt>
                <c:pt idx="248">
                  <c:v>27.25</c:v>
                </c:pt>
                <c:pt idx="249">
                  <c:v>26.25</c:v>
                </c:pt>
                <c:pt idx="250">
                  <c:v>28.5</c:v>
                </c:pt>
                <c:pt idx="251">
                  <c:v>28</c:v>
                </c:pt>
                <c:pt idx="252">
                  <c:v>27.25</c:v>
                </c:pt>
                <c:pt idx="253">
                  <c:v>27.25</c:v>
                </c:pt>
                <c:pt idx="254">
                  <c:v>26.75</c:v>
                </c:pt>
                <c:pt idx="255">
                  <c:v>26.5</c:v>
                </c:pt>
                <c:pt idx="256">
                  <c:v>27.5</c:v>
                </c:pt>
                <c:pt idx="257">
                  <c:v>26.25</c:v>
                </c:pt>
                <c:pt idx="258">
                  <c:v>24.75</c:v>
                </c:pt>
                <c:pt idx="259">
                  <c:v>27.25</c:v>
                </c:pt>
                <c:pt idx="260">
                  <c:v>27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29.25</c:v>
                </c:pt>
                <c:pt idx="265">
                  <c:v>27.75</c:v>
                </c:pt>
                <c:pt idx="266">
                  <c:v>28.5</c:v>
                </c:pt>
                <c:pt idx="267">
                  <c:v>30.25</c:v>
                </c:pt>
                <c:pt idx="268">
                  <c:v>29.5</c:v>
                </c:pt>
                <c:pt idx="269">
                  <c:v>30.75</c:v>
                </c:pt>
                <c:pt idx="270">
                  <c:v>29.75</c:v>
                </c:pt>
                <c:pt idx="271">
                  <c:v>29.5</c:v>
                </c:pt>
                <c:pt idx="272">
                  <c:v>27.75</c:v>
                </c:pt>
                <c:pt idx="273">
                  <c:v>28.25</c:v>
                </c:pt>
                <c:pt idx="274">
                  <c:v>29</c:v>
                </c:pt>
                <c:pt idx="275">
                  <c:v>27.75</c:v>
                </c:pt>
                <c:pt idx="276">
                  <c:v>28.5</c:v>
                </c:pt>
                <c:pt idx="277">
                  <c:v>27.25</c:v>
                </c:pt>
                <c:pt idx="278">
                  <c:v>28.25</c:v>
                </c:pt>
                <c:pt idx="279">
                  <c:v>26.75</c:v>
                </c:pt>
                <c:pt idx="280">
                  <c:v>27</c:v>
                </c:pt>
                <c:pt idx="281">
                  <c:v>26</c:v>
                </c:pt>
                <c:pt idx="282">
                  <c:v>28.75</c:v>
                </c:pt>
                <c:pt idx="283">
                  <c:v>27.25</c:v>
                </c:pt>
                <c:pt idx="284">
                  <c:v>27.25</c:v>
                </c:pt>
                <c:pt idx="285">
                  <c:v>26.75</c:v>
                </c:pt>
                <c:pt idx="286">
                  <c:v>30.75</c:v>
                </c:pt>
                <c:pt idx="287">
                  <c:v>27.5</c:v>
                </c:pt>
                <c:pt idx="288">
                  <c:v>31.5</c:v>
                </c:pt>
                <c:pt idx="289">
                  <c:v>32.5</c:v>
                </c:pt>
                <c:pt idx="290">
                  <c:v>32.75</c:v>
                </c:pt>
                <c:pt idx="291">
                  <c:v>33.75</c:v>
                </c:pt>
                <c:pt idx="292">
                  <c:v>32.75</c:v>
                </c:pt>
                <c:pt idx="293">
                  <c:v>33.75</c:v>
                </c:pt>
                <c:pt idx="294">
                  <c:v>35.5</c:v>
                </c:pt>
                <c:pt idx="295">
                  <c:v>31</c:v>
                </c:pt>
                <c:pt idx="296">
                  <c:v>34</c:v>
                </c:pt>
                <c:pt idx="297">
                  <c:v>33.5</c:v>
                </c:pt>
                <c:pt idx="298">
                  <c:v>33.5</c:v>
                </c:pt>
                <c:pt idx="299">
                  <c:v>33.25</c:v>
                </c:pt>
                <c:pt idx="300">
                  <c:v>33.25</c:v>
                </c:pt>
                <c:pt idx="301">
                  <c:v>33.25</c:v>
                </c:pt>
                <c:pt idx="302">
                  <c:v>33</c:v>
                </c:pt>
                <c:pt idx="303">
                  <c:v>33.75</c:v>
                </c:pt>
                <c:pt idx="304">
                  <c:v>33.75</c:v>
                </c:pt>
                <c:pt idx="305">
                  <c:v>34</c:v>
                </c:pt>
                <c:pt idx="306">
                  <c:v>31</c:v>
                </c:pt>
                <c:pt idx="307">
                  <c:v>32.25</c:v>
                </c:pt>
                <c:pt idx="308">
                  <c:v>33.25</c:v>
                </c:pt>
                <c:pt idx="309">
                  <c:v>31.75</c:v>
                </c:pt>
                <c:pt idx="310">
                  <c:v>32</c:v>
                </c:pt>
                <c:pt idx="311">
                  <c:v>33</c:v>
                </c:pt>
                <c:pt idx="312">
                  <c:v>32.75</c:v>
                </c:pt>
                <c:pt idx="313">
                  <c:v>33.25</c:v>
                </c:pt>
                <c:pt idx="314">
                  <c:v>27</c:v>
                </c:pt>
                <c:pt idx="315">
                  <c:v>30.75</c:v>
                </c:pt>
                <c:pt idx="316">
                  <c:v>31.25</c:v>
                </c:pt>
                <c:pt idx="317">
                  <c:v>33</c:v>
                </c:pt>
                <c:pt idx="318">
                  <c:v>33.75</c:v>
                </c:pt>
                <c:pt idx="319">
                  <c:v>28.5</c:v>
                </c:pt>
                <c:pt idx="320">
                  <c:v>31.75</c:v>
                </c:pt>
                <c:pt idx="321">
                  <c:v>31.5</c:v>
                </c:pt>
                <c:pt idx="322">
                  <c:v>26</c:v>
                </c:pt>
                <c:pt idx="323">
                  <c:v>28</c:v>
                </c:pt>
                <c:pt idx="324">
                  <c:v>30.25</c:v>
                </c:pt>
                <c:pt idx="325">
                  <c:v>32.25</c:v>
                </c:pt>
                <c:pt idx="326">
                  <c:v>33</c:v>
                </c:pt>
                <c:pt idx="327">
                  <c:v>31.25</c:v>
                </c:pt>
                <c:pt idx="328">
                  <c:v>25</c:v>
                </c:pt>
                <c:pt idx="329">
                  <c:v>28</c:v>
                </c:pt>
                <c:pt idx="330">
                  <c:v>25.25</c:v>
                </c:pt>
                <c:pt idx="331">
                  <c:v>25.5</c:v>
                </c:pt>
                <c:pt idx="332">
                  <c:v>24.5</c:v>
                </c:pt>
                <c:pt idx="333">
                  <c:v>25.5</c:v>
                </c:pt>
                <c:pt idx="334">
                  <c:v>26.5</c:v>
                </c:pt>
                <c:pt idx="335">
                  <c:v>28</c:v>
                </c:pt>
                <c:pt idx="336">
                  <c:v>29.5</c:v>
                </c:pt>
                <c:pt idx="337">
                  <c:v>32</c:v>
                </c:pt>
                <c:pt idx="338">
                  <c:v>33</c:v>
                </c:pt>
                <c:pt idx="339">
                  <c:v>31</c:v>
                </c:pt>
                <c:pt idx="340">
                  <c:v>30.5</c:v>
                </c:pt>
                <c:pt idx="341">
                  <c:v>30</c:v>
                </c:pt>
                <c:pt idx="342">
                  <c:v>27.25</c:v>
                </c:pt>
                <c:pt idx="343">
                  <c:v>28.25</c:v>
                </c:pt>
                <c:pt idx="344">
                  <c:v>28</c:v>
                </c:pt>
                <c:pt idx="345">
                  <c:v>28</c:v>
                </c:pt>
                <c:pt idx="346">
                  <c:v>29.5</c:v>
                </c:pt>
                <c:pt idx="347">
                  <c:v>26.25</c:v>
                </c:pt>
                <c:pt idx="348">
                  <c:v>27.75</c:v>
                </c:pt>
                <c:pt idx="349">
                  <c:v>26.25</c:v>
                </c:pt>
                <c:pt idx="350">
                  <c:v>24.5</c:v>
                </c:pt>
                <c:pt idx="351">
                  <c:v>24.5</c:v>
                </c:pt>
                <c:pt idx="352">
                  <c:v>24.75</c:v>
                </c:pt>
                <c:pt idx="353">
                  <c:v>24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26.5</c:v>
                </c:pt>
                <c:pt idx="358">
                  <c:v>23.25</c:v>
                </c:pt>
                <c:pt idx="359">
                  <c:v>25.5</c:v>
                </c:pt>
                <c:pt idx="360">
                  <c:v>25.25</c:v>
                </c:pt>
                <c:pt idx="361">
                  <c:v>26.25</c:v>
                </c:pt>
                <c:pt idx="362">
                  <c:v>26.75</c:v>
                </c:pt>
                <c:pt idx="363">
                  <c:v>26.5</c:v>
                </c:pt>
                <c:pt idx="364">
                  <c:v>26.25</c:v>
                </c:pt>
                <c:pt idx="365">
                  <c:v>29</c:v>
                </c:pt>
                <c:pt idx="366">
                  <c:v>26.75</c:v>
                </c:pt>
                <c:pt idx="367">
                  <c:v>27.25</c:v>
                </c:pt>
                <c:pt idx="368">
                  <c:v>27</c:v>
                </c:pt>
                <c:pt idx="369">
                  <c:v>27.25</c:v>
                </c:pt>
                <c:pt idx="370">
                  <c:v>25.5</c:v>
                </c:pt>
                <c:pt idx="371">
                  <c:v>24.75</c:v>
                </c:pt>
                <c:pt idx="372">
                  <c:v>26.5</c:v>
                </c:pt>
                <c:pt idx="373">
                  <c:v>30.25</c:v>
                </c:pt>
                <c:pt idx="374">
                  <c:v>28.75</c:v>
                </c:pt>
                <c:pt idx="375">
                  <c:v>24.5</c:v>
                </c:pt>
                <c:pt idx="376">
                  <c:v>27.75</c:v>
                </c:pt>
                <c:pt idx="377">
                  <c:v>26.25</c:v>
                </c:pt>
                <c:pt idx="378">
                  <c:v>25.3</c:v>
                </c:pt>
                <c:pt idx="379">
                  <c:v>23.25</c:v>
                </c:pt>
                <c:pt idx="380">
                  <c:v>24.75</c:v>
                </c:pt>
                <c:pt idx="381">
                  <c:v>26</c:v>
                </c:pt>
                <c:pt idx="382">
                  <c:v>27</c:v>
                </c:pt>
                <c:pt idx="383">
                  <c:v>27.75</c:v>
                </c:pt>
                <c:pt idx="384">
                  <c:v>28.75</c:v>
                </c:pt>
                <c:pt idx="385">
                  <c:v>27.75</c:v>
                </c:pt>
                <c:pt idx="386">
                  <c:v>27.25</c:v>
                </c:pt>
                <c:pt idx="387">
                  <c:v>28.5</c:v>
                </c:pt>
                <c:pt idx="388">
                  <c:v>28</c:v>
                </c:pt>
                <c:pt idx="389">
                  <c:v>27.75</c:v>
                </c:pt>
                <c:pt idx="390">
                  <c:v>26.5</c:v>
                </c:pt>
                <c:pt idx="391">
                  <c:v>24.5</c:v>
                </c:pt>
                <c:pt idx="392">
                  <c:v>25</c:v>
                </c:pt>
                <c:pt idx="393">
                  <c:v>25.25</c:v>
                </c:pt>
                <c:pt idx="394">
                  <c:v>25.75</c:v>
                </c:pt>
                <c:pt idx="395">
                  <c:v>27.25</c:v>
                </c:pt>
                <c:pt idx="396">
                  <c:v>27.5</c:v>
                </c:pt>
                <c:pt idx="397">
                  <c:v>27.5</c:v>
                </c:pt>
                <c:pt idx="398">
                  <c:v>26.25</c:v>
                </c:pt>
                <c:pt idx="399">
                  <c:v>25.5</c:v>
                </c:pt>
                <c:pt idx="400">
                  <c:v>26.75</c:v>
                </c:pt>
                <c:pt idx="401">
                  <c:v>25</c:v>
                </c:pt>
                <c:pt idx="402">
                  <c:v>25.5</c:v>
                </c:pt>
                <c:pt idx="403">
                  <c:v>26.75</c:v>
                </c:pt>
                <c:pt idx="404">
                  <c:v>26.75</c:v>
                </c:pt>
                <c:pt idx="405">
                  <c:v>25.75</c:v>
                </c:pt>
                <c:pt idx="406">
                  <c:v>26.5</c:v>
                </c:pt>
                <c:pt idx="407">
                  <c:v>27.25</c:v>
                </c:pt>
                <c:pt idx="408">
                  <c:v>27.5</c:v>
                </c:pt>
                <c:pt idx="409">
                  <c:v>27.5</c:v>
                </c:pt>
                <c:pt idx="410">
                  <c:v>25</c:v>
                </c:pt>
                <c:pt idx="411">
                  <c:v>26.75</c:v>
                </c:pt>
                <c:pt idx="412">
                  <c:v>27</c:v>
                </c:pt>
                <c:pt idx="413">
                  <c:v>24.5</c:v>
                </c:pt>
                <c:pt idx="414">
                  <c:v>24.5</c:v>
                </c:pt>
                <c:pt idx="415">
                  <c:v>26</c:v>
                </c:pt>
                <c:pt idx="416">
                  <c:v>27.25</c:v>
                </c:pt>
                <c:pt idx="417">
                  <c:v>27.5</c:v>
                </c:pt>
                <c:pt idx="418">
                  <c:v>24.75</c:v>
                </c:pt>
                <c:pt idx="419">
                  <c:v>24.25</c:v>
                </c:pt>
                <c:pt idx="420">
                  <c:v>24</c:v>
                </c:pt>
                <c:pt idx="421">
                  <c:v>25</c:v>
                </c:pt>
                <c:pt idx="422">
                  <c:v>24.5</c:v>
                </c:pt>
                <c:pt idx="423">
                  <c:v>24.25</c:v>
                </c:pt>
                <c:pt idx="424">
                  <c:v>24.25</c:v>
                </c:pt>
                <c:pt idx="425">
                  <c:v>25.25</c:v>
                </c:pt>
                <c:pt idx="426">
                  <c:v>24</c:v>
                </c:pt>
                <c:pt idx="427">
                  <c:v>26</c:v>
                </c:pt>
                <c:pt idx="428">
                  <c:v>27</c:v>
                </c:pt>
                <c:pt idx="429">
                  <c:v>27.25</c:v>
                </c:pt>
                <c:pt idx="430">
                  <c:v>26.75</c:v>
                </c:pt>
                <c:pt idx="431">
                  <c:v>25.5</c:v>
                </c:pt>
                <c:pt idx="432">
                  <c:v>25</c:v>
                </c:pt>
                <c:pt idx="433">
                  <c:v>26.75</c:v>
                </c:pt>
                <c:pt idx="434">
                  <c:v>26</c:v>
                </c:pt>
                <c:pt idx="435">
                  <c:v>25.5</c:v>
                </c:pt>
                <c:pt idx="436">
                  <c:v>25</c:v>
                </c:pt>
                <c:pt idx="437">
                  <c:v>25.75</c:v>
                </c:pt>
                <c:pt idx="438">
                  <c:v>26</c:v>
                </c:pt>
                <c:pt idx="439">
                  <c:v>26.5</c:v>
                </c:pt>
                <c:pt idx="440">
                  <c:v>25.75</c:v>
                </c:pt>
                <c:pt idx="441">
                  <c:v>24.5</c:v>
                </c:pt>
                <c:pt idx="442">
                  <c:v>25.25</c:v>
                </c:pt>
                <c:pt idx="443">
                  <c:v>25</c:v>
                </c:pt>
                <c:pt idx="444">
                  <c:v>26</c:v>
                </c:pt>
                <c:pt idx="445">
                  <c:v>26.5</c:v>
                </c:pt>
                <c:pt idx="446">
                  <c:v>27.25</c:v>
                </c:pt>
                <c:pt idx="447">
                  <c:v>27.25</c:v>
                </c:pt>
                <c:pt idx="448">
                  <c:v>27.5</c:v>
                </c:pt>
                <c:pt idx="449">
                  <c:v>27.5</c:v>
                </c:pt>
                <c:pt idx="450">
                  <c:v>26.75</c:v>
                </c:pt>
                <c:pt idx="451">
                  <c:v>27</c:v>
                </c:pt>
                <c:pt idx="452">
                  <c:v>26.75</c:v>
                </c:pt>
                <c:pt idx="453">
                  <c:v>26.75</c:v>
                </c:pt>
                <c:pt idx="454">
                  <c:v>26</c:v>
                </c:pt>
                <c:pt idx="455">
                  <c:v>27</c:v>
                </c:pt>
                <c:pt idx="456">
                  <c:v>27.25</c:v>
                </c:pt>
                <c:pt idx="457">
                  <c:v>26.75</c:v>
                </c:pt>
                <c:pt idx="458">
                  <c:v>26.5</c:v>
                </c:pt>
                <c:pt idx="459">
                  <c:v>26.75</c:v>
                </c:pt>
                <c:pt idx="460">
                  <c:v>25.75</c:v>
                </c:pt>
                <c:pt idx="461">
                  <c:v>25.5</c:v>
                </c:pt>
                <c:pt idx="462">
                  <c:v>26.75</c:v>
                </c:pt>
                <c:pt idx="463">
                  <c:v>28</c:v>
                </c:pt>
                <c:pt idx="464">
                  <c:v>28.25</c:v>
                </c:pt>
                <c:pt idx="465">
                  <c:v>28.25</c:v>
                </c:pt>
                <c:pt idx="466">
                  <c:v>28.25</c:v>
                </c:pt>
                <c:pt idx="467">
                  <c:v>28.75</c:v>
                </c:pt>
                <c:pt idx="468">
                  <c:v>26</c:v>
                </c:pt>
                <c:pt idx="469">
                  <c:v>27.25</c:v>
                </c:pt>
                <c:pt idx="470">
                  <c:v>23.75</c:v>
                </c:pt>
                <c:pt idx="471">
                  <c:v>25.25</c:v>
                </c:pt>
                <c:pt idx="472">
                  <c:v>24.5</c:v>
                </c:pt>
                <c:pt idx="473">
                  <c:v>25.5</c:v>
                </c:pt>
                <c:pt idx="474">
                  <c:v>25</c:v>
                </c:pt>
                <c:pt idx="475">
                  <c:v>26.25</c:v>
                </c:pt>
                <c:pt idx="476">
                  <c:v>24</c:v>
                </c:pt>
                <c:pt idx="477">
                  <c:v>25</c:v>
                </c:pt>
                <c:pt idx="478">
                  <c:v>24.25</c:v>
                </c:pt>
                <c:pt idx="479">
                  <c:v>24.5</c:v>
                </c:pt>
                <c:pt idx="480">
                  <c:v>25</c:v>
                </c:pt>
                <c:pt idx="481">
                  <c:v>26.25</c:v>
                </c:pt>
                <c:pt idx="482">
                  <c:v>27</c:v>
                </c:pt>
                <c:pt idx="483">
                  <c:v>27.75</c:v>
                </c:pt>
                <c:pt idx="484">
                  <c:v>24.75</c:v>
                </c:pt>
                <c:pt idx="485">
                  <c:v>23.5</c:v>
                </c:pt>
                <c:pt idx="486">
                  <c:v>23</c:v>
                </c:pt>
                <c:pt idx="487">
                  <c:v>23.75</c:v>
                </c:pt>
                <c:pt idx="488">
                  <c:v>23.75</c:v>
                </c:pt>
                <c:pt idx="489">
                  <c:v>24.5</c:v>
                </c:pt>
                <c:pt idx="490">
                  <c:v>26</c:v>
                </c:pt>
                <c:pt idx="491">
                  <c:v>26.25</c:v>
                </c:pt>
                <c:pt idx="492">
                  <c:v>25.75</c:v>
                </c:pt>
                <c:pt idx="493">
                  <c:v>25.75</c:v>
                </c:pt>
                <c:pt idx="494">
                  <c:v>23.5</c:v>
                </c:pt>
                <c:pt idx="495">
                  <c:v>25</c:v>
                </c:pt>
                <c:pt idx="496">
                  <c:v>26.25</c:v>
                </c:pt>
                <c:pt idx="497">
                  <c:v>25.5</c:v>
                </c:pt>
                <c:pt idx="498">
                  <c:v>25</c:v>
                </c:pt>
                <c:pt idx="499">
                  <c:v>22.75</c:v>
                </c:pt>
                <c:pt idx="500">
                  <c:v>24.25</c:v>
                </c:pt>
                <c:pt idx="501">
                  <c:v>24.25</c:v>
                </c:pt>
                <c:pt idx="502">
                  <c:v>23</c:v>
                </c:pt>
                <c:pt idx="503">
                  <c:v>24.5</c:v>
                </c:pt>
                <c:pt idx="504">
                  <c:v>21.25</c:v>
                </c:pt>
                <c:pt idx="505">
                  <c:v>23.25</c:v>
                </c:pt>
                <c:pt idx="506">
                  <c:v>23</c:v>
                </c:pt>
                <c:pt idx="507">
                  <c:v>24.25</c:v>
                </c:pt>
                <c:pt idx="508">
                  <c:v>25.75</c:v>
                </c:pt>
                <c:pt idx="509">
                  <c:v>26.5</c:v>
                </c:pt>
                <c:pt idx="510">
                  <c:v>26.75</c:v>
                </c:pt>
              </c:numCache>
            </c:numRef>
          </c:xVal>
          <c:yVal>
            <c:numRef>
              <c:f>'Pupal Durations and mortality'!$D$15:$D$525</c:f>
              <c:numCache>
                <c:formatCode>0.00</c:formatCode>
                <c:ptCount val="511"/>
                <c:pt idx="0">
                  <c:v>28.535714285714299</c:v>
                </c:pt>
                <c:pt idx="1">
                  <c:v>28.511904761904798</c:v>
                </c:pt>
                <c:pt idx="2">
                  <c:v>28.4166666666667</c:v>
                </c:pt>
                <c:pt idx="3">
                  <c:v>28.321428571428601</c:v>
                </c:pt>
                <c:pt idx="4">
                  <c:v>28.154761904761902</c:v>
                </c:pt>
                <c:pt idx="5">
                  <c:v>28.0595238095238</c:v>
                </c:pt>
                <c:pt idx="6">
                  <c:v>27.928571428571399</c:v>
                </c:pt>
                <c:pt idx="7">
                  <c:v>27.784090909090899</c:v>
                </c:pt>
                <c:pt idx="8">
                  <c:v>27.818181818181799</c:v>
                </c:pt>
                <c:pt idx="9">
                  <c:v>27.785714285714299</c:v>
                </c:pt>
                <c:pt idx="10">
                  <c:v>27.8571428571429</c:v>
                </c:pt>
                <c:pt idx="11">
                  <c:v>27.904761904761902</c:v>
                </c:pt>
                <c:pt idx="12">
                  <c:v>28</c:v>
                </c:pt>
                <c:pt idx="13">
                  <c:v>28.023809523809501</c:v>
                </c:pt>
                <c:pt idx="14">
                  <c:v>27.976190476190499</c:v>
                </c:pt>
                <c:pt idx="15">
                  <c:v>27.8095238095238</c:v>
                </c:pt>
                <c:pt idx="16">
                  <c:v>27.773809523809501</c:v>
                </c:pt>
                <c:pt idx="17">
                  <c:v>27.761363636363601</c:v>
                </c:pt>
                <c:pt idx="18">
                  <c:v>27.8571428571429</c:v>
                </c:pt>
                <c:pt idx="19">
                  <c:v>27.880952380952401</c:v>
                </c:pt>
                <c:pt idx="20">
                  <c:v>28.154761904761902</c:v>
                </c:pt>
                <c:pt idx="21">
                  <c:v>28.3095238095238</c:v>
                </c:pt>
                <c:pt idx="22">
                  <c:v>28.380952380952401</c:v>
                </c:pt>
                <c:pt idx="23">
                  <c:v>28.523809523809501</c:v>
                </c:pt>
                <c:pt idx="24">
                  <c:v>28.785714285714299</c:v>
                </c:pt>
                <c:pt idx="25">
                  <c:v>29.074999999999999</c:v>
                </c:pt>
                <c:pt idx="26">
                  <c:v>29.274999999999999</c:v>
                </c:pt>
                <c:pt idx="27">
                  <c:v>29.537500000000001</c:v>
                </c:pt>
                <c:pt idx="28">
                  <c:v>29.7</c:v>
                </c:pt>
                <c:pt idx="29">
                  <c:v>29.8</c:v>
                </c:pt>
                <c:pt idx="30">
                  <c:v>29.737500000000001</c:v>
                </c:pt>
                <c:pt idx="31">
                  <c:v>29.762499999999999</c:v>
                </c:pt>
                <c:pt idx="32">
                  <c:v>29.824999999999999</c:v>
                </c:pt>
                <c:pt idx="33">
                  <c:v>29.862500000000001</c:v>
                </c:pt>
                <c:pt idx="34">
                  <c:v>29.894736842105299</c:v>
                </c:pt>
                <c:pt idx="35">
                  <c:v>30.039473684210499</c:v>
                </c:pt>
                <c:pt idx="36">
                  <c:v>30.2368421052632</c:v>
                </c:pt>
                <c:pt idx="37">
                  <c:v>30.144736842105299</c:v>
                </c:pt>
                <c:pt idx="38">
                  <c:v>30.223684210526301</c:v>
                </c:pt>
                <c:pt idx="39">
                  <c:v>30.2368421052632</c:v>
                </c:pt>
                <c:pt idx="40">
                  <c:v>30.421052631578899</c:v>
                </c:pt>
                <c:pt idx="41">
                  <c:v>30.552631578947398</c:v>
                </c:pt>
                <c:pt idx="42">
                  <c:v>30.657894736842099</c:v>
                </c:pt>
                <c:pt idx="43">
                  <c:v>30.565789473684202</c:v>
                </c:pt>
                <c:pt idx="44">
                  <c:v>30.473684210526301</c:v>
                </c:pt>
                <c:pt idx="45">
                  <c:v>30.024999999999999</c:v>
                </c:pt>
                <c:pt idx="46">
                  <c:v>30</c:v>
                </c:pt>
                <c:pt idx="47">
                  <c:v>29.9375</c:v>
                </c:pt>
                <c:pt idx="48">
                  <c:v>29.925000000000001</c:v>
                </c:pt>
                <c:pt idx="49">
                  <c:v>29.962499999999999</c:v>
                </c:pt>
                <c:pt idx="50">
                  <c:v>30.0625</c:v>
                </c:pt>
                <c:pt idx="51">
                  <c:v>30.012499999999999</c:v>
                </c:pt>
                <c:pt idx="52">
                  <c:v>29.912500000000001</c:v>
                </c:pt>
                <c:pt idx="53">
                  <c:v>29.75</c:v>
                </c:pt>
                <c:pt idx="54">
                  <c:v>29.587499999999999</c:v>
                </c:pt>
                <c:pt idx="55">
                  <c:v>29.337499999999999</c:v>
                </c:pt>
                <c:pt idx="56">
                  <c:v>29.375</c:v>
                </c:pt>
                <c:pt idx="57">
                  <c:v>29.375</c:v>
                </c:pt>
                <c:pt idx="58">
                  <c:v>29.35</c:v>
                </c:pt>
                <c:pt idx="59">
                  <c:v>29.225000000000001</c:v>
                </c:pt>
                <c:pt idx="60">
                  <c:v>29.1</c:v>
                </c:pt>
                <c:pt idx="61">
                  <c:v>28.887499999999999</c:v>
                </c:pt>
                <c:pt idx="62">
                  <c:v>28.95</c:v>
                </c:pt>
                <c:pt idx="63">
                  <c:v>28.8</c:v>
                </c:pt>
                <c:pt idx="64">
                  <c:v>28.678571428571399</c:v>
                </c:pt>
                <c:pt idx="65">
                  <c:v>28.5595238095238</c:v>
                </c:pt>
                <c:pt idx="66">
                  <c:v>28.452380952380999</c:v>
                </c:pt>
                <c:pt idx="67">
                  <c:v>28.3333333333333</c:v>
                </c:pt>
                <c:pt idx="68">
                  <c:v>28.261904761904798</c:v>
                </c:pt>
                <c:pt idx="69">
                  <c:v>28.130952380952401</c:v>
                </c:pt>
                <c:pt idx="70">
                  <c:v>28.071428571428601</c:v>
                </c:pt>
                <c:pt idx="71">
                  <c:v>28.1071428571429</c:v>
                </c:pt>
                <c:pt idx="72">
                  <c:v>28.226190476190499</c:v>
                </c:pt>
                <c:pt idx="73">
                  <c:v>28.285714285714299</c:v>
                </c:pt>
                <c:pt idx="74">
                  <c:v>28.25</c:v>
                </c:pt>
                <c:pt idx="75">
                  <c:v>28.321428571428601</c:v>
                </c:pt>
                <c:pt idx="76">
                  <c:v>28.273809523809501</c:v>
                </c:pt>
                <c:pt idx="77">
                  <c:v>28.1428571428571</c:v>
                </c:pt>
                <c:pt idx="78">
                  <c:v>28.0833333333333</c:v>
                </c:pt>
                <c:pt idx="79">
                  <c:v>28.011904761904798</c:v>
                </c:pt>
                <c:pt idx="80">
                  <c:v>27.928571428571399</c:v>
                </c:pt>
                <c:pt idx="81">
                  <c:v>28.047619047619001</c:v>
                </c:pt>
                <c:pt idx="82">
                  <c:v>28.0833333333333</c:v>
                </c:pt>
                <c:pt idx="83">
                  <c:v>28.273809523809501</c:v>
                </c:pt>
                <c:pt idx="84">
                  <c:v>28.297619047619001</c:v>
                </c:pt>
                <c:pt idx="85">
                  <c:v>28.404761904761902</c:v>
                </c:pt>
                <c:pt idx="86">
                  <c:v>28.535714285714299</c:v>
                </c:pt>
                <c:pt idx="87">
                  <c:v>28.571428571428601</c:v>
                </c:pt>
                <c:pt idx="88">
                  <c:v>28.625</c:v>
                </c:pt>
                <c:pt idx="89">
                  <c:v>28.65</c:v>
                </c:pt>
                <c:pt idx="90">
                  <c:v>28.65</c:v>
                </c:pt>
                <c:pt idx="91">
                  <c:v>28.571428571428601</c:v>
                </c:pt>
                <c:pt idx="92">
                  <c:v>28.4166666666667</c:v>
                </c:pt>
                <c:pt idx="93">
                  <c:v>28.285714285714299</c:v>
                </c:pt>
                <c:pt idx="94">
                  <c:v>28.226190476190499</c:v>
                </c:pt>
                <c:pt idx="95">
                  <c:v>28.25</c:v>
                </c:pt>
                <c:pt idx="96">
                  <c:v>28.261904761904798</c:v>
                </c:pt>
                <c:pt idx="97">
                  <c:v>28.321428571428601</c:v>
                </c:pt>
                <c:pt idx="98">
                  <c:v>28.476190476190499</c:v>
                </c:pt>
                <c:pt idx="99">
                  <c:v>28.571428571428601</c:v>
                </c:pt>
                <c:pt idx="100">
                  <c:v>28.612500000000001</c:v>
                </c:pt>
                <c:pt idx="101">
                  <c:v>28.3571428571429</c:v>
                </c:pt>
                <c:pt idx="102">
                  <c:v>28</c:v>
                </c:pt>
                <c:pt idx="103">
                  <c:v>27.693181818181799</c:v>
                </c:pt>
                <c:pt idx="104">
                  <c:v>27.602272727272702</c:v>
                </c:pt>
                <c:pt idx="105">
                  <c:v>27.579545454545499</c:v>
                </c:pt>
                <c:pt idx="106">
                  <c:v>27.568181818181799</c:v>
                </c:pt>
                <c:pt idx="107">
                  <c:v>27.511363636363601</c:v>
                </c:pt>
                <c:pt idx="108">
                  <c:v>27.420454545454501</c:v>
                </c:pt>
                <c:pt idx="109">
                  <c:v>27.284090909090899</c:v>
                </c:pt>
                <c:pt idx="110">
                  <c:v>27.227272727272702</c:v>
                </c:pt>
                <c:pt idx="111">
                  <c:v>27.136363636363601</c:v>
                </c:pt>
                <c:pt idx="112">
                  <c:v>26.869565217391301</c:v>
                </c:pt>
                <c:pt idx="113">
                  <c:v>26.728260869565201</c:v>
                </c:pt>
                <c:pt idx="114">
                  <c:v>26.630434782608699</c:v>
                </c:pt>
                <c:pt idx="115">
                  <c:v>26.565217391304301</c:v>
                </c:pt>
                <c:pt idx="116">
                  <c:v>26.2604166666667</c:v>
                </c:pt>
                <c:pt idx="117">
                  <c:v>26.0416666666667</c:v>
                </c:pt>
                <c:pt idx="118">
                  <c:v>25.8854166666667</c:v>
                </c:pt>
                <c:pt idx="119">
                  <c:v>25.6770833333333</c:v>
                </c:pt>
                <c:pt idx="120">
                  <c:v>25.42</c:v>
                </c:pt>
                <c:pt idx="121">
                  <c:v>25.34</c:v>
                </c:pt>
                <c:pt idx="122">
                  <c:v>25.49</c:v>
                </c:pt>
                <c:pt idx="123">
                  <c:v>25.59375</c:v>
                </c:pt>
                <c:pt idx="124">
                  <c:v>25.65625</c:v>
                </c:pt>
                <c:pt idx="125">
                  <c:v>25.6145833333333</c:v>
                </c:pt>
                <c:pt idx="126">
                  <c:v>25.47</c:v>
                </c:pt>
                <c:pt idx="127">
                  <c:v>25.22</c:v>
                </c:pt>
                <c:pt idx="128">
                  <c:v>25.09</c:v>
                </c:pt>
                <c:pt idx="129">
                  <c:v>25.08</c:v>
                </c:pt>
                <c:pt idx="130">
                  <c:v>25.04</c:v>
                </c:pt>
                <c:pt idx="131">
                  <c:v>24.951923076923102</c:v>
                </c:pt>
                <c:pt idx="132">
                  <c:v>24.846153846153801</c:v>
                </c:pt>
                <c:pt idx="133">
                  <c:v>24.682692307692299</c:v>
                </c:pt>
                <c:pt idx="134">
                  <c:v>24.3611111111111</c:v>
                </c:pt>
                <c:pt idx="135">
                  <c:v>24.071428571428601</c:v>
                </c:pt>
                <c:pt idx="136">
                  <c:v>23.991071428571399</c:v>
                </c:pt>
                <c:pt idx="137">
                  <c:v>23.866071428571399</c:v>
                </c:pt>
                <c:pt idx="138">
                  <c:v>23.672413793103399</c:v>
                </c:pt>
                <c:pt idx="139">
                  <c:v>23.629310344827601</c:v>
                </c:pt>
                <c:pt idx="140">
                  <c:v>23.517241379310299</c:v>
                </c:pt>
                <c:pt idx="141">
                  <c:v>23.425000000000001</c:v>
                </c:pt>
                <c:pt idx="142">
                  <c:v>23.3333333333333</c:v>
                </c:pt>
                <c:pt idx="143">
                  <c:v>23.216666666666701</c:v>
                </c:pt>
                <c:pt idx="144">
                  <c:v>23.096774193548399</c:v>
                </c:pt>
                <c:pt idx="145">
                  <c:v>23.096774193548399</c:v>
                </c:pt>
                <c:pt idx="146">
                  <c:v>23.0322580645161</c:v>
                </c:pt>
                <c:pt idx="147">
                  <c:v>22.959677419354801</c:v>
                </c:pt>
                <c:pt idx="148">
                  <c:v>22.6953125</c:v>
                </c:pt>
                <c:pt idx="149">
                  <c:v>22.5390625</c:v>
                </c:pt>
                <c:pt idx="150">
                  <c:v>22.515151515151501</c:v>
                </c:pt>
                <c:pt idx="151">
                  <c:v>22.469696969697001</c:v>
                </c:pt>
                <c:pt idx="152">
                  <c:v>22.5</c:v>
                </c:pt>
                <c:pt idx="153">
                  <c:v>22.431818181818201</c:v>
                </c:pt>
                <c:pt idx="154">
                  <c:v>22.073529411764699</c:v>
                </c:pt>
                <c:pt idx="155">
                  <c:v>21.9714285714286</c:v>
                </c:pt>
                <c:pt idx="156">
                  <c:v>21.8642857142857</c:v>
                </c:pt>
                <c:pt idx="157">
                  <c:v>21.7291666666667</c:v>
                </c:pt>
                <c:pt idx="158">
                  <c:v>21.554054054054099</c:v>
                </c:pt>
                <c:pt idx="159">
                  <c:v>21.540540540540501</c:v>
                </c:pt>
                <c:pt idx="160">
                  <c:v>21.506756756756801</c:v>
                </c:pt>
                <c:pt idx="161">
                  <c:v>21.513513513513502</c:v>
                </c:pt>
                <c:pt idx="162">
                  <c:v>21.527027027027</c:v>
                </c:pt>
                <c:pt idx="163">
                  <c:v>21.493243243243199</c:v>
                </c:pt>
                <c:pt idx="164">
                  <c:v>21.418918918918902</c:v>
                </c:pt>
                <c:pt idx="165">
                  <c:v>21.328947368421101</c:v>
                </c:pt>
                <c:pt idx="166">
                  <c:v>21.355263157894701</c:v>
                </c:pt>
                <c:pt idx="167">
                  <c:v>21.324324324324301</c:v>
                </c:pt>
                <c:pt idx="168">
                  <c:v>21.4324324324324</c:v>
                </c:pt>
                <c:pt idx="169">
                  <c:v>21.5</c:v>
                </c:pt>
                <c:pt idx="170">
                  <c:v>21.540540540540501</c:v>
                </c:pt>
                <c:pt idx="171">
                  <c:v>21.335526315789501</c:v>
                </c:pt>
                <c:pt idx="172">
                  <c:v>21.282894736842099</c:v>
                </c:pt>
                <c:pt idx="173">
                  <c:v>21.289473684210499</c:v>
                </c:pt>
                <c:pt idx="174">
                  <c:v>21.309210526315798</c:v>
                </c:pt>
                <c:pt idx="175">
                  <c:v>21.269736842105299</c:v>
                </c:pt>
                <c:pt idx="176">
                  <c:v>21.044871794871799</c:v>
                </c:pt>
                <c:pt idx="177">
                  <c:v>20.943750000000001</c:v>
                </c:pt>
                <c:pt idx="178">
                  <c:v>20.893750000000001</c:v>
                </c:pt>
                <c:pt idx="179">
                  <c:v>20.95</c:v>
                </c:pt>
                <c:pt idx="180">
                  <c:v>20.980769230769202</c:v>
                </c:pt>
                <c:pt idx="181">
                  <c:v>21.038461538461501</c:v>
                </c:pt>
                <c:pt idx="182">
                  <c:v>21.044871794871799</c:v>
                </c:pt>
                <c:pt idx="183">
                  <c:v>21.1089743589744</c:v>
                </c:pt>
                <c:pt idx="184">
                  <c:v>21.128205128205099</c:v>
                </c:pt>
                <c:pt idx="185">
                  <c:v>21.0833333333333</c:v>
                </c:pt>
                <c:pt idx="186">
                  <c:v>21.0705128205128</c:v>
                </c:pt>
                <c:pt idx="187">
                  <c:v>21.134615384615401</c:v>
                </c:pt>
                <c:pt idx="188">
                  <c:v>21.217105263157901</c:v>
                </c:pt>
                <c:pt idx="189">
                  <c:v>21.217105263157901</c:v>
                </c:pt>
                <c:pt idx="190">
                  <c:v>21.197368421052602</c:v>
                </c:pt>
                <c:pt idx="191">
                  <c:v>21.217105263157901</c:v>
                </c:pt>
                <c:pt idx="192">
                  <c:v>21.269736842105299</c:v>
                </c:pt>
                <c:pt idx="193">
                  <c:v>21.290540540540501</c:v>
                </c:pt>
                <c:pt idx="194">
                  <c:v>21.425675675675699</c:v>
                </c:pt>
                <c:pt idx="195">
                  <c:v>21.547297297297298</c:v>
                </c:pt>
                <c:pt idx="196">
                  <c:v>21.5555555555556</c:v>
                </c:pt>
                <c:pt idx="197">
                  <c:v>21.6388888888889</c:v>
                </c:pt>
                <c:pt idx="198">
                  <c:v>21.6527777777778</c:v>
                </c:pt>
                <c:pt idx="199">
                  <c:v>21.7291666666667</c:v>
                </c:pt>
                <c:pt idx="200">
                  <c:v>21.792857142857098</c:v>
                </c:pt>
                <c:pt idx="201">
                  <c:v>21.95</c:v>
                </c:pt>
                <c:pt idx="202">
                  <c:v>22.022058823529399</c:v>
                </c:pt>
                <c:pt idx="203">
                  <c:v>22.1911764705882</c:v>
                </c:pt>
                <c:pt idx="204">
                  <c:v>22.1666666666667</c:v>
                </c:pt>
                <c:pt idx="205">
                  <c:v>22.265151515151501</c:v>
                </c:pt>
                <c:pt idx="206">
                  <c:v>22.386363636363601</c:v>
                </c:pt>
                <c:pt idx="207">
                  <c:v>22.446969696969699</c:v>
                </c:pt>
                <c:pt idx="208">
                  <c:v>22.578125</c:v>
                </c:pt>
                <c:pt idx="209">
                  <c:v>22.78125</c:v>
                </c:pt>
                <c:pt idx="210">
                  <c:v>22.846774193548399</c:v>
                </c:pt>
                <c:pt idx="211">
                  <c:v>22.887096774193498</c:v>
                </c:pt>
                <c:pt idx="212">
                  <c:v>22.935483870967701</c:v>
                </c:pt>
                <c:pt idx="213">
                  <c:v>23.040322580645199</c:v>
                </c:pt>
                <c:pt idx="214">
                  <c:v>23.2083333333333</c:v>
                </c:pt>
                <c:pt idx="215">
                  <c:v>23.375</c:v>
                </c:pt>
                <c:pt idx="216">
                  <c:v>23.448275862069</c:v>
                </c:pt>
                <c:pt idx="217">
                  <c:v>23.620689655172399</c:v>
                </c:pt>
                <c:pt idx="218">
                  <c:v>23.724137931034502</c:v>
                </c:pt>
                <c:pt idx="219">
                  <c:v>23.758928571428601</c:v>
                </c:pt>
                <c:pt idx="220">
                  <c:v>23.883928571428601</c:v>
                </c:pt>
                <c:pt idx="221">
                  <c:v>23.991071428571399</c:v>
                </c:pt>
                <c:pt idx="222">
                  <c:v>24.026785714285701</c:v>
                </c:pt>
                <c:pt idx="223">
                  <c:v>24.196428571428601</c:v>
                </c:pt>
                <c:pt idx="224">
                  <c:v>24.351851851851901</c:v>
                </c:pt>
                <c:pt idx="225">
                  <c:v>24.601851851851901</c:v>
                </c:pt>
                <c:pt idx="226">
                  <c:v>24.759615384615401</c:v>
                </c:pt>
                <c:pt idx="227">
                  <c:v>25.019230769230798</c:v>
                </c:pt>
                <c:pt idx="228">
                  <c:v>25.15</c:v>
                </c:pt>
                <c:pt idx="229">
                  <c:v>25.38</c:v>
                </c:pt>
                <c:pt idx="230">
                  <c:v>25.55</c:v>
                </c:pt>
                <c:pt idx="231">
                  <c:v>25.5729166666667</c:v>
                </c:pt>
                <c:pt idx="232">
                  <c:v>25.6666666666667</c:v>
                </c:pt>
                <c:pt idx="233">
                  <c:v>25.8645833333333</c:v>
                </c:pt>
                <c:pt idx="234">
                  <c:v>26.0729166666667</c:v>
                </c:pt>
                <c:pt idx="235">
                  <c:v>26.228260869565201</c:v>
                </c:pt>
                <c:pt idx="236">
                  <c:v>26.2173913043478</c:v>
                </c:pt>
                <c:pt idx="237">
                  <c:v>26.239130434782599</c:v>
                </c:pt>
                <c:pt idx="238">
                  <c:v>26.1413043478261</c:v>
                </c:pt>
                <c:pt idx="239">
                  <c:v>26.0729166666667</c:v>
                </c:pt>
                <c:pt idx="240">
                  <c:v>26.097826086956498</c:v>
                </c:pt>
                <c:pt idx="241">
                  <c:v>26.195652173913</c:v>
                </c:pt>
                <c:pt idx="242">
                  <c:v>26.423913043478301</c:v>
                </c:pt>
                <c:pt idx="243">
                  <c:v>26.554347826087</c:v>
                </c:pt>
                <c:pt idx="244">
                  <c:v>26.760869565217401</c:v>
                </c:pt>
                <c:pt idx="245">
                  <c:v>26.909090909090899</c:v>
                </c:pt>
                <c:pt idx="246">
                  <c:v>27.147727272727298</c:v>
                </c:pt>
                <c:pt idx="247">
                  <c:v>27.329545454545499</c:v>
                </c:pt>
                <c:pt idx="248">
                  <c:v>27.522727272727298</c:v>
                </c:pt>
                <c:pt idx="249">
                  <c:v>27.636363636363601</c:v>
                </c:pt>
                <c:pt idx="250">
                  <c:v>27.702380952380999</c:v>
                </c:pt>
                <c:pt idx="251">
                  <c:v>27.75</c:v>
                </c:pt>
                <c:pt idx="252">
                  <c:v>27.738095238095202</c:v>
                </c:pt>
                <c:pt idx="253">
                  <c:v>27.785714285714299</c:v>
                </c:pt>
                <c:pt idx="254">
                  <c:v>27.869047619047599</c:v>
                </c:pt>
                <c:pt idx="255">
                  <c:v>27.9166666666667</c:v>
                </c:pt>
                <c:pt idx="256">
                  <c:v>28.011904761904798</c:v>
                </c:pt>
                <c:pt idx="257">
                  <c:v>28</c:v>
                </c:pt>
                <c:pt idx="258">
                  <c:v>28.095238095238098</c:v>
                </c:pt>
                <c:pt idx="259">
                  <c:v>28.1904761904762</c:v>
                </c:pt>
                <c:pt idx="260">
                  <c:v>28.178571428571399</c:v>
                </c:pt>
                <c:pt idx="261">
                  <c:v>28.130952380952401</c:v>
                </c:pt>
                <c:pt idx="262">
                  <c:v>28.261904761904798</c:v>
                </c:pt>
                <c:pt idx="263">
                  <c:v>28.321428571428601</c:v>
                </c:pt>
                <c:pt idx="264">
                  <c:v>28.3333333333333</c:v>
                </c:pt>
                <c:pt idx="265">
                  <c:v>28.214285714285701</c:v>
                </c:pt>
                <c:pt idx="266">
                  <c:v>28.3571428571429</c:v>
                </c:pt>
                <c:pt idx="267">
                  <c:v>28.3095238095238</c:v>
                </c:pt>
                <c:pt idx="268">
                  <c:v>28.369047619047599</c:v>
                </c:pt>
                <c:pt idx="269">
                  <c:v>28.511904761904798</c:v>
                </c:pt>
                <c:pt idx="270">
                  <c:v>28.6071428571429</c:v>
                </c:pt>
                <c:pt idx="271">
                  <c:v>28.797619047619001</c:v>
                </c:pt>
                <c:pt idx="272">
                  <c:v>28.762499999999999</c:v>
                </c:pt>
                <c:pt idx="273">
                  <c:v>29.012499999999999</c:v>
                </c:pt>
                <c:pt idx="274">
                  <c:v>29.287500000000001</c:v>
                </c:pt>
                <c:pt idx="275">
                  <c:v>29.612500000000001</c:v>
                </c:pt>
                <c:pt idx="276">
                  <c:v>29.774999999999999</c:v>
                </c:pt>
                <c:pt idx="277">
                  <c:v>30.05</c:v>
                </c:pt>
                <c:pt idx="278">
                  <c:v>30.362500000000001</c:v>
                </c:pt>
                <c:pt idx="279">
                  <c:v>30.625</c:v>
                </c:pt>
                <c:pt idx="280">
                  <c:v>30.828947368421101</c:v>
                </c:pt>
                <c:pt idx="281">
                  <c:v>31.157894736842099</c:v>
                </c:pt>
                <c:pt idx="282">
                  <c:v>31.539473684210499</c:v>
                </c:pt>
                <c:pt idx="283">
                  <c:v>31.776315789473699</c:v>
                </c:pt>
                <c:pt idx="284">
                  <c:v>32.078947368421098</c:v>
                </c:pt>
                <c:pt idx="285">
                  <c:v>32.421052631578902</c:v>
                </c:pt>
                <c:pt idx="286">
                  <c:v>32.7361111111111</c:v>
                </c:pt>
                <c:pt idx="287">
                  <c:v>32.9027777777778</c:v>
                </c:pt>
                <c:pt idx="288">
                  <c:v>33.2638888888889</c:v>
                </c:pt>
                <c:pt idx="289">
                  <c:v>33.2361111111111</c:v>
                </c:pt>
                <c:pt idx="290">
                  <c:v>33.2222222222222</c:v>
                </c:pt>
                <c:pt idx="291">
                  <c:v>33.25</c:v>
                </c:pt>
                <c:pt idx="292">
                  <c:v>33.1388888888889</c:v>
                </c:pt>
                <c:pt idx="293">
                  <c:v>33.0972222222222</c:v>
                </c:pt>
                <c:pt idx="294">
                  <c:v>33.0555555555556</c:v>
                </c:pt>
                <c:pt idx="295">
                  <c:v>32.9027777777778</c:v>
                </c:pt>
                <c:pt idx="296">
                  <c:v>33.0277777777778</c:v>
                </c:pt>
                <c:pt idx="297">
                  <c:v>32.6388888888889</c:v>
                </c:pt>
                <c:pt idx="298">
                  <c:v>32.4861111111111</c:v>
                </c:pt>
                <c:pt idx="299">
                  <c:v>32.3611111111111</c:v>
                </c:pt>
                <c:pt idx="300">
                  <c:v>32.3472222222222</c:v>
                </c:pt>
                <c:pt idx="301">
                  <c:v>32.171052631578902</c:v>
                </c:pt>
                <c:pt idx="302">
                  <c:v>32.092105263157897</c:v>
                </c:pt>
                <c:pt idx="303">
                  <c:v>32.0131578947368</c:v>
                </c:pt>
                <c:pt idx="304">
                  <c:v>31.605263157894701</c:v>
                </c:pt>
                <c:pt idx="305">
                  <c:v>31.302631578947398</c:v>
                </c:pt>
                <c:pt idx="306">
                  <c:v>31.105263157894701</c:v>
                </c:pt>
                <c:pt idx="307">
                  <c:v>31.171052631578899</c:v>
                </c:pt>
                <c:pt idx="308">
                  <c:v>31.210526315789501</c:v>
                </c:pt>
                <c:pt idx="309">
                  <c:v>31.105263157894701</c:v>
                </c:pt>
                <c:pt idx="310">
                  <c:v>30.75</c:v>
                </c:pt>
                <c:pt idx="311">
                  <c:v>30.274999999999999</c:v>
                </c:pt>
                <c:pt idx="312">
                  <c:v>29.9</c:v>
                </c:pt>
                <c:pt idx="313">
                  <c:v>29.487500000000001</c:v>
                </c:pt>
                <c:pt idx="314">
                  <c:v>28.976190476190499</c:v>
                </c:pt>
                <c:pt idx="315">
                  <c:v>29.023809523809501</c:v>
                </c:pt>
                <c:pt idx="316">
                  <c:v>28.964285714285701</c:v>
                </c:pt>
                <c:pt idx="317">
                  <c:v>29</c:v>
                </c:pt>
                <c:pt idx="318">
                  <c:v>29</c:v>
                </c:pt>
                <c:pt idx="319">
                  <c:v>28.869047619047599</c:v>
                </c:pt>
                <c:pt idx="320">
                  <c:v>28.964285714285701</c:v>
                </c:pt>
                <c:pt idx="321">
                  <c:v>28.880952380952401</c:v>
                </c:pt>
                <c:pt idx="322">
                  <c:v>28.678571428571399</c:v>
                </c:pt>
                <c:pt idx="323">
                  <c:v>28.785714285714299</c:v>
                </c:pt>
                <c:pt idx="324">
                  <c:v>28.785714285714299</c:v>
                </c:pt>
                <c:pt idx="325">
                  <c:v>28.678571428571399</c:v>
                </c:pt>
                <c:pt idx="326">
                  <c:v>28.547619047619001</c:v>
                </c:pt>
                <c:pt idx="327">
                  <c:v>28.226190476190499</c:v>
                </c:pt>
                <c:pt idx="328">
                  <c:v>28.0595238095238</c:v>
                </c:pt>
                <c:pt idx="329">
                  <c:v>28.119047619047599</c:v>
                </c:pt>
                <c:pt idx="330">
                  <c:v>27.795454545454501</c:v>
                </c:pt>
                <c:pt idx="331">
                  <c:v>27.772727272727298</c:v>
                </c:pt>
                <c:pt idx="332">
                  <c:v>27.704545454545499</c:v>
                </c:pt>
                <c:pt idx="333">
                  <c:v>27.715909090909101</c:v>
                </c:pt>
                <c:pt idx="334">
                  <c:v>27.670454545454501</c:v>
                </c:pt>
                <c:pt idx="335">
                  <c:v>27.636363636363601</c:v>
                </c:pt>
                <c:pt idx="336">
                  <c:v>27.568181818181799</c:v>
                </c:pt>
                <c:pt idx="337">
                  <c:v>27.284090909090899</c:v>
                </c:pt>
                <c:pt idx="338">
                  <c:v>26.913043478260899</c:v>
                </c:pt>
                <c:pt idx="339">
                  <c:v>26.619565217391301</c:v>
                </c:pt>
                <c:pt idx="340">
                  <c:v>26.434782608695699</c:v>
                </c:pt>
                <c:pt idx="341">
                  <c:v>26.260869565217401</c:v>
                </c:pt>
                <c:pt idx="342">
                  <c:v>26.097826086956498</c:v>
                </c:pt>
                <c:pt idx="343">
                  <c:v>26.173913043478301</c:v>
                </c:pt>
                <c:pt idx="344">
                  <c:v>26.1086956521739</c:v>
                </c:pt>
                <c:pt idx="345">
                  <c:v>26.1145833333333</c:v>
                </c:pt>
                <c:pt idx="346">
                  <c:v>26.0833333333333</c:v>
                </c:pt>
                <c:pt idx="347">
                  <c:v>25.9166666666667</c:v>
                </c:pt>
                <c:pt idx="348">
                  <c:v>25.8541666666667</c:v>
                </c:pt>
                <c:pt idx="349">
                  <c:v>25.8020833333333</c:v>
                </c:pt>
                <c:pt idx="350">
                  <c:v>25.96875</c:v>
                </c:pt>
                <c:pt idx="351">
                  <c:v>26.1458333333333</c:v>
                </c:pt>
                <c:pt idx="352">
                  <c:v>26.1458333333333</c:v>
                </c:pt>
                <c:pt idx="353">
                  <c:v>26.206521739130402</c:v>
                </c:pt>
                <c:pt idx="354">
                  <c:v>26.369565217391301</c:v>
                </c:pt>
                <c:pt idx="355">
                  <c:v>26.434782608695699</c:v>
                </c:pt>
                <c:pt idx="356">
                  <c:v>26.469565217391299</c:v>
                </c:pt>
                <c:pt idx="357">
                  <c:v>26.360869565217399</c:v>
                </c:pt>
                <c:pt idx="358">
                  <c:v>26.2847826086957</c:v>
                </c:pt>
                <c:pt idx="359">
                  <c:v>26.404347826087001</c:v>
                </c:pt>
                <c:pt idx="360">
                  <c:v>26.469565217391299</c:v>
                </c:pt>
                <c:pt idx="361">
                  <c:v>26.578260869565199</c:v>
                </c:pt>
                <c:pt idx="362">
                  <c:v>26.686956521739098</c:v>
                </c:pt>
                <c:pt idx="363">
                  <c:v>26.7304347826087</c:v>
                </c:pt>
                <c:pt idx="364">
                  <c:v>26.763043478260901</c:v>
                </c:pt>
                <c:pt idx="365">
                  <c:v>26.7863636363636</c:v>
                </c:pt>
                <c:pt idx="366">
                  <c:v>26.817391304347801</c:v>
                </c:pt>
                <c:pt idx="367">
                  <c:v>26.820454545454499</c:v>
                </c:pt>
                <c:pt idx="368">
                  <c:v>26.828260869565199</c:v>
                </c:pt>
                <c:pt idx="369">
                  <c:v>26.719565217391299</c:v>
                </c:pt>
                <c:pt idx="370">
                  <c:v>26.621739130434801</c:v>
                </c:pt>
                <c:pt idx="371">
                  <c:v>26.610869565217399</c:v>
                </c:pt>
                <c:pt idx="372">
                  <c:v>26.654347826087001</c:v>
                </c:pt>
                <c:pt idx="373">
                  <c:v>26.686956521739098</c:v>
                </c:pt>
                <c:pt idx="374">
                  <c:v>26.567391304347801</c:v>
                </c:pt>
                <c:pt idx="375">
                  <c:v>26.513043478260901</c:v>
                </c:pt>
                <c:pt idx="376">
                  <c:v>26.5891304347826</c:v>
                </c:pt>
                <c:pt idx="377">
                  <c:v>26.491304347826102</c:v>
                </c:pt>
                <c:pt idx="378">
                  <c:v>26.513043478260901</c:v>
                </c:pt>
                <c:pt idx="379">
                  <c:v>26.5</c:v>
                </c:pt>
                <c:pt idx="380">
                  <c:v>26.597826086956498</c:v>
                </c:pt>
                <c:pt idx="381">
                  <c:v>26.684782608695699</c:v>
                </c:pt>
                <c:pt idx="382">
                  <c:v>26.7173913043478</c:v>
                </c:pt>
                <c:pt idx="383">
                  <c:v>26.663043478260899</c:v>
                </c:pt>
                <c:pt idx="384">
                  <c:v>26.6086956521739</c:v>
                </c:pt>
                <c:pt idx="385">
                  <c:v>26.543478260869598</c:v>
                </c:pt>
                <c:pt idx="386">
                  <c:v>26.5326086956522</c:v>
                </c:pt>
                <c:pt idx="387">
                  <c:v>26.543478260869598</c:v>
                </c:pt>
                <c:pt idx="388">
                  <c:v>26.3913043478261</c:v>
                </c:pt>
                <c:pt idx="389">
                  <c:v>26.336956521739101</c:v>
                </c:pt>
                <c:pt idx="390">
                  <c:v>26.304347826087</c:v>
                </c:pt>
                <c:pt idx="391">
                  <c:v>26.2173913043478</c:v>
                </c:pt>
                <c:pt idx="392">
                  <c:v>26.2173913043478</c:v>
                </c:pt>
                <c:pt idx="393">
                  <c:v>26.260869565217401</c:v>
                </c:pt>
                <c:pt idx="394">
                  <c:v>26.347826086956498</c:v>
                </c:pt>
                <c:pt idx="395">
                  <c:v>26.423913043478301</c:v>
                </c:pt>
                <c:pt idx="396">
                  <c:v>26.315217391304301</c:v>
                </c:pt>
                <c:pt idx="397">
                  <c:v>26.173913043478301</c:v>
                </c:pt>
                <c:pt idx="398">
                  <c:v>25.9791666666667</c:v>
                </c:pt>
                <c:pt idx="399">
                  <c:v>25.90625</c:v>
                </c:pt>
                <c:pt idx="400">
                  <c:v>25.8541666666667</c:v>
                </c:pt>
                <c:pt idx="401">
                  <c:v>25.75</c:v>
                </c:pt>
                <c:pt idx="402">
                  <c:v>25.7604166666667</c:v>
                </c:pt>
                <c:pt idx="403">
                  <c:v>25.6979166666667</c:v>
                </c:pt>
                <c:pt idx="404">
                  <c:v>25.6666666666667</c:v>
                </c:pt>
                <c:pt idx="405">
                  <c:v>25.6770833333333</c:v>
                </c:pt>
                <c:pt idx="406">
                  <c:v>25.7395833333333</c:v>
                </c:pt>
                <c:pt idx="407">
                  <c:v>25.75</c:v>
                </c:pt>
                <c:pt idx="408">
                  <c:v>25.6770833333333</c:v>
                </c:pt>
                <c:pt idx="409">
                  <c:v>25.5729166666667</c:v>
                </c:pt>
                <c:pt idx="410">
                  <c:v>25.5416666666667</c:v>
                </c:pt>
                <c:pt idx="411">
                  <c:v>25.5833333333333</c:v>
                </c:pt>
                <c:pt idx="412">
                  <c:v>25.53125</c:v>
                </c:pt>
                <c:pt idx="413">
                  <c:v>25.46</c:v>
                </c:pt>
                <c:pt idx="414">
                  <c:v>25.5</c:v>
                </c:pt>
                <c:pt idx="415">
                  <c:v>25.5625</c:v>
                </c:pt>
                <c:pt idx="416">
                  <c:v>25.5833333333333</c:v>
                </c:pt>
                <c:pt idx="417">
                  <c:v>25.5208333333333</c:v>
                </c:pt>
                <c:pt idx="418">
                  <c:v>25.39</c:v>
                </c:pt>
                <c:pt idx="419">
                  <c:v>25.4</c:v>
                </c:pt>
                <c:pt idx="420">
                  <c:v>25.4479166666667</c:v>
                </c:pt>
                <c:pt idx="421">
                  <c:v>25.53125</c:v>
                </c:pt>
                <c:pt idx="422">
                  <c:v>25.59375</c:v>
                </c:pt>
                <c:pt idx="423">
                  <c:v>25.7083333333333</c:v>
                </c:pt>
                <c:pt idx="424">
                  <c:v>25.8333333333333</c:v>
                </c:pt>
                <c:pt idx="425">
                  <c:v>25.96875</c:v>
                </c:pt>
                <c:pt idx="426">
                  <c:v>26</c:v>
                </c:pt>
                <c:pt idx="427">
                  <c:v>26.152173913043502</c:v>
                </c:pt>
                <c:pt idx="428">
                  <c:v>26.184782608695699</c:v>
                </c:pt>
                <c:pt idx="429">
                  <c:v>26.184782608695699</c:v>
                </c:pt>
                <c:pt idx="430">
                  <c:v>26.163043478260899</c:v>
                </c:pt>
                <c:pt idx="431">
                  <c:v>26.163043478260899</c:v>
                </c:pt>
                <c:pt idx="432">
                  <c:v>26.184782608695699</c:v>
                </c:pt>
                <c:pt idx="433">
                  <c:v>26.271739130434799</c:v>
                </c:pt>
                <c:pt idx="434">
                  <c:v>26.293478260869598</c:v>
                </c:pt>
                <c:pt idx="435">
                  <c:v>26.326086956521699</c:v>
                </c:pt>
                <c:pt idx="436">
                  <c:v>26.369565217391301</c:v>
                </c:pt>
                <c:pt idx="437">
                  <c:v>26.445652173913</c:v>
                </c:pt>
                <c:pt idx="438">
                  <c:v>26.445652173913</c:v>
                </c:pt>
                <c:pt idx="439">
                  <c:v>26.423913043478301</c:v>
                </c:pt>
                <c:pt idx="440">
                  <c:v>26.434782608695699</c:v>
                </c:pt>
                <c:pt idx="441">
                  <c:v>26.5326086956522</c:v>
                </c:pt>
                <c:pt idx="442">
                  <c:v>26.695652173913</c:v>
                </c:pt>
                <c:pt idx="443">
                  <c:v>26.761363636363601</c:v>
                </c:pt>
                <c:pt idx="444">
                  <c:v>26.909090909090899</c:v>
                </c:pt>
                <c:pt idx="445">
                  <c:v>27.011363636363601</c:v>
                </c:pt>
                <c:pt idx="446">
                  <c:v>27.113636363636399</c:v>
                </c:pt>
                <c:pt idx="447">
                  <c:v>27.056818181818201</c:v>
                </c:pt>
                <c:pt idx="448">
                  <c:v>27.056818181818201</c:v>
                </c:pt>
                <c:pt idx="449">
                  <c:v>26.886363636363601</c:v>
                </c:pt>
                <c:pt idx="450">
                  <c:v>26.684782608695699</c:v>
                </c:pt>
                <c:pt idx="451">
                  <c:v>26.630434782608699</c:v>
                </c:pt>
                <c:pt idx="452">
                  <c:v>26.543478260869598</c:v>
                </c:pt>
                <c:pt idx="453">
                  <c:v>26.521739130434799</c:v>
                </c:pt>
                <c:pt idx="454">
                  <c:v>26.402173913043502</c:v>
                </c:pt>
                <c:pt idx="455">
                  <c:v>26.3586956521739</c:v>
                </c:pt>
                <c:pt idx="456">
                  <c:v>26.239130434782599</c:v>
                </c:pt>
                <c:pt idx="457">
                  <c:v>26.0729166666667</c:v>
                </c:pt>
                <c:pt idx="458">
                  <c:v>26.0520833333333</c:v>
                </c:pt>
                <c:pt idx="459">
                  <c:v>26.0729166666667</c:v>
                </c:pt>
                <c:pt idx="460">
                  <c:v>26.1145833333333</c:v>
                </c:pt>
                <c:pt idx="461">
                  <c:v>26.0729166666667</c:v>
                </c:pt>
                <c:pt idx="462">
                  <c:v>25.9895833333333</c:v>
                </c:pt>
                <c:pt idx="463">
                  <c:v>25.8333333333333</c:v>
                </c:pt>
                <c:pt idx="464">
                  <c:v>25.65625</c:v>
                </c:pt>
                <c:pt idx="465">
                  <c:v>25.43</c:v>
                </c:pt>
                <c:pt idx="466">
                  <c:v>25.34</c:v>
                </c:pt>
                <c:pt idx="467">
                  <c:v>25.26</c:v>
                </c:pt>
                <c:pt idx="468">
                  <c:v>25.14</c:v>
                </c:pt>
                <c:pt idx="469">
                  <c:v>25.13</c:v>
                </c:pt>
                <c:pt idx="470">
                  <c:v>24.98</c:v>
                </c:pt>
                <c:pt idx="471">
                  <c:v>25.03</c:v>
                </c:pt>
                <c:pt idx="472">
                  <c:v>25.07</c:v>
                </c:pt>
                <c:pt idx="473">
                  <c:v>25.11</c:v>
                </c:pt>
                <c:pt idx="474">
                  <c:v>25.09</c:v>
                </c:pt>
                <c:pt idx="475">
                  <c:v>24.971153846153801</c:v>
                </c:pt>
                <c:pt idx="476">
                  <c:v>24.894230769230798</c:v>
                </c:pt>
                <c:pt idx="477">
                  <c:v>24.855769230769202</c:v>
                </c:pt>
                <c:pt idx="478">
                  <c:v>24.836538461538499</c:v>
                </c:pt>
                <c:pt idx="479">
                  <c:v>24.721153846153801</c:v>
                </c:pt>
                <c:pt idx="480">
                  <c:v>24.673076923076898</c:v>
                </c:pt>
                <c:pt idx="481">
                  <c:v>24.596153846153801</c:v>
                </c:pt>
                <c:pt idx="482">
                  <c:v>24.519230769230798</c:v>
                </c:pt>
                <c:pt idx="483">
                  <c:v>24.471153846153801</c:v>
                </c:pt>
                <c:pt idx="484">
                  <c:v>24.509259259259299</c:v>
                </c:pt>
                <c:pt idx="485">
                  <c:v>24.5</c:v>
                </c:pt>
                <c:pt idx="486">
                  <c:v>24.615384615384599</c:v>
                </c:pt>
                <c:pt idx="487">
                  <c:v>24.798076923076898</c:v>
                </c:pt>
                <c:pt idx="488">
                  <c:v>24.942307692307701</c:v>
                </c:pt>
                <c:pt idx="489">
                  <c:v>25.009615384615401</c:v>
                </c:pt>
                <c:pt idx="490">
                  <c:v>25.03</c:v>
                </c:pt>
                <c:pt idx="491">
                  <c:v>25</c:v>
                </c:pt>
                <c:pt idx="492">
                  <c:v>24.875</c:v>
                </c:pt>
                <c:pt idx="493">
                  <c:v>24.778846153846199</c:v>
                </c:pt>
                <c:pt idx="494">
                  <c:v>24.682692307692299</c:v>
                </c:pt>
                <c:pt idx="495">
                  <c:v>24.740384615384599</c:v>
                </c:pt>
                <c:pt idx="496">
                  <c:v>24.509259259259299</c:v>
                </c:pt>
                <c:pt idx="497">
                  <c:v>24.3333333333333</c:v>
                </c:pt>
                <c:pt idx="498">
                  <c:v>24.071428571428601</c:v>
                </c:pt>
                <c:pt idx="499">
                  <c:v>23.767241379310299</c:v>
                </c:pt>
                <c:pt idx="500">
                  <c:v>23.801724137931</c:v>
                </c:pt>
                <c:pt idx="501">
                  <c:v>23.698275862069</c:v>
                </c:pt>
                <c:pt idx="502">
                  <c:v>23.366666666666699</c:v>
                </c:pt>
                <c:pt idx="503">
                  <c:v>23.3</c:v>
                </c:pt>
                <c:pt idx="504">
                  <c:v>23.233333333333299</c:v>
                </c:pt>
                <c:pt idx="505">
                  <c:v>23.25</c:v>
                </c:pt>
                <c:pt idx="506">
                  <c:v>23.225000000000001</c:v>
                </c:pt>
                <c:pt idx="507">
                  <c:v>23.112903225806502</c:v>
                </c:pt>
                <c:pt idx="508">
                  <c:v>22.9758064516129</c:v>
                </c:pt>
                <c:pt idx="509">
                  <c:v>22.515151515151501</c:v>
                </c:pt>
                <c:pt idx="510">
                  <c:v>22.169117647058801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'Pupal Durations and mortality'!$AC$175:$AC$176</c:f>
              <c:numCache>
                <c:formatCode>General</c:formatCode>
                <c:ptCount val="2"/>
                <c:pt idx="0">
                  <c:v>17</c:v>
                </c:pt>
                <c:pt idx="1">
                  <c:v>36</c:v>
                </c:pt>
              </c:numCache>
            </c:numRef>
          </c:xVal>
          <c:yVal>
            <c:numRef>
              <c:f>'Pupal Durations and mortality'!$AD$175:$AD$176</c:f>
              <c:numCache>
                <c:formatCode>General</c:formatCode>
                <c:ptCount val="2"/>
                <c:pt idx="0">
                  <c:v>17</c:v>
                </c:pt>
                <c:pt idx="1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41216"/>
        <c:axId val="537142784"/>
      </c:scatterChart>
      <c:valAx>
        <c:axId val="537141216"/>
        <c:scaling>
          <c:orientation val="minMax"/>
          <c:max val="36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Tbar on day of larviposition</a:t>
                </a:r>
              </a:p>
            </c:rich>
          </c:tx>
          <c:layout>
            <c:manualLayout>
              <c:xMode val="edge"/>
              <c:yMode val="edge"/>
              <c:x val="0.39620857159965273"/>
              <c:y val="0.9481112225272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142784"/>
        <c:crosses val="autoZero"/>
        <c:crossBetween val="midCat"/>
        <c:majorUnit val="1"/>
      </c:valAx>
      <c:valAx>
        <c:axId val="537142784"/>
        <c:scaling>
          <c:orientation val="minMax"/>
          <c:max val="36"/>
          <c:min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Tbar </a:t>
                </a:r>
                <a:r>
                  <a:rPr lang="en-US" sz="1000" b="0" i="0" u="none" strike="noStrike" baseline="0">
                    <a:effectLst/>
                  </a:rPr>
                  <a:t>over all of pupal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975943463148187E-2"/>
              <c:y val="0.2830346109460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7141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586740</xdr:colOff>
      <xdr:row>13</xdr:row>
      <xdr:rowOff>0</xdr:rowOff>
    </xdr:from>
    <xdr:to>
      <xdr:col>35</xdr:col>
      <xdr:colOff>15240</xdr:colOff>
      <xdr:row>52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32</xdr:col>
      <xdr:colOff>571500</xdr:colOff>
      <xdr:row>93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579120</xdr:colOff>
      <xdr:row>92</xdr:row>
      <xdr:rowOff>106680</xdr:rowOff>
    </xdr:from>
    <xdr:to>
      <xdr:col>33</xdr:col>
      <xdr:colOff>7620</xdr:colOff>
      <xdr:row>131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53</xdr:row>
      <xdr:rowOff>121920</xdr:rowOff>
    </xdr:from>
    <xdr:to>
      <xdr:col>56</xdr:col>
      <xdr:colOff>148590</xdr:colOff>
      <xdr:row>92</xdr:row>
      <xdr:rowOff>121920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259080</xdr:colOff>
      <xdr:row>132</xdr:row>
      <xdr:rowOff>15240</xdr:rowOff>
    </xdr:from>
    <xdr:to>
      <xdr:col>39</xdr:col>
      <xdr:colOff>167640</xdr:colOff>
      <xdr:row>171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13</xdr:row>
      <xdr:rowOff>0</xdr:rowOff>
    </xdr:from>
    <xdr:to>
      <xdr:col>62</xdr:col>
      <xdr:colOff>76200</xdr:colOff>
      <xdr:row>52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174</xdr:row>
      <xdr:rowOff>10160</xdr:rowOff>
    </xdr:from>
    <xdr:to>
      <xdr:col>27</xdr:col>
      <xdr:colOff>0</xdr:colOff>
      <xdr:row>211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174</xdr:row>
      <xdr:rowOff>0</xdr:rowOff>
    </xdr:from>
    <xdr:to>
      <xdr:col>41</xdr:col>
      <xdr:colOff>223520</xdr:colOff>
      <xdr:row>211</xdr:row>
      <xdr:rowOff>20320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561"/>
  <sheetViews>
    <sheetView tabSelected="1" zoomScaleNormal="100" workbookViewId="0">
      <selection activeCell="G33" sqref="G33"/>
    </sheetView>
  </sheetViews>
  <sheetFormatPr defaultColWidth="4.6640625" defaultRowHeight="14.4" x14ac:dyDescent="0.3"/>
  <cols>
    <col min="1" max="1" width="4.6640625" style="1"/>
    <col min="2" max="2" width="8.6640625" style="2" customWidth="1"/>
    <col min="3" max="4" width="8.77734375" style="4" customWidth="1"/>
    <col min="5" max="7" width="8.77734375" style="5" customWidth="1"/>
    <col min="8" max="8" width="8.77734375" style="1" customWidth="1"/>
    <col min="9" max="9" width="2.77734375" style="1" customWidth="1"/>
    <col min="10" max="10" width="8.77734375" style="15" customWidth="1"/>
    <col min="11" max="11" width="8.77734375" style="5" customWidth="1"/>
    <col min="12" max="12" width="8.77734375" style="14" customWidth="1"/>
    <col min="13" max="14" width="8.77734375" style="5" customWidth="1"/>
    <col min="15" max="15" width="8.77734375" style="17" customWidth="1"/>
    <col min="16" max="17" width="8.77734375" style="1" customWidth="1"/>
    <col min="19" max="20" width="8.77734375" style="1" customWidth="1"/>
    <col min="21" max="38" width="8.6640625" style="1" customWidth="1"/>
    <col min="39" max="44" width="4.6640625" style="1"/>
    <col min="45" max="45" width="5.109375" style="1" bestFit="1" customWidth="1"/>
    <col min="46" max="16384" width="4.6640625" style="1"/>
  </cols>
  <sheetData>
    <row r="2" spans="1:18" x14ac:dyDescent="0.3">
      <c r="E2" s="12" t="s">
        <v>11</v>
      </c>
      <c r="F2" s="6">
        <v>2.0242296176067997E-3</v>
      </c>
    </row>
    <row r="3" spans="1:18" x14ac:dyDescent="0.3">
      <c r="E3" s="12" t="s">
        <v>12</v>
      </c>
      <c r="F3" s="7">
        <v>5.3400188398989197E-3</v>
      </c>
    </row>
    <row r="4" spans="1:18" x14ac:dyDescent="0.3">
      <c r="E4" s="12" t="s">
        <v>13</v>
      </c>
      <c r="F4" s="7">
        <v>1.5523778421180476</v>
      </c>
    </row>
    <row r="5" spans="1:18" x14ac:dyDescent="0.3">
      <c r="E5" s="12" t="s">
        <v>14</v>
      </c>
      <c r="F5" s="7">
        <v>2.9722470064371495E-2</v>
      </c>
    </row>
    <row r="6" spans="1:18" x14ac:dyDescent="0.3">
      <c r="E6" s="12" t="s">
        <v>15</v>
      </c>
      <c r="F6" s="7">
        <v>1.2174736061336942</v>
      </c>
    </row>
    <row r="7" spans="1:18" x14ac:dyDescent="0.3">
      <c r="E7" s="12" t="s">
        <v>16</v>
      </c>
      <c r="F7" s="8">
        <v>16</v>
      </c>
    </row>
    <row r="8" spans="1:18" x14ac:dyDescent="0.3">
      <c r="E8" s="12" t="s">
        <v>17</v>
      </c>
      <c r="F8" s="9">
        <v>32</v>
      </c>
    </row>
    <row r="9" spans="1:18" x14ac:dyDescent="0.3">
      <c r="E9" s="1"/>
      <c r="F9" s="1" t="s">
        <v>22</v>
      </c>
      <c r="O9" s="17" t="s">
        <v>22</v>
      </c>
      <c r="P9" s="5"/>
    </row>
    <row r="10" spans="1:18" x14ac:dyDescent="0.3">
      <c r="D10" s="4" t="s">
        <v>7</v>
      </c>
      <c r="F10" s="5" t="s">
        <v>4</v>
      </c>
      <c r="L10" s="4" t="s">
        <v>7</v>
      </c>
      <c r="O10" s="18" t="s">
        <v>4</v>
      </c>
      <c r="P10" s="5"/>
    </row>
    <row r="11" spans="1:18" x14ac:dyDescent="0.3">
      <c r="D11" s="4" t="s">
        <v>6</v>
      </c>
      <c r="E11" s="5" t="s">
        <v>3</v>
      </c>
      <c r="F11" s="5" t="s">
        <v>10</v>
      </c>
      <c r="G11" s="5" t="s">
        <v>19</v>
      </c>
      <c r="L11" s="4" t="s">
        <v>6</v>
      </c>
      <c r="M11" s="5" t="s">
        <v>3</v>
      </c>
      <c r="O11" s="18" t="s">
        <v>10</v>
      </c>
      <c r="P11" s="5" t="s">
        <v>19</v>
      </c>
    </row>
    <row r="12" spans="1:18" x14ac:dyDescent="0.3">
      <c r="C12" s="4" t="s">
        <v>2</v>
      </c>
      <c r="D12" s="5" t="s">
        <v>8</v>
      </c>
      <c r="E12" s="5" t="s">
        <v>4</v>
      </c>
      <c r="F12" s="5" t="s">
        <v>18</v>
      </c>
      <c r="G12" s="5" t="s">
        <v>20</v>
      </c>
      <c r="J12" s="4" t="s">
        <v>2</v>
      </c>
      <c r="L12" s="5" t="s">
        <v>8</v>
      </c>
      <c r="M12" s="5" t="s">
        <v>4</v>
      </c>
      <c r="O12" s="18" t="s">
        <v>18</v>
      </c>
      <c r="P12" s="5" t="s">
        <v>20</v>
      </c>
    </row>
    <row r="13" spans="1:18" ht="10.199999999999999" x14ac:dyDescent="0.2">
      <c r="B13" s="2" t="s">
        <v>0</v>
      </c>
      <c r="C13" s="4" t="s">
        <v>1</v>
      </c>
      <c r="D13" s="5" t="s">
        <v>9</v>
      </c>
      <c r="E13" s="5" t="s">
        <v>5</v>
      </c>
      <c r="F13" s="5" t="s">
        <v>3</v>
      </c>
      <c r="G13" s="5" t="s">
        <v>21</v>
      </c>
      <c r="H13" s="5" t="s">
        <v>3</v>
      </c>
      <c r="J13" s="4" t="s">
        <v>1</v>
      </c>
      <c r="L13" s="5" t="s">
        <v>9</v>
      </c>
      <c r="M13" s="5" t="s">
        <v>5</v>
      </c>
      <c r="O13" s="18" t="s">
        <v>3</v>
      </c>
      <c r="P13" s="5" t="s">
        <v>21</v>
      </c>
      <c r="Q13" s="5" t="s">
        <v>3</v>
      </c>
      <c r="R13" s="1"/>
    </row>
    <row r="14" spans="1:18" ht="10.199999999999999" x14ac:dyDescent="0.2">
      <c r="C14" s="13" t="s">
        <v>23</v>
      </c>
      <c r="D14" s="13" t="s">
        <v>23</v>
      </c>
      <c r="E14" s="13" t="s">
        <v>23</v>
      </c>
      <c r="F14" s="13" t="s">
        <v>23</v>
      </c>
      <c r="G14" s="13" t="s">
        <v>23</v>
      </c>
      <c r="H14" s="13" t="s">
        <v>23</v>
      </c>
      <c r="J14" s="13" t="s">
        <v>25</v>
      </c>
      <c r="K14" s="5" t="s">
        <v>24</v>
      </c>
      <c r="L14" s="13" t="s">
        <v>25</v>
      </c>
      <c r="M14" s="13" t="s">
        <v>25</v>
      </c>
      <c r="N14" s="5" t="s">
        <v>24</v>
      </c>
      <c r="O14" s="19" t="s">
        <v>25</v>
      </c>
      <c r="P14" s="13" t="s">
        <v>25</v>
      </c>
      <c r="Q14" s="13" t="s">
        <v>25</v>
      </c>
      <c r="R14" s="1"/>
    </row>
    <row r="15" spans="1:18" ht="10.199999999999999" x14ac:dyDescent="0.2">
      <c r="A15" s="1">
        <v>1</v>
      </c>
      <c r="B15" s="3">
        <v>33604</v>
      </c>
      <c r="C15" s="4">
        <v>28.5</v>
      </c>
      <c r="D15" s="21">
        <v>28.535714285714299</v>
      </c>
      <c r="E15" s="22">
        <v>21</v>
      </c>
      <c r="F15" s="16">
        <f>$F$2+$F$3*EXP(-$F$4*($D15-$F$7))+$F$5*EXP($F$6*($D15-$F$8))</f>
        <v>2.4621259631846921E-3</v>
      </c>
      <c r="G15" s="11">
        <f>EXP(-E15*F15)</f>
        <v>0.9496092970661375</v>
      </c>
      <c r="H15" s="10">
        <f>$F$2+$F$3*EXP(-$F$4*($C15-$F$7))+$F$5*EXP($F$6*($C15-$F$8))</f>
        <v>2.4434937180597208E-3</v>
      </c>
      <c r="J15" s="4">
        <v>26.28</v>
      </c>
      <c r="K15" s="4">
        <f>C15-J15</f>
        <v>2.2199999999999989</v>
      </c>
      <c r="L15" s="14">
        <v>26.24174</v>
      </c>
      <c r="M15" s="5">
        <v>23</v>
      </c>
      <c r="N15" s="5">
        <f>M15-E15</f>
        <v>2</v>
      </c>
      <c r="O15" s="16">
        <f>$F$2+$F$3*EXP(-$F$4*($L15-$F$7))+$F$5*EXP($F$6*($L15-$F$8))</f>
        <v>2.0510497771341523E-3</v>
      </c>
      <c r="P15" s="11">
        <f>EXP(-M15*O15)</f>
        <v>0.95392126262684718</v>
      </c>
      <c r="Q15" s="10">
        <f>$F$2+$F$3*EXP(-$F$4*($J15-$F$7))+$F$5*EXP($F$6*($J15-$F$8))</f>
        <v>2.0523285581841499E-3</v>
      </c>
      <c r="R15" s="1"/>
    </row>
    <row r="16" spans="1:18" ht="10.199999999999999" x14ac:dyDescent="0.2">
      <c r="A16" s="1">
        <v>2</v>
      </c>
      <c r="B16" s="3">
        <v>33605</v>
      </c>
      <c r="C16" s="4">
        <v>29.25</v>
      </c>
      <c r="D16" s="21">
        <v>28.511904761904798</v>
      </c>
      <c r="E16" s="22">
        <v>21</v>
      </c>
      <c r="F16" s="16">
        <f t="shared" ref="F16:F78" si="0">$F$2+$F$3*EXP(-$F$4*($D16-$F$7))+$F$5*EXP($F$6*($D16-$F$8))</f>
        <v>2.449614670078642E-3</v>
      </c>
      <c r="G16" s="11">
        <f t="shared" ref="G16:G79" si="1">EXP(-E16*F16)</f>
        <v>0.94985882749044726</v>
      </c>
      <c r="H16" s="10">
        <f t="shared" ref="H16:H79" si="2">$F$2+$F$3*EXP(-$F$4*($C16-$F$7))+$F$5*EXP($F$6*($C16-$F$8))</f>
        <v>3.0690561946636113E-3</v>
      </c>
      <c r="J16" s="4">
        <v>26.939999999999998</v>
      </c>
      <c r="K16" s="4">
        <f t="shared" ref="K16:K79" si="3">C16-J16</f>
        <v>2.3100000000000023</v>
      </c>
      <c r="L16" s="14">
        <v>25.95</v>
      </c>
      <c r="M16" s="5">
        <v>24</v>
      </c>
      <c r="N16" s="5">
        <f t="shared" ref="N16:N79" si="4">M16-E16</f>
        <v>3</v>
      </c>
      <c r="O16" s="16">
        <f t="shared" ref="O16:O79" si="5">$F$2+$F$3*EXP(-$F$4*($L16-$F$7))+$F$5*EXP($F$6*($L16-$F$8))</f>
        <v>2.0430322879546403E-3</v>
      </c>
      <c r="P16" s="11">
        <f t="shared" ref="P16:P79" si="6">EXP(-M16*O16)</f>
        <v>0.95214992255821596</v>
      </c>
      <c r="Q16" s="10">
        <f t="shared" ref="Q16:Q79" si="7">$F$2+$F$3*EXP(-$F$4*($J16-$F$7))+$F$5*EXP($F$6*($J16-$F$8))</f>
        <v>2.0869850874267134E-3</v>
      </c>
      <c r="R16" s="1"/>
    </row>
    <row r="17" spans="1:18" ht="10.199999999999999" x14ac:dyDescent="0.2">
      <c r="A17" s="1">
        <v>3</v>
      </c>
      <c r="B17" s="3">
        <v>33606</v>
      </c>
      <c r="C17" s="4">
        <v>28</v>
      </c>
      <c r="D17" s="21">
        <v>28.4166666666667</v>
      </c>
      <c r="E17" s="22">
        <v>21</v>
      </c>
      <c r="F17" s="16">
        <f t="shared" si="0"/>
        <v>2.4030434629647678E-3</v>
      </c>
      <c r="G17" s="11">
        <f t="shared" si="1"/>
        <v>0.95078823941250001</v>
      </c>
      <c r="H17" s="10">
        <f t="shared" si="2"/>
        <v>2.2523251110597351E-3</v>
      </c>
      <c r="J17" s="4">
        <v>25.84</v>
      </c>
      <c r="K17" s="4">
        <f t="shared" si="3"/>
        <v>2.16</v>
      </c>
      <c r="L17" s="14">
        <v>25.8125</v>
      </c>
      <c r="M17" s="5">
        <v>24</v>
      </c>
      <c r="N17" s="5">
        <f t="shared" si="4"/>
        <v>3</v>
      </c>
      <c r="O17" s="16">
        <f t="shared" si="5"/>
        <v>2.0401344351717245E-3</v>
      </c>
      <c r="P17" s="11">
        <f t="shared" si="6"/>
        <v>0.9522161454283069</v>
      </c>
      <c r="Q17" s="10">
        <f t="shared" si="7"/>
        <v>2.0406758531750584E-3</v>
      </c>
      <c r="R17" s="1"/>
    </row>
    <row r="18" spans="1:18" ht="10.199999999999999" x14ac:dyDescent="0.2">
      <c r="A18" s="1">
        <v>4</v>
      </c>
      <c r="B18" s="3">
        <v>33607</v>
      </c>
      <c r="C18" s="4">
        <v>26.5</v>
      </c>
      <c r="D18" s="21">
        <v>28.321428571428601</v>
      </c>
      <c r="E18" s="22">
        <v>21</v>
      </c>
      <c r="F18" s="16">
        <f t="shared" si="0"/>
        <v>2.3615708786675045E-3</v>
      </c>
      <c r="G18" s="11">
        <f t="shared" si="1"/>
        <v>0.95161666466152928</v>
      </c>
      <c r="H18" s="10">
        <f t="shared" si="2"/>
        <v>2.0609585904424119E-3</v>
      </c>
      <c r="J18" s="4">
        <v>24.52</v>
      </c>
      <c r="K18" s="4">
        <f t="shared" si="3"/>
        <v>1.9800000000000004</v>
      </c>
      <c r="L18" s="14">
        <v>25.739170000000001</v>
      </c>
      <c r="M18" s="5">
        <v>24</v>
      </c>
      <c r="N18" s="5">
        <f t="shared" si="4"/>
        <v>3</v>
      </c>
      <c r="O18" s="16">
        <f t="shared" si="5"/>
        <v>2.038776301310199E-3</v>
      </c>
      <c r="P18" s="11">
        <f t="shared" si="6"/>
        <v>0.95224718362192673</v>
      </c>
      <c r="Q18" s="10">
        <f t="shared" si="7"/>
        <v>2.0275360560320544E-3</v>
      </c>
      <c r="R18" s="1"/>
    </row>
    <row r="19" spans="1:18" ht="10.199999999999999" x14ac:dyDescent="0.2">
      <c r="A19" s="1">
        <v>5</v>
      </c>
      <c r="B19" s="3">
        <v>33608</v>
      </c>
      <c r="C19" s="4">
        <v>27.5</v>
      </c>
      <c r="D19" s="21">
        <v>28.154761904761902</v>
      </c>
      <c r="E19" s="22">
        <v>21</v>
      </c>
      <c r="F19" s="16">
        <f t="shared" si="0"/>
        <v>2.2996181209684247E-3</v>
      </c>
      <c r="G19" s="11">
        <f t="shared" si="1"/>
        <v>0.95285553118397037</v>
      </c>
      <c r="H19" s="10">
        <f t="shared" si="2"/>
        <v>2.1483222272268717E-3</v>
      </c>
      <c r="J19" s="4">
        <v>25.4</v>
      </c>
      <c r="K19" s="4">
        <f t="shared" si="3"/>
        <v>2.1000000000000014</v>
      </c>
      <c r="L19" s="14">
        <v>25.748329999999999</v>
      </c>
      <c r="M19" s="5">
        <v>24</v>
      </c>
      <c r="N19" s="5">
        <f t="shared" si="4"/>
        <v>3</v>
      </c>
      <c r="O19" s="16">
        <f t="shared" si="5"/>
        <v>2.0389393979749178E-3</v>
      </c>
      <c r="P19" s="11">
        <f t="shared" si="6"/>
        <v>0.95224345622907058</v>
      </c>
      <c r="Q19" s="10">
        <f t="shared" si="7"/>
        <v>2.0338567741647676E-3</v>
      </c>
      <c r="R19" s="1"/>
    </row>
    <row r="20" spans="1:18" ht="10.199999999999999" x14ac:dyDescent="0.2">
      <c r="A20" s="1">
        <v>6</v>
      </c>
      <c r="B20" s="3">
        <v>33609</v>
      </c>
      <c r="C20" s="4">
        <v>28.75</v>
      </c>
      <c r="D20" s="21">
        <v>28.0595238095238</v>
      </c>
      <c r="E20" s="22">
        <v>21</v>
      </c>
      <c r="F20" s="16">
        <f t="shared" si="0"/>
        <v>2.2694685599954057E-3</v>
      </c>
      <c r="G20" s="11">
        <f t="shared" si="1"/>
        <v>0.95345901390322474</v>
      </c>
      <c r="H20" s="10">
        <f t="shared" si="2"/>
        <v>2.5926546358428825E-3</v>
      </c>
      <c r="J20" s="4">
        <v>26.5</v>
      </c>
      <c r="K20" s="4">
        <f t="shared" si="3"/>
        <v>2.25</v>
      </c>
      <c r="L20" s="14">
        <v>25.785</v>
      </c>
      <c r="M20" s="5">
        <v>24</v>
      </c>
      <c r="N20" s="5">
        <f t="shared" si="4"/>
        <v>3</v>
      </c>
      <c r="O20" s="16">
        <f t="shared" si="5"/>
        <v>2.0396108481757613E-3</v>
      </c>
      <c r="P20" s="11">
        <f t="shared" si="6"/>
        <v>0.95222811113527406</v>
      </c>
      <c r="Q20" s="10">
        <f t="shared" si="7"/>
        <v>2.0609585904424119E-3</v>
      </c>
      <c r="R20" s="1"/>
    </row>
    <row r="21" spans="1:18" ht="10.199999999999999" x14ac:dyDescent="0.2">
      <c r="A21" s="1">
        <v>7</v>
      </c>
      <c r="B21" s="3">
        <v>33610</v>
      </c>
      <c r="C21" s="4">
        <v>30.5</v>
      </c>
      <c r="D21" s="21">
        <v>27.928571428571399</v>
      </c>
      <c r="E21" s="22">
        <v>21</v>
      </c>
      <c r="F21" s="16">
        <f t="shared" si="0"/>
        <v>2.2333274026089174E-3</v>
      </c>
      <c r="G21" s="11">
        <f t="shared" si="1"/>
        <v>0.95418292993963483</v>
      </c>
      <c r="H21" s="10">
        <f t="shared" si="2"/>
        <v>6.8102197061925811E-3</v>
      </c>
      <c r="J21" s="4">
        <v>28.04</v>
      </c>
      <c r="K21" s="4">
        <f t="shared" si="3"/>
        <v>2.4600000000000009</v>
      </c>
      <c r="L21" s="14">
        <v>25.821670000000001</v>
      </c>
      <c r="M21" s="5">
        <v>24</v>
      </c>
      <c r="N21" s="5">
        <f t="shared" si="4"/>
        <v>3</v>
      </c>
      <c r="O21" s="16">
        <f t="shared" si="5"/>
        <v>2.0403129623211818E-3</v>
      </c>
      <c r="P21" s="11">
        <f t="shared" si="6"/>
        <v>0.95221206552262871</v>
      </c>
      <c r="Q21" s="10">
        <f t="shared" si="7"/>
        <v>2.2637080347561013E-3</v>
      </c>
      <c r="R21" s="1"/>
    </row>
    <row r="22" spans="1:18" ht="10.199999999999999" x14ac:dyDescent="0.2">
      <c r="A22" s="1">
        <v>8</v>
      </c>
      <c r="B22" s="3">
        <v>33611</v>
      </c>
      <c r="C22" s="4">
        <v>29</v>
      </c>
      <c r="D22" s="21">
        <v>27.784090909090899</v>
      </c>
      <c r="E22" s="22">
        <v>22</v>
      </c>
      <c r="F22" s="16">
        <f t="shared" si="0"/>
        <v>2.1996001227929931E-3</v>
      </c>
      <c r="G22" s="11">
        <f t="shared" si="1"/>
        <v>0.95276099148923565</v>
      </c>
      <c r="H22" s="10">
        <f t="shared" si="2"/>
        <v>2.7948823037015546E-3</v>
      </c>
      <c r="J22" s="4">
        <v>26.72</v>
      </c>
      <c r="K22" s="4">
        <f t="shared" si="3"/>
        <v>2.2800000000000011</v>
      </c>
      <c r="L22" s="14">
        <v>25.830829999999999</v>
      </c>
      <c r="M22" s="5">
        <v>24</v>
      </c>
      <c r="N22" s="5">
        <f t="shared" si="4"/>
        <v>2</v>
      </c>
      <c r="O22" s="16">
        <f t="shared" si="5"/>
        <v>2.0404932962483067E-3</v>
      </c>
      <c r="P22" s="11">
        <f t="shared" si="6"/>
        <v>0.95220794434415745</v>
      </c>
      <c r="Q22" s="10">
        <f t="shared" si="7"/>
        <v>2.072239388789858E-3</v>
      </c>
      <c r="R22" s="1"/>
    </row>
    <row r="23" spans="1:18" ht="10.199999999999999" x14ac:dyDescent="0.2">
      <c r="A23" s="1">
        <v>9</v>
      </c>
      <c r="B23" s="3">
        <v>33612</v>
      </c>
      <c r="C23" s="4">
        <v>28.5</v>
      </c>
      <c r="D23" s="21">
        <v>27.818181818181799</v>
      </c>
      <c r="E23" s="22">
        <v>22</v>
      </c>
      <c r="F23" s="16">
        <f t="shared" si="0"/>
        <v>2.2070319940605322E-3</v>
      </c>
      <c r="G23" s="11">
        <f t="shared" si="1"/>
        <v>0.95260522668862158</v>
      </c>
      <c r="H23" s="10">
        <f t="shared" si="2"/>
        <v>2.4434937180597208E-3</v>
      </c>
      <c r="J23" s="4">
        <v>26.28</v>
      </c>
      <c r="K23" s="4">
        <f t="shared" si="3"/>
        <v>2.2199999999999989</v>
      </c>
      <c r="L23" s="14">
        <v>25.84</v>
      </c>
      <c r="M23" s="5">
        <v>24</v>
      </c>
      <c r="N23" s="5">
        <f t="shared" si="4"/>
        <v>2</v>
      </c>
      <c r="O23" s="16">
        <f t="shared" si="5"/>
        <v>2.0406758531750584E-3</v>
      </c>
      <c r="P23" s="11">
        <f t="shared" si="6"/>
        <v>0.95220377238155418</v>
      </c>
      <c r="Q23" s="10">
        <f t="shared" si="7"/>
        <v>2.0523285581841499E-3</v>
      </c>
      <c r="R23" s="1"/>
    </row>
    <row r="24" spans="1:18" ht="10.199999999999999" x14ac:dyDescent="0.2">
      <c r="A24" s="1">
        <v>10</v>
      </c>
      <c r="B24" s="3">
        <v>33613</v>
      </c>
      <c r="C24" s="4">
        <v>29.25</v>
      </c>
      <c r="D24" s="21">
        <v>27.785714285714299</v>
      </c>
      <c r="E24" s="22">
        <v>21</v>
      </c>
      <c r="F24" s="16">
        <f t="shared" si="0"/>
        <v>2.1999470707215352E-3</v>
      </c>
      <c r="G24" s="11">
        <f t="shared" si="1"/>
        <v>0.95485203422946607</v>
      </c>
      <c r="H24" s="10">
        <f t="shared" si="2"/>
        <v>3.0690561946636113E-3</v>
      </c>
      <c r="J24" s="4">
        <v>26.939999999999998</v>
      </c>
      <c r="K24" s="4">
        <f t="shared" si="3"/>
        <v>2.3100000000000023</v>
      </c>
      <c r="L24" s="14">
        <v>25.904170000000001</v>
      </c>
      <c r="M24" s="5">
        <v>24</v>
      </c>
      <c r="N24" s="5">
        <f t="shared" si="4"/>
        <v>3</v>
      </c>
      <c r="O24" s="16">
        <f t="shared" si="5"/>
        <v>2.042012024839343E-3</v>
      </c>
      <c r="P24" s="11">
        <f t="shared" si="6"/>
        <v>0.95217323748637239</v>
      </c>
      <c r="Q24" s="10">
        <f t="shared" si="7"/>
        <v>2.0869850874267134E-3</v>
      </c>
      <c r="R24" s="1"/>
    </row>
    <row r="25" spans="1:18" ht="10.199999999999999" x14ac:dyDescent="0.2">
      <c r="A25" s="1">
        <v>11</v>
      </c>
      <c r="B25" s="3">
        <v>33614</v>
      </c>
      <c r="C25" s="4">
        <v>28.25</v>
      </c>
      <c r="D25" s="21">
        <v>27.8571428571429</v>
      </c>
      <c r="E25" s="22">
        <v>21</v>
      </c>
      <c r="F25" s="16">
        <f t="shared" si="0"/>
        <v>2.2159119846229202E-3</v>
      </c>
      <c r="G25" s="11">
        <f t="shared" si="1"/>
        <v>0.95453196114601013</v>
      </c>
      <c r="H25" s="10">
        <f t="shared" si="2"/>
        <v>2.3334742575593544E-3</v>
      </c>
      <c r="J25" s="4">
        <v>26.06</v>
      </c>
      <c r="K25" s="4">
        <f t="shared" si="3"/>
        <v>2.1900000000000013</v>
      </c>
      <c r="L25" s="14">
        <v>25.904170000000001</v>
      </c>
      <c r="M25" s="5">
        <v>24</v>
      </c>
      <c r="N25" s="5">
        <f t="shared" si="4"/>
        <v>3</v>
      </c>
      <c r="O25" s="16">
        <f t="shared" si="5"/>
        <v>2.042012024839343E-3</v>
      </c>
      <c r="P25" s="11">
        <f t="shared" si="6"/>
        <v>0.95217323748637239</v>
      </c>
      <c r="Q25" s="10">
        <f t="shared" si="7"/>
        <v>2.0457264671362484E-3</v>
      </c>
      <c r="R25" s="1"/>
    </row>
    <row r="26" spans="1:18" ht="10.199999999999999" x14ac:dyDescent="0.2">
      <c r="A26" s="1">
        <v>12</v>
      </c>
      <c r="B26" s="3">
        <v>33615</v>
      </c>
      <c r="C26" s="4">
        <v>28.25</v>
      </c>
      <c r="D26" s="21">
        <v>27.904761904761902</v>
      </c>
      <c r="E26" s="22">
        <v>21</v>
      </c>
      <c r="F26" s="16">
        <f t="shared" si="0"/>
        <v>2.2273531976208113E-3</v>
      </c>
      <c r="G26" s="11">
        <f t="shared" si="1"/>
        <v>0.95430264762207828</v>
      </c>
      <c r="H26" s="10">
        <f t="shared" si="2"/>
        <v>2.3334742575593544E-3</v>
      </c>
      <c r="J26" s="4">
        <v>26.06</v>
      </c>
      <c r="K26" s="4">
        <f t="shared" si="3"/>
        <v>2.1900000000000013</v>
      </c>
      <c r="L26" s="14">
        <v>25.93167</v>
      </c>
      <c r="M26" s="5">
        <v>24</v>
      </c>
      <c r="N26" s="5">
        <f t="shared" si="4"/>
        <v>3</v>
      </c>
      <c r="O26" s="16">
        <f t="shared" si="5"/>
        <v>2.042617382731047E-3</v>
      </c>
      <c r="P26" s="11">
        <f t="shared" si="6"/>
        <v>0.95215940385285824</v>
      </c>
      <c r="Q26" s="10">
        <f t="shared" si="7"/>
        <v>2.0457264671362484E-3</v>
      </c>
      <c r="R26" s="1"/>
    </row>
    <row r="27" spans="1:18" ht="10.199999999999999" x14ac:dyDescent="0.2">
      <c r="A27" s="1">
        <v>13</v>
      </c>
      <c r="B27" s="3">
        <v>33616</v>
      </c>
      <c r="C27" s="4">
        <v>28.75</v>
      </c>
      <c r="D27" s="21">
        <v>28</v>
      </c>
      <c r="E27" s="22">
        <v>21</v>
      </c>
      <c r="F27" s="16">
        <f t="shared" si="0"/>
        <v>2.2523251110597351E-3</v>
      </c>
      <c r="G27" s="11">
        <f t="shared" si="1"/>
        <v>0.95380233279330939</v>
      </c>
      <c r="H27" s="10">
        <f t="shared" si="2"/>
        <v>2.5926546358428825E-3</v>
      </c>
      <c r="J27" s="4">
        <v>26.5</v>
      </c>
      <c r="K27" s="4">
        <f t="shared" si="3"/>
        <v>2.25</v>
      </c>
      <c r="L27" s="14">
        <v>25.95</v>
      </c>
      <c r="M27" s="5">
        <v>24</v>
      </c>
      <c r="N27" s="5">
        <f t="shared" si="4"/>
        <v>3</v>
      </c>
      <c r="O27" s="16">
        <f t="shared" si="5"/>
        <v>2.0430322879546403E-3</v>
      </c>
      <c r="P27" s="11">
        <f t="shared" si="6"/>
        <v>0.95214992255821596</v>
      </c>
      <c r="Q27" s="10">
        <f t="shared" si="7"/>
        <v>2.0609585904424119E-3</v>
      </c>
      <c r="R27" s="1"/>
    </row>
    <row r="28" spans="1:18" ht="10.199999999999999" x14ac:dyDescent="0.2">
      <c r="A28" s="1">
        <v>14</v>
      </c>
      <c r="B28" s="3">
        <v>33617</v>
      </c>
      <c r="C28" s="4">
        <v>30</v>
      </c>
      <c r="D28" s="21">
        <v>28.023809523809501</v>
      </c>
      <c r="E28" s="22">
        <v>21</v>
      </c>
      <c r="F28" s="16">
        <f t="shared" si="0"/>
        <v>2.2590337827432436E-3</v>
      </c>
      <c r="G28" s="11">
        <f t="shared" si="1"/>
        <v>0.9536679685775532</v>
      </c>
      <c r="H28" s="10">
        <f t="shared" si="2"/>
        <v>4.6279884767926292E-3</v>
      </c>
      <c r="J28" s="4">
        <v>27.599999999999998</v>
      </c>
      <c r="K28" s="4">
        <f t="shared" si="3"/>
        <v>2.4000000000000021</v>
      </c>
      <c r="L28" s="14">
        <v>25.995830000000002</v>
      </c>
      <c r="M28" s="5">
        <v>24</v>
      </c>
      <c r="N28" s="5">
        <f t="shared" si="4"/>
        <v>3</v>
      </c>
      <c r="O28" s="16">
        <f t="shared" si="5"/>
        <v>2.0441111063613927E-3</v>
      </c>
      <c r="P28" s="11">
        <f t="shared" si="6"/>
        <v>0.95212527015266424</v>
      </c>
      <c r="Q28" s="10">
        <f t="shared" si="7"/>
        <v>2.1643883124795671E-3</v>
      </c>
      <c r="R28" s="1"/>
    </row>
    <row r="29" spans="1:18" ht="10.199999999999999" x14ac:dyDescent="0.2">
      <c r="A29" s="1">
        <v>15</v>
      </c>
      <c r="B29" s="3">
        <v>33618</v>
      </c>
      <c r="C29" s="4">
        <v>32.25</v>
      </c>
      <c r="D29" s="21">
        <v>27.976190476190499</v>
      </c>
      <c r="E29" s="22">
        <v>21</v>
      </c>
      <c r="F29" s="16">
        <f t="shared" si="0"/>
        <v>2.2458081153576984E-3</v>
      </c>
      <c r="G29" s="11">
        <f t="shared" si="1"/>
        <v>0.95393287616575839</v>
      </c>
      <c r="H29" s="10">
        <f t="shared" si="2"/>
        <v>4.2321016230242425E-2</v>
      </c>
      <c r="J29" s="4">
        <v>29.58</v>
      </c>
      <c r="K29" s="4">
        <f t="shared" si="3"/>
        <v>2.6700000000000017</v>
      </c>
      <c r="L29" s="14">
        <v>25.95917</v>
      </c>
      <c r="M29" s="5">
        <v>24</v>
      </c>
      <c r="N29" s="5">
        <f t="shared" si="4"/>
        <v>3</v>
      </c>
      <c r="O29" s="16">
        <f t="shared" si="5"/>
        <v>2.0432433549856122E-3</v>
      </c>
      <c r="P29" s="11">
        <f t="shared" si="6"/>
        <v>0.95214509935145952</v>
      </c>
      <c r="Q29" s="10">
        <f t="shared" si="7"/>
        <v>3.58568325015486E-3</v>
      </c>
      <c r="R29" s="1"/>
    </row>
    <row r="30" spans="1:18" ht="10.199999999999999" x14ac:dyDescent="0.2">
      <c r="A30" s="1">
        <v>16</v>
      </c>
      <c r="B30" s="3">
        <v>33619</v>
      </c>
      <c r="C30" s="4">
        <v>30.75</v>
      </c>
      <c r="D30" s="21">
        <v>27.8095238095238</v>
      </c>
      <c r="E30" s="22">
        <v>21</v>
      </c>
      <c r="F30" s="16">
        <f t="shared" si="0"/>
        <v>2.2051152144596836E-3</v>
      </c>
      <c r="G30" s="11">
        <f t="shared" si="1"/>
        <v>0.9547484087890622</v>
      </c>
      <c r="H30" s="10">
        <f t="shared" si="2"/>
        <v>8.5129238914656239E-3</v>
      </c>
      <c r="J30" s="4">
        <v>28.259999999999998</v>
      </c>
      <c r="K30" s="4">
        <f t="shared" si="3"/>
        <v>2.490000000000002</v>
      </c>
      <c r="L30" s="14">
        <v>25.849170000000001</v>
      </c>
      <c r="M30" s="5">
        <v>24</v>
      </c>
      <c r="N30" s="5">
        <f t="shared" si="4"/>
        <v>3</v>
      </c>
      <c r="O30" s="16">
        <f t="shared" si="5"/>
        <v>2.0408604600802606E-3</v>
      </c>
      <c r="P30" s="11">
        <f t="shared" si="6"/>
        <v>0.95219955358950292</v>
      </c>
      <c r="Q30" s="10">
        <f t="shared" si="7"/>
        <v>2.3372622406786199E-3</v>
      </c>
      <c r="R30" s="1"/>
    </row>
    <row r="31" spans="1:18" ht="10.199999999999999" x14ac:dyDescent="0.2">
      <c r="A31" s="1">
        <v>17</v>
      </c>
      <c r="B31" s="3">
        <v>33620</v>
      </c>
      <c r="C31" s="4">
        <v>30.75</v>
      </c>
      <c r="D31" s="21">
        <v>27.773809523809501</v>
      </c>
      <c r="E31" s="22">
        <v>21</v>
      </c>
      <c r="F31" s="16">
        <f t="shared" si="0"/>
        <v>2.1974186382893337E-3</v>
      </c>
      <c r="G31" s="11">
        <f t="shared" si="1"/>
        <v>0.95490273543137427</v>
      </c>
      <c r="H31" s="10">
        <f t="shared" si="2"/>
        <v>8.5129238914656239E-3</v>
      </c>
      <c r="J31" s="4">
        <v>28.259999999999998</v>
      </c>
      <c r="K31" s="4">
        <f t="shared" si="3"/>
        <v>2.490000000000002</v>
      </c>
      <c r="L31" s="14">
        <v>25.7575</v>
      </c>
      <c r="M31" s="5">
        <v>24</v>
      </c>
      <c r="N31" s="5">
        <f t="shared" si="4"/>
        <v>3</v>
      </c>
      <c r="O31" s="16">
        <f t="shared" si="5"/>
        <v>2.03910450525947E-3</v>
      </c>
      <c r="P31" s="11">
        <f t="shared" si="6"/>
        <v>0.95223968290059569</v>
      </c>
      <c r="Q31" s="10">
        <f t="shared" si="7"/>
        <v>2.3372622406786199E-3</v>
      </c>
      <c r="R31" s="1"/>
    </row>
    <row r="32" spans="1:18" ht="10.199999999999999" x14ac:dyDescent="0.2">
      <c r="A32" s="1">
        <v>18</v>
      </c>
      <c r="B32" s="3">
        <v>33621</v>
      </c>
      <c r="C32" s="4">
        <v>25.75</v>
      </c>
      <c r="D32" s="21">
        <v>27.761363636363601</v>
      </c>
      <c r="E32" s="22">
        <v>22</v>
      </c>
      <c r="F32" s="16">
        <f t="shared" si="0"/>
        <v>2.1948141689568492E-3</v>
      </c>
      <c r="G32" s="11">
        <f t="shared" si="1"/>
        <v>0.9528613139133536</v>
      </c>
      <c r="H32" s="10">
        <f t="shared" si="2"/>
        <v>2.0389693294315093E-3</v>
      </c>
      <c r="J32" s="4">
        <v>23.86</v>
      </c>
      <c r="K32" s="4">
        <f t="shared" si="3"/>
        <v>1.8900000000000006</v>
      </c>
      <c r="L32" s="14">
        <v>25.720829999999999</v>
      </c>
      <c r="M32" s="5">
        <v>24</v>
      </c>
      <c r="N32" s="5">
        <f t="shared" si="4"/>
        <v>2</v>
      </c>
      <c r="O32" s="16">
        <f t="shared" si="5"/>
        <v>2.038455169455286E-3</v>
      </c>
      <c r="P32" s="11">
        <f t="shared" si="6"/>
        <v>0.9522545227759146</v>
      </c>
      <c r="Q32" s="10">
        <f t="shared" si="7"/>
        <v>2.0257325644690884E-3</v>
      </c>
      <c r="R32" s="1"/>
    </row>
    <row r="33" spans="1:18" ht="10.199999999999999" x14ac:dyDescent="0.2">
      <c r="A33" s="1">
        <v>19</v>
      </c>
      <c r="B33" s="3">
        <v>33622</v>
      </c>
      <c r="C33" s="4">
        <v>27.75</v>
      </c>
      <c r="D33" s="21">
        <v>27.8571428571429</v>
      </c>
      <c r="E33" s="22">
        <v>21</v>
      </c>
      <c r="F33" s="16">
        <f t="shared" si="0"/>
        <v>2.2159119846229202E-3</v>
      </c>
      <c r="G33" s="11">
        <f t="shared" si="1"/>
        <v>0.95453196114601013</v>
      </c>
      <c r="H33" s="10">
        <f t="shared" si="2"/>
        <v>2.192470396423772E-3</v>
      </c>
      <c r="J33" s="4">
        <v>25.62</v>
      </c>
      <c r="K33" s="4">
        <f t="shared" si="3"/>
        <v>2.129999999999999</v>
      </c>
      <c r="L33" s="14">
        <v>25.885829999999999</v>
      </c>
      <c r="M33" s="5">
        <v>24</v>
      </c>
      <c r="N33" s="5">
        <f t="shared" si="4"/>
        <v>3</v>
      </c>
      <c r="O33" s="16">
        <f t="shared" si="5"/>
        <v>2.041619428171001E-3</v>
      </c>
      <c r="P33" s="11">
        <f t="shared" si="6"/>
        <v>0.95218220920961683</v>
      </c>
      <c r="Q33" s="10">
        <f t="shared" si="7"/>
        <v>2.0368122276808931E-3</v>
      </c>
      <c r="R33" s="1"/>
    </row>
    <row r="34" spans="1:18" ht="10.199999999999999" x14ac:dyDescent="0.2">
      <c r="A34" s="1">
        <v>20</v>
      </c>
      <c r="B34" s="3">
        <v>33623</v>
      </c>
      <c r="C34" s="4">
        <v>24</v>
      </c>
      <c r="D34" s="21">
        <v>27.880952380952401</v>
      </c>
      <c r="E34" s="22">
        <v>21</v>
      </c>
      <c r="F34" s="16">
        <f t="shared" si="0"/>
        <v>2.2215496839180452E-3</v>
      </c>
      <c r="G34" s="11">
        <f t="shared" si="1"/>
        <v>0.95441895918793318</v>
      </c>
      <c r="H34" s="10">
        <f t="shared" si="2"/>
        <v>2.026001641031905E-3</v>
      </c>
      <c r="J34" s="4">
        <v>22.32</v>
      </c>
      <c r="K34" s="4">
        <f t="shared" si="3"/>
        <v>1.6799999999999997</v>
      </c>
      <c r="L34" s="14">
        <v>25.95</v>
      </c>
      <c r="M34" s="5">
        <v>24</v>
      </c>
      <c r="N34" s="5">
        <f t="shared" si="4"/>
        <v>3</v>
      </c>
      <c r="O34" s="16">
        <f t="shared" si="5"/>
        <v>2.0430322879546403E-3</v>
      </c>
      <c r="P34" s="11">
        <f t="shared" si="6"/>
        <v>0.95214992255821596</v>
      </c>
      <c r="Q34" s="10">
        <f t="shared" si="7"/>
        <v>2.0247488749238107E-3</v>
      </c>
      <c r="R34" s="1"/>
    </row>
    <row r="35" spans="1:18" ht="10.199999999999999" x14ac:dyDescent="0.2">
      <c r="A35" s="1">
        <v>21</v>
      </c>
      <c r="B35" s="3">
        <v>33624</v>
      </c>
      <c r="C35" s="4">
        <v>27</v>
      </c>
      <c r="D35" s="21">
        <v>28.154761904761902</v>
      </c>
      <c r="E35" s="22">
        <v>21</v>
      </c>
      <c r="F35" s="16">
        <f t="shared" si="0"/>
        <v>2.2996181209684247E-3</v>
      </c>
      <c r="G35" s="11">
        <f t="shared" si="1"/>
        <v>0.95285553118397037</v>
      </c>
      <c r="H35" s="10">
        <f t="shared" si="2"/>
        <v>2.0917408243817425E-3</v>
      </c>
      <c r="J35" s="4">
        <v>24.96</v>
      </c>
      <c r="K35" s="4">
        <f t="shared" si="3"/>
        <v>2.0399999999999991</v>
      </c>
      <c r="L35" s="14">
        <v>26.10783</v>
      </c>
      <c r="M35" s="5">
        <v>23</v>
      </c>
      <c r="N35" s="5">
        <f t="shared" si="4"/>
        <v>2</v>
      </c>
      <c r="O35" s="16">
        <f t="shared" si="5"/>
        <v>2.0470153157707738E-3</v>
      </c>
      <c r="P35" s="11">
        <f t="shared" si="6"/>
        <v>0.95400978357881761</v>
      </c>
      <c r="Q35" s="10">
        <f t="shared" si="7"/>
        <v>2.0298674922585385E-3</v>
      </c>
      <c r="R35" s="1"/>
    </row>
    <row r="36" spans="1:18" ht="10.199999999999999" x14ac:dyDescent="0.2">
      <c r="A36" s="1">
        <v>22</v>
      </c>
      <c r="B36" s="3">
        <v>33625</v>
      </c>
      <c r="C36" s="4">
        <v>28</v>
      </c>
      <c r="D36" s="21">
        <v>28.3095238095238</v>
      </c>
      <c r="E36" s="22">
        <v>21</v>
      </c>
      <c r="F36" s="16">
        <f t="shared" si="0"/>
        <v>2.3567168070230222E-3</v>
      </c>
      <c r="G36" s="11">
        <f t="shared" si="1"/>
        <v>0.9517136731305843</v>
      </c>
      <c r="H36" s="10">
        <f t="shared" si="2"/>
        <v>2.2523251110597351E-3</v>
      </c>
      <c r="J36" s="4">
        <v>25.84</v>
      </c>
      <c r="K36" s="4">
        <f t="shared" si="3"/>
        <v>2.16</v>
      </c>
      <c r="L36" s="14">
        <v>26.23217</v>
      </c>
      <c r="M36" s="5">
        <v>23</v>
      </c>
      <c r="N36" s="5">
        <f t="shared" si="4"/>
        <v>2</v>
      </c>
      <c r="O36" s="16">
        <f t="shared" si="5"/>
        <v>2.0507391205226082E-3</v>
      </c>
      <c r="P36" s="11">
        <f t="shared" si="6"/>
        <v>0.95392807851598127</v>
      </c>
      <c r="Q36" s="10">
        <f t="shared" si="7"/>
        <v>2.0406758531750584E-3</v>
      </c>
      <c r="R36" s="1"/>
    </row>
    <row r="37" spans="1:18" ht="10.199999999999999" x14ac:dyDescent="0.2">
      <c r="A37" s="1">
        <v>23</v>
      </c>
      <c r="B37" s="3">
        <v>33626</v>
      </c>
      <c r="C37" s="4">
        <v>27.25</v>
      </c>
      <c r="D37" s="21">
        <v>28.380952380952401</v>
      </c>
      <c r="E37" s="22">
        <v>21</v>
      </c>
      <c r="F37" s="16">
        <f t="shared" si="0"/>
        <v>2.3869251458869308E-3</v>
      </c>
      <c r="G37" s="11">
        <f t="shared" si="1"/>
        <v>0.95111012111808779</v>
      </c>
      <c r="H37" s="10">
        <f t="shared" si="2"/>
        <v>2.1157590417311069E-3</v>
      </c>
      <c r="J37" s="4">
        <v>25.18</v>
      </c>
      <c r="K37" s="4">
        <f t="shared" si="3"/>
        <v>2.0700000000000003</v>
      </c>
      <c r="L37" s="14">
        <v>26.36609</v>
      </c>
      <c r="M37" s="5">
        <v>23</v>
      </c>
      <c r="N37" s="5">
        <f t="shared" si="4"/>
        <v>2</v>
      </c>
      <c r="O37" s="16">
        <f t="shared" si="5"/>
        <v>2.0554334040141062E-3</v>
      </c>
      <c r="P37" s="11">
        <f t="shared" si="6"/>
        <v>0.95382508987273273</v>
      </c>
      <c r="Q37" s="10">
        <f t="shared" si="7"/>
        <v>2.0315962286743179E-3</v>
      </c>
      <c r="R37" s="1"/>
    </row>
    <row r="38" spans="1:18" ht="10.199999999999999" x14ac:dyDescent="0.2">
      <c r="A38" s="1">
        <v>24</v>
      </c>
      <c r="B38" s="3">
        <v>33627</v>
      </c>
      <c r="C38" s="4">
        <v>26</v>
      </c>
      <c r="D38" s="21">
        <v>28.523809523809501</v>
      </c>
      <c r="E38" s="22">
        <v>21</v>
      </c>
      <c r="F38" s="16">
        <f t="shared" si="0"/>
        <v>2.4558249835826521E-3</v>
      </c>
      <c r="G38" s="11">
        <f t="shared" si="1"/>
        <v>0.94973495822475751</v>
      </c>
      <c r="H38" s="10">
        <f t="shared" si="2"/>
        <v>2.0442122874072969E-3</v>
      </c>
      <c r="J38" s="4">
        <v>24.08</v>
      </c>
      <c r="K38" s="4">
        <f t="shared" si="3"/>
        <v>1.9200000000000017</v>
      </c>
      <c r="L38" s="14">
        <v>26.452169999999999</v>
      </c>
      <c r="M38" s="5">
        <v>23</v>
      </c>
      <c r="N38" s="5">
        <f t="shared" si="4"/>
        <v>2</v>
      </c>
      <c r="O38" s="16">
        <f t="shared" si="5"/>
        <v>2.058880938595028E-3</v>
      </c>
      <c r="P38" s="11">
        <f t="shared" si="6"/>
        <v>0.95374946093663193</v>
      </c>
      <c r="Q38" s="10">
        <f t="shared" si="7"/>
        <v>2.0261781893781525E-3</v>
      </c>
      <c r="R38" s="1"/>
    </row>
    <row r="39" spans="1:18" ht="10.199999999999999" x14ac:dyDescent="0.2">
      <c r="A39" s="1">
        <v>25</v>
      </c>
      <c r="B39" s="3">
        <v>33628</v>
      </c>
      <c r="C39" s="4">
        <v>23</v>
      </c>
      <c r="D39" s="21">
        <v>28.785714285714299</v>
      </c>
      <c r="E39" s="22">
        <v>21</v>
      </c>
      <c r="F39" s="16">
        <f t="shared" si="0"/>
        <v>2.617915646316239E-3</v>
      </c>
      <c r="G39" s="11">
        <f t="shared" si="1"/>
        <v>0.9465076475238472</v>
      </c>
      <c r="H39" s="10">
        <f t="shared" si="2"/>
        <v>2.0248496193667176E-3</v>
      </c>
      <c r="J39" s="4">
        <v>21.439999999999998</v>
      </c>
      <c r="K39" s="4">
        <f t="shared" si="3"/>
        <v>1.5600000000000023</v>
      </c>
      <c r="L39" s="14">
        <v>26.653040000000001</v>
      </c>
      <c r="M39" s="5">
        <v>23</v>
      </c>
      <c r="N39" s="5">
        <f t="shared" si="4"/>
        <v>2</v>
      </c>
      <c r="O39" s="16">
        <f t="shared" si="5"/>
        <v>2.0684808785452007E-3</v>
      </c>
      <c r="P39" s="11">
        <f t="shared" si="6"/>
        <v>0.95353889761982469</v>
      </c>
      <c r="Q39" s="10">
        <f t="shared" si="7"/>
        <v>2.0254551970594328E-3</v>
      </c>
      <c r="R39" s="1"/>
    </row>
    <row r="40" spans="1:18" ht="10.199999999999999" x14ac:dyDescent="0.2">
      <c r="A40" s="1">
        <v>26</v>
      </c>
      <c r="B40" s="3">
        <v>33629</v>
      </c>
      <c r="C40" s="4">
        <v>25.5</v>
      </c>
      <c r="D40" s="21">
        <v>29.074999999999999</v>
      </c>
      <c r="E40" s="22">
        <v>20</v>
      </c>
      <c r="F40" s="16">
        <f t="shared" si="0"/>
        <v>2.868563758942073E-3</v>
      </c>
      <c r="G40" s="11">
        <f t="shared" si="1"/>
        <v>0.94424343013033707</v>
      </c>
      <c r="H40" s="10">
        <f t="shared" si="2"/>
        <v>2.0351025187553885E-3</v>
      </c>
      <c r="J40" s="4">
        <v>23.64</v>
      </c>
      <c r="K40" s="4">
        <f t="shared" si="3"/>
        <v>1.8599999999999994</v>
      </c>
      <c r="L40" s="14">
        <v>26.89</v>
      </c>
      <c r="M40" s="5">
        <v>22</v>
      </c>
      <c r="N40" s="5">
        <f t="shared" si="4"/>
        <v>2</v>
      </c>
      <c r="O40" s="16">
        <f t="shared" si="5"/>
        <v>2.0832789120786206E-3</v>
      </c>
      <c r="P40" s="11">
        <f t="shared" si="6"/>
        <v>0.95520229274836388</v>
      </c>
      <c r="Q40" s="10">
        <f t="shared" si="7"/>
        <v>2.0253966309082172E-3</v>
      </c>
      <c r="R40" s="1"/>
    </row>
    <row r="41" spans="1:18" ht="10.199999999999999" x14ac:dyDescent="0.2">
      <c r="A41" s="1">
        <v>27</v>
      </c>
      <c r="B41" s="3">
        <v>33630</v>
      </c>
      <c r="C41" s="4">
        <v>26</v>
      </c>
      <c r="D41" s="21">
        <v>29.274999999999999</v>
      </c>
      <c r="E41" s="22">
        <v>20</v>
      </c>
      <c r="F41" s="16">
        <f t="shared" si="0"/>
        <v>3.1013463257707754E-3</v>
      </c>
      <c r="G41" s="11">
        <f t="shared" si="1"/>
        <v>0.93985757936077097</v>
      </c>
      <c r="H41" s="10">
        <f t="shared" si="2"/>
        <v>2.0442122874072969E-3</v>
      </c>
      <c r="J41" s="4">
        <v>24.08</v>
      </c>
      <c r="K41" s="4">
        <f t="shared" si="3"/>
        <v>1.9200000000000017</v>
      </c>
      <c r="L41" s="14">
        <v>27.07</v>
      </c>
      <c r="M41" s="5">
        <v>22</v>
      </c>
      <c r="N41" s="5">
        <f t="shared" si="4"/>
        <v>2</v>
      </c>
      <c r="O41" s="16">
        <f t="shared" si="5"/>
        <v>2.0977465849650509E-3</v>
      </c>
      <c r="P41" s="11">
        <f t="shared" si="6"/>
        <v>0.95489831093307354</v>
      </c>
      <c r="Q41" s="10">
        <f t="shared" si="7"/>
        <v>2.0261781893781525E-3</v>
      </c>
      <c r="R41" s="1"/>
    </row>
    <row r="42" spans="1:18" ht="10.199999999999999" x14ac:dyDescent="0.2">
      <c r="A42" s="1">
        <v>28</v>
      </c>
      <c r="B42" s="3">
        <v>33631</v>
      </c>
      <c r="C42" s="4">
        <v>26.75</v>
      </c>
      <c r="D42" s="21">
        <v>29.537500000000001</v>
      </c>
      <c r="E42" s="22">
        <v>20</v>
      </c>
      <c r="F42" s="16">
        <f t="shared" si="0"/>
        <v>3.5069441853878606E-3</v>
      </c>
      <c r="G42" s="11">
        <f t="shared" si="1"/>
        <v>0.93226433458705849</v>
      </c>
      <c r="H42" s="10">
        <f t="shared" si="2"/>
        <v>2.0740252979015326E-3</v>
      </c>
      <c r="J42" s="4">
        <v>24.74</v>
      </c>
      <c r="K42" s="4">
        <f t="shared" si="3"/>
        <v>2.0100000000000016</v>
      </c>
      <c r="L42" s="14">
        <v>27.25</v>
      </c>
      <c r="M42" s="5">
        <v>22</v>
      </c>
      <c r="N42" s="5">
        <f t="shared" si="4"/>
        <v>2</v>
      </c>
      <c r="O42" s="16">
        <f t="shared" si="5"/>
        <v>2.1157590417311069E-3</v>
      </c>
      <c r="P42" s="11">
        <f t="shared" si="6"/>
        <v>0.95451998447858577</v>
      </c>
      <c r="Q42" s="10">
        <f t="shared" si="7"/>
        <v>2.0285458654157235E-3</v>
      </c>
      <c r="R42" s="1"/>
    </row>
    <row r="43" spans="1:18" ht="10.199999999999999" x14ac:dyDescent="0.2">
      <c r="A43" s="1">
        <v>29</v>
      </c>
      <c r="B43" s="3">
        <v>33632</v>
      </c>
      <c r="C43" s="4">
        <v>28.5</v>
      </c>
      <c r="D43" s="21">
        <v>29.7</v>
      </c>
      <c r="E43" s="22">
        <v>20</v>
      </c>
      <c r="F43" s="16">
        <f t="shared" si="0"/>
        <v>3.8313127841233261E-3</v>
      </c>
      <c r="G43" s="11">
        <f t="shared" si="1"/>
        <v>0.9262359643523761</v>
      </c>
      <c r="H43" s="10">
        <f t="shared" si="2"/>
        <v>2.4434937180597208E-3</v>
      </c>
      <c r="J43" s="4">
        <v>26.28</v>
      </c>
      <c r="K43" s="4">
        <f t="shared" si="3"/>
        <v>2.2199999999999989</v>
      </c>
      <c r="L43" s="14">
        <v>27.32</v>
      </c>
      <c r="M43" s="5">
        <v>22</v>
      </c>
      <c r="N43" s="5">
        <f t="shared" si="4"/>
        <v>2</v>
      </c>
      <c r="O43" s="16">
        <f t="shared" si="5"/>
        <v>2.1239014766257338E-3</v>
      </c>
      <c r="P43" s="11">
        <f t="shared" si="6"/>
        <v>0.95434901322214527</v>
      </c>
      <c r="Q43" s="10">
        <f t="shared" si="7"/>
        <v>2.0523285581841499E-3</v>
      </c>
      <c r="R43" s="1"/>
    </row>
    <row r="44" spans="1:18" ht="10.199999999999999" x14ac:dyDescent="0.2">
      <c r="A44" s="1">
        <v>30</v>
      </c>
      <c r="B44" s="3">
        <v>33633</v>
      </c>
      <c r="C44" s="4">
        <v>29.75</v>
      </c>
      <c r="D44" s="21">
        <v>29.8</v>
      </c>
      <c r="E44" s="22">
        <v>20</v>
      </c>
      <c r="F44" s="16">
        <f t="shared" si="0"/>
        <v>4.0652735231677343E-3</v>
      </c>
      <c r="G44" s="11">
        <f t="shared" si="1"/>
        <v>0.92191203153196188</v>
      </c>
      <c r="H44" s="10">
        <f t="shared" si="2"/>
        <v>3.9447337399024351E-3</v>
      </c>
      <c r="J44" s="4">
        <v>27.38</v>
      </c>
      <c r="K44" s="4">
        <f t="shared" si="3"/>
        <v>2.370000000000001</v>
      </c>
      <c r="L44" s="14">
        <v>27.43</v>
      </c>
      <c r="M44" s="5">
        <v>22</v>
      </c>
      <c r="N44" s="5">
        <f t="shared" si="4"/>
        <v>2</v>
      </c>
      <c r="O44" s="16">
        <f t="shared" si="5"/>
        <v>2.1381847902614826E-3</v>
      </c>
      <c r="P44" s="11">
        <f t="shared" si="6"/>
        <v>0.95404917247650201</v>
      </c>
      <c r="Q44" s="10">
        <f t="shared" si="7"/>
        <v>2.1314548508225627E-3</v>
      </c>
      <c r="R44" s="1"/>
    </row>
    <row r="45" spans="1:18" ht="10.199999999999999" x14ac:dyDescent="0.2">
      <c r="A45" s="1">
        <v>31</v>
      </c>
      <c r="B45" s="3">
        <v>33634</v>
      </c>
      <c r="C45" s="4">
        <v>30.75</v>
      </c>
      <c r="D45" s="21">
        <v>29.737500000000001</v>
      </c>
      <c r="E45" s="22">
        <v>20</v>
      </c>
      <c r="F45" s="16">
        <f t="shared" si="0"/>
        <v>3.9157279722985263E-3</v>
      </c>
      <c r="G45" s="11">
        <f t="shared" si="1"/>
        <v>0.9246735160027113</v>
      </c>
      <c r="H45" s="10">
        <f t="shared" si="2"/>
        <v>8.5129238914656239E-3</v>
      </c>
      <c r="J45" s="4">
        <v>28.259999999999998</v>
      </c>
      <c r="K45" s="4">
        <f t="shared" si="3"/>
        <v>2.490000000000002</v>
      </c>
      <c r="L45" s="14">
        <v>27.46</v>
      </c>
      <c r="M45" s="5">
        <v>22</v>
      </c>
      <c r="N45" s="5">
        <f t="shared" si="4"/>
        <v>2</v>
      </c>
      <c r="O45" s="16">
        <f t="shared" si="5"/>
        <v>2.142423847036131E-3</v>
      </c>
      <c r="P45" s="11">
        <f t="shared" si="6"/>
        <v>0.95396020271581849</v>
      </c>
      <c r="Q45" s="10">
        <f t="shared" si="7"/>
        <v>2.3372622406786199E-3</v>
      </c>
      <c r="R45" s="1"/>
    </row>
    <row r="46" spans="1:18" ht="10.199999999999999" x14ac:dyDescent="0.2">
      <c r="A46" s="1">
        <v>32</v>
      </c>
      <c r="B46" s="3">
        <v>33635</v>
      </c>
      <c r="C46" s="4">
        <v>29.25</v>
      </c>
      <c r="D46" s="21">
        <v>29.762499999999999</v>
      </c>
      <c r="E46" s="22">
        <v>20</v>
      </c>
      <c r="F46" s="16">
        <f t="shared" si="0"/>
        <v>3.9741843054406411E-3</v>
      </c>
      <c r="G46" s="11">
        <f t="shared" si="1"/>
        <v>0.92359308724282962</v>
      </c>
      <c r="H46" s="10">
        <f t="shared" si="2"/>
        <v>3.0690561946636113E-3</v>
      </c>
      <c r="J46" s="4">
        <v>26.939999999999998</v>
      </c>
      <c r="K46" s="4">
        <f t="shared" si="3"/>
        <v>2.3100000000000023</v>
      </c>
      <c r="L46" s="14">
        <v>27.47</v>
      </c>
      <c r="M46" s="5">
        <v>22</v>
      </c>
      <c r="N46" s="5">
        <f t="shared" si="4"/>
        <v>2</v>
      </c>
      <c r="O46" s="16">
        <f t="shared" si="5"/>
        <v>2.1438716230891873E-3</v>
      </c>
      <c r="P46" s="11">
        <f t="shared" si="6"/>
        <v>0.95392981854349002</v>
      </c>
      <c r="Q46" s="10">
        <f t="shared" si="7"/>
        <v>2.0869850874267134E-3</v>
      </c>
      <c r="R46" s="1"/>
    </row>
    <row r="47" spans="1:18" ht="10.199999999999999" x14ac:dyDescent="0.2">
      <c r="A47" s="1">
        <v>33</v>
      </c>
      <c r="B47" s="3">
        <v>33636</v>
      </c>
      <c r="C47" s="4">
        <v>30.25</v>
      </c>
      <c r="D47" s="21">
        <v>29.824999999999999</v>
      </c>
      <c r="E47" s="22">
        <v>20</v>
      </c>
      <c r="F47" s="16">
        <f t="shared" si="0"/>
        <v>4.1283515281105463E-3</v>
      </c>
      <c r="G47" s="11">
        <f t="shared" si="1"/>
        <v>0.92074971741703571</v>
      </c>
      <c r="H47" s="10">
        <f t="shared" si="2"/>
        <v>5.5543236802072472E-3</v>
      </c>
      <c r="J47" s="4">
        <v>27.82</v>
      </c>
      <c r="K47" s="4">
        <f t="shared" si="3"/>
        <v>2.4299999999999997</v>
      </c>
      <c r="L47" s="14">
        <v>27.495239999999999</v>
      </c>
      <c r="M47" s="5">
        <v>21</v>
      </c>
      <c r="N47" s="5">
        <f t="shared" si="4"/>
        <v>1</v>
      </c>
      <c r="O47" s="16">
        <f t="shared" si="5"/>
        <v>2.14760516990709E-3</v>
      </c>
      <c r="P47" s="11">
        <f t="shared" si="6"/>
        <v>0.95590216544513729</v>
      </c>
      <c r="Q47" s="10">
        <f t="shared" si="7"/>
        <v>2.2074370911803714E-3</v>
      </c>
      <c r="R47" s="1"/>
    </row>
    <row r="48" spans="1:18" ht="10.199999999999999" x14ac:dyDescent="0.2">
      <c r="A48" s="1">
        <v>34</v>
      </c>
      <c r="B48" s="3">
        <v>33637</v>
      </c>
      <c r="C48" s="4">
        <v>29.25</v>
      </c>
      <c r="D48" s="21">
        <v>29.862500000000001</v>
      </c>
      <c r="E48" s="22">
        <v>20</v>
      </c>
      <c r="F48" s="16">
        <f t="shared" si="0"/>
        <v>4.2266424371881616E-3</v>
      </c>
      <c r="G48" s="11">
        <f t="shared" si="1"/>
        <v>0.91894146880819672</v>
      </c>
      <c r="H48" s="10">
        <f t="shared" si="2"/>
        <v>3.0690561946636113E-3</v>
      </c>
      <c r="J48" s="4">
        <v>26.939999999999998</v>
      </c>
      <c r="K48" s="4">
        <f t="shared" si="3"/>
        <v>2.3100000000000023</v>
      </c>
      <c r="L48" s="14">
        <v>27.5581</v>
      </c>
      <c r="M48" s="5">
        <v>21</v>
      </c>
      <c r="N48" s="5">
        <f t="shared" si="4"/>
        <v>1</v>
      </c>
      <c r="O48" s="16">
        <f t="shared" si="5"/>
        <v>2.1574178278124597E-3</v>
      </c>
      <c r="P48" s="11">
        <f t="shared" si="6"/>
        <v>0.95570520697928685</v>
      </c>
      <c r="Q48" s="10">
        <f t="shared" si="7"/>
        <v>2.0869850874267134E-3</v>
      </c>
      <c r="R48" s="1"/>
    </row>
    <row r="49" spans="1:18" ht="10.199999999999999" x14ac:dyDescent="0.2">
      <c r="A49" s="1">
        <v>35</v>
      </c>
      <c r="B49" s="3">
        <v>33638</v>
      </c>
      <c r="C49" s="4">
        <v>29</v>
      </c>
      <c r="D49" s="21">
        <v>29.894736842105299</v>
      </c>
      <c r="E49" s="22">
        <v>19</v>
      </c>
      <c r="F49" s="16">
        <f t="shared" si="0"/>
        <v>4.3148003161992046E-3</v>
      </c>
      <c r="G49" s="11">
        <f t="shared" si="1"/>
        <v>0.92128927323707255</v>
      </c>
      <c r="H49" s="10">
        <f t="shared" si="2"/>
        <v>2.7948823037015546E-3</v>
      </c>
      <c r="J49" s="4">
        <v>26.72</v>
      </c>
      <c r="K49" s="4">
        <f t="shared" si="3"/>
        <v>2.2800000000000011</v>
      </c>
      <c r="L49" s="14">
        <v>27.694289999999999</v>
      </c>
      <c r="M49" s="5">
        <v>21</v>
      </c>
      <c r="N49" s="5">
        <f t="shared" si="4"/>
        <v>2</v>
      </c>
      <c r="O49" s="16">
        <f t="shared" si="5"/>
        <v>2.1814377748339653E-3</v>
      </c>
      <c r="P49" s="11">
        <f t="shared" si="6"/>
        <v>0.95522325278566866</v>
      </c>
      <c r="Q49" s="10">
        <f t="shared" si="7"/>
        <v>2.072239388789858E-3</v>
      </c>
      <c r="R49" s="1"/>
    </row>
    <row r="50" spans="1:18" ht="10.199999999999999" x14ac:dyDescent="0.2">
      <c r="A50" s="1">
        <v>36</v>
      </c>
      <c r="B50" s="3">
        <v>33639</v>
      </c>
      <c r="C50" s="4">
        <v>28.75</v>
      </c>
      <c r="D50" s="21">
        <v>30.039473684210499</v>
      </c>
      <c r="E50" s="22">
        <v>19</v>
      </c>
      <c r="F50" s="16">
        <f t="shared" si="0"/>
        <v>4.7561759150364334E-3</v>
      </c>
      <c r="G50" s="11">
        <f t="shared" si="1"/>
        <v>0.9135955212648551</v>
      </c>
      <c r="H50" s="10">
        <f t="shared" si="2"/>
        <v>2.5926546358428825E-3</v>
      </c>
      <c r="J50" s="4">
        <v>26.5</v>
      </c>
      <c r="K50" s="4">
        <f t="shared" si="3"/>
        <v>2.25</v>
      </c>
      <c r="L50" s="14">
        <v>27.662859999999998</v>
      </c>
      <c r="M50" s="5">
        <v>21</v>
      </c>
      <c r="N50" s="5">
        <f t="shared" si="4"/>
        <v>2</v>
      </c>
      <c r="O50" s="16">
        <f t="shared" si="5"/>
        <v>2.175535820052412E-3</v>
      </c>
      <c r="P50" s="11">
        <f t="shared" si="6"/>
        <v>0.95534165149607619</v>
      </c>
      <c r="Q50" s="10">
        <f t="shared" si="7"/>
        <v>2.0609585904424119E-3</v>
      </c>
      <c r="R50" s="1"/>
    </row>
    <row r="51" spans="1:18" ht="10.199999999999999" x14ac:dyDescent="0.2">
      <c r="A51" s="1">
        <v>37</v>
      </c>
      <c r="B51" s="3">
        <v>33640</v>
      </c>
      <c r="C51" s="4">
        <v>30</v>
      </c>
      <c r="D51" s="21">
        <v>30.2368421052632</v>
      </c>
      <c r="E51" s="22">
        <v>19</v>
      </c>
      <c r="F51" s="16">
        <f t="shared" si="0"/>
        <v>5.4982242671639744E-3</v>
      </c>
      <c r="G51" s="11">
        <f t="shared" si="1"/>
        <v>0.90080518909189844</v>
      </c>
      <c r="H51" s="10">
        <f t="shared" si="2"/>
        <v>4.6279884767926292E-3</v>
      </c>
      <c r="J51" s="4">
        <v>27.599999999999998</v>
      </c>
      <c r="K51" s="4">
        <f t="shared" si="3"/>
        <v>2.4000000000000021</v>
      </c>
      <c r="L51" s="14">
        <v>27.736190000000001</v>
      </c>
      <c r="M51" s="5">
        <v>21</v>
      </c>
      <c r="N51" s="5">
        <f t="shared" si="4"/>
        <v>2</v>
      </c>
      <c r="O51" s="16">
        <f t="shared" si="5"/>
        <v>2.1896653614836051E-3</v>
      </c>
      <c r="P51" s="11">
        <f t="shared" si="6"/>
        <v>0.95505822421911801</v>
      </c>
      <c r="Q51" s="10">
        <f t="shared" si="7"/>
        <v>2.1643883124795671E-3</v>
      </c>
      <c r="R51" s="1"/>
    </row>
    <row r="52" spans="1:18" ht="10.199999999999999" x14ac:dyDescent="0.2">
      <c r="A52" s="1">
        <v>38</v>
      </c>
      <c r="B52" s="3">
        <v>33641</v>
      </c>
      <c r="C52" s="4">
        <v>29</v>
      </c>
      <c r="D52" s="21">
        <v>30.144736842105299</v>
      </c>
      <c r="E52" s="22">
        <v>19</v>
      </c>
      <c r="F52" s="16">
        <f t="shared" si="0"/>
        <v>5.1297130587939777E-3</v>
      </c>
      <c r="G52" s="11">
        <f t="shared" si="1"/>
        <v>0.90713450061185219</v>
      </c>
      <c r="H52" s="10">
        <f t="shared" si="2"/>
        <v>2.7948823037015546E-3</v>
      </c>
      <c r="J52" s="4">
        <v>26.72</v>
      </c>
      <c r="K52" s="4">
        <f t="shared" si="3"/>
        <v>2.2800000000000011</v>
      </c>
      <c r="L52" s="14">
        <v>27.715240000000001</v>
      </c>
      <c r="M52" s="5">
        <v>21</v>
      </c>
      <c r="N52" s="5">
        <f t="shared" si="4"/>
        <v>2</v>
      </c>
      <c r="O52" s="16">
        <f t="shared" si="5"/>
        <v>2.1854991075846522E-3</v>
      </c>
      <c r="P52" s="11">
        <f t="shared" si="6"/>
        <v>0.95514178719064058</v>
      </c>
      <c r="Q52" s="10">
        <f t="shared" si="7"/>
        <v>2.072239388789858E-3</v>
      </c>
      <c r="R52" s="1"/>
    </row>
    <row r="53" spans="1:18" ht="10.199999999999999" x14ac:dyDescent="0.2">
      <c r="A53" s="1">
        <v>39</v>
      </c>
      <c r="B53" s="3">
        <v>33642</v>
      </c>
      <c r="C53" s="4">
        <v>29.25</v>
      </c>
      <c r="D53" s="21">
        <v>30.223684210526301</v>
      </c>
      <c r="E53" s="22">
        <v>19</v>
      </c>
      <c r="F53" s="16">
        <f t="shared" si="0"/>
        <v>5.4430163726164552E-3</v>
      </c>
      <c r="G53" s="11">
        <f t="shared" si="1"/>
        <v>0.90175058444129563</v>
      </c>
      <c r="H53" s="10">
        <f t="shared" si="2"/>
        <v>3.0690561946636113E-3</v>
      </c>
      <c r="J53" s="4">
        <v>26.939999999999998</v>
      </c>
      <c r="K53" s="4">
        <f t="shared" si="3"/>
        <v>2.3100000000000023</v>
      </c>
      <c r="L53" s="14">
        <v>27.830480000000001</v>
      </c>
      <c r="M53" s="5">
        <v>21</v>
      </c>
      <c r="N53" s="5">
        <f t="shared" si="4"/>
        <v>2</v>
      </c>
      <c r="O53" s="16">
        <f t="shared" si="5"/>
        <v>2.2097896325581489E-3</v>
      </c>
      <c r="P53" s="11">
        <f t="shared" si="6"/>
        <v>0.95465469263078484</v>
      </c>
      <c r="Q53" s="10">
        <f t="shared" si="7"/>
        <v>2.0869850874267134E-3</v>
      </c>
      <c r="R53" s="1"/>
    </row>
    <row r="54" spans="1:18" ht="10.199999999999999" x14ac:dyDescent="0.2">
      <c r="A54" s="1">
        <v>40</v>
      </c>
      <c r="B54" s="3">
        <v>33643</v>
      </c>
      <c r="C54" s="4">
        <v>28.25</v>
      </c>
      <c r="D54" s="21">
        <v>30.2368421052632</v>
      </c>
      <c r="E54" s="22">
        <v>19</v>
      </c>
      <c r="F54" s="16">
        <f t="shared" si="0"/>
        <v>5.4982242671639744E-3</v>
      </c>
      <c r="G54" s="11">
        <f t="shared" si="1"/>
        <v>0.90080518909189844</v>
      </c>
      <c r="H54" s="10">
        <f t="shared" si="2"/>
        <v>2.3334742575593544E-3</v>
      </c>
      <c r="J54" s="4">
        <v>26.06</v>
      </c>
      <c r="K54" s="4">
        <f t="shared" si="3"/>
        <v>2.1900000000000013</v>
      </c>
      <c r="L54" s="14">
        <v>27.956189999999999</v>
      </c>
      <c r="M54" s="5">
        <v>21</v>
      </c>
      <c r="N54" s="5">
        <f t="shared" si="4"/>
        <v>2</v>
      </c>
      <c r="O54" s="16">
        <f t="shared" si="5"/>
        <v>2.2404778297116135E-3</v>
      </c>
      <c r="P54" s="11">
        <f t="shared" si="6"/>
        <v>0.95403966157127262</v>
      </c>
      <c r="Q54" s="10">
        <f t="shared" si="7"/>
        <v>2.0457264671362484E-3</v>
      </c>
      <c r="R54" s="1"/>
    </row>
    <row r="55" spans="1:18" ht="10.199999999999999" x14ac:dyDescent="0.2">
      <c r="A55" s="1">
        <v>41</v>
      </c>
      <c r="B55" s="3">
        <v>33644</v>
      </c>
      <c r="C55" s="4">
        <v>29.75</v>
      </c>
      <c r="D55" s="21">
        <v>30.421052631578899</v>
      </c>
      <c r="E55" s="22">
        <v>19</v>
      </c>
      <c r="F55" s="16">
        <f t="shared" si="0"/>
        <v>6.3716236009335753E-3</v>
      </c>
      <c r="G55" s="11">
        <f t="shared" si="1"/>
        <v>0.88598004746862269</v>
      </c>
      <c r="H55" s="10">
        <f t="shared" si="2"/>
        <v>3.9447337399024351E-3</v>
      </c>
      <c r="J55" s="4">
        <v>27.38</v>
      </c>
      <c r="K55" s="4">
        <f t="shared" si="3"/>
        <v>2.370000000000001</v>
      </c>
      <c r="L55" s="14">
        <v>28.123809999999999</v>
      </c>
      <c r="M55" s="5">
        <v>21</v>
      </c>
      <c r="N55" s="5">
        <f t="shared" si="4"/>
        <v>2</v>
      </c>
      <c r="O55" s="16">
        <f t="shared" si="5"/>
        <v>2.2894337191834385E-3</v>
      </c>
      <c r="P55" s="11">
        <f t="shared" si="6"/>
        <v>0.95305934251303148</v>
      </c>
      <c r="Q55" s="10">
        <f t="shared" si="7"/>
        <v>2.1314548508225627E-3</v>
      </c>
      <c r="R55" s="1"/>
    </row>
    <row r="56" spans="1:18" ht="10.199999999999999" x14ac:dyDescent="0.2">
      <c r="A56" s="1">
        <v>42</v>
      </c>
      <c r="B56" s="3">
        <v>33645</v>
      </c>
      <c r="C56" s="4">
        <v>30.25</v>
      </c>
      <c r="D56" s="21">
        <v>30.552631578947398</v>
      </c>
      <c r="E56" s="22">
        <v>19</v>
      </c>
      <c r="F56" s="16">
        <f t="shared" si="0"/>
        <v>7.1269330127001476E-3</v>
      </c>
      <c r="G56" s="11">
        <f t="shared" si="1"/>
        <v>0.87335625309173437</v>
      </c>
      <c r="H56" s="10">
        <f t="shared" si="2"/>
        <v>5.5543236802072472E-3</v>
      </c>
      <c r="J56" s="4">
        <v>27.82</v>
      </c>
      <c r="K56" s="4">
        <f t="shared" si="3"/>
        <v>2.4299999999999997</v>
      </c>
      <c r="L56" s="14">
        <v>28.04</v>
      </c>
      <c r="M56" s="5">
        <v>21</v>
      </c>
      <c r="N56" s="5">
        <f t="shared" si="4"/>
        <v>2</v>
      </c>
      <c r="O56" s="16">
        <f t="shared" si="5"/>
        <v>2.2637080347561013E-3</v>
      </c>
      <c r="P56" s="11">
        <f t="shared" si="6"/>
        <v>0.95357436179895982</v>
      </c>
      <c r="Q56" s="10">
        <f t="shared" si="7"/>
        <v>2.2074370911803714E-3</v>
      </c>
      <c r="R56" s="1"/>
    </row>
    <row r="57" spans="1:18" ht="10.199999999999999" x14ac:dyDescent="0.2">
      <c r="A57" s="1">
        <v>43</v>
      </c>
      <c r="B57" s="3">
        <v>33646</v>
      </c>
      <c r="C57" s="4">
        <v>29.5</v>
      </c>
      <c r="D57" s="21">
        <v>30.657894736842099</v>
      </c>
      <c r="E57" s="22">
        <v>19</v>
      </c>
      <c r="F57" s="16">
        <f t="shared" si="0"/>
        <v>7.8246221493688383E-3</v>
      </c>
      <c r="G57" s="11">
        <f t="shared" si="1"/>
        <v>0.86185535774486599</v>
      </c>
      <c r="H57" s="10">
        <f t="shared" si="2"/>
        <v>3.4407725027091954E-3</v>
      </c>
      <c r="J57" s="4">
        <v>27.16</v>
      </c>
      <c r="K57" s="4">
        <f t="shared" si="3"/>
        <v>2.34</v>
      </c>
      <c r="L57" s="14">
        <v>27.966670000000001</v>
      </c>
      <c r="M57" s="5">
        <v>21</v>
      </c>
      <c r="N57" s="5">
        <f t="shared" si="4"/>
        <v>2</v>
      </c>
      <c r="O57" s="16">
        <f t="shared" si="5"/>
        <v>2.2432546431782278E-3</v>
      </c>
      <c r="P57" s="11">
        <f t="shared" si="6"/>
        <v>0.95398403019952815</v>
      </c>
      <c r="Q57" s="10">
        <f t="shared" si="7"/>
        <v>2.1062598855985798E-3</v>
      </c>
      <c r="R57" s="1"/>
    </row>
    <row r="58" spans="1:18" ht="10.199999999999999" x14ac:dyDescent="0.2">
      <c r="A58" s="1">
        <v>44</v>
      </c>
      <c r="B58" s="3">
        <v>33647</v>
      </c>
      <c r="C58" s="4">
        <v>30.25</v>
      </c>
      <c r="D58" s="21">
        <v>30.565789473684202</v>
      </c>
      <c r="E58" s="22">
        <v>19</v>
      </c>
      <c r="F58" s="16">
        <f t="shared" si="0"/>
        <v>7.2093334463280145E-3</v>
      </c>
      <c r="G58" s="11">
        <f t="shared" si="1"/>
        <v>0.87198998914249515</v>
      </c>
      <c r="H58" s="10">
        <f t="shared" si="2"/>
        <v>5.5543236802072472E-3</v>
      </c>
      <c r="J58" s="4">
        <v>27.82</v>
      </c>
      <c r="K58" s="4">
        <f t="shared" si="3"/>
        <v>2.4299999999999997</v>
      </c>
      <c r="L58" s="14">
        <v>27.82</v>
      </c>
      <c r="M58" s="5">
        <v>21</v>
      </c>
      <c r="N58" s="5">
        <f t="shared" si="4"/>
        <v>2</v>
      </c>
      <c r="O58" s="16">
        <f t="shared" si="5"/>
        <v>2.2074370911803714E-3</v>
      </c>
      <c r="P58" s="11">
        <f t="shared" si="6"/>
        <v>0.95470185695379739</v>
      </c>
      <c r="Q58" s="10">
        <f t="shared" si="7"/>
        <v>2.2074370911803714E-3</v>
      </c>
      <c r="R58" s="1"/>
    </row>
    <row r="59" spans="1:18" ht="10.199999999999999" x14ac:dyDescent="0.2">
      <c r="A59" s="1">
        <v>45</v>
      </c>
      <c r="B59" s="3">
        <v>33648</v>
      </c>
      <c r="C59" s="4">
        <v>31.5</v>
      </c>
      <c r="D59" s="21">
        <v>30.473684210526301</v>
      </c>
      <c r="E59" s="22">
        <v>19</v>
      </c>
      <c r="F59" s="16">
        <f t="shared" si="0"/>
        <v>6.6593127723543078E-3</v>
      </c>
      <c r="G59" s="11">
        <f t="shared" si="1"/>
        <v>0.88115040867484495</v>
      </c>
      <c r="H59" s="10">
        <f t="shared" si="2"/>
        <v>1.8194372737863979E-2</v>
      </c>
      <c r="J59" s="4">
        <v>28.919999999999998</v>
      </c>
      <c r="K59" s="4">
        <f t="shared" si="3"/>
        <v>2.5800000000000018</v>
      </c>
      <c r="L59" s="14">
        <v>27.64</v>
      </c>
      <c r="M59" s="5">
        <v>22</v>
      </c>
      <c r="N59" s="5">
        <f t="shared" si="4"/>
        <v>3</v>
      </c>
      <c r="O59" s="16">
        <f t="shared" si="5"/>
        <v>2.1713828144192212E-3</v>
      </c>
      <c r="P59" s="11">
        <f t="shared" si="6"/>
        <v>0.95335263082487487</v>
      </c>
      <c r="Q59" s="10">
        <f t="shared" si="7"/>
        <v>2.7233618615603045E-3</v>
      </c>
      <c r="R59" s="1"/>
    </row>
    <row r="60" spans="1:18" ht="10.199999999999999" x14ac:dyDescent="0.2">
      <c r="A60" s="1">
        <v>46</v>
      </c>
      <c r="B60" s="3">
        <v>33649</v>
      </c>
      <c r="C60" s="4">
        <v>29.5</v>
      </c>
      <c r="D60" s="21">
        <v>30.024999999999999</v>
      </c>
      <c r="E60" s="22">
        <v>20</v>
      </c>
      <c r="F60" s="16">
        <f t="shared" si="0"/>
        <v>4.7084570614932212E-3</v>
      </c>
      <c r="G60" s="11">
        <f t="shared" si="1"/>
        <v>0.91012880891513159</v>
      </c>
      <c r="H60" s="10">
        <f t="shared" si="2"/>
        <v>3.4407725027091954E-3</v>
      </c>
      <c r="J60" s="4">
        <v>27.16</v>
      </c>
      <c r="K60" s="4">
        <f t="shared" si="3"/>
        <v>2.34</v>
      </c>
      <c r="L60" s="14">
        <v>27.58</v>
      </c>
      <c r="M60" s="5">
        <v>22</v>
      </c>
      <c r="N60" s="5">
        <f t="shared" si="4"/>
        <v>2</v>
      </c>
      <c r="O60" s="16">
        <f t="shared" si="5"/>
        <v>2.1610167413574368E-3</v>
      </c>
      <c r="P60" s="11">
        <f t="shared" si="6"/>
        <v>0.95357007112449987</v>
      </c>
      <c r="Q60" s="10">
        <f t="shared" si="7"/>
        <v>2.1062598855985798E-3</v>
      </c>
      <c r="R60" s="1"/>
    </row>
    <row r="61" spans="1:18" ht="10.199999999999999" x14ac:dyDescent="0.2">
      <c r="A61" s="1">
        <v>47</v>
      </c>
      <c r="B61" s="3">
        <v>33650</v>
      </c>
      <c r="C61" s="4">
        <v>31.25</v>
      </c>
      <c r="D61" s="21">
        <v>30</v>
      </c>
      <c r="E61" s="22">
        <v>20</v>
      </c>
      <c r="F61" s="16">
        <f t="shared" si="0"/>
        <v>4.6279884767926292E-3</v>
      </c>
      <c r="G61" s="11">
        <f t="shared" si="1"/>
        <v>0.91159472374261619</v>
      </c>
      <c r="H61" s="10">
        <f t="shared" si="2"/>
        <v>1.395115072560584E-2</v>
      </c>
      <c r="J61" s="4">
        <v>28.7</v>
      </c>
      <c r="K61" s="4">
        <f t="shared" si="3"/>
        <v>2.5500000000000007</v>
      </c>
      <c r="L61" s="14">
        <v>27.59</v>
      </c>
      <c r="M61" s="5">
        <v>22</v>
      </c>
      <c r="N61" s="5">
        <f t="shared" si="4"/>
        <v>2</v>
      </c>
      <c r="O61" s="16">
        <f t="shared" si="5"/>
        <v>2.1626922650305009E-3</v>
      </c>
      <c r="P61" s="11">
        <f t="shared" si="6"/>
        <v>0.95353492172931587</v>
      </c>
      <c r="Q61" s="10">
        <f t="shared" si="7"/>
        <v>2.5590846451816712E-3</v>
      </c>
      <c r="R61" s="1"/>
    </row>
    <row r="62" spans="1:18" ht="10.199999999999999" x14ac:dyDescent="0.2">
      <c r="A62" s="1">
        <v>48</v>
      </c>
      <c r="B62" s="3">
        <v>33651</v>
      </c>
      <c r="C62" s="4">
        <v>30</v>
      </c>
      <c r="D62" s="21">
        <v>29.9375</v>
      </c>
      <c r="E62" s="22">
        <v>20</v>
      </c>
      <c r="F62" s="16">
        <f t="shared" si="0"/>
        <v>4.4372132796588202E-3</v>
      </c>
      <c r="G62" s="11">
        <f t="shared" si="1"/>
        <v>0.91507956098258558</v>
      </c>
      <c r="H62" s="10">
        <f t="shared" si="2"/>
        <v>4.6279884767926292E-3</v>
      </c>
      <c r="J62" s="4">
        <v>27.599999999999998</v>
      </c>
      <c r="K62" s="4">
        <f t="shared" si="3"/>
        <v>2.4000000000000021</v>
      </c>
      <c r="L62" s="14">
        <v>27.59</v>
      </c>
      <c r="M62" s="5">
        <v>22</v>
      </c>
      <c r="N62" s="5">
        <f t="shared" si="4"/>
        <v>2</v>
      </c>
      <c r="O62" s="16">
        <f t="shared" si="5"/>
        <v>2.1626922650305009E-3</v>
      </c>
      <c r="P62" s="11">
        <f t="shared" si="6"/>
        <v>0.95353492172931587</v>
      </c>
      <c r="Q62" s="10">
        <f t="shared" si="7"/>
        <v>2.1643883124795671E-3</v>
      </c>
      <c r="R62" s="1"/>
    </row>
    <row r="63" spans="1:18" ht="10.199999999999999" x14ac:dyDescent="0.2">
      <c r="A63" s="1">
        <v>49</v>
      </c>
      <c r="B63" s="3">
        <v>33652</v>
      </c>
      <c r="C63" s="4">
        <v>30.5</v>
      </c>
      <c r="D63" s="21">
        <v>29.925000000000001</v>
      </c>
      <c r="E63" s="22">
        <v>20</v>
      </c>
      <c r="F63" s="16">
        <f t="shared" si="0"/>
        <v>4.4007694925207383E-3</v>
      </c>
      <c r="G63" s="11">
        <f t="shared" si="1"/>
        <v>0.9157467834088644</v>
      </c>
      <c r="H63" s="10">
        <f t="shared" si="2"/>
        <v>6.8102197061925811E-3</v>
      </c>
      <c r="J63" s="4">
        <v>28.04</v>
      </c>
      <c r="K63" s="4">
        <f t="shared" si="3"/>
        <v>2.4600000000000009</v>
      </c>
      <c r="L63" s="14">
        <v>27.61</v>
      </c>
      <c r="M63" s="5">
        <v>22</v>
      </c>
      <c r="N63" s="5">
        <f t="shared" si="4"/>
        <v>2</v>
      </c>
      <c r="O63" s="16">
        <f t="shared" si="5"/>
        <v>2.1661051351028978E-3</v>
      </c>
      <c r="P63" s="11">
        <f t="shared" si="6"/>
        <v>0.95346333001947292</v>
      </c>
      <c r="Q63" s="10">
        <f t="shared" si="7"/>
        <v>2.2637080347561013E-3</v>
      </c>
      <c r="R63" s="1"/>
    </row>
    <row r="64" spans="1:18" ht="10.199999999999999" x14ac:dyDescent="0.2">
      <c r="A64" s="1">
        <v>50</v>
      </c>
      <c r="B64" s="3">
        <v>33653</v>
      </c>
      <c r="C64" s="4">
        <v>28.5</v>
      </c>
      <c r="D64" s="21">
        <v>29.962499999999999</v>
      </c>
      <c r="E64" s="22">
        <v>20</v>
      </c>
      <c r="F64" s="16">
        <f t="shared" si="0"/>
        <v>4.5117859995728749E-3</v>
      </c>
      <c r="G64" s="11">
        <f t="shared" si="1"/>
        <v>0.91371577880884547</v>
      </c>
      <c r="H64" s="10">
        <f t="shared" si="2"/>
        <v>2.4434937180597208E-3</v>
      </c>
      <c r="J64" s="4">
        <v>26.28</v>
      </c>
      <c r="K64" s="4">
        <f t="shared" si="3"/>
        <v>2.2199999999999989</v>
      </c>
      <c r="L64" s="14">
        <v>27.6</v>
      </c>
      <c r="M64" s="5">
        <v>22</v>
      </c>
      <c r="N64" s="5">
        <f t="shared" si="4"/>
        <v>2</v>
      </c>
      <c r="O64" s="16">
        <f t="shared" si="5"/>
        <v>2.164388312479568E-3</v>
      </c>
      <c r="P64" s="11">
        <f t="shared" si="6"/>
        <v>0.95349934310271833</v>
      </c>
      <c r="Q64" s="10">
        <f t="shared" si="7"/>
        <v>2.0523285581841499E-3</v>
      </c>
      <c r="R64" s="1"/>
    </row>
    <row r="65" spans="1:18" ht="10.199999999999999" x14ac:dyDescent="0.2">
      <c r="A65" s="1">
        <v>51</v>
      </c>
      <c r="B65" s="3">
        <v>33654</v>
      </c>
      <c r="C65" s="4">
        <v>31.25</v>
      </c>
      <c r="D65" s="21">
        <v>30.0625</v>
      </c>
      <c r="E65" s="22">
        <v>20</v>
      </c>
      <c r="F65" s="16">
        <f t="shared" si="0"/>
        <v>4.8338467333627526E-3</v>
      </c>
      <c r="G65" s="11">
        <f t="shared" si="1"/>
        <v>0.90784925338283839</v>
      </c>
      <c r="H65" s="10">
        <f t="shared" si="2"/>
        <v>1.395115072560584E-2</v>
      </c>
      <c r="J65" s="4">
        <v>28.7</v>
      </c>
      <c r="K65" s="4">
        <f t="shared" si="3"/>
        <v>2.5500000000000007</v>
      </c>
      <c r="L65" s="14">
        <v>27.6</v>
      </c>
      <c r="M65" s="5">
        <v>22</v>
      </c>
      <c r="N65" s="5">
        <f t="shared" si="4"/>
        <v>2</v>
      </c>
      <c r="O65" s="16">
        <f t="shared" si="5"/>
        <v>2.164388312479568E-3</v>
      </c>
      <c r="P65" s="11">
        <f t="shared" si="6"/>
        <v>0.95349934310271833</v>
      </c>
      <c r="Q65" s="10">
        <f t="shared" si="7"/>
        <v>2.5590846451816712E-3</v>
      </c>
      <c r="R65" s="1"/>
    </row>
    <row r="66" spans="1:18" ht="10.199999999999999" x14ac:dyDescent="0.2">
      <c r="A66" s="1">
        <v>52</v>
      </c>
      <c r="B66" s="3">
        <v>33655</v>
      </c>
      <c r="C66" s="4">
        <v>30.5</v>
      </c>
      <c r="D66" s="21">
        <v>30.012499999999999</v>
      </c>
      <c r="E66" s="22">
        <v>20</v>
      </c>
      <c r="F66" s="16">
        <f t="shared" si="0"/>
        <v>4.6679166238696359E-3</v>
      </c>
      <c r="G66" s="11">
        <f t="shared" si="1"/>
        <v>0.91086704856441725</v>
      </c>
      <c r="H66" s="10">
        <f t="shared" si="2"/>
        <v>6.8102197061925811E-3</v>
      </c>
      <c r="J66" s="4">
        <v>28.04</v>
      </c>
      <c r="K66" s="4">
        <f t="shared" si="3"/>
        <v>2.4600000000000009</v>
      </c>
      <c r="L66" s="14">
        <v>27.46</v>
      </c>
      <c r="M66" s="5">
        <v>22</v>
      </c>
      <c r="N66" s="5">
        <f t="shared" si="4"/>
        <v>2</v>
      </c>
      <c r="O66" s="16">
        <f t="shared" si="5"/>
        <v>2.142423847036131E-3</v>
      </c>
      <c r="P66" s="11">
        <f t="shared" si="6"/>
        <v>0.95396020271581849</v>
      </c>
      <c r="Q66" s="10">
        <f t="shared" si="7"/>
        <v>2.2637080347561013E-3</v>
      </c>
      <c r="R66" s="1"/>
    </row>
    <row r="67" spans="1:18" ht="10.199999999999999" x14ac:dyDescent="0.2">
      <c r="A67" s="1">
        <v>53</v>
      </c>
      <c r="B67" s="3">
        <v>33656</v>
      </c>
      <c r="C67" s="4">
        <v>31</v>
      </c>
      <c r="D67" s="21">
        <v>29.912500000000001</v>
      </c>
      <c r="E67" s="22">
        <v>20</v>
      </c>
      <c r="F67" s="16">
        <f t="shared" si="0"/>
        <v>4.3648761233768107E-3</v>
      </c>
      <c r="G67" s="11">
        <f t="shared" si="1"/>
        <v>0.91640440416965563</v>
      </c>
      <c r="H67" s="10">
        <f t="shared" si="2"/>
        <v>1.0821396473841345E-2</v>
      </c>
      <c r="J67" s="4">
        <v>28.48</v>
      </c>
      <c r="K67" s="4">
        <f t="shared" si="3"/>
        <v>2.5199999999999996</v>
      </c>
      <c r="L67" s="14">
        <v>27.38</v>
      </c>
      <c r="M67" s="5">
        <v>22</v>
      </c>
      <c r="N67" s="5">
        <f t="shared" si="4"/>
        <v>2</v>
      </c>
      <c r="O67" s="16">
        <f t="shared" si="5"/>
        <v>2.1314548508225627E-3</v>
      </c>
      <c r="P67" s="11">
        <f t="shared" si="6"/>
        <v>0.95419043818340554</v>
      </c>
      <c r="Q67" s="10">
        <f t="shared" si="7"/>
        <v>2.4334081471246841E-3</v>
      </c>
      <c r="R67" s="1"/>
    </row>
    <row r="68" spans="1:18" ht="10.199999999999999" x14ac:dyDescent="0.2">
      <c r="A68" s="1">
        <v>54</v>
      </c>
      <c r="B68" s="3">
        <v>33657</v>
      </c>
      <c r="C68" s="4">
        <v>31.75</v>
      </c>
      <c r="D68" s="21">
        <v>29.75</v>
      </c>
      <c r="E68" s="22">
        <v>20</v>
      </c>
      <c r="F68" s="16">
        <f t="shared" si="0"/>
        <v>3.9447337399024351E-3</v>
      </c>
      <c r="G68" s="11">
        <f t="shared" si="1"/>
        <v>0.92413725426229143</v>
      </c>
      <c r="H68" s="10">
        <f t="shared" si="2"/>
        <v>2.3947199189004984E-2</v>
      </c>
      <c r="J68" s="4">
        <v>29.14</v>
      </c>
      <c r="K68" s="4">
        <f t="shared" si="3"/>
        <v>2.6099999999999994</v>
      </c>
      <c r="L68" s="14">
        <v>27.24</v>
      </c>
      <c r="M68" s="5">
        <v>22</v>
      </c>
      <c r="N68" s="5">
        <f t="shared" si="4"/>
        <v>2</v>
      </c>
      <c r="O68" s="16">
        <f t="shared" si="5"/>
        <v>2.1146514549988111E-3</v>
      </c>
      <c r="P68" s="11">
        <f t="shared" si="6"/>
        <v>0.9545432434627108</v>
      </c>
      <c r="Q68" s="10">
        <f t="shared" si="7"/>
        <v>2.938095753513057E-3</v>
      </c>
      <c r="R68" s="1"/>
    </row>
    <row r="69" spans="1:18" ht="10.199999999999999" x14ac:dyDescent="0.2">
      <c r="A69" s="1">
        <v>55</v>
      </c>
      <c r="B69" s="3">
        <v>33658</v>
      </c>
      <c r="C69" s="4">
        <v>32.5</v>
      </c>
      <c r="D69" s="21">
        <v>29.587499999999999</v>
      </c>
      <c r="E69" s="22">
        <v>20</v>
      </c>
      <c r="F69" s="16">
        <f t="shared" si="0"/>
        <v>3.6000062570082482E-3</v>
      </c>
      <c r="G69" s="11">
        <f t="shared" si="1"/>
        <v>0.93053077936442319</v>
      </c>
      <c r="H69" s="10">
        <f t="shared" si="2"/>
        <v>5.665734078851218E-2</v>
      </c>
      <c r="J69" s="4">
        <v>29.8</v>
      </c>
      <c r="K69" s="4">
        <f t="shared" si="3"/>
        <v>2.6999999999999993</v>
      </c>
      <c r="L69" s="14">
        <v>27.13</v>
      </c>
      <c r="M69" s="5">
        <v>22</v>
      </c>
      <c r="N69" s="5">
        <f t="shared" si="4"/>
        <v>2</v>
      </c>
      <c r="O69" s="16">
        <f t="shared" si="5"/>
        <v>2.1033178631797581E-3</v>
      </c>
      <c r="P69" s="11">
        <f t="shared" si="6"/>
        <v>0.95478127801401935</v>
      </c>
      <c r="Q69" s="10">
        <f t="shared" si="7"/>
        <v>4.0652735231677343E-3</v>
      </c>
      <c r="R69" s="1"/>
    </row>
    <row r="70" spans="1:18" ht="10.199999999999999" x14ac:dyDescent="0.2">
      <c r="A70" s="1">
        <v>56</v>
      </c>
      <c r="B70" s="3">
        <v>33659</v>
      </c>
      <c r="C70" s="4">
        <v>28.25</v>
      </c>
      <c r="D70" s="21">
        <v>29.337499999999999</v>
      </c>
      <c r="E70" s="22">
        <v>20</v>
      </c>
      <c r="F70" s="16">
        <f t="shared" si="0"/>
        <v>3.1865052737914254E-3</v>
      </c>
      <c r="G70" s="11">
        <f t="shared" si="1"/>
        <v>0.93825819611039651</v>
      </c>
      <c r="H70" s="10">
        <f t="shared" si="2"/>
        <v>2.3334742575593544E-3</v>
      </c>
      <c r="J70" s="4">
        <v>26.06</v>
      </c>
      <c r="K70" s="4">
        <f t="shared" si="3"/>
        <v>2.1900000000000013</v>
      </c>
      <c r="L70" s="14">
        <v>27.05</v>
      </c>
      <c r="M70" s="5">
        <v>22</v>
      </c>
      <c r="N70" s="5">
        <f t="shared" si="4"/>
        <v>2</v>
      </c>
      <c r="O70" s="16">
        <f t="shared" si="5"/>
        <v>2.0959781140014165E-3</v>
      </c>
      <c r="P70" s="11">
        <f t="shared" si="6"/>
        <v>0.95493546327439449</v>
      </c>
      <c r="Q70" s="10">
        <f t="shared" si="7"/>
        <v>2.0457264671362484E-3</v>
      </c>
      <c r="R70" s="1"/>
    </row>
    <row r="71" spans="1:18" ht="10.199999999999999" x14ac:dyDescent="0.2">
      <c r="A71" s="1">
        <v>57</v>
      </c>
      <c r="B71" s="3">
        <v>33660</v>
      </c>
      <c r="C71" s="4">
        <v>30.5</v>
      </c>
      <c r="D71" s="21">
        <v>29.375</v>
      </c>
      <c r="E71" s="22">
        <v>20</v>
      </c>
      <c r="F71" s="16">
        <f t="shared" si="0"/>
        <v>3.2407992428810017E-3</v>
      </c>
      <c r="G71" s="11">
        <f t="shared" si="1"/>
        <v>0.93723991384635863</v>
      </c>
      <c r="H71" s="10">
        <f t="shared" si="2"/>
        <v>6.8102197061925811E-3</v>
      </c>
      <c r="J71" s="4">
        <v>28.04</v>
      </c>
      <c r="K71" s="4">
        <f t="shared" si="3"/>
        <v>2.4600000000000009</v>
      </c>
      <c r="L71" s="14">
        <v>27.08</v>
      </c>
      <c r="M71" s="5">
        <v>22</v>
      </c>
      <c r="N71" s="5">
        <f t="shared" si="4"/>
        <v>2</v>
      </c>
      <c r="O71" s="16">
        <f t="shared" si="5"/>
        <v>2.0986471002324997E-3</v>
      </c>
      <c r="P71" s="11">
        <f t="shared" si="6"/>
        <v>0.95487939330929306</v>
      </c>
      <c r="Q71" s="10">
        <f t="shared" si="7"/>
        <v>2.2637080347561013E-3</v>
      </c>
      <c r="R71" s="1"/>
    </row>
    <row r="72" spans="1:18" ht="10.199999999999999" x14ac:dyDescent="0.2">
      <c r="A72" s="1">
        <v>58</v>
      </c>
      <c r="B72" s="3">
        <v>33661</v>
      </c>
      <c r="C72" s="4">
        <v>29.5</v>
      </c>
      <c r="D72" s="21">
        <v>29.375</v>
      </c>
      <c r="E72" s="22">
        <v>20</v>
      </c>
      <c r="F72" s="16">
        <f t="shared" si="0"/>
        <v>3.2407992428810017E-3</v>
      </c>
      <c r="G72" s="11">
        <f t="shared" si="1"/>
        <v>0.93723991384635863</v>
      </c>
      <c r="H72" s="10">
        <f t="shared" si="2"/>
        <v>3.4407725027091954E-3</v>
      </c>
      <c r="J72" s="4">
        <v>27.16</v>
      </c>
      <c r="K72" s="4">
        <f t="shared" si="3"/>
        <v>2.34</v>
      </c>
      <c r="L72" s="14">
        <v>27.03</v>
      </c>
      <c r="M72" s="5">
        <v>22</v>
      </c>
      <c r="N72" s="5">
        <f t="shared" si="4"/>
        <v>2</v>
      </c>
      <c r="O72" s="16">
        <f t="shared" si="5"/>
        <v>2.0942521846633532E-3</v>
      </c>
      <c r="P72" s="11">
        <f t="shared" si="6"/>
        <v>0.95497172328769908</v>
      </c>
      <c r="Q72" s="10">
        <f t="shared" si="7"/>
        <v>2.1062598855985798E-3</v>
      </c>
      <c r="R72" s="1"/>
    </row>
    <row r="73" spans="1:18" ht="10.199999999999999" x14ac:dyDescent="0.2">
      <c r="A73" s="1">
        <v>59</v>
      </c>
      <c r="B73" s="3">
        <v>33662</v>
      </c>
      <c r="C73" s="4">
        <v>31.75</v>
      </c>
      <c r="D73" s="21">
        <v>29.35</v>
      </c>
      <c r="E73" s="22">
        <v>20</v>
      </c>
      <c r="F73" s="16">
        <f t="shared" si="0"/>
        <v>3.2043285498483485E-3</v>
      </c>
      <c r="G73" s="11">
        <f t="shared" si="1"/>
        <v>0.93792379901761547</v>
      </c>
      <c r="H73" s="10">
        <f t="shared" si="2"/>
        <v>2.3947199189004984E-2</v>
      </c>
      <c r="J73" s="4">
        <v>29.14</v>
      </c>
      <c r="K73" s="4">
        <f t="shared" si="3"/>
        <v>2.6099999999999994</v>
      </c>
      <c r="L73" s="14">
        <v>27.04</v>
      </c>
      <c r="M73" s="5">
        <v>22</v>
      </c>
      <c r="N73" s="5">
        <f t="shared" si="4"/>
        <v>2</v>
      </c>
      <c r="O73" s="16">
        <f t="shared" si="5"/>
        <v>2.0951098961723403E-3</v>
      </c>
      <c r="P73" s="11">
        <f t="shared" si="6"/>
        <v>0.95495370347248132</v>
      </c>
      <c r="Q73" s="10">
        <f t="shared" si="7"/>
        <v>2.938095753513057E-3</v>
      </c>
      <c r="R73" s="1"/>
    </row>
    <row r="74" spans="1:18" ht="10.199999999999999" x14ac:dyDescent="0.2">
      <c r="A74" s="1">
        <v>60</v>
      </c>
      <c r="B74" s="3">
        <v>33663</v>
      </c>
      <c r="C74" s="4">
        <v>32.25</v>
      </c>
      <c r="D74" s="21">
        <v>29.225000000000001</v>
      </c>
      <c r="E74" s="22">
        <v>20</v>
      </c>
      <c r="F74" s="16">
        <f t="shared" si="0"/>
        <v>3.0377340669215823E-3</v>
      </c>
      <c r="G74" s="11">
        <f t="shared" si="1"/>
        <v>0.94105406958623639</v>
      </c>
      <c r="H74" s="10">
        <f t="shared" si="2"/>
        <v>4.2321016230242425E-2</v>
      </c>
      <c r="J74" s="4">
        <v>29.58</v>
      </c>
      <c r="K74" s="4">
        <f t="shared" si="3"/>
        <v>2.6700000000000017</v>
      </c>
      <c r="L74" s="14">
        <v>26.89</v>
      </c>
      <c r="M74" s="5">
        <v>22</v>
      </c>
      <c r="N74" s="5">
        <f t="shared" si="4"/>
        <v>2</v>
      </c>
      <c r="O74" s="16">
        <f t="shared" si="5"/>
        <v>2.0832789120786206E-3</v>
      </c>
      <c r="P74" s="11">
        <f t="shared" si="6"/>
        <v>0.95520229274836388</v>
      </c>
      <c r="Q74" s="10">
        <f t="shared" si="7"/>
        <v>3.58568325015486E-3</v>
      </c>
      <c r="R74" s="1"/>
    </row>
    <row r="75" spans="1:18" ht="10.199999999999999" x14ac:dyDescent="0.2">
      <c r="A75" s="1">
        <v>61</v>
      </c>
      <c r="B75" s="3">
        <v>33664</v>
      </c>
      <c r="C75" s="4">
        <v>32.25</v>
      </c>
      <c r="D75" s="21">
        <v>29.1</v>
      </c>
      <c r="E75" s="22">
        <v>20</v>
      </c>
      <c r="F75" s="16">
        <f t="shared" si="0"/>
        <v>2.8946577160583438E-3</v>
      </c>
      <c r="G75" s="11">
        <f t="shared" si="1"/>
        <v>0.94375077774255856</v>
      </c>
      <c r="H75" s="10">
        <f t="shared" si="2"/>
        <v>4.2321016230242425E-2</v>
      </c>
      <c r="J75" s="4">
        <v>29.58</v>
      </c>
      <c r="K75" s="4">
        <f t="shared" si="3"/>
        <v>2.6700000000000017</v>
      </c>
      <c r="L75" s="14">
        <v>26.62435</v>
      </c>
      <c r="M75" s="5">
        <v>23</v>
      </c>
      <c r="N75" s="5">
        <f t="shared" si="4"/>
        <v>3</v>
      </c>
      <c r="O75" s="16">
        <f t="shared" si="5"/>
        <v>2.0669619231907751E-3</v>
      </c>
      <c r="P75" s="11">
        <f t="shared" si="6"/>
        <v>0.9535722110110656</v>
      </c>
      <c r="Q75" s="10">
        <f t="shared" si="7"/>
        <v>3.58568325015486E-3</v>
      </c>
      <c r="R75" s="1"/>
    </row>
    <row r="76" spans="1:18" ht="10.199999999999999" x14ac:dyDescent="0.2">
      <c r="A76" s="1">
        <v>62</v>
      </c>
      <c r="B76" s="3">
        <v>33665</v>
      </c>
      <c r="C76" s="4">
        <v>27.75</v>
      </c>
      <c r="D76" s="21">
        <v>28.887499999999999</v>
      </c>
      <c r="E76" s="22">
        <v>20</v>
      </c>
      <c r="F76" s="16">
        <f t="shared" si="0"/>
        <v>2.6962388127959604E-3</v>
      </c>
      <c r="G76" s="11">
        <f t="shared" si="1"/>
        <v>0.94750337857275413</v>
      </c>
      <c r="H76" s="10">
        <f t="shared" si="2"/>
        <v>2.192470396423772E-3</v>
      </c>
      <c r="J76" s="4">
        <v>25.62</v>
      </c>
      <c r="K76" s="4">
        <f t="shared" si="3"/>
        <v>2.129999999999999</v>
      </c>
      <c r="L76" s="14">
        <v>26.423480000000001</v>
      </c>
      <c r="M76" s="5">
        <v>23</v>
      </c>
      <c r="N76" s="5">
        <f t="shared" si="4"/>
        <v>3</v>
      </c>
      <c r="O76" s="16">
        <f t="shared" si="5"/>
        <v>2.0576915242090589E-3</v>
      </c>
      <c r="P76" s="11">
        <f t="shared" si="6"/>
        <v>0.95377555257009594</v>
      </c>
      <c r="Q76" s="10">
        <f t="shared" si="7"/>
        <v>2.0368122276808931E-3</v>
      </c>
      <c r="R76" s="1"/>
    </row>
    <row r="77" spans="1:18" ht="10.199999999999999" x14ac:dyDescent="0.2">
      <c r="A77" s="1">
        <v>63</v>
      </c>
      <c r="B77" s="3">
        <v>33666</v>
      </c>
      <c r="C77" s="4">
        <v>28.5</v>
      </c>
      <c r="D77" s="21">
        <v>28.95</v>
      </c>
      <c r="E77" s="22">
        <v>20</v>
      </c>
      <c r="F77" s="16">
        <f t="shared" si="0"/>
        <v>2.7493691693848089E-3</v>
      </c>
      <c r="G77" s="11">
        <f t="shared" si="1"/>
        <v>0.94649708946497746</v>
      </c>
      <c r="H77" s="10">
        <f t="shared" si="2"/>
        <v>2.4434937180597208E-3</v>
      </c>
      <c r="J77" s="4">
        <v>26.28</v>
      </c>
      <c r="K77" s="4">
        <f t="shared" si="3"/>
        <v>2.2199999999999989</v>
      </c>
      <c r="L77" s="14">
        <v>26.327829999999999</v>
      </c>
      <c r="M77" s="5">
        <v>23</v>
      </c>
      <c r="N77" s="5">
        <f t="shared" si="4"/>
        <v>3</v>
      </c>
      <c r="O77" s="16">
        <f t="shared" si="5"/>
        <v>2.0540133058739073E-3</v>
      </c>
      <c r="P77" s="11">
        <f t="shared" si="6"/>
        <v>0.95385624446195227</v>
      </c>
      <c r="Q77" s="10">
        <f t="shared" si="7"/>
        <v>2.0523285581841499E-3</v>
      </c>
      <c r="R77" s="1"/>
    </row>
    <row r="78" spans="1:18" ht="10.199999999999999" x14ac:dyDescent="0.2">
      <c r="A78" s="1">
        <v>64</v>
      </c>
      <c r="B78" s="3">
        <v>33667</v>
      </c>
      <c r="C78" s="4">
        <v>26</v>
      </c>
      <c r="D78" s="21">
        <v>28.8</v>
      </c>
      <c r="E78" s="22">
        <v>20</v>
      </c>
      <c r="F78" s="16">
        <f t="shared" si="0"/>
        <v>2.6283316356238615E-3</v>
      </c>
      <c r="G78" s="11">
        <f t="shared" si="1"/>
        <v>0.94879109842501463</v>
      </c>
      <c r="H78" s="10">
        <f t="shared" si="2"/>
        <v>2.0442122874072969E-3</v>
      </c>
      <c r="J78" s="4">
        <v>24.08</v>
      </c>
      <c r="K78" s="4">
        <f t="shared" si="3"/>
        <v>1.9200000000000017</v>
      </c>
      <c r="L78" s="14">
        <v>26.114999999999998</v>
      </c>
      <c r="M78" s="5">
        <v>24</v>
      </c>
      <c r="N78" s="5">
        <f t="shared" si="4"/>
        <v>4</v>
      </c>
      <c r="O78" s="16">
        <f t="shared" si="5"/>
        <v>2.0472150730791905E-3</v>
      </c>
      <c r="P78" s="11">
        <f t="shared" si="6"/>
        <v>0.95205434403093148</v>
      </c>
      <c r="Q78" s="10">
        <f t="shared" si="7"/>
        <v>2.0261781893781525E-3</v>
      </c>
      <c r="R78" s="1"/>
    </row>
    <row r="79" spans="1:18" ht="10.199999999999999" x14ac:dyDescent="0.2">
      <c r="A79" s="1">
        <v>65</v>
      </c>
      <c r="B79" s="3">
        <v>33668</v>
      </c>
      <c r="C79" s="4">
        <v>27</v>
      </c>
      <c r="D79" s="21">
        <v>28.678571428571399</v>
      </c>
      <c r="E79" s="22">
        <v>21</v>
      </c>
      <c r="F79" s="16">
        <f t="shared" ref="F79:F142" si="8">$F$2+$F$3*EXP(-$F$4*($D79-$F$7))+$F$5*EXP($F$6*($D79-$F$8))</f>
        <v>2.5453114072027942E-3</v>
      </c>
      <c r="G79" s="11">
        <f t="shared" si="1"/>
        <v>0.94795187806412506</v>
      </c>
      <c r="H79" s="10">
        <f t="shared" si="2"/>
        <v>2.0917408243817425E-3</v>
      </c>
      <c r="J79" s="4">
        <v>24.96</v>
      </c>
      <c r="K79" s="4">
        <f t="shared" si="3"/>
        <v>2.0399999999999991</v>
      </c>
      <c r="L79" s="14">
        <v>26.203479999999999</v>
      </c>
      <c r="M79" s="5">
        <v>23</v>
      </c>
      <c r="N79" s="5">
        <f t="shared" si="4"/>
        <v>2</v>
      </c>
      <c r="O79" s="16">
        <f t="shared" si="5"/>
        <v>2.0498292004632688E-3</v>
      </c>
      <c r="P79" s="11">
        <f t="shared" si="6"/>
        <v>0.95394804268564481</v>
      </c>
      <c r="Q79" s="10">
        <f t="shared" si="7"/>
        <v>2.0298674922585385E-3</v>
      </c>
      <c r="R79" s="1"/>
    </row>
    <row r="80" spans="1:18" ht="10.199999999999999" x14ac:dyDescent="0.2">
      <c r="A80" s="1">
        <v>66</v>
      </c>
      <c r="B80" s="3">
        <v>33669</v>
      </c>
      <c r="C80" s="4">
        <v>29</v>
      </c>
      <c r="D80" s="21">
        <v>28.5595238095238</v>
      </c>
      <c r="E80" s="22">
        <v>21</v>
      </c>
      <c r="F80" s="16">
        <f t="shared" si="8"/>
        <v>2.4750052346441294E-3</v>
      </c>
      <c r="G80" s="11">
        <f t="shared" ref="G80:G143" si="9">EXP(-E80*F80)</f>
        <v>0.94935249600125082</v>
      </c>
      <c r="H80" s="10">
        <f t="shared" ref="H80:H143" si="10">$F$2+$F$3*EXP(-$F$4*($C80-$F$7))+$F$5*EXP($F$6*($C80-$F$8))</f>
        <v>2.7948823037015546E-3</v>
      </c>
      <c r="J80" s="4">
        <v>26.72</v>
      </c>
      <c r="K80" s="4">
        <f t="shared" ref="K80:K143" si="11">C80-J80</f>
        <v>2.2800000000000011</v>
      </c>
      <c r="L80" s="14">
        <v>26.22261</v>
      </c>
      <c r="M80" s="5">
        <v>23</v>
      </c>
      <c r="N80" s="5">
        <f t="shared" ref="N80:N143" si="12">M80-E80</f>
        <v>2</v>
      </c>
      <c r="O80" s="16">
        <f t="shared" ref="O80:O143" si="13">$F$2+$F$3*EXP(-$F$4*($L80-$F$7))+$F$5*EXP($F$6*($L80-$F$8))</f>
        <v>2.0504323816910234E-3</v>
      </c>
      <c r="P80" s="11">
        <f t="shared" ref="P80:P143" si="14">EXP(-M80*O80)</f>
        <v>0.95393480849575818</v>
      </c>
      <c r="Q80" s="10">
        <f t="shared" ref="Q80:Q143" si="15">$F$2+$F$3*EXP(-$F$4*($J80-$F$7))+$F$5*EXP($F$6*($J80-$F$8))</f>
        <v>2.072239388789858E-3</v>
      </c>
      <c r="R80" s="1"/>
    </row>
    <row r="81" spans="1:18" ht="10.199999999999999" x14ac:dyDescent="0.2">
      <c r="A81" s="1">
        <v>67</v>
      </c>
      <c r="B81" s="3">
        <v>33670</v>
      </c>
      <c r="C81" s="4">
        <v>30</v>
      </c>
      <c r="D81" s="21">
        <v>28.452380952380999</v>
      </c>
      <c r="E81" s="22">
        <v>21</v>
      </c>
      <c r="F81" s="16">
        <f t="shared" si="8"/>
        <v>2.4198780839654456E-3</v>
      </c>
      <c r="G81" s="11">
        <f t="shared" si="9"/>
        <v>0.95045216946799616</v>
      </c>
      <c r="H81" s="10">
        <f t="shared" si="10"/>
        <v>4.6279884767926292E-3</v>
      </c>
      <c r="J81" s="4">
        <v>27.599999999999998</v>
      </c>
      <c r="K81" s="4">
        <f t="shared" si="11"/>
        <v>2.4000000000000021</v>
      </c>
      <c r="L81" s="14">
        <v>26.193909999999999</v>
      </c>
      <c r="M81" s="5">
        <v>23</v>
      </c>
      <c r="N81" s="5">
        <f t="shared" si="12"/>
        <v>2</v>
      </c>
      <c r="O81" s="16">
        <f t="shared" si="13"/>
        <v>2.0495326836156408E-3</v>
      </c>
      <c r="P81" s="11">
        <f t="shared" si="14"/>
        <v>0.95395454852615691</v>
      </c>
      <c r="Q81" s="10">
        <f t="shared" si="15"/>
        <v>2.1643883124795671E-3</v>
      </c>
      <c r="R81" s="1"/>
    </row>
    <row r="82" spans="1:18" ht="10.199999999999999" x14ac:dyDescent="0.2">
      <c r="A82" s="1">
        <v>68</v>
      </c>
      <c r="B82" s="3">
        <v>33671</v>
      </c>
      <c r="C82" s="4">
        <v>29.75</v>
      </c>
      <c r="D82" s="21">
        <v>28.3333333333333</v>
      </c>
      <c r="E82" s="22">
        <v>21</v>
      </c>
      <c r="F82" s="16">
        <f t="shared" si="8"/>
        <v>2.3664958162639004E-3</v>
      </c>
      <c r="G82" s="11">
        <f t="shared" si="9"/>
        <v>0.95151825004434631</v>
      </c>
      <c r="H82" s="10">
        <f t="shared" si="10"/>
        <v>3.9447337399024351E-3</v>
      </c>
      <c r="J82" s="4">
        <v>27.38</v>
      </c>
      <c r="K82" s="4">
        <f t="shared" si="11"/>
        <v>2.370000000000001</v>
      </c>
      <c r="L82" s="14">
        <v>26.136520000000001</v>
      </c>
      <c r="M82" s="5">
        <v>23</v>
      </c>
      <c r="N82" s="5">
        <f t="shared" si="12"/>
        <v>2</v>
      </c>
      <c r="O82" s="16">
        <f t="shared" si="13"/>
        <v>2.0478252031124354E-3</v>
      </c>
      <c r="P82" s="11">
        <f t="shared" si="14"/>
        <v>0.95399201301403447</v>
      </c>
      <c r="Q82" s="10">
        <f t="shared" si="15"/>
        <v>2.1314548508225627E-3</v>
      </c>
      <c r="R82" s="1"/>
    </row>
    <row r="83" spans="1:18" ht="10.199999999999999" x14ac:dyDescent="0.2">
      <c r="A83" s="1">
        <v>69</v>
      </c>
      <c r="B83" s="3">
        <v>33672</v>
      </c>
      <c r="C83" s="4">
        <v>31.25</v>
      </c>
      <c r="D83" s="21">
        <v>28.261904761904798</v>
      </c>
      <c r="E83" s="22">
        <v>21</v>
      </c>
      <c r="F83" s="16">
        <f t="shared" si="8"/>
        <v>2.3379890047040383E-3</v>
      </c>
      <c r="G83" s="11">
        <f t="shared" si="9"/>
        <v>0.95208804035827899</v>
      </c>
      <c r="H83" s="10">
        <f t="shared" si="10"/>
        <v>1.395115072560584E-2</v>
      </c>
      <c r="J83" s="4">
        <v>28.7</v>
      </c>
      <c r="K83" s="4">
        <f t="shared" si="11"/>
        <v>2.5500000000000007</v>
      </c>
      <c r="L83" s="14">
        <v>26.11739</v>
      </c>
      <c r="M83" s="5">
        <v>23</v>
      </c>
      <c r="N83" s="5">
        <f t="shared" si="12"/>
        <v>2</v>
      </c>
      <c r="O83" s="16">
        <f t="shared" si="13"/>
        <v>2.0472820473267849E-3</v>
      </c>
      <c r="P83" s="11">
        <f t="shared" si="14"/>
        <v>0.95400393091294766</v>
      </c>
      <c r="Q83" s="10">
        <f t="shared" si="15"/>
        <v>2.5590846451816712E-3</v>
      </c>
      <c r="R83" s="1"/>
    </row>
    <row r="84" spans="1:18" ht="10.199999999999999" x14ac:dyDescent="0.2">
      <c r="A84" s="1">
        <v>70</v>
      </c>
      <c r="B84" s="3">
        <v>33673</v>
      </c>
      <c r="C84" s="4">
        <v>30.5</v>
      </c>
      <c r="D84" s="21">
        <v>28.130952380952401</v>
      </c>
      <c r="E84" s="22">
        <v>21</v>
      </c>
      <c r="F84" s="16">
        <f t="shared" si="8"/>
        <v>2.291749899017044E-3</v>
      </c>
      <c r="G84" s="11">
        <f t="shared" si="9"/>
        <v>0.95301298704698389</v>
      </c>
      <c r="H84" s="10">
        <f t="shared" si="10"/>
        <v>6.8102197061925811E-3</v>
      </c>
      <c r="J84" s="4">
        <v>28.04</v>
      </c>
      <c r="K84" s="4">
        <f t="shared" si="11"/>
        <v>2.4600000000000009</v>
      </c>
      <c r="L84" s="14">
        <v>26.10783</v>
      </c>
      <c r="M84" s="5">
        <v>23</v>
      </c>
      <c r="N84" s="5">
        <f t="shared" si="12"/>
        <v>2</v>
      </c>
      <c r="O84" s="16">
        <f t="shared" si="13"/>
        <v>2.0470153157707738E-3</v>
      </c>
      <c r="P84" s="11">
        <f t="shared" si="14"/>
        <v>0.95400978357881761</v>
      </c>
      <c r="Q84" s="10">
        <f t="shared" si="15"/>
        <v>2.2637080347561013E-3</v>
      </c>
      <c r="R84" s="1"/>
    </row>
    <row r="85" spans="1:18" ht="10.199999999999999" x14ac:dyDescent="0.2">
      <c r="A85" s="1">
        <v>71</v>
      </c>
      <c r="B85" s="3">
        <v>33674</v>
      </c>
      <c r="C85" s="4">
        <v>30.25</v>
      </c>
      <c r="D85" s="21">
        <v>28.071428571428601</v>
      </c>
      <c r="E85" s="22">
        <v>21</v>
      </c>
      <c r="F85" s="16">
        <f t="shared" si="8"/>
        <v>2.2730488699081843E-3</v>
      </c>
      <c r="G85" s="11">
        <f t="shared" si="9"/>
        <v>0.95338732934417725</v>
      </c>
      <c r="H85" s="10">
        <f t="shared" si="10"/>
        <v>5.5543236802072472E-3</v>
      </c>
      <c r="J85" s="4">
        <v>27.82</v>
      </c>
      <c r="K85" s="4">
        <f t="shared" si="11"/>
        <v>2.4299999999999997</v>
      </c>
      <c r="L85" s="14">
        <v>26.12696</v>
      </c>
      <c r="M85" s="5">
        <v>23</v>
      </c>
      <c r="N85" s="5">
        <f t="shared" si="12"/>
        <v>2</v>
      </c>
      <c r="O85" s="16">
        <f t="shared" si="13"/>
        <v>2.047552185762217E-3</v>
      </c>
      <c r="P85" s="11">
        <f t="shared" si="14"/>
        <v>0.95399800352938791</v>
      </c>
      <c r="Q85" s="10">
        <f t="shared" si="15"/>
        <v>2.2074370911803714E-3</v>
      </c>
      <c r="R85" s="1"/>
    </row>
    <row r="86" spans="1:18" ht="10.199999999999999" x14ac:dyDescent="0.2">
      <c r="A86" s="1">
        <v>72</v>
      </c>
      <c r="B86" s="3">
        <v>33675</v>
      </c>
      <c r="C86" s="4">
        <v>28.5</v>
      </c>
      <c r="D86" s="21">
        <v>28.1071428571429</v>
      </c>
      <c r="E86" s="22">
        <v>21</v>
      </c>
      <c r="F86" s="16">
        <f t="shared" si="8"/>
        <v>2.2841064829566948E-3</v>
      </c>
      <c r="G86" s="11">
        <f t="shared" si="9"/>
        <v>0.95316596909455176</v>
      </c>
      <c r="H86" s="10">
        <f t="shared" si="10"/>
        <v>2.4434937180597208E-3</v>
      </c>
      <c r="J86" s="4">
        <v>26.28</v>
      </c>
      <c r="K86" s="4">
        <f t="shared" si="11"/>
        <v>2.2199999999999989</v>
      </c>
      <c r="L86" s="14">
        <v>26.06</v>
      </c>
      <c r="M86" s="5">
        <v>24</v>
      </c>
      <c r="N86" s="5">
        <f t="shared" si="12"/>
        <v>3</v>
      </c>
      <c r="O86" s="16">
        <f t="shared" si="13"/>
        <v>2.0457264671362484E-3</v>
      </c>
      <c r="P86" s="11">
        <f t="shared" si="14"/>
        <v>0.95208835824864169</v>
      </c>
      <c r="Q86" s="10">
        <f t="shared" si="15"/>
        <v>2.0523285581841499E-3</v>
      </c>
      <c r="R86" s="1"/>
    </row>
    <row r="87" spans="1:18" ht="10.199999999999999" x14ac:dyDescent="0.2">
      <c r="A87" s="1">
        <v>73</v>
      </c>
      <c r="B87" s="3">
        <v>33676</v>
      </c>
      <c r="C87" s="4">
        <v>27.75</v>
      </c>
      <c r="D87" s="21">
        <v>28.226190476190499</v>
      </c>
      <c r="E87" s="22">
        <v>21</v>
      </c>
      <c r="F87" s="16">
        <f t="shared" si="8"/>
        <v>2.3246387194133782E-3</v>
      </c>
      <c r="G87" s="11">
        <f t="shared" si="9"/>
        <v>0.95235500136476192</v>
      </c>
      <c r="H87" s="10">
        <f t="shared" si="10"/>
        <v>2.192470396423772E-3</v>
      </c>
      <c r="J87" s="4">
        <v>25.62</v>
      </c>
      <c r="K87" s="4">
        <f t="shared" si="11"/>
        <v>2.129999999999999</v>
      </c>
      <c r="L87" s="14">
        <v>26.078330000000001</v>
      </c>
      <c r="M87" s="5">
        <v>24</v>
      </c>
      <c r="N87" s="5">
        <f t="shared" si="12"/>
        <v>3</v>
      </c>
      <c r="O87" s="16">
        <f t="shared" si="13"/>
        <v>2.0462115454086749E-3</v>
      </c>
      <c r="P87" s="11">
        <f t="shared" si="14"/>
        <v>0.95207727421613697</v>
      </c>
      <c r="Q87" s="10">
        <f t="shared" si="15"/>
        <v>2.0368122276808931E-3</v>
      </c>
      <c r="R87" s="1"/>
    </row>
    <row r="88" spans="1:18" ht="10.199999999999999" x14ac:dyDescent="0.2">
      <c r="A88" s="1">
        <v>74</v>
      </c>
      <c r="B88" s="3">
        <v>33677</v>
      </c>
      <c r="C88" s="4">
        <v>28.5</v>
      </c>
      <c r="D88" s="21">
        <v>28.285714285714299</v>
      </c>
      <c r="E88" s="22">
        <v>21</v>
      </c>
      <c r="F88" s="16">
        <f t="shared" si="8"/>
        <v>2.3472171974450915E-3</v>
      </c>
      <c r="G88" s="11">
        <f t="shared" si="9"/>
        <v>0.95190355114432712</v>
      </c>
      <c r="H88" s="10">
        <f t="shared" si="10"/>
        <v>2.4434937180597208E-3</v>
      </c>
      <c r="J88" s="4">
        <v>26.28</v>
      </c>
      <c r="K88" s="4">
        <f t="shared" si="11"/>
        <v>2.2199999999999989</v>
      </c>
      <c r="L88" s="14">
        <v>26.087499999999999</v>
      </c>
      <c r="M88" s="5">
        <v>24</v>
      </c>
      <c r="N88" s="5">
        <f t="shared" si="12"/>
        <v>3</v>
      </c>
      <c r="O88" s="16">
        <f t="shared" si="13"/>
        <v>2.0464583100711824E-3</v>
      </c>
      <c r="P88" s="11">
        <f t="shared" si="14"/>
        <v>0.95207163569617947</v>
      </c>
      <c r="Q88" s="10">
        <f t="shared" si="15"/>
        <v>2.0523285581841499E-3</v>
      </c>
      <c r="R88" s="1"/>
    </row>
    <row r="89" spans="1:18" ht="10.199999999999999" x14ac:dyDescent="0.2">
      <c r="A89" s="1">
        <v>75</v>
      </c>
      <c r="B89" s="3">
        <v>33678</v>
      </c>
      <c r="C89" s="4">
        <v>27.5</v>
      </c>
      <c r="D89" s="21">
        <v>28.25</v>
      </c>
      <c r="E89" s="22">
        <v>21</v>
      </c>
      <c r="F89" s="16">
        <f t="shared" si="8"/>
        <v>2.3334742575593544E-3</v>
      </c>
      <c r="G89" s="11">
        <f t="shared" si="9"/>
        <v>0.95217831180951107</v>
      </c>
      <c r="H89" s="10">
        <f t="shared" si="10"/>
        <v>2.1483222272268717E-3</v>
      </c>
      <c r="J89" s="4">
        <v>25.4</v>
      </c>
      <c r="K89" s="4">
        <f t="shared" si="11"/>
        <v>2.1000000000000014</v>
      </c>
      <c r="L89" s="14">
        <v>26.06</v>
      </c>
      <c r="M89" s="5">
        <v>24</v>
      </c>
      <c r="N89" s="5">
        <f t="shared" si="12"/>
        <v>3</v>
      </c>
      <c r="O89" s="16">
        <f t="shared" si="13"/>
        <v>2.0457264671362484E-3</v>
      </c>
      <c r="P89" s="11">
        <f t="shared" si="14"/>
        <v>0.95208835824864169</v>
      </c>
      <c r="Q89" s="10">
        <f t="shared" si="15"/>
        <v>2.0338567741647676E-3</v>
      </c>
      <c r="R89" s="1"/>
    </row>
    <row r="90" spans="1:18" ht="10.199999999999999" x14ac:dyDescent="0.2">
      <c r="A90" s="1">
        <v>76</v>
      </c>
      <c r="B90" s="3">
        <v>33679</v>
      </c>
      <c r="C90" s="4">
        <v>29</v>
      </c>
      <c r="D90" s="21">
        <v>28.321428571428601</v>
      </c>
      <c r="E90" s="22">
        <v>21</v>
      </c>
      <c r="F90" s="16">
        <f t="shared" si="8"/>
        <v>2.3615708786675045E-3</v>
      </c>
      <c r="G90" s="11">
        <f t="shared" si="9"/>
        <v>0.95161666466152928</v>
      </c>
      <c r="H90" s="10">
        <f t="shared" si="10"/>
        <v>2.7948823037015546E-3</v>
      </c>
      <c r="J90" s="4">
        <v>26.72</v>
      </c>
      <c r="K90" s="4">
        <f t="shared" si="11"/>
        <v>2.2800000000000011</v>
      </c>
      <c r="L90" s="14">
        <v>26.06917</v>
      </c>
      <c r="M90" s="5">
        <v>24</v>
      </c>
      <c r="N90" s="5">
        <f t="shared" si="12"/>
        <v>3</v>
      </c>
      <c r="O90" s="16">
        <f t="shared" si="13"/>
        <v>2.0459677853018575E-3</v>
      </c>
      <c r="P90" s="11">
        <f t="shared" si="14"/>
        <v>0.95208284411542299</v>
      </c>
      <c r="Q90" s="10">
        <f t="shared" si="15"/>
        <v>2.072239388789858E-3</v>
      </c>
      <c r="R90" s="1"/>
    </row>
    <row r="91" spans="1:18" ht="10.199999999999999" x14ac:dyDescent="0.2">
      <c r="A91" s="1">
        <v>77</v>
      </c>
      <c r="B91" s="3">
        <v>33680</v>
      </c>
      <c r="C91" s="4">
        <v>30.5</v>
      </c>
      <c r="D91" s="21">
        <v>28.273809523809501</v>
      </c>
      <c r="E91" s="22">
        <v>21</v>
      </c>
      <c r="F91" s="16">
        <f t="shared" si="8"/>
        <v>2.3425696639098911E-3</v>
      </c>
      <c r="G91" s="11">
        <f t="shared" si="9"/>
        <v>0.95199645975531078</v>
      </c>
      <c r="H91" s="10">
        <f t="shared" si="10"/>
        <v>6.8102197061925811E-3</v>
      </c>
      <c r="J91" s="4">
        <v>28.04</v>
      </c>
      <c r="K91" s="4">
        <f t="shared" si="11"/>
        <v>2.4600000000000009</v>
      </c>
      <c r="L91" s="14">
        <v>26.023330000000001</v>
      </c>
      <c r="M91" s="5">
        <v>24</v>
      </c>
      <c r="N91" s="5">
        <f t="shared" si="12"/>
        <v>3</v>
      </c>
      <c r="O91" s="16">
        <f t="shared" si="13"/>
        <v>2.0447879436137832E-3</v>
      </c>
      <c r="P91" s="11">
        <f t="shared" si="14"/>
        <v>0.95210980386583977</v>
      </c>
      <c r="Q91" s="10">
        <f t="shared" si="15"/>
        <v>2.2637080347561013E-3</v>
      </c>
      <c r="R91" s="1"/>
    </row>
    <row r="92" spans="1:18" ht="10.199999999999999" x14ac:dyDescent="0.2">
      <c r="A92" s="1">
        <v>78</v>
      </c>
      <c r="B92" s="3">
        <v>33681</v>
      </c>
      <c r="C92" s="4">
        <v>29</v>
      </c>
      <c r="D92" s="21">
        <v>28.1428571428571</v>
      </c>
      <c r="E92" s="22">
        <v>21</v>
      </c>
      <c r="F92" s="16">
        <f t="shared" si="8"/>
        <v>2.295655500503369E-3</v>
      </c>
      <c r="G92" s="11">
        <f t="shared" si="9"/>
        <v>0.95293482638459126</v>
      </c>
      <c r="H92" s="10">
        <f t="shared" si="10"/>
        <v>2.7948823037015546E-3</v>
      </c>
      <c r="J92" s="4">
        <v>26.72</v>
      </c>
      <c r="K92" s="4">
        <f t="shared" si="11"/>
        <v>2.2800000000000011</v>
      </c>
      <c r="L92" s="14">
        <v>25.93167</v>
      </c>
      <c r="M92" s="5">
        <v>24</v>
      </c>
      <c r="N92" s="5">
        <f t="shared" si="12"/>
        <v>3</v>
      </c>
      <c r="O92" s="16">
        <f t="shared" si="13"/>
        <v>2.042617382731047E-3</v>
      </c>
      <c r="P92" s="11">
        <f t="shared" si="14"/>
        <v>0.95215940385285824</v>
      </c>
      <c r="Q92" s="10">
        <f t="shared" si="15"/>
        <v>2.072239388789858E-3</v>
      </c>
      <c r="R92" s="1"/>
    </row>
    <row r="93" spans="1:18" ht="10.199999999999999" x14ac:dyDescent="0.2">
      <c r="A93" s="1">
        <v>79</v>
      </c>
      <c r="B93" s="3">
        <v>33682</v>
      </c>
      <c r="C93" s="4">
        <v>29.25</v>
      </c>
      <c r="D93" s="21">
        <v>28.0833333333333</v>
      </c>
      <c r="E93" s="22">
        <v>21</v>
      </c>
      <c r="F93" s="16">
        <f t="shared" si="8"/>
        <v>2.27668144978039E-3</v>
      </c>
      <c r="G93" s="11">
        <f t="shared" si="9"/>
        <v>0.95331460375003585</v>
      </c>
      <c r="H93" s="10">
        <f t="shared" si="10"/>
        <v>3.0690561946636113E-3</v>
      </c>
      <c r="J93" s="4">
        <v>26.939999999999998</v>
      </c>
      <c r="K93" s="4">
        <f t="shared" si="11"/>
        <v>2.3100000000000023</v>
      </c>
      <c r="L93" s="14">
        <v>25.98667</v>
      </c>
      <c r="M93" s="5">
        <v>24</v>
      </c>
      <c r="N93" s="5">
        <f t="shared" si="12"/>
        <v>3</v>
      </c>
      <c r="O93" s="16">
        <f t="shared" si="13"/>
        <v>2.0438906433178205E-3</v>
      </c>
      <c r="P93" s="11">
        <f t="shared" si="14"/>
        <v>0.95213030796843012</v>
      </c>
      <c r="Q93" s="10">
        <f t="shared" si="15"/>
        <v>2.0869850874267134E-3</v>
      </c>
      <c r="R93" s="1"/>
    </row>
    <row r="94" spans="1:18" ht="10.199999999999999" x14ac:dyDescent="0.2">
      <c r="A94" s="1">
        <v>80</v>
      </c>
      <c r="B94" s="3">
        <v>33683</v>
      </c>
      <c r="C94" s="4">
        <v>29.75</v>
      </c>
      <c r="D94" s="21">
        <v>28.011904761904798</v>
      </c>
      <c r="E94" s="22">
        <v>21</v>
      </c>
      <c r="F94" s="16">
        <f t="shared" si="8"/>
        <v>2.2556551388893315E-3</v>
      </c>
      <c r="G94" s="11">
        <f t="shared" si="9"/>
        <v>0.95373563517088356</v>
      </c>
      <c r="H94" s="10">
        <f t="shared" si="10"/>
        <v>3.9447337399024351E-3</v>
      </c>
      <c r="J94" s="4">
        <v>27.38</v>
      </c>
      <c r="K94" s="4">
        <f t="shared" si="11"/>
        <v>2.370000000000001</v>
      </c>
      <c r="L94" s="14">
        <v>26.004999999999999</v>
      </c>
      <c r="M94" s="5">
        <v>24</v>
      </c>
      <c r="N94" s="5">
        <f t="shared" si="12"/>
        <v>3</v>
      </c>
      <c r="O94" s="16">
        <f t="shared" si="13"/>
        <v>2.0443342868763496E-3</v>
      </c>
      <c r="P94" s="11">
        <f t="shared" si="14"/>
        <v>0.9521201702669283</v>
      </c>
      <c r="Q94" s="10">
        <f t="shared" si="15"/>
        <v>2.1314548508225627E-3</v>
      </c>
      <c r="R94" s="1"/>
    </row>
    <row r="95" spans="1:18" ht="10.199999999999999" x14ac:dyDescent="0.2">
      <c r="A95" s="1">
        <v>81</v>
      </c>
      <c r="B95" s="3">
        <v>33684</v>
      </c>
      <c r="C95" s="4">
        <v>28</v>
      </c>
      <c r="D95" s="21">
        <v>27.928571428571399</v>
      </c>
      <c r="E95" s="22">
        <v>21</v>
      </c>
      <c r="F95" s="16">
        <f t="shared" si="8"/>
        <v>2.2333274026089174E-3</v>
      </c>
      <c r="G95" s="11">
        <f t="shared" si="9"/>
        <v>0.95418292993963483</v>
      </c>
      <c r="H95" s="10">
        <f t="shared" si="10"/>
        <v>2.2523251110597351E-3</v>
      </c>
      <c r="J95" s="4">
        <v>25.84</v>
      </c>
      <c r="K95" s="4">
        <f t="shared" si="11"/>
        <v>2.16</v>
      </c>
      <c r="L95" s="14">
        <v>25.995830000000002</v>
      </c>
      <c r="M95" s="5">
        <v>24</v>
      </c>
      <c r="N95" s="5">
        <f t="shared" si="12"/>
        <v>3</v>
      </c>
      <c r="O95" s="16">
        <f t="shared" si="13"/>
        <v>2.0441111063613927E-3</v>
      </c>
      <c r="P95" s="11">
        <f t="shared" si="14"/>
        <v>0.95212527015266424</v>
      </c>
      <c r="Q95" s="10">
        <f t="shared" si="15"/>
        <v>2.0406758531750584E-3</v>
      </c>
      <c r="R95" s="1"/>
    </row>
    <row r="96" spans="1:18" ht="10.199999999999999" x14ac:dyDescent="0.2">
      <c r="A96" s="1">
        <v>82</v>
      </c>
      <c r="B96" s="3">
        <v>33685</v>
      </c>
      <c r="C96" s="4">
        <v>29</v>
      </c>
      <c r="D96" s="21">
        <v>28.047619047619001</v>
      </c>
      <c r="E96" s="22">
        <v>21</v>
      </c>
      <c r="F96" s="16">
        <f t="shared" si="8"/>
        <v>2.2659397679193707E-3</v>
      </c>
      <c r="G96" s="11">
        <f t="shared" si="9"/>
        <v>0.95352967225212271</v>
      </c>
      <c r="H96" s="10">
        <f t="shared" si="10"/>
        <v>2.7948823037015546E-3</v>
      </c>
      <c r="J96" s="4">
        <v>26.72</v>
      </c>
      <c r="K96" s="4">
        <f t="shared" si="11"/>
        <v>2.2800000000000011</v>
      </c>
      <c r="L96" s="14">
        <v>25.977499999999999</v>
      </c>
      <c r="M96" s="5">
        <v>24</v>
      </c>
      <c r="N96" s="5">
        <f t="shared" si="12"/>
        <v>3</v>
      </c>
      <c r="O96" s="16">
        <f t="shared" si="13"/>
        <v>2.0436723889025376E-3</v>
      </c>
      <c r="P96" s="11">
        <f t="shared" si="14"/>
        <v>0.95213529534093966</v>
      </c>
      <c r="Q96" s="10">
        <f t="shared" si="15"/>
        <v>2.072239388789858E-3</v>
      </c>
      <c r="R96" s="1"/>
    </row>
    <row r="97" spans="1:18" ht="10.199999999999999" x14ac:dyDescent="0.2">
      <c r="A97" s="1">
        <v>83</v>
      </c>
      <c r="B97" s="3">
        <v>33686</v>
      </c>
      <c r="C97" s="4">
        <v>25.5</v>
      </c>
      <c r="D97" s="21">
        <v>28.0833333333333</v>
      </c>
      <c r="E97" s="22">
        <v>21</v>
      </c>
      <c r="F97" s="16">
        <f t="shared" si="8"/>
        <v>2.27668144978039E-3</v>
      </c>
      <c r="G97" s="11">
        <f t="shared" si="9"/>
        <v>0.95331460375003585</v>
      </c>
      <c r="H97" s="10">
        <f t="shared" si="10"/>
        <v>2.0351025187553885E-3</v>
      </c>
      <c r="J97" s="4">
        <v>23.64</v>
      </c>
      <c r="K97" s="4">
        <f t="shared" si="11"/>
        <v>1.8599999999999994</v>
      </c>
      <c r="L97" s="14">
        <v>25.922499999999999</v>
      </c>
      <c r="M97" s="5">
        <v>24</v>
      </c>
      <c r="N97" s="5">
        <f t="shared" si="12"/>
        <v>3</v>
      </c>
      <c r="O97" s="16">
        <f t="shared" si="13"/>
        <v>2.0424132664780162E-3</v>
      </c>
      <c r="P97" s="11">
        <f t="shared" si="14"/>
        <v>0.95216406829331857</v>
      </c>
      <c r="Q97" s="10">
        <f t="shared" si="15"/>
        <v>2.0253966309082172E-3</v>
      </c>
      <c r="R97" s="1"/>
    </row>
    <row r="98" spans="1:18" ht="10.199999999999999" x14ac:dyDescent="0.2">
      <c r="A98" s="1">
        <v>84</v>
      </c>
      <c r="B98" s="3">
        <v>33687</v>
      </c>
      <c r="C98" s="4">
        <v>27</v>
      </c>
      <c r="D98" s="21">
        <v>28.273809523809501</v>
      </c>
      <c r="E98" s="22">
        <v>21</v>
      </c>
      <c r="F98" s="16">
        <f t="shared" si="8"/>
        <v>2.3425696639098911E-3</v>
      </c>
      <c r="G98" s="11">
        <f t="shared" si="9"/>
        <v>0.95199645975531078</v>
      </c>
      <c r="H98" s="10">
        <f t="shared" si="10"/>
        <v>2.0917408243817425E-3</v>
      </c>
      <c r="J98" s="4">
        <v>24.96</v>
      </c>
      <c r="K98" s="4">
        <f t="shared" si="11"/>
        <v>2.0399999999999991</v>
      </c>
      <c r="L98" s="14">
        <v>25.98667</v>
      </c>
      <c r="M98" s="5">
        <v>24</v>
      </c>
      <c r="N98" s="5">
        <f t="shared" si="12"/>
        <v>3</v>
      </c>
      <c r="O98" s="16">
        <f t="shared" si="13"/>
        <v>2.0438906433178205E-3</v>
      </c>
      <c r="P98" s="11">
        <f t="shared" si="14"/>
        <v>0.95213030796843012</v>
      </c>
      <c r="Q98" s="10">
        <f t="shared" si="15"/>
        <v>2.0298674922585385E-3</v>
      </c>
      <c r="R98" s="1"/>
    </row>
    <row r="99" spans="1:18" ht="10.199999999999999" x14ac:dyDescent="0.2">
      <c r="A99" s="1">
        <v>85</v>
      </c>
      <c r="B99" s="3">
        <v>33688</v>
      </c>
      <c r="C99" s="4">
        <v>25.25</v>
      </c>
      <c r="D99" s="21">
        <v>28.297619047619001</v>
      </c>
      <c r="E99" s="22">
        <v>21</v>
      </c>
      <c r="F99" s="16">
        <f t="shared" si="8"/>
        <v>2.3519325816260929E-3</v>
      </c>
      <c r="G99" s="11">
        <f t="shared" si="9"/>
        <v>0.95180929540126558</v>
      </c>
      <c r="H99" s="10">
        <f t="shared" si="10"/>
        <v>2.0322508995379634E-3</v>
      </c>
      <c r="J99" s="4">
        <v>23.419999999999998</v>
      </c>
      <c r="K99" s="4">
        <f t="shared" si="11"/>
        <v>1.8300000000000018</v>
      </c>
      <c r="L99" s="14">
        <v>26.004999999999999</v>
      </c>
      <c r="M99" s="5">
        <v>24</v>
      </c>
      <c r="N99" s="5">
        <f t="shared" si="12"/>
        <v>3</v>
      </c>
      <c r="O99" s="16">
        <f t="shared" si="13"/>
        <v>2.0443342868763496E-3</v>
      </c>
      <c r="P99" s="11">
        <f t="shared" si="14"/>
        <v>0.9521201702669283</v>
      </c>
      <c r="Q99" s="10">
        <f t="shared" si="15"/>
        <v>2.0251466421063696E-3</v>
      </c>
      <c r="R99" s="1"/>
    </row>
    <row r="100" spans="1:18" ht="10.199999999999999" x14ac:dyDescent="0.2">
      <c r="A100" s="1">
        <v>86</v>
      </c>
      <c r="B100" s="3">
        <v>33689</v>
      </c>
      <c r="C100" s="4">
        <v>24.5</v>
      </c>
      <c r="D100" s="21">
        <v>28.404761904761902</v>
      </c>
      <c r="E100" s="22">
        <v>21</v>
      </c>
      <c r="F100" s="16">
        <f t="shared" si="8"/>
        <v>2.3975926336889655E-3</v>
      </c>
      <c r="G100" s="11">
        <f t="shared" si="9"/>
        <v>0.95089707991350669</v>
      </c>
      <c r="H100" s="10">
        <f t="shared" si="10"/>
        <v>2.0274570533985853E-3</v>
      </c>
      <c r="J100" s="4">
        <v>22.759999999999998</v>
      </c>
      <c r="K100" s="4">
        <f t="shared" si="11"/>
        <v>1.740000000000002</v>
      </c>
      <c r="L100" s="14">
        <v>26.11739</v>
      </c>
      <c r="M100" s="5">
        <v>23</v>
      </c>
      <c r="N100" s="5">
        <f t="shared" si="12"/>
        <v>2</v>
      </c>
      <c r="O100" s="16">
        <f t="shared" si="13"/>
        <v>2.0472820473267849E-3</v>
      </c>
      <c r="P100" s="11">
        <f t="shared" si="14"/>
        <v>0.95400393091294766</v>
      </c>
      <c r="Q100" s="10">
        <f t="shared" si="15"/>
        <v>2.0247643560512714E-3</v>
      </c>
      <c r="R100" s="1"/>
    </row>
    <row r="101" spans="1:18" ht="10.199999999999999" x14ac:dyDescent="0.2">
      <c r="A101" s="1">
        <v>87</v>
      </c>
      <c r="B101" s="3">
        <v>33690</v>
      </c>
      <c r="C101" s="4">
        <v>26.75</v>
      </c>
      <c r="D101" s="21">
        <v>28.535714285714299</v>
      </c>
      <c r="E101" s="22">
        <v>21</v>
      </c>
      <c r="F101" s="16">
        <f t="shared" si="8"/>
        <v>2.4621259631846921E-3</v>
      </c>
      <c r="G101" s="11">
        <f t="shared" si="9"/>
        <v>0.9496092970661375</v>
      </c>
      <c r="H101" s="10">
        <f t="shared" si="10"/>
        <v>2.0740252979015326E-3</v>
      </c>
      <c r="J101" s="4">
        <v>24.74</v>
      </c>
      <c r="K101" s="4">
        <f t="shared" si="11"/>
        <v>2.0100000000000016</v>
      </c>
      <c r="L101" s="14">
        <v>26.28</v>
      </c>
      <c r="M101" s="5">
        <v>23</v>
      </c>
      <c r="N101" s="5">
        <f t="shared" si="12"/>
        <v>2</v>
      </c>
      <c r="O101" s="16">
        <f t="shared" si="13"/>
        <v>2.0523285581841499E-3</v>
      </c>
      <c r="P101" s="11">
        <f t="shared" si="14"/>
        <v>0.95389320634146624</v>
      </c>
      <c r="Q101" s="10">
        <f t="shared" si="15"/>
        <v>2.0285458654157235E-3</v>
      </c>
      <c r="R101" s="1"/>
    </row>
    <row r="102" spans="1:18" ht="10.199999999999999" x14ac:dyDescent="0.2">
      <c r="A102" s="1">
        <v>88</v>
      </c>
      <c r="B102" s="3">
        <v>33691</v>
      </c>
      <c r="C102" s="4">
        <v>27.5</v>
      </c>
      <c r="D102" s="21">
        <v>28.571428571428601</v>
      </c>
      <c r="E102" s="22">
        <v>21</v>
      </c>
      <c r="F102" s="16">
        <f t="shared" si="8"/>
        <v>2.481586232075617E-3</v>
      </c>
      <c r="G102" s="11">
        <f t="shared" si="9"/>
        <v>0.94922130365381985</v>
      </c>
      <c r="H102" s="10">
        <f t="shared" si="10"/>
        <v>2.1483222272268717E-3</v>
      </c>
      <c r="J102" s="4">
        <v>25.4</v>
      </c>
      <c r="K102" s="4">
        <f t="shared" si="11"/>
        <v>2.1000000000000014</v>
      </c>
      <c r="L102" s="14">
        <v>26.346959999999999</v>
      </c>
      <c r="M102" s="5">
        <v>23</v>
      </c>
      <c r="N102" s="5">
        <f t="shared" si="12"/>
        <v>2</v>
      </c>
      <c r="O102" s="16">
        <f t="shared" si="13"/>
        <v>2.0547150862561966E-3</v>
      </c>
      <c r="P102" s="11">
        <f t="shared" si="14"/>
        <v>0.95384084844140837</v>
      </c>
      <c r="Q102" s="10">
        <f t="shared" si="15"/>
        <v>2.0338567741647676E-3</v>
      </c>
      <c r="R102" s="1"/>
    </row>
    <row r="103" spans="1:18" ht="10.199999999999999" x14ac:dyDescent="0.2">
      <c r="A103" s="1">
        <v>89</v>
      </c>
      <c r="B103" s="3">
        <v>33692</v>
      </c>
      <c r="C103" s="4">
        <v>28.25</v>
      </c>
      <c r="D103" s="21">
        <v>28.625</v>
      </c>
      <c r="E103" s="22">
        <v>20</v>
      </c>
      <c r="F103" s="16">
        <f t="shared" si="8"/>
        <v>2.5124101200584455E-3</v>
      </c>
      <c r="G103" s="11">
        <f t="shared" si="9"/>
        <v>0.95099335637104065</v>
      </c>
      <c r="H103" s="10">
        <f t="shared" si="10"/>
        <v>2.3334742575593544E-3</v>
      </c>
      <c r="J103" s="4">
        <v>26.06</v>
      </c>
      <c r="K103" s="4">
        <f t="shared" si="11"/>
        <v>2.1900000000000013</v>
      </c>
      <c r="L103" s="14">
        <v>26.36609</v>
      </c>
      <c r="M103" s="5">
        <v>23</v>
      </c>
      <c r="N103" s="5">
        <f t="shared" si="12"/>
        <v>3</v>
      </c>
      <c r="O103" s="16">
        <f t="shared" si="13"/>
        <v>2.0554334040141062E-3</v>
      </c>
      <c r="P103" s="11">
        <f t="shared" si="14"/>
        <v>0.95382508987273273</v>
      </c>
      <c r="Q103" s="10">
        <f t="shared" si="15"/>
        <v>2.0457264671362484E-3</v>
      </c>
      <c r="R103" s="1"/>
    </row>
    <row r="104" spans="1:18" ht="10.199999999999999" x14ac:dyDescent="0.2">
      <c r="A104" s="1">
        <v>90</v>
      </c>
      <c r="B104" s="3">
        <v>33693</v>
      </c>
      <c r="C104" s="4">
        <v>28.5</v>
      </c>
      <c r="D104" s="21">
        <v>28.65</v>
      </c>
      <c r="E104" s="22">
        <v>20</v>
      </c>
      <c r="F104" s="16">
        <f t="shared" si="8"/>
        <v>2.5274972281004336E-3</v>
      </c>
      <c r="G104" s="11">
        <f t="shared" si="9"/>
        <v>0.95070644486957012</v>
      </c>
      <c r="H104" s="10">
        <f t="shared" si="10"/>
        <v>2.4434937180597208E-3</v>
      </c>
      <c r="J104" s="4">
        <v>26.28</v>
      </c>
      <c r="K104" s="4">
        <f t="shared" si="11"/>
        <v>2.2199999999999989</v>
      </c>
      <c r="L104" s="14">
        <v>26.36609</v>
      </c>
      <c r="M104" s="5">
        <v>23</v>
      </c>
      <c r="N104" s="5">
        <f t="shared" si="12"/>
        <v>3</v>
      </c>
      <c r="O104" s="16">
        <f t="shared" si="13"/>
        <v>2.0554334040141062E-3</v>
      </c>
      <c r="P104" s="11">
        <f t="shared" si="14"/>
        <v>0.95382508987273273</v>
      </c>
      <c r="Q104" s="10">
        <f t="shared" si="15"/>
        <v>2.0523285581841499E-3</v>
      </c>
      <c r="R104" s="1"/>
    </row>
    <row r="105" spans="1:18" ht="10.199999999999999" x14ac:dyDescent="0.2">
      <c r="A105" s="1">
        <v>91</v>
      </c>
      <c r="B105" s="3">
        <v>33694</v>
      </c>
      <c r="C105" s="4">
        <v>29.25</v>
      </c>
      <c r="D105" s="21">
        <v>28.65</v>
      </c>
      <c r="E105" s="22">
        <v>20</v>
      </c>
      <c r="F105" s="16">
        <f t="shared" si="8"/>
        <v>2.5274972281004336E-3</v>
      </c>
      <c r="G105" s="11">
        <f t="shared" si="9"/>
        <v>0.95070644486957012</v>
      </c>
      <c r="H105" s="10">
        <f t="shared" si="10"/>
        <v>3.0690561946636113E-3</v>
      </c>
      <c r="J105" s="4">
        <v>26.939999999999998</v>
      </c>
      <c r="K105" s="4">
        <f t="shared" si="11"/>
        <v>2.3100000000000023</v>
      </c>
      <c r="L105" s="14">
        <v>26.337389999999999</v>
      </c>
      <c r="M105" s="5">
        <v>23</v>
      </c>
      <c r="N105" s="5">
        <f t="shared" si="12"/>
        <v>3</v>
      </c>
      <c r="O105" s="16">
        <f t="shared" si="13"/>
        <v>2.0543619694742559E-3</v>
      </c>
      <c r="P105" s="11">
        <f t="shared" si="14"/>
        <v>0.95384859526871735</v>
      </c>
      <c r="Q105" s="10">
        <f t="shared" si="15"/>
        <v>2.0869850874267134E-3</v>
      </c>
      <c r="R105" s="1"/>
    </row>
    <row r="106" spans="1:18" ht="10.199999999999999" x14ac:dyDescent="0.2">
      <c r="A106" s="1">
        <v>92</v>
      </c>
      <c r="B106" s="3">
        <v>33695</v>
      </c>
      <c r="C106" s="4">
        <v>31</v>
      </c>
      <c r="D106" s="21">
        <v>28.571428571428601</v>
      </c>
      <c r="E106" s="22">
        <v>21</v>
      </c>
      <c r="F106" s="16">
        <f t="shared" si="8"/>
        <v>2.481586232075617E-3</v>
      </c>
      <c r="G106" s="11">
        <f t="shared" si="9"/>
        <v>0.94922130365381985</v>
      </c>
      <c r="H106" s="10">
        <f t="shared" si="10"/>
        <v>1.0821396473841345E-2</v>
      </c>
      <c r="J106" s="4">
        <v>28.48</v>
      </c>
      <c r="K106" s="4">
        <f t="shared" si="11"/>
        <v>2.5199999999999996</v>
      </c>
      <c r="L106" s="14">
        <v>26.299130000000002</v>
      </c>
      <c r="M106" s="5">
        <v>23</v>
      </c>
      <c r="N106" s="5">
        <f t="shared" si="12"/>
        <v>2</v>
      </c>
      <c r="O106" s="16">
        <f t="shared" si="13"/>
        <v>2.0529906374671079E-3</v>
      </c>
      <c r="P106" s="11">
        <f t="shared" si="14"/>
        <v>0.95387868073467152</v>
      </c>
      <c r="Q106" s="10">
        <f t="shared" si="15"/>
        <v>2.4334081471246841E-3</v>
      </c>
      <c r="R106" s="1"/>
    </row>
    <row r="107" spans="1:18" ht="10.199999999999999" x14ac:dyDescent="0.2">
      <c r="A107" s="1">
        <v>93</v>
      </c>
      <c r="B107" s="3">
        <v>33696</v>
      </c>
      <c r="C107" s="4">
        <v>31</v>
      </c>
      <c r="D107" s="21">
        <v>28.4166666666667</v>
      </c>
      <c r="E107" s="22">
        <v>21</v>
      </c>
      <c r="F107" s="16">
        <f t="shared" si="8"/>
        <v>2.4030434629647678E-3</v>
      </c>
      <c r="G107" s="11">
        <f t="shared" si="9"/>
        <v>0.95078823941250001</v>
      </c>
      <c r="H107" s="10">
        <f t="shared" si="10"/>
        <v>1.0821396473841345E-2</v>
      </c>
      <c r="J107" s="4">
        <v>28.48</v>
      </c>
      <c r="K107" s="4">
        <f t="shared" si="11"/>
        <v>2.5199999999999996</v>
      </c>
      <c r="L107" s="14">
        <v>26.174779999999998</v>
      </c>
      <c r="M107" s="5">
        <v>23</v>
      </c>
      <c r="N107" s="5">
        <f t="shared" si="12"/>
        <v>2</v>
      </c>
      <c r="O107" s="16">
        <f t="shared" si="13"/>
        <v>2.0489502161265701E-3</v>
      </c>
      <c r="P107" s="11">
        <f t="shared" si="14"/>
        <v>0.95396732850450494</v>
      </c>
      <c r="Q107" s="10">
        <f t="shared" si="15"/>
        <v>2.4334081471246841E-3</v>
      </c>
      <c r="R107" s="1"/>
    </row>
    <row r="108" spans="1:18" ht="10.199999999999999" x14ac:dyDescent="0.2">
      <c r="A108" s="1">
        <v>94</v>
      </c>
      <c r="B108" s="3">
        <v>33697</v>
      </c>
      <c r="C108" s="4">
        <v>29</v>
      </c>
      <c r="D108" s="21">
        <v>28.285714285714299</v>
      </c>
      <c r="E108" s="22">
        <v>21</v>
      </c>
      <c r="F108" s="16">
        <f t="shared" si="8"/>
        <v>2.3472171974450915E-3</v>
      </c>
      <c r="G108" s="11">
        <f t="shared" si="9"/>
        <v>0.95190355114432712</v>
      </c>
      <c r="H108" s="10">
        <f t="shared" si="10"/>
        <v>2.7948823037015546E-3</v>
      </c>
      <c r="J108" s="4">
        <v>26.72</v>
      </c>
      <c r="K108" s="4">
        <f t="shared" si="11"/>
        <v>2.2800000000000011</v>
      </c>
      <c r="L108" s="14">
        <v>26.069569999999999</v>
      </c>
      <c r="M108" s="5">
        <v>23</v>
      </c>
      <c r="N108" s="5">
        <f t="shared" si="12"/>
        <v>2</v>
      </c>
      <c r="O108" s="16">
        <f t="shared" si="13"/>
        <v>2.0459783731754081E-3</v>
      </c>
      <c r="P108" s="11">
        <f t="shared" si="14"/>
        <v>0.95403253667790633</v>
      </c>
      <c r="Q108" s="10">
        <f t="shared" si="15"/>
        <v>2.072239388789858E-3</v>
      </c>
      <c r="R108" s="1"/>
    </row>
    <row r="109" spans="1:18" ht="10.199999999999999" x14ac:dyDescent="0.2">
      <c r="A109" s="1">
        <v>95</v>
      </c>
      <c r="B109" s="3">
        <v>33698</v>
      </c>
      <c r="C109" s="4">
        <v>27.75</v>
      </c>
      <c r="D109" s="21">
        <v>28.226190476190499</v>
      </c>
      <c r="E109" s="22">
        <v>21</v>
      </c>
      <c r="F109" s="16">
        <f t="shared" si="8"/>
        <v>2.3246387194133782E-3</v>
      </c>
      <c r="G109" s="11">
        <f t="shared" si="9"/>
        <v>0.95235500136476192</v>
      </c>
      <c r="H109" s="10">
        <f t="shared" si="10"/>
        <v>2.192470396423772E-3</v>
      </c>
      <c r="J109" s="4">
        <v>25.62</v>
      </c>
      <c r="K109" s="4">
        <f t="shared" si="11"/>
        <v>2.129999999999999</v>
      </c>
      <c r="L109" s="14">
        <v>26.079129999999999</v>
      </c>
      <c r="M109" s="5">
        <v>23</v>
      </c>
      <c r="N109" s="5">
        <f t="shared" si="12"/>
        <v>2</v>
      </c>
      <c r="O109" s="16">
        <f t="shared" si="13"/>
        <v>2.0462329638738499E-3</v>
      </c>
      <c r="P109" s="11">
        <f t="shared" si="14"/>
        <v>0.95402695027463569</v>
      </c>
      <c r="Q109" s="10">
        <f t="shared" si="15"/>
        <v>2.0368122276808931E-3</v>
      </c>
      <c r="R109" s="1"/>
    </row>
    <row r="110" spans="1:18" ht="10.199999999999999" x14ac:dyDescent="0.2">
      <c r="A110" s="1">
        <v>96</v>
      </c>
      <c r="B110" s="3">
        <v>33699</v>
      </c>
      <c r="C110" s="4">
        <v>29</v>
      </c>
      <c r="D110" s="21">
        <v>28.25</v>
      </c>
      <c r="E110" s="22">
        <v>21</v>
      </c>
      <c r="F110" s="16">
        <f t="shared" si="8"/>
        <v>2.3334742575593544E-3</v>
      </c>
      <c r="G110" s="11">
        <f t="shared" si="9"/>
        <v>0.95217831180951107</v>
      </c>
      <c r="H110" s="10">
        <f t="shared" si="10"/>
        <v>2.7948823037015546E-3</v>
      </c>
      <c r="J110" s="4">
        <v>26.72</v>
      </c>
      <c r="K110" s="4">
        <f t="shared" si="11"/>
        <v>2.2800000000000011</v>
      </c>
      <c r="L110" s="14">
        <v>26.136520000000001</v>
      </c>
      <c r="M110" s="5">
        <v>23</v>
      </c>
      <c r="N110" s="5">
        <f t="shared" si="12"/>
        <v>2</v>
      </c>
      <c r="O110" s="16">
        <f t="shared" si="13"/>
        <v>2.0478252031124354E-3</v>
      </c>
      <c r="P110" s="11">
        <f t="shared" si="14"/>
        <v>0.95399201301403447</v>
      </c>
      <c r="Q110" s="10">
        <f t="shared" si="15"/>
        <v>2.072239388789858E-3</v>
      </c>
      <c r="R110" s="1"/>
    </row>
    <row r="111" spans="1:18" ht="10.199999999999999" x14ac:dyDescent="0.2">
      <c r="A111" s="1">
        <v>97</v>
      </c>
      <c r="B111" s="3">
        <v>33700</v>
      </c>
      <c r="C111" s="4">
        <v>28</v>
      </c>
      <c r="D111" s="21">
        <v>28.261904761904798</v>
      </c>
      <c r="E111" s="22">
        <v>21</v>
      </c>
      <c r="F111" s="16">
        <f t="shared" si="8"/>
        <v>2.3379890047040383E-3</v>
      </c>
      <c r="G111" s="11">
        <f t="shared" si="9"/>
        <v>0.95208804035827899</v>
      </c>
      <c r="H111" s="10">
        <f t="shared" si="10"/>
        <v>2.2523251110597351E-3</v>
      </c>
      <c r="J111" s="4">
        <v>25.84</v>
      </c>
      <c r="K111" s="4">
        <f t="shared" si="11"/>
        <v>2.16</v>
      </c>
      <c r="L111" s="14">
        <v>26.213039999999999</v>
      </c>
      <c r="M111" s="5">
        <v>23</v>
      </c>
      <c r="N111" s="5">
        <f t="shared" si="12"/>
        <v>2</v>
      </c>
      <c r="O111" s="16">
        <f t="shared" si="13"/>
        <v>2.0501288772793811E-3</v>
      </c>
      <c r="P111" s="11">
        <f t="shared" si="14"/>
        <v>0.95394146755772469</v>
      </c>
      <c r="Q111" s="10">
        <f t="shared" si="15"/>
        <v>2.0406758531750584E-3</v>
      </c>
      <c r="R111" s="1"/>
    </row>
    <row r="112" spans="1:18" ht="10.199999999999999" x14ac:dyDescent="0.2">
      <c r="A112" s="1">
        <v>98</v>
      </c>
      <c r="B112" s="3">
        <v>33701</v>
      </c>
      <c r="C112" s="4">
        <v>27.75</v>
      </c>
      <c r="D112" s="21">
        <v>28.321428571428601</v>
      </c>
      <c r="E112" s="22">
        <v>21</v>
      </c>
      <c r="F112" s="16">
        <f t="shared" si="8"/>
        <v>2.3615708786675045E-3</v>
      </c>
      <c r="G112" s="11">
        <f t="shared" si="9"/>
        <v>0.95161666466152928</v>
      </c>
      <c r="H112" s="10">
        <f t="shared" si="10"/>
        <v>2.192470396423772E-3</v>
      </c>
      <c r="J112" s="4">
        <v>25.62</v>
      </c>
      <c r="K112" s="4">
        <f t="shared" si="11"/>
        <v>2.129999999999999</v>
      </c>
      <c r="L112" s="14">
        <v>26.28</v>
      </c>
      <c r="M112" s="5">
        <v>23</v>
      </c>
      <c r="N112" s="5">
        <f t="shared" si="12"/>
        <v>2</v>
      </c>
      <c r="O112" s="16">
        <f t="shared" si="13"/>
        <v>2.0523285581841499E-3</v>
      </c>
      <c r="P112" s="11">
        <f t="shared" si="14"/>
        <v>0.95389320634146624</v>
      </c>
      <c r="Q112" s="10">
        <f t="shared" si="15"/>
        <v>2.0368122276808931E-3</v>
      </c>
      <c r="R112" s="1"/>
    </row>
    <row r="113" spans="1:18" ht="10.199999999999999" x14ac:dyDescent="0.2">
      <c r="A113" s="1">
        <v>99</v>
      </c>
      <c r="B113" s="3">
        <v>33702</v>
      </c>
      <c r="C113" s="4">
        <v>27.75</v>
      </c>
      <c r="D113" s="21">
        <v>28.476190476190499</v>
      </c>
      <c r="E113" s="22">
        <v>21</v>
      </c>
      <c r="F113" s="16">
        <f t="shared" si="8"/>
        <v>2.4315147736175885E-3</v>
      </c>
      <c r="G113" s="11">
        <f t="shared" si="9"/>
        <v>0.95021993538929739</v>
      </c>
      <c r="H113" s="10">
        <f t="shared" si="10"/>
        <v>2.192470396423772E-3</v>
      </c>
      <c r="J113" s="4">
        <v>25.62</v>
      </c>
      <c r="K113" s="4">
        <f t="shared" si="11"/>
        <v>2.129999999999999</v>
      </c>
      <c r="L113" s="14">
        <v>26.299130000000002</v>
      </c>
      <c r="M113" s="5">
        <v>23</v>
      </c>
      <c r="N113" s="5">
        <f t="shared" si="12"/>
        <v>2</v>
      </c>
      <c r="O113" s="16">
        <f t="shared" si="13"/>
        <v>2.0529906374671079E-3</v>
      </c>
      <c r="P113" s="11">
        <f t="shared" si="14"/>
        <v>0.95387868073467152</v>
      </c>
      <c r="Q113" s="10">
        <f t="shared" si="15"/>
        <v>2.0368122276808931E-3</v>
      </c>
      <c r="R113" s="1"/>
    </row>
    <row r="114" spans="1:18" ht="10.199999999999999" x14ac:dyDescent="0.2">
      <c r="A114" s="1">
        <v>100</v>
      </c>
      <c r="B114" s="3">
        <v>33703</v>
      </c>
      <c r="C114" s="4">
        <v>27.75</v>
      </c>
      <c r="D114" s="21">
        <v>28.571428571428601</v>
      </c>
      <c r="E114" s="22">
        <v>21</v>
      </c>
      <c r="F114" s="16">
        <f t="shared" si="8"/>
        <v>2.481586232075617E-3</v>
      </c>
      <c r="G114" s="11">
        <f t="shared" si="9"/>
        <v>0.94922130365381985</v>
      </c>
      <c r="H114" s="10">
        <f t="shared" si="10"/>
        <v>2.192470396423772E-3</v>
      </c>
      <c r="J114" s="4">
        <v>25.62</v>
      </c>
      <c r="K114" s="4">
        <f t="shared" si="11"/>
        <v>2.129999999999999</v>
      </c>
      <c r="L114" s="14">
        <v>25.922499999999999</v>
      </c>
      <c r="M114" s="5">
        <v>24</v>
      </c>
      <c r="N114" s="5">
        <f t="shared" si="12"/>
        <v>3</v>
      </c>
      <c r="O114" s="16">
        <f t="shared" si="13"/>
        <v>2.0424132664780162E-3</v>
      </c>
      <c r="P114" s="11">
        <f t="shared" si="14"/>
        <v>0.95216406829331857</v>
      </c>
      <c r="Q114" s="10">
        <f t="shared" si="15"/>
        <v>2.0368122276808931E-3</v>
      </c>
      <c r="R114" s="1"/>
    </row>
    <row r="115" spans="1:18" ht="10.199999999999999" x14ac:dyDescent="0.2">
      <c r="A115" s="1">
        <v>101</v>
      </c>
      <c r="B115" s="3">
        <v>33704</v>
      </c>
      <c r="C115" s="4">
        <v>28</v>
      </c>
      <c r="D115" s="21">
        <v>28.612500000000001</v>
      </c>
      <c r="E115" s="22">
        <v>20</v>
      </c>
      <c r="F115" s="16">
        <f t="shared" si="8"/>
        <v>2.5050370303620808E-3</v>
      </c>
      <c r="G115" s="11">
        <f t="shared" si="9"/>
        <v>0.95113360189755836</v>
      </c>
      <c r="H115" s="10">
        <f t="shared" si="10"/>
        <v>2.2523251110597351E-3</v>
      </c>
      <c r="J115" s="4">
        <v>25.84</v>
      </c>
      <c r="K115" s="4">
        <f t="shared" si="11"/>
        <v>2.16</v>
      </c>
      <c r="L115" s="14">
        <v>25.794170000000001</v>
      </c>
      <c r="M115" s="5">
        <v>24</v>
      </c>
      <c r="N115" s="5">
        <f t="shared" si="12"/>
        <v>4</v>
      </c>
      <c r="O115" s="16">
        <f t="shared" si="13"/>
        <v>2.0397834956945348E-3</v>
      </c>
      <c r="P115" s="11">
        <f t="shared" si="14"/>
        <v>0.95222416554775169</v>
      </c>
      <c r="Q115" s="10">
        <f t="shared" si="15"/>
        <v>2.0406758531750584E-3</v>
      </c>
      <c r="R115" s="1"/>
    </row>
    <row r="116" spans="1:18" ht="10.199999999999999" x14ac:dyDescent="0.2">
      <c r="A116" s="1">
        <v>102</v>
      </c>
      <c r="B116" s="3">
        <v>33705</v>
      </c>
      <c r="C116" s="4">
        <v>30.5</v>
      </c>
      <c r="D116" s="21">
        <v>28.3571428571429</v>
      </c>
      <c r="E116" s="22">
        <v>21</v>
      </c>
      <c r="F116" s="16">
        <f t="shared" si="8"/>
        <v>2.3765624427823551E-3</v>
      </c>
      <c r="G116" s="11">
        <f t="shared" si="9"/>
        <v>0.95131712114851241</v>
      </c>
      <c r="H116" s="10">
        <f t="shared" si="10"/>
        <v>6.8102197061925811E-3</v>
      </c>
      <c r="J116" s="4">
        <v>28.04</v>
      </c>
      <c r="K116" s="4">
        <f t="shared" si="11"/>
        <v>2.4600000000000009</v>
      </c>
      <c r="L116" s="14">
        <v>25.748329999999999</v>
      </c>
      <c r="M116" s="5">
        <v>24</v>
      </c>
      <c r="N116" s="5">
        <f t="shared" si="12"/>
        <v>3</v>
      </c>
      <c r="O116" s="16">
        <f t="shared" si="13"/>
        <v>2.0389393979749178E-3</v>
      </c>
      <c r="P116" s="11">
        <f t="shared" si="14"/>
        <v>0.95224345622907058</v>
      </c>
      <c r="Q116" s="10">
        <f t="shared" si="15"/>
        <v>2.2637080347561013E-3</v>
      </c>
      <c r="R116" s="1"/>
    </row>
    <row r="117" spans="1:18" ht="10.199999999999999" x14ac:dyDescent="0.2">
      <c r="A117" s="1">
        <v>103</v>
      </c>
      <c r="B117" s="3">
        <v>33706</v>
      </c>
      <c r="C117" s="4">
        <v>29.75</v>
      </c>
      <c r="D117" s="21">
        <v>28</v>
      </c>
      <c r="E117" s="22">
        <v>21</v>
      </c>
      <c r="F117" s="16">
        <f t="shared" si="8"/>
        <v>2.2523251110597351E-3</v>
      </c>
      <c r="G117" s="11">
        <f t="shared" si="9"/>
        <v>0.95380233279330939</v>
      </c>
      <c r="H117" s="10">
        <f t="shared" si="10"/>
        <v>3.9447337399024351E-3</v>
      </c>
      <c r="J117" s="4">
        <v>27.38</v>
      </c>
      <c r="K117" s="4">
        <f t="shared" si="11"/>
        <v>2.370000000000001</v>
      </c>
      <c r="L117" s="14">
        <v>25.63833</v>
      </c>
      <c r="M117" s="5">
        <v>24</v>
      </c>
      <c r="N117" s="5">
        <f t="shared" si="12"/>
        <v>3</v>
      </c>
      <c r="O117" s="16">
        <f t="shared" si="13"/>
        <v>2.037096093141105E-3</v>
      </c>
      <c r="P117" s="11">
        <f t="shared" si="14"/>
        <v>0.95228558376009032</v>
      </c>
      <c r="Q117" s="10">
        <f t="shared" si="15"/>
        <v>2.1314548508225627E-3</v>
      </c>
      <c r="R117" s="1"/>
    </row>
    <row r="118" spans="1:18" ht="10.199999999999999" x14ac:dyDescent="0.2">
      <c r="A118" s="1">
        <v>104</v>
      </c>
      <c r="B118" s="3">
        <v>33707</v>
      </c>
      <c r="C118" s="4">
        <v>29.5</v>
      </c>
      <c r="D118" s="21">
        <v>27.693181818181799</v>
      </c>
      <c r="E118" s="22">
        <v>22</v>
      </c>
      <c r="F118" s="16">
        <f t="shared" si="8"/>
        <v>2.1812258156321228E-3</v>
      </c>
      <c r="G118" s="11">
        <f t="shared" si="9"/>
        <v>0.95314620845142017</v>
      </c>
      <c r="H118" s="10">
        <f t="shared" si="10"/>
        <v>3.4407725027091954E-3</v>
      </c>
      <c r="J118" s="4">
        <v>27.16</v>
      </c>
      <c r="K118" s="4">
        <f t="shared" si="11"/>
        <v>2.34</v>
      </c>
      <c r="L118" s="14">
        <v>25.523199999999999</v>
      </c>
      <c r="M118" s="5">
        <v>25</v>
      </c>
      <c r="N118" s="5">
        <f t="shared" si="12"/>
        <v>3</v>
      </c>
      <c r="O118" s="16">
        <f t="shared" si="13"/>
        <v>2.0354138717892383E-3</v>
      </c>
      <c r="P118" s="11">
        <f t="shared" si="14"/>
        <v>0.95038762927401743</v>
      </c>
      <c r="Q118" s="10">
        <f t="shared" si="15"/>
        <v>2.1062598855985798E-3</v>
      </c>
      <c r="R118" s="1"/>
    </row>
    <row r="119" spans="1:18" ht="10.199999999999999" x14ac:dyDescent="0.2">
      <c r="A119" s="1">
        <v>105</v>
      </c>
      <c r="B119" s="3">
        <v>33708</v>
      </c>
      <c r="C119" s="4">
        <v>27.5</v>
      </c>
      <c r="D119" s="21">
        <v>27.602272727272702</v>
      </c>
      <c r="E119" s="22">
        <v>22</v>
      </c>
      <c r="F119" s="16">
        <f t="shared" si="8"/>
        <v>2.1647766660809584E-3</v>
      </c>
      <c r="G119" s="11">
        <f t="shared" si="9"/>
        <v>0.95349119664963511</v>
      </c>
      <c r="H119" s="10">
        <f t="shared" si="10"/>
        <v>2.1483222272268717E-3</v>
      </c>
      <c r="J119" s="4">
        <v>25.4</v>
      </c>
      <c r="K119" s="4">
        <f t="shared" si="11"/>
        <v>2.1000000000000014</v>
      </c>
      <c r="L119" s="14">
        <v>25.4</v>
      </c>
      <c r="M119" s="5">
        <v>25</v>
      </c>
      <c r="N119" s="5">
        <f t="shared" si="12"/>
        <v>3</v>
      </c>
      <c r="O119" s="16">
        <f t="shared" si="13"/>
        <v>2.0338567741647676E-3</v>
      </c>
      <c r="P119" s="11">
        <f t="shared" si="14"/>
        <v>0.95042462615210632</v>
      </c>
      <c r="Q119" s="10">
        <f t="shared" si="15"/>
        <v>2.0338567741647676E-3</v>
      </c>
      <c r="R119" s="1"/>
    </row>
    <row r="120" spans="1:18" ht="10.199999999999999" x14ac:dyDescent="0.2">
      <c r="A120" s="1">
        <v>106</v>
      </c>
      <c r="B120" s="3">
        <v>33709</v>
      </c>
      <c r="C120" s="4">
        <v>27.5</v>
      </c>
      <c r="D120" s="21">
        <v>27.579545454545499</v>
      </c>
      <c r="E120" s="22">
        <v>22</v>
      </c>
      <c r="F120" s="16">
        <f t="shared" si="8"/>
        <v>2.1609410648070907E-3</v>
      </c>
      <c r="G120" s="11">
        <f t="shared" si="9"/>
        <v>0.95357165870947835</v>
      </c>
      <c r="H120" s="10">
        <f t="shared" si="10"/>
        <v>2.1483222272268717E-3</v>
      </c>
      <c r="J120" s="4">
        <v>25.4</v>
      </c>
      <c r="K120" s="4">
        <f t="shared" si="11"/>
        <v>2.1000000000000014</v>
      </c>
      <c r="L120" s="14">
        <v>25.329599999999999</v>
      </c>
      <c r="M120" s="5">
        <v>25</v>
      </c>
      <c r="N120" s="5">
        <f t="shared" si="12"/>
        <v>3</v>
      </c>
      <c r="O120" s="16">
        <f t="shared" si="13"/>
        <v>2.0330664871444537E-3</v>
      </c>
      <c r="P120" s="11">
        <f t="shared" si="14"/>
        <v>0.95044340404375061</v>
      </c>
      <c r="Q120" s="10">
        <f t="shared" si="15"/>
        <v>2.0338567741647676E-3</v>
      </c>
      <c r="R120" s="1"/>
    </row>
    <row r="121" spans="1:18" ht="10.199999999999999" x14ac:dyDescent="0.2">
      <c r="A121" s="1">
        <v>107</v>
      </c>
      <c r="B121" s="3">
        <v>33710</v>
      </c>
      <c r="C121" s="4">
        <v>27.25</v>
      </c>
      <c r="D121" s="21">
        <v>27.568181818181799</v>
      </c>
      <c r="E121" s="22">
        <v>22</v>
      </c>
      <c r="F121" s="16">
        <f t="shared" si="8"/>
        <v>2.1590626980087517E-3</v>
      </c>
      <c r="G121" s="11">
        <f t="shared" si="9"/>
        <v>0.95361106498524484</v>
      </c>
      <c r="H121" s="10">
        <f t="shared" si="10"/>
        <v>2.1157590417311069E-3</v>
      </c>
      <c r="J121" s="4">
        <v>25.18</v>
      </c>
      <c r="K121" s="4">
        <f t="shared" si="11"/>
        <v>2.0700000000000003</v>
      </c>
      <c r="L121" s="14">
        <v>25.268000000000001</v>
      </c>
      <c r="M121" s="5">
        <v>25</v>
      </c>
      <c r="N121" s="5">
        <f t="shared" si="12"/>
        <v>3</v>
      </c>
      <c r="O121" s="16">
        <f t="shared" si="13"/>
        <v>2.0324284682795412E-3</v>
      </c>
      <c r="P121" s="11">
        <f t="shared" si="14"/>
        <v>0.95045856418520136</v>
      </c>
      <c r="Q121" s="10">
        <f t="shared" si="15"/>
        <v>2.0315962286743179E-3</v>
      </c>
      <c r="R121" s="1"/>
    </row>
    <row r="122" spans="1:18" ht="10.199999999999999" x14ac:dyDescent="0.2">
      <c r="A122" s="1">
        <v>108</v>
      </c>
      <c r="B122" s="3">
        <v>33711</v>
      </c>
      <c r="C122" s="4">
        <v>27.5</v>
      </c>
      <c r="D122" s="21">
        <v>27.511363636363601</v>
      </c>
      <c r="E122" s="22">
        <v>22</v>
      </c>
      <c r="F122" s="16">
        <f t="shared" si="8"/>
        <v>2.1500509674470874E-3</v>
      </c>
      <c r="G122" s="11">
        <f t="shared" si="9"/>
        <v>0.95380014481944919</v>
      </c>
      <c r="H122" s="10">
        <f t="shared" si="10"/>
        <v>2.1483222272268717E-3</v>
      </c>
      <c r="J122" s="4">
        <v>25.4</v>
      </c>
      <c r="K122" s="4">
        <f t="shared" si="11"/>
        <v>2.1000000000000014</v>
      </c>
      <c r="L122" s="14">
        <v>25.268000000000001</v>
      </c>
      <c r="M122" s="5">
        <v>25</v>
      </c>
      <c r="N122" s="5">
        <f t="shared" si="12"/>
        <v>3</v>
      </c>
      <c r="O122" s="16">
        <f t="shared" si="13"/>
        <v>2.0324284682795412E-3</v>
      </c>
      <c r="P122" s="11">
        <f t="shared" si="14"/>
        <v>0.95045856418520136</v>
      </c>
      <c r="Q122" s="10">
        <f t="shared" si="15"/>
        <v>2.0338567741647676E-3</v>
      </c>
      <c r="R122" s="1"/>
    </row>
    <row r="123" spans="1:18" ht="10.199999999999999" x14ac:dyDescent="0.2">
      <c r="A123" s="1">
        <v>109</v>
      </c>
      <c r="B123" s="3">
        <v>33712</v>
      </c>
      <c r="C123" s="4">
        <v>28.75</v>
      </c>
      <c r="D123" s="21">
        <v>27.420454545454501</v>
      </c>
      <c r="E123" s="22">
        <v>22</v>
      </c>
      <c r="F123" s="16">
        <f t="shared" si="8"/>
        <v>2.1368681467706439E-3</v>
      </c>
      <c r="G123" s="11">
        <f t="shared" si="9"/>
        <v>0.95407680801467121</v>
      </c>
      <c r="H123" s="10">
        <f t="shared" si="10"/>
        <v>2.5926546358428825E-3</v>
      </c>
      <c r="J123" s="4">
        <v>26.5</v>
      </c>
      <c r="K123" s="4">
        <f t="shared" si="11"/>
        <v>2.25</v>
      </c>
      <c r="L123" s="14">
        <v>25.215199999999999</v>
      </c>
      <c r="M123" s="5">
        <v>25</v>
      </c>
      <c r="N123" s="5">
        <f t="shared" si="12"/>
        <v>3</v>
      </c>
      <c r="O123" s="16">
        <f t="shared" si="13"/>
        <v>2.0319184525509257E-3</v>
      </c>
      <c r="P123" s="11">
        <f t="shared" si="14"/>
        <v>0.95047068298288917</v>
      </c>
      <c r="Q123" s="10">
        <f t="shared" si="15"/>
        <v>2.0609585904424119E-3</v>
      </c>
      <c r="R123" s="1"/>
    </row>
    <row r="124" spans="1:18" ht="10.199999999999999" x14ac:dyDescent="0.2">
      <c r="A124" s="1">
        <v>110</v>
      </c>
      <c r="B124" s="3">
        <v>33713</v>
      </c>
      <c r="C124" s="4">
        <v>28.5</v>
      </c>
      <c r="D124" s="21">
        <v>27.284090909090899</v>
      </c>
      <c r="E124" s="22">
        <v>22</v>
      </c>
      <c r="F124" s="16">
        <f t="shared" si="8"/>
        <v>2.1196378760251068E-3</v>
      </c>
      <c r="G124" s="11">
        <f t="shared" si="9"/>
        <v>0.95443853460716899</v>
      </c>
      <c r="H124" s="10">
        <f t="shared" si="10"/>
        <v>2.4434937180597208E-3</v>
      </c>
      <c r="J124" s="4">
        <v>26.28</v>
      </c>
      <c r="K124" s="4">
        <f t="shared" si="11"/>
        <v>2.2199999999999989</v>
      </c>
      <c r="L124" s="14">
        <v>24.985379999999999</v>
      </c>
      <c r="M124" s="5">
        <v>26</v>
      </c>
      <c r="N124" s="5">
        <f t="shared" si="12"/>
        <v>4</v>
      </c>
      <c r="O124" s="16">
        <f t="shared" si="13"/>
        <v>2.0300440786421279E-3</v>
      </c>
      <c r="P124" s="11">
        <f t="shared" si="14"/>
        <v>0.94858759191312303</v>
      </c>
      <c r="Q124" s="10">
        <f t="shared" si="15"/>
        <v>2.0523285581841499E-3</v>
      </c>
      <c r="R124" s="1"/>
    </row>
    <row r="125" spans="1:18" ht="10.199999999999999" x14ac:dyDescent="0.2">
      <c r="A125" s="1">
        <v>111</v>
      </c>
      <c r="B125" s="3">
        <v>33714</v>
      </c>
      <c r="C125" s="4">
        <v>28</v>
      </c>
      <c r="D125" s="21">
        <v>27.227272727272702</v>
      </c>
      <c r="E125" s="22">
        <v>22</v>
      </c>
      <c r="F125" s="16">
        <f t="shared" si="8"/>
        <v>2.1132611621212188E-3</v>
      </c>
      <c r="G125" s="11">
        <f t="shared" si="9"/>
        <v>0.9545724399920178</v>
      </c>
      <c r="H125" s="10">
        <f t="shared" si="10"/>
        <v>2.2523251110597351E-3</v>
      </c>
      <c r="J125" s="4">
        <v>25.84</v>
      </c>
      <c r="K125" s="4">
        <f t="shared" si="11"/>
        <v>2.16</v>
      </c>
      <c r="L125" s="14">
        <v>24.85</v>
      </c>
      <c r="M125" s="5">
        <v>26</v>
      </c>
      <c r="N125" s="5">
        <f t="shared" si="12"/>
        <v>4</v>
      </c>
      <c r="O125" s="16">
        <f t="shared" si="13"/>
        <v>2.0291623456365425E-3</v>
      </c>
      <c r="P125" s="11">
        <f t="shared" si="14"/>
        <v>0.94860933858809438</v>
      </c>
      <c r="Q125" s="10">
        <f t="shared" si="15"/>
        <v>2.0406758531750584E-3</v>
      </c>
      <c r="R125" s="1"/>
    </row>
    <row r="126" spans="1:18" ht="10.199999999999999" x14ac:dyDescent="0.2">
      <c r="A126" s="1">
        <v>112</v>
      </c>
      <c r="B126" s="3">
        <v>33715</v>
      </c>
      <c r="C126" s="4">
        <v>28.25</v>
      </c>
      <c r="D126" s="21">
        <v>27.136363636363601</v>
      </c>
      <c r="E126" s="22">
        <v>22</v>
      </c>
      <c r="F126" s="16">
        <f t="shared" si="8"/>
        <v>2.1039329808701787E-3</v>
      </c>
      <c r="G126" s="11">
        <f t="shared" si="9"/>
        <v>0.95476835743864308</v>
      </c>
      <c r="H126" s="10">
        <f t="shared" si="10"/>
        <v>2.3334742575593544E-3</v>
      </c>
      <c r="J126" s="4">
        <v>26.06</v>
      </c>
      <c r="K126" s="4">
        <f t="shared" si="11"/>
        <v>2.1900000000000013</v>
      </c>
      <c r="L126" s="14">
        <v>24.782309999999999</v>
      </c>
      <c r="M126" s="5">
        <v>26</v>
      </c>
      <c r="N126" s="5">
        <f t="shared" si="12"/>
        <v>4</v>
      </c>
      <c r="O126" s="16">
        <f t="shared" si="13"/>
        <v>2.0287732304617549E-3</v>
      </c>
      <c r="P126" s="11">
        <f t="shared" si="14"/>
        <v>0.94861893571214473</v>
      </c>
      <c r="Q126" s="10">
        <f t="shared" si="15"/>
        <v>2.0457264671362484E-3</v>
      </c>
      <c r="R126" s="1"/>
    </row>
    <row r="127" spans="1:18" ht="10.199999999999999" x14ac:dyDescent="0.2">
      <c r="A127" s="1">
        <v>113</v>
      </c>
      <c r="B127" s="3">
        <v>33716</v>
      </c>
      <c r="C127" s="4">
        <v>27.75</v>
      </c>
      <c r="D127" s="21">
        <v>26.869565217391301</v>
      </c>
      <c r="E127" s="22">
        <v>23</v>
      </c>
      <c r="F127" s="16">
        <f t="shared" si="8"/>
        <v>2.0818279736151564E-3</v>
      </c>
      <c r="G127" s="11">
        <f t="shared" si="9"/>
        <v>0.95324622213600252</v>
      </c>
      <c r="H127" s="10">
        <f t="shared" si="10"/>
        <v>2.192470396423772E-3</v>
      </c>
      <c r="J127" s="4">
        <v>25.62</v>
      </c>
      <c r="K127" s="4">
        <f t="shared" si="11"/>
        <v>2.129999999999999</v>
      </c>
      <c r="L127" s="14">
        <v>24.71462</v>
      </c>
      <c r="M127" s="5">
        <v>26</v>
      </c>
      <c r="N127" s="5">
        <f t="shared" si="12"/>
        <v>3</v>
      </c>
      <c r="O127" s="16">
        <f t="shared" si="13"/>
        <v>2.0284150181444334E-3</v>
      </c>
      <c r="P127" s="11">
        <f t="shared" si="14"/>
        <v>0.94862777073495486</v>
      </c>
      <c r="Q127" s="10">
        <f t="shared" si="15"/>
        <v>2.0368122276808931E-3</v>
      </c>
      <c r="R127" s="1"/>
    </row>
    <row r="128" spans="1:18" ht="10.199999999999999" x14ac:dyDescent="0.2">
      <c r="A128" s="1">
        <v>114</v>
      </c>
      <c r="B128" s="3">
        <v>33717</v>
      </c>
      <c r="C128" s="4">
        <v>28.25</v>
      </c>
      <c r="D128" s="21">
        <v>26.728260869565201</v>
      </c>
      <c r="E128" s="22">
        <v>23</v>
      </c>
      <c r="F128" s="16">
        <f t="shared" si="8"/>
        <v>2.0727246708657546E-3</v>
      </c>
      <c r="G128" s="11">
        <f t="shared" si="9"/>
        <v>0.95344582987776594</v>
      </c>
      <c r="H128" s="10">
        <f t="shared" si="10"/>
        <v>2.3334742575593544E-3</v>
      </c>
      <c r="J128" s="4">
        <v>26.06</v>
      </c>
      <c r="K128" s="4">
        <f t="shared" si="11"/>
        <v>2.1900000000000013</v>
      </c>
      <c r="L128" s="14">
        <v>24.487410000000001</v>
      </c>
      <c r="M128" s="5">
        <v>27</v>
      </c>
      <c r="N128" s="5">
        <f t="shared" si="12"/>
        <v>4</v>
      </c>
      <c r="O128" s="16">
        <f t="shared" si="13"/>
        <v>2.0274083075157204E-3</v>
      </c>
      <c r="P128" s="11">
        <f t="shared" si="14"/>
        <v>0.94673124307758438</v>
      </c>
      <c r="Q128" s="10">
        <f t="shared" si="15"/>
        <v>2.0457264671362484E-3</v>
      </c>
      <c r="R128" s="1"/>
    </row>
    <row r="129" spans="1:18" ht="10.199999999999999" x14ac:dyDescent="0.2">
      <c r="A129" s="1">
        <v>115</v>
      </c>
      <c r="B129" s="3">
        <v>33718</v>
      </c>
      <c r="C129" s="4">
        <v>27.75</v>
      </c>
      <c r="D129" s="21">
        <v>26.630434782608699</v>
      </c>
      <c r="E129" s="22">
        <v>23</v>
      </c>
      <c r="F129" s="16">
        <f t="shared" si="8"/>
        <v>2.0672796560517901E-3</v>
      </c>
      <c r="G129" s="11">
        <f t="shared" si="9"/>
        <v>0.95356524246831198</v>
      </c>
      <c r="H129" s="10">
        <f t="shared" si="10"/>
        <v>2.192470396423772E-3</v>
      </c>
      <c r="J129" s="4">
        <v>25.62</v>
      </c>
      <c r="K129" s="4">
        <f t="shared" si="11"/>
        <v>2.129999999999999</v>
      </c>
      <c r="L129" s="14">
        <v>24.348890000000001</v>
      </c>
      <c r="M129" s="5">
        <v>27</v>
      </c>
      <c r="N129" s="5">
        <f t="shared" si="12"/>
        <v>4</v>
      </c>
      <c r="O129" s="16">
        <f t="shared" si="13"/>
        <v>2.0269190047838516E-3</v>
      </c>
      <c r="P129" s="11">
        <f t="shared" si="14"/>
        <v>0.94674375059116045</v>
      </c>
      <c r="Q129" s="10">
        <f t="shared" si="15"/>
        <v>2.0368122276808931E-3</v>
      </c>
      <c r="R129" s="1"/>
    </row>
    <row r="130" spans="1:18" ht="10.199999999999999" x14ac:dyDescent="0.2">
      <c r="A130" s="1">
        <v>116</v>
      </c>
      <c r="B130" s="3">
        <v>33719</v>
      </c>
      <c r="C130" s="4">
        <v>28.25</v>
      </c>
      <c r="D130" s="21">
        <v>26.565217391304301</v>
      </c>
      <c r="E130" s="22">
        <v>23</v>
      </c>
      <c r="F130" s="16">
        <f t="shared" si="8"/>
        <v>2.063993711575402E-3</v>
      </c>
      <c r="G130" s="11">
        <f t="shared" si="9"/>
        <v>0.95363731252783857</v>
      </c>
      <c r="H130" s="10">
        <f t="shared" si="10"/>
        <v>2.3334742575593544E-3</v>
      </c>
      <c r="J130" s="4">
        <v>26.06</v>
      </c>
      <c r="K130" s="4">
        <f t="shared" si="11"/>
        <v>2.1900000000000013</v>
      </c>
      <c r="L130" s="14">
        <v>24.275559999999999</v>
      </c>
      <c r="M130" s="5">
        <v>27</v>
      </c>
      <c r="N130" s="5">
        <f t="shared" si="12"/>
        <v>4</v>
      </c>
      <c r="O130" s="16">
        <f t="shared" si="13"/>
        <v>2.0266918953007673E-3</v>
      </c>
      <c r="P130" s="11">
        <f t="shared" si="14"/>
        <v>0.94674955600002253</v>
      </c>
      <c r="Q130" s="10">
        <f t="shared" si="15"/>
        <v>2.0457264671362484E-3</v>
      </c>
      <c r="R130" s="1"/>
    </row>
    <row r="131" spans="1:18" ht="10.199999999999999" x14ac:dyDescent="0.2">
      <c r="A131" s="1">
        <v>117</v>
      </c>
      <c r="B131" s="3">
        <v>33720</v>
      </c>
      <c r="C131" s="4">
        <v>29.25</v>
      </c>
      <c r="D131" s="21">
        <v>26.2604166666667</v>
      </c>
      <c r="E131" s="22">
        <v>24</v>
      </c>
      <c r="F131" s="16">
        <f t="shared" si="8"/>
        <v>2.0516665752868713E-3</v>
      </c>
      <c r="G131" s="11">
        <f t="shared" si="9"/>
        <v>0.95195263573574174</v>
      </c>
      <c r="H131" s="10">
        <f t="shared" si="10"/>
        <v>3.0690561946636113E-3</v>
      </c>
      <c r="J131" s="4">
        <v>26.939999999999998</v>
      </c>
      <c r="K131" s="4">
        <f t="shared" si="11"/>
        <v>2.3100000000000023</v>
      </c>
      <c r="L131" s="14">
        <v>24.166429999999998</v>
      </c>
      <c r="M131" s="5">
        <v>28</v>
      </c>
      <c r="N131" s="5">
        <f t="shared" si="12"/>
        <v>4</v>
      </c>
      <c r="O131" s="16">
        <f t="shared" si="13"/>
        <v>2.0263898988415329E-3</v>
      </c>
      <c r="P131" s="11">
        <f t="shared" si="14"/>
        <v>0.94484071885822973</v>
      </c>
      <c r="Q131" s="10">
        <f t="shared" si="15"/>
        <v>2.0869850874267134E-3</v>
      </c>
      <c r="R131" s="1"/>
    </row>
    <row r="132" spans="1:18" ht="10.199999999999999" x14ac:dyDescent="0.2">
      <c r="A132" s="1">
        <v>118</v>
      </c>
      <c r="B132" s="3">
        <v>33721</v>
      </c>
      <c r="C132" s="4">
        <v>29.25</v>
      </c>
      <c r="D132" s="21">
        <v>26.0416666666667</v>
      </c>
      <c r="E132" s="22">
        <v>24</v>
      </c>
      <c r="F132" s="16">
        <f t="shared" si="8"/>
        <v>2.045252010070418E-3</v>
      </c>
      <c r="G132" s="11">
        <f t="shared" si="9"/>
        <v>0.95209919971154011</v>
      </c>
      <c r="H132" s="10">
        <f t="shared" si="10"/>
        <v>3.0690561946636113E-3</v>
      </c>
      <c r="J132" s="4">
        <v>26.939999999999998</v>
      </c>
      <c r="K132" s="4">
        <f t="shared" si="11"/>
        <v>2.3100000000000023</v>
      </c>
      <c r="L132" s="14">
        <v>24.001429999999999</v>
      </c>
      <c r="M132" s="5">
        <v>28</v>
      </c>
      <c r="N132" s="5">
        <f t="shared" si="12"/>
        <v>4</v>
      </c>
      <c r="O132" s="16">
        <f t="shared" si="13"/>
        <v>2.0260046433379247E-3</v>
      </c>
      <c r="P132" s="11">
        <f t="shared" si="14"/>
        <v>0.94485091105563723</v>
      </c>
      <c r="Q132" s="10">
        <f t="shared" si="15"/>
        <v>2.0869850874267134E-3</v>
      </c>
      <c r="R132" s="1"/>
    </row>
    <row r="133" spans="1:18" ht="10.199999999999999" x14ac:dyDescent="0.2">
      <c r="A133" s="1">
        <v>119</v>
      </c>
      <c r="B133" s="3">
        <v>33722</v>
      </c>
      <c r="C133" s="4">
        <v>31</v>
      </c>
      <c r="D133" s="21">
        <v>25.8854166666667</v>
      </c>
      <c r="E133" s="22">
        <v>24</v>
      </c>
      <c r="F133" s="16">
        <f t="shared" si="8"/>
        <v>2.0416106807523908E-3</v>
      </c>
      <c r="G133" s="11">
        <f t="shared" si="9"/>
        <v>0.95218240910891083</v>
      </c>
      <c r="H133" s="10">
        <f t="shared" si="10"/>
        <v>1.0821396473841345E-2</v>
      </c>
      <c r="J133" s="4">
        <v>28.48</v>
      </c>
      <c r="K133" s="4">
        <f t="shared" si="11"/>
        <v>2.5199999999999996</v>
      </c>
      <c r="L133" s="14">
        <v>23.907139999999998</v>
      </c>
      <c r="M133" s="5">
        <v>28</v>
      </c>
      <c r="N133" s="5">
        <f t="shared" si="12"/>
        <v>4</v>
      </c>
      <c r="O133" s="16">
        <f t="shared" si="13"/>
        <v>2.0258178678992222E-3</v>
      </c>
      <c r="P133" s="11">
        <f t="shared" si="14"/>
        <v>0.94485585236697389</v>
      </c>
      <c r="Q133" s="10">
        <f t="shared" si="15"/>
        <v>2.4334081471246841E-3</v>
      </c>
      <c r="R133" s="1"/>
    </row>
    <row r="134" spans="1:18" ht="10.199999999999999" x14ac:dyDescent="0.2">
      <c r="A134" s="1">
        <v>120</v>
      </c>
      <c r="B134" s="3">
        <v>33723</v>
      </c>
      <c r="C134" s="4">
        <v>29.75</v>
      </c>
      <c r="D134" s="21">
        <v>25.6770833333333</v>
      </c>
      <c r="E134" s="22">
        <v>24</v>
      </c>
      <c r="F134" s="16">
        <f t="shared" si="8"/>
        <v>2.0377175160948349E-3</v>
      </c>
      <c r="G134" s="11">
        <f t="shared" si="9"/>
        <v>0.95227138133511302</v>
      </c>
      <c r="H134" s="10">
        <f t="shared" si="10"/>
        <v>3.9447337399024351E-3</v>
      </c>
      <c r="J134" s="4">
        <v>27.38</v>
      </c>
      <c r="K134" s="4">
        <f t="shared" si="11"/>
        <v>2.370000000000001</v>
      </c>
      <c r="L134" s="14">
        <v>23.773569999999999</v>
      </c>
      <c r="M134" s="5">
        <v>28</v>
      </c>
      <c r="N134" s="5">
        <f t="shared" si="12"/>
        <v>4</v>
      </c>
      <c r="O134" s="16">
        <f t="shared" si="13"/>
        <v>2.0255889806080956E-3</v>
      </c>
      <c r="P134" s="11">
        <f t="shared" si="14"/>
        <v>0.94486190782028157</v>
      </c>
      <c r="Q134" s="10">
        <f t="shared" si="15"/>
        <v>2.1314548508225627E-3</v>
      </c>
      <c r="R134" s="1"/>
    </row>
    <row r="135" spans="1:18" ht="10.199999999999999" x14ac:dyDescent="0.2">
      <c r="A135" s="1">
        <v>121</v>
      </c>
      <c r="B135" s="3">
        <v>33724</v>
      </c>
      <c r="C135" s="4">
        <v>28.25</v>
      </c>
      <c r="D135" s="21">
        <v>25.42</v>
      </c>
      <c r="E135" s="22">
        <v>25</v>
      </c>
      <c r="F135" s="16">
        <f t="shared" si="8"/>
        <v>2.0340939320081636E-3</v>
      </c>
      <c r="G135" s="11">
        <f t="shared" si="9"/>
        <v>0.95041899115244499</v>
      </c>
      <c r="H135" s="10">
        <f t="shared" si="10"/>
        <v>2.3334742575593544E-3</v>
      </c>
      <c r="J135" s="4">
        <v>26.06</v>
      </c>
      <c r="K135" s="4">
        <f t="shared" si="11"/>
        <v>2.1900000000000013</v>
      </c>
      <c r="L135" s="14">
        <v>23.655169999999998</v>
      </c>
      <c r="M135" s="5">
        <v>29</v>
      </c>
      <c r="N135" s="5">
        <f t="shared" si="12"/>
        <v>4</v>
      </c>
      <c r="O135" s="16">
        <f t="shared" si="13"/>
        <v>2.025416803189435E-3</v>
      </c>
      <c r="P135" s="11">
        <f t="shared" si="14"/>
        <v>0.94295465133042222</v>
      </c>
      <c r="Q135" s="10">
        <f t="shared" si="15"/>
        <v>2.0457264671362484E-3</v>
      </c>
      <c r="R135" s="1"/>
    </row>
    <row r="136" spans="1:18" ht="10.199999999999999" x14ac:dyDescent="0.2">
      <c r="A136" s="1">
        <v>122</v>
      </c>
      <c r="B136" s="3">
        <v>33725</v>
      </c>
      <c r="C136" s="4">
        <v>23</v>
      </c>
      <c r="D136" s="21">
        <v>25.34</v>
      </c>
      <c r="E136" s="22">
        <v>25</v>
      </c>
      <c r="F136" s="16">
        <f t="shared" si="8"/>
        <v>2.0331790097475465E-3</v>
      </c>
      <c r="G136" s="11">
        <f t="shared" si="9"/>
        <v>0.9504407303883633</v>
      </c>
      <c r="H136" s="10">
        <f t="shared" si="10"/>
        <v>2.0248496193667176E-3</v>
      </c>
      <c r="J136" s="4">
        <v>21.439999999999998</v>
      </c>
      <c r="K136" s="4">
        <f t="shared" si="11"/>
        <v>1.5600000000000023</v>
      </c>
      <c r="L136" s="14">
        <v>23.556550000000001</v>
      </c>
      <c r="M136" s="5">
        <v>29</v>
      </c>
      <c r="N136" s="5">
        <f t="shared" si="12"/>
        <v>4</v>
      </c>
      <c r="O136" s="16">
        <f t="shared" si="13"/>
        <v>2.0252927531870515E-3</v>
      </c>
      <c r="P136" s="11">
        <f t="shared" si="14"/>
        <v>0.94295804356879953</v>
      </c>
      <c r="Q136" s="10">
        <f t="shared" si="15"/>
        <v>2.0254551970594328E-3</v>
      </c>
      <c r="R136" s="1"/>
    </row>
    <row r="137" spans="1:18" ht="10.199999999999999" x14ac:dyDescent="0.2">
      <c r="A137" s="1">
        <v>123</v>
      </c>
      <c r="B137" s="3">
        <v>33726</v>
      </c>
      <c r="C137" s="4">
        <v>23</v>
      </c>
      <c r="D137" s="21">
        <v>25.49</v>
      </c>
      <c r="E137" s="22">
        <v>25</v>
      </c>
      <c r="F137" s="16">
        <f t="shared" si="8"/>
        <v>2.0349710049438908E-3</v>
      </c>
      <c r="G137" s="11">
        <f t="shared" si="9"/>
        <v>0.95039815171154862</v>
      </c>
      <c r="H137" s="10">
        <f t="shared" si="10"/>
        <v>2.0248496193667176E-3</v>
      </c>
      <c r="J137" s="4">
        <v>21.439999999999998</v>
      </c>
      <c r="K137" s="4">
        <f t="shared" si="11"/>
        <v>1.5600000000000023</v>
      </c>
      <c r="L137" s="14">
        <v>23.602070000000001</v>
      </c>
      <c r="M137" s="5">
        <v>29</v>
      </c>
      <c r="N137" s="5">
        <f t="shared" si="12"/>
        <v>4</v>
      </c>
      <c r="O137" s="16">
        <f t="shared" si="13"/>
        <v>2.0253479565381311E-3</v>
      </c>
      <c r="P137" s="11">
        <f t="shared" si="14"/>
        <v>0.94295653399113388</v>
      </c>
      <c r="Q137" s="10">
        <f t="shared" si="15"/>
        <v>2.0254551970594328E-3</v>
      </c>
      <c r="R137" s="1"/>
    </row>
    <row r="138" spans="1:18" ht="10.199999999999999" x14ac:dyDescent="0.2">
      <c r="A138" s="1">
        <v>124</v>
      </c>
      <c r="B138" s="3">
        <v>33727</v>
      </c>
      <c r="C138" s="4">
        <v>24.25</v>
      </c>
      <c r="D138" s="21">
        <v>25.59375</v>
      </c>
      <c r="E138" s="22">
        <v>24</v>
      </c>
      <c r="F138" s="16">
        <f t="shared" si="8"/>
        <v>2.0364165892845332E-3</v>
      </c>
      <c r="G138" s="11">
        <f t="shared" si="9"/>
        <v>0.95230111384816429</v>
      </c>
      <c r="H138" s="10">
        <f t="shared" si="10"/>
        <v>2.0266174530290957E-3</v>
      </c>
      <c r="J138" s="4">
        <v>22.54</v>
      </c>
      <c r="K138" s="4">
        <f t="shared" si="11"/>
        <v>1.7100000000000009</v>
      </c>
      <c r="L138" s="14">
        <v>23.53379</v>
      </c>
      <c r="M138" s="5">
        <v>29</v>
      </c>
      <c r="N138" s="5">
        <f t="shared" si="12"/>
        <v>5</v>
      </c>
      <c r="O138" s="16">
        <f t="shared" si="13"/>
        <v>2.0252664170872978E-3</v>
      </c>
      <c r="P138" s="11">
        <f t="shared" si="14"/>
        <v>0.94295876375035048</v>
      </c>
      <c r="Q138" s="10">
        <f t="shared" si="15"/>
        <v>2.0247336801974074E-3</v>
      </c>
      <c r="R138" s="1"/>
    </row>
    <row r="139" spans="1:18" ht="10.199999999999999" x14ac:dyDescent="0.2">
      <c r="A139" s="1">
        <v>125</v>
      </c>
      <c r="B139" s="3">
        <v>33728</v>
      </c>
      <c r="C139" s="4">
        <v>26.75</v>
      </c>
      <c r="D139" s="21">
        <v>25.65625</v>
      </c>
      <c r="E139" s="22">
        <v>24</v>
      </c>
      <c r="F139" s="16">
        <f t="shared" si="8"/>
        <v>2.0373798032507977E-3</v>
      </c>
      <c r="G139" s="11">
        <f t="shared" si="9"/>
        <v>0.95227909962902746</v>
      </c>
      <c r="H139" s="10">
        <f t="shared" si="10"/>
        <v>2.0740252979015326E-3</v>
      </c>
      <c r="J139" s="4">
        <v>24.74</v>
      </c>
      <c r="K139" s="4">
        <f t="shared" si="11"/>
        <v>2.0100000000000016</v>
      </c>
      <c r="L139" s="14">
        <v>23.526209999999999</v>
      </c>
      <c r="M139" s="5">
        <v>29</v>
      </c>
      <c r="N139" s="5">
        <f t="shared" si="12"/>
        <v>5</v>
      </c>
      <c r="O139" s="16">
        <f t="shared" si="13"/>
        <v>2.0252578285156141E-3</v>
      </c>
      <c r="P139" s="11">
        <f t="shared" si="14"/>
        <v>0.9429589986117789</v>
      </c>
      <c r="Q139" s="10">
        <f t="shared" si="15"/>
        <v>2.0285458654157235E-3</v>
      </c>
      <c r="R139" s="1"/>
    </row>
    <row r="140" spans="1:18" ht="10.199999999999999" x14ac:dyDescent="0.2">
      <c r="A140" s="1">
        <v>126</v>
      </c>
      <c r="B140" s="3">
        <v>33729</v>
      </c>
      <c r="C140" s="4">
        <v>27.5</v>
      </c>
      <c r="D140" s="21">
        <v>25.6145833333333</v>
      </c>
      <c r="E140" s="22">
        <v>24</v>
      </c>
      <c r="F140" s="16">
        <f t="shared" si="8"/>
        <v>2.036729549000063E-3</v>
      </c>
      <c r="G140" s="11">
        <f t="shared" si="9"/>
        <v>0.95229396110977005</v>
      </c>
      <c r="H140" s="10">
        <f t="shared" si="10"/>
        <v>2.1483222272268717E-3</v>
      </c>
      <c r="J140" s="4">
        <v>25.4</v>
      </c>
      <c r="K140" s="4">
        <f t="shared" si="11"/>
        <v>2.1000000000000014</v>
      </c>
      <c r="L140" s="14">
        <v>23.49586</v>
      </c>
      <c r="M140" s="5">
        <v>29</v>
      </c>
      <c r="N140" s="5">
        <f t="shared" si="12"/>
        <v>5</v>
      </c>
      <c r="O140" s="16">
        <f t="shared" si="13"/>
        <v>2.0252243345775323E-3</v>
      </c>
      <c r="P140" s="11">
        <f t="shared" si="14"/>
        <v>0.94295991453112282</v>
      </c>
      <c r="Q140" s="10">
        <f t="shared" si="15"/>
        <v>2.0338567741647676E-3</v>
      </c>
      <c r="R140" s="1"/>
    </row>
    <row r="141" spans="1:18" ht="10.199999999999999" x14ac:dyDescent="0.2">
      <c r="A141" s="1">
        <v>127</v>
      </c>
      <c r="B141" s="3">
        <v>33730</v>
      </c>
      <c r="C141" s="4">
        <v>27</v>
      </c>
      <c r="D141" s="21">
        <v>25.47</v>
      </c>
      <c r="E141" s="22">
        <v>25</v>
      </c>
      <c r="F141" s="16">
        <f t="shared" si="8"/>
        <v>2.0347127351201186E-3</v>
      </c>
      <c r="G141" s="11">
        <f t="shared" si="9"/>
        <v>0.95040428821043843</v>
      </c>
      <c r="H141" s="10">
        <f t="shared" si="10"/>
        <v>2.0917408243817425E-3</v>
      </c>
      <c r="J141" s="4">
        <v>24.96</v>
      </c>
      <c r="K141" s="4">
        <f t="shared" si="11"/>
        <v>2.0399999999999991</v>
      </c>
      <c r="L141" s="14">
        <v>23.383330000000001</v>
      </c>
      <c r="M141" s="5">
        <v>30</v>
      </c>
      <c r="N141" s="5">
        <f t="shared" si="12"/>
        <v>5</v>
      </c>
      <c r="O141" s="16">
        <f t="shared" si="13"/>
        <v>2.0251120307116757E-3</v>
      </c>
      <c r="P141" s="11">
        <f t="shared" si="14"/>
        <v>0.94105531217092475</v>
      </c>
      <c r="Q141" s="10">
        <f t="shared" si="15"/>
        <v>2.0298674922585385E-3</v>
      </c>
      <c r="R141" s="1"/>
    </row>
    <row r="142" spans="1:18" ht="10.199999999999999" x14ac:dyDescent="0.2">
      <c r="A142" s="1">
        <v>128</v>
      </c>
      <c r="B142" s="3">
        <v>33731</v>
      </c>
      <c r="C142" s="4">
        <v>27.25</v>
      </c>
      <c r="D142" s="21">
        <v>25.22</v>
      </c>
      <c r="E142" s="22">
        <v>25</v>
      </c>
      <c r="F142" s="16">
        <f t="shared" si="8"/>
        <v>2.0319634732127783E-3</v>
      </c>
      <c r="G142" s="11">
        <f t="shared" si="9"/>
        <v>0.95046961321301071</v>
      </c>
      <c r="H142" s="10">
        <f t="shared" si="10"/>
        <v>2.1157590417311069E-3</v>
      </c>
      <c r="J142" s="4">
        <v>25.18</v>
      </c>
      <c r="K142" s="4">
        <f t="shared" si="11"/>
        <v>2.0700000000000003</v>
      </c>
      <c r="L142" s="14">
        <v>23.29533</v>
      </c>
      <c r="M142" s="5">
        <v>30</v>
      </c>
      <c r="N142" s="5">
        <f t="shared" si="12"/>
        <v>5</v>
      </c>
      <c r="O142" s="16">
        <f t="shared" si="13"/>
        <v>2.0250363171188859E-3</v>
      </c>
      <c r="P142" s="11">
        <f t="shared" si="14"/>
        <v>0.9410574496937133</v>
      </c>
      <c r="Q142" s="10">
        <f t="shared" si="15"/>
        <v>2.0315962286743179E-3</v>
      </c>
      <c r="R142" s="1"/>
    </row>
    <row r="143" spans="1:18" ht="10.199999999999999" x14ac:dyDescent="0.2">
      <c r="A143" s="1">
        <v>129</v>
      </c>
      <c r="B143" s="3">
        <v>33732</v>
      </c>
      <c r="C143" s="4">
        <v>26</v>
      </c>
      <c r="D143" s="21">
        <v>25.09</v>
      </c>
      <c r="E143" s="22">
        <v>25</v>
      </c>
      <c r="F143" s="16">
        <f t="shared" ref="F143:F206" si="16">$F$2+$F$3*EXP(-$F$4*($D143-$F$7))+$F$5*EXP($F$6*($D143-$F$8))</f>
        <v>2.0308325769350052E-3</v>
      </c>
      <c r="G143" s="11">
        <f t="shared" si="9"/>
        <v>0.95049648565657618</v>
      </c>
      <c r="H143" s="10">
        <f t="shared" si="10"/>
        <v>2.0442122874072969E-3</v>
      </c>
      <c r="J143" s="4">
        <v>24.08</v>
      </c>
      <c r="K143" s="4">
        <f t="shared" si="11"/>
        <v>1.9200000000000017</v>
      </c>
      <c r="L143" s="14">
        <v>23.214670000000002</v>
      </c>
      <c r="M143" s="5">
        <v>30</v>
      </c>
      <c r="N143" s="5">
        <f t="shared" si="12"/>
        <v>5</v>
      </c>
      <c r="O143" s="16">
        <f t="shared" si="13"/>
        <v>2.024975485102911E-3</v>
      </c>
      <c r="P143" s="11">
        <f t="shared" si="14"/>
        <v>0.9410591670879348</v>
      </c>
      <c r="Q143" s="10">
        <f t="shared" si="15"/>
        <v>2.0261781893781525E-3</v>
      </c>
      <c r="R143" s="1"/>
    </row>
    <row r="144" spans="1:18" ht="10.199999999999999" x14ac:dyDescent="0.2">
      <c r="A144" s="1">
        <v>130</v>
      </c>
      <c r="B144" s="3">
        <v>33733</v>
      </c>
      <c r="C144" s="4">
        <v>25.5</v>
      </c>
      <c r="D144" s="21">
        <v>25.08</v>
      </c>
      <c r="E144" s="22">
        <v>25</v>
      </c>
      <c r="F144" s="16">
        <f t="shared" si="16"/>
        <v>2.0307527852728067E-3</v>
      </c>
      <c r="G144" s="11">
        <f t="shared" ref="G144:G207" si="17">EXP(-E144*F144)</f>
        <v>0.9504983817008299</v>
      </c>
      <c r="H144" s="10">
        <f t="shared" ref="H144:H207" si="18">$F$2+$F$3*EXP(-$F$4*($C144-$F$7))+$F$5*EXP($F$6*($C144-$F$8))</f>
        <v>2.0351025187553885E-3</v>
      </c>
      <c r="J144" s="4">
        <v>23.64</v>
      </c>
      <c r="K144" s="4">
        <f t="shared" ref="K144:K207" si="19">C144-J144</f>
        <v>1.8599999999999994</v>
      </c>
      <c r="L144" s="14">
        <v>22.98</v>
      </c>
      <c r="M144" s="5">
        <v>31</v>
      </c>
      <c r="N144" s="5">
        <f t="shared" ref="N144:N207" si="20">M144-E144</f>
        <v>6</v>
      </c>
      <c r="O144" s="16">
        <f t="shared" ref="O144:O207" si="21">$F$2+$F$3*EXP(-$F$4*($L144-$F$7))+$F$5*EXP($F$6*($L144-$F$8))</f>
        <v>2.0248403701682593E-3</v>
      </c>
      <c r="P144" s="11">
        <f t="shared" ref="P144:P207" si="22">EXP(-M144*O144)</f>
        <v>0.93915940718160618</v>
      </c>
      <c r="Q144" s="10">
        <f t="shared" ref="Q144:Q207" si="23">$F$2+$F$3*EXP(-$F$4*($J144-$F$7))+$F$5*EXP($F$6*($J144-$F$8))</f>
        <v>2.0253966309082172E-3</v>
      </c>
      <c r="R144" s="1"/>
    </row>
    <row r="145" spans="1:18" ht="10.199999999999999" x14ac:dyDescent="0.2">
      <c r="A145" s="1">
        <v>131</v>
      </c>
      <c r="B145" s="3">
        <v>33734</v>
      </c>
      <c r="C145" s="4">
        <v>25.75</v>
      </c>
      <c r="D145" s="21">
        <v>25.04</v>
      </c>
      <c r="E145" s="22">
        <v>25</v>
      </c>
      <c r="F145" s="16">
        <f t="shared" si="16"/>
        <v>2.0304431753273631E-3</v>
      </c>
      <c r="G145" s="11">
        <f t="shared" si="17"/>
        <v>0.95050573882310541</v>
      </c>
      <c r="H145" s="10">
        <f t="shared" si="18"/>
        <v>2.0389693294315093E-3</v>
      </c>
      <c r="J145" s="4">
        <v>23.86</v>
      </c>
      <c r="K145" s="4">
        <f t="shared" si="19"/>
        <v>1.8900000000000006</v>
      </c>
      <c r="L145" s="14">
        <v>22.69125</v>
      </c>
      <c r="M145" s="5">
        <v>32</v>
      </c>
      <c r="N145" s="5">
        <f t="shared" si="20"/>
        <v>7</v>
      </c>
      <c r="O145" s="16">
        <f t="shared" si="21"/>
        <v>2.0247499567777692E-3</v>
      </c>
      <c r="P145" s="11">
        <f t="shared" si="22"/>
        <v>0.9372623949781731</v>
      </c>
      <c r="Q145" s="10">
        <f t="shared" si="23"/>
        <v>2.0257325644690884E-3</v>
      </c>
      <c r="R145" s="1"/>
    </row>
    <row r="146" spans="1:18" ht="10.199999999999999" x14ac:dyDescent="0.2">
      <c r="A146" s="1">
        <v>132</v>
      </c>
      <c r="B146" s="3">
        <v>33735</v>
      </c>
      <c r="C146" s="4">
        <v>27.25</v>
      </c>
      <c r="D146" s="21">
        <v>24.951923076923102</v>
      </c>
      <c r="E146" s="22">
        <v>26</v>
      </c>
      <c r="F146" s="16">
        <f t="shared" si="16"/>
        <v>2.0298124331627762E-3</v>
      </c>
      <c r="G146" s="11">
        <f t="shared" si="17"/>
        <v>0.94859330506704087</v>
      </c>
      <c r="H146" s="10">
        <f t="shared" si="18"/>
        <v>2.1157590417311069E-3</v>
      </c>
      <c r="J146" s="4">
        <v>25.18</v>
      </c>
      <c r="K146" s="4">
        <f t="shared" si="19"/>
        <v>2.0700000000000003</v>
      </c>
      <c r="L146" s="14">
        <v>22.5</v>
      </c>
      <c r="M146" s="5">
        <v>33</v>
      </c>
      <c r="N146" s="5">
        <f t="shared" si="20"/>
        <v>7</v>
      </c>
      <c r="O146" s="16">
        <f t="shared" si="21"/>
        <v>2.0247329480244359E-3</v>
      </c>
      <c r="P146" s="11">
        <f t="shared" si="22"/>
        <v>0.93536711790571192</v>
      </c>
      <c r="Q146" s="10">
        <f t="shared" si="23"/>
        <v>2.0315962286743179E-3</v>
      </c>
      <c r="R146" s="1"/>
    </row>
    <row r="147" spans="1:18" ht="10.199999999999999" x14ac:dyDescent="0.2">
      <c r="A147" s="1">
        <v>133</v>
      </c>
      <c r="B147" s="3">
        <v>33736</v>
      </c>
      <c r="C147" s="4">
        <v>26</v>
      </c>
      <c r="D147" s="21">
        <v>24.846153846153801</v>
      </c>
      <c r="E147" s="22">
        <v>26</v>
      </c>
      <c r="F147" s="16">
        <f t="shared" si="16"/>
        <v>2.0291393631644938E-3</v>
      </c>
      <c r="G147" s="11">
        <f t="shared" si="17"/>
        <v>0.94860990542434165</v>
      </c>
      <c r="H147" s="10">
        <f t="shared" si="18"/>
        <v>2.0442122874072969E-3</v>
      </c>
      <c r="J147" s="4">
        <v>24.08</v>
      </c>
      <c r="K147" s="4">
        <f t="shared" si="19"/>
        <v>1.9200000000000017</v>
      </c>
      <c r="L147" s="14">
        <v>22.373329999999999</v>
      </c>
      <c r="M147" s="5">
        <v>33</v>
      </c>
      <c r="N147" s="5">
        <f t="shared" si="20"/>
        <v>7</v>
      </c>
      <c r="O147" s="16">
        <f t="shared" si="21"/>
        <v>2.0247407924868432E-3</v>
      </c>
      <c r="P147" s="11">
        <f t="shared" si="22"/>
        <v>0.93536687576982092</v>
      </c>
      <c r="Q147" s="10">
        <f t="shared" si="23"/>
        <v>2.0261781893781525E-3</v>
      </c>
      <c r="R147" s="1"/>
    </row>
    <row r="148" spans="1:18" ht="10.199999999999999" x14ac:dyDescent="0.2">
      <c r="A148" s="1">
        <v>134</v>
      </c>
      <c r="B148" s="3">
        <v>33737</v>
      </c>
      <c r="C148" s="4">
        <v>25.5</v>
      </c>
      <c r="D148" s="21">
        <v>24.682692307692299</v>
      </c>
      <c r="E148" s="22">
        <v>26</v>
      </c>
      <c r="F148" s="16">
        <f t="shared" si="16"/>
        <v>2.028256081236573E-3</v>
      </c>
      <c r="G148" s="11">
        <f t="shared" si="17"/>
        <v>0.94863169081413379</v>
      </c>
      <c r="H148" s="10">
        <f t="shared" si="18"/>
        <v>2.0351025187553885E-3</v>
      </c>
      <c r="J148" s="4">
        <v>23.64</v>
      </c>
      <c r="K148" s="4">
        <f t="shared" si="19"/>
        <v>1.8599999999999994</v>
      </c>
      <c r="L148" s="14">
        <v>22.229410000000001</v>
      </c>
      <c r="M148" s="5">
        <v>34</v>
      </c>
      <c r="N148" s="5">
        <f t="shared" si="20"/>
        <v>8</v>
      </c>
      <c r="O148" s="16">
        <f t="shared" si="21"/>
        <v>2.0247694557818854E-3</v>
      </c>
      <c r="P148" s="11">
        <f t="shared" si="22"/>
        <v>0.93347400659117596</v>
      </c>
      <c r="Q148" s="10">
        <f t="shared" si="23"/>
        <v>2.0253966309082172E-3</v>
      </c>
      <c r="R148" s="1"/>
    </row>
    <row r="149" spans="1:18" ht="10.199999999999999" x14ac:dyDescent="0.2">
      <c r="A149" s="1">
        <v>135</v>
      </c>
      <c r="B149" s="3">
        <v>33738</v>
      </c>
      <c r="C149" s="4">
        <v>23.75</v>
      </c>
      <c r="D149" s="21">
        <v>24.3611111111111</v>
      </c>
      <c r="E149" s="22">
        <v>27</v>
      </c>
      <c r="F149" s="16">
        <f t="shared" si="16"/>
        <v>2.0269588948833971E-3</v>
      </c>
      <c r="G149" s="11">
        <f t="shared" si="17"/>
        <v>0.94674273091774319</v>
      </c>
      <c r="H149" s="10">
        <f t="shared" si="18"/>
        <v>2.0255525373488962E-3</v>
      </c>
      <c r="J149" s="4">
        <v>22.099999999999998</v>
      </c>
      <c r="K149" s="4">
        <f t="shared" si="19"/>
        <v>1.6500000000000021</v>
      </c>
      <c r="L149" s="14">
        <v>22.138819999999999</v>
      </c>
      <c r="M149" s="5">
        <v>34</v>
      </c>
      <c r="N149" s="5">
        <f t="shared" si="20"/>
        <v>7</v>
      </c>
      <c r="O149" s="16">
        <f t="shared" si="21"/>
        <v>2.0247991829126987E-3</v>
      </c>
      <c r="P149" s="11">
        <f t="shared" si="22"/>
        <v>0.93347306310851996</v>
      </c>
      <c r="Q149" s="10">
        <f t="shared" si="23"/>
        <v>2.024814900998068E-3</v>
      </c>
      <c r="R149" s="1"/>
    </row>
    <row r="150" spans="1:18" ht="10.199999999999999" x14ac:dyDescent="0.2">
      <c r="A150" s="1">
        <v>136</v>
      </c>
      <c r="B150" s="3">
        <v>33739</v>
      </c>
      <c r="C150" s="4">
        <v>24.5</v>
      </c>
      <c r="D150" s="21">
        <v>24.071428571428601</v>
      </c>
      <c r="E150" s="22">
        <v>28</v>
      </c>
      <c r="F150" s="16">
        <f t="shared" si="16"/>
        <v>2.0261584139574492E-3</v>
      </c>
      <c r="G150" s="11">
        <f t="shared" si="17"/>
        <v>0.94484684293571641</v>
      </c>
      <c r="H150" s="10">
        <f t="shared" si="18"/>
        <v>2.0274570533985853E-3</v>
      </c>
      <c r="J150" s="4">
        <v>22.759999999999998</v>
      </c>
      <c r="K150" s="4">
        <f t="shared" si="19"/>
        <v>1.740000000000002</v>
      </c>
      <c r="L150" s="14">
        <v>22.06765</v>
      </c>
      <c r="M150" s="5">
        <v>34</v>
      </c>
      <c r="N150" s="5">
        <f t="shared" si="20"/>
        <v>6</v>
      </c>
      <c r="O150" s="16">
        <f t="shared" si="21"/>
        <v>2.0248294354313916E-3</v>
      </c>
      <c r="P150" s="11">
        <f t="shared" si="22"/>
        <v>0.93347210295202987</v>
      </c>
      <c r="Q150" s="10">
        <f t="shared" si="23"/>
        <v>2.0247643560512714E-3</v>
      </c>
      <c r="R150" s="1"/>
    </row>
    <row r="151" spans="1:18" ht="10.199999999999999" x14ac:dyDescent="0.2">
      <c r="A151" s="1">
        <v>137</v>
      </c>
      <c r="B151" s="3">
        <v>33740</v>
      </c>
      <c r="C151" s="4">
        <v>26</v>
      </c>
      <c r="D151" s="21">
        <v>23.991071428571399</v>
      </c>
      <c r="E151" s="22">
        <v>28</v>
      </c>
      <c r="F151" s="16">
        <f t="shared" si="16"/>
        <v>2.0259830173978846E-3</v>
      </c>
      <c r="G151" s="11">
        <f t="shared" si="17"/>
        <v>0.94485148318790668</v>
      </c>
      <c r="H151" s="10">
        <f t="shared" si="18"/>
        <v>2.0442122874072969E-3</v>
      </c>
      <c r="J151" s="4">
        <v>24.08</v>
      </c>
      <c r="K151" s="4">
        <f t="shared" si="19"/>
        <v>1.9200000000000017</v>
      </c>
      <c r="L151" s="14">
        <v>21.98057</v>
      </c>
      <c r="M151" s="5">
        <v>35</v>
      </c>
      <c r="N151" s="5">
        <f t="shared" si="20"/>
        <v>7</v>
      </c>
      <c r="O151" s="16">
        <f t="shared" si="21"/>
        <v>2.0248754053480678E-3</v>
      </c>
      <c r="P151" s="11">
        <f t="shared" si="22"/>
        <v>0.93158239458904646</v>
      </c>
      <c r="Q151" s="10">
        <f t="shared" si="23"/>
        <v>2.0261781893781525E-3</v>
      </c>
      <c r="R151" s="1"/>
    </row>
    <row r="152" spans="1:18" ht="10.199999999999999" x14ac:dyDescent="0.2">
      <c r="A152" s="1">
        <v>138</v>
      </c>
      <c r="B152" s="3">
        <v>33741</v>
      </c>
      <c r="C152" s="4">
        <v>26.25</v>
      </c>
      <c r="D152" s="21">
        <v>23.866071428571399</v>
      </c>
      <c r="E152" s="22">
        <v>28</v>
      </c>
      <c r="F152" s="16">
        <f t="shared" si="16"/>
        <v>2.0257432645851238E-3</v>
      </c>
      <c r="G152" s="11">
        <f t="shared" si="17"/>
        <v>0.94485782607161739</v>
      </c>
      <c r="H152" s="10">
        <f t="shared" si="18"/>
        <v>2.0513208350899808E-3</v>
      </c>
      <c r="J152" s="4">
        <v>24.3</v>
      </c>
      <c r="K152" s="4">
        <f t="shared" si="19"/>
        <v>1.9499999999999993</v>
      </c>
      <c r="L152" s="14">
        <v>21.898859999999999</v>
      </c>
      <c r="M152" s="5">
        <v>35</v>
      </c>
      <c r="N152" s="5">
        <f t="shared" si="20"/>
        <v>7</v>
      </c>
      <c r="O152" s="16">
        <f t="shared" si="21"/>
        <v>2.0249283079090126E-3</v>
      </c>
      <c r="P152" s="11">
        <f t="shared" si="22"/>
        <v>0.93158066968233921</v>
      </c>
      <c r="Q152" s="10">
        <f t="shared" si="23"/>
        <v>2.0267653127397189E-3</v>
      </c>
      <c r="R152" s="1"/>
    </row>
    <row r="153" spans="1:18" ht="10.199999999999999" x14ac:dyDescent="0.2">
      <c r="A153" s="1">
        <v>139</v>
      </c>
      <c r="B153" s="3">
        <v>33742</v>
      </c>
      <c r="C153" s="4">
        <v>23.25</v>
      </c>
      <c r="D153" s="21">
        <v>23.672413793103399</v>
      </c>
      <c r="E153" s="22">
        <v>29</v>
      </c>
      <c r="F153" s="16">
        <f t="shared" si="16"/>
        <v>2.0254402348190525E-3</v>
      </c>
      <c r="G153" s="11">
        <f t="shared" si="17"/>
        <v>0.94295401057668005</v>
      </c>
      <c r="H153" s="10">
        <f t="shared" si="18"/>
        <v>2.0250011602013568E-3</v>
      </c>
      <c r="J153" s="4">
        <v>21.66</v>
      </c>
      <c r="K153" s="4">
        <f t="shared" si="19"/>
        <v>1.5899999999999999</v>
      </c>
      <c r="L153" s="14">
        <v>21.782219999999999</v>
      </c>
      <c r="M153" s="5">
        <v>36</v>
      </c>
      <c r="N153" s="5">
        <f t="shared" si="20"/>
        <v>7</v>
      </c>
      <c r="O153" s="16">
        <f t="shared" si="21"/>
        <v>2.0250221365803369E-3</v>
      </c>
      <c r="P153" s="11">
        <f t="shared" si="22"/>
        <v>0.92969305386856005</v>
      </c>
      <c r="Q153" s="10">
        <f t="shared" si="23"/>
        <v>2.0251468748265391E-3</v>
      </c>
      <c r="R153" s="1"/>
    </row>
    <row r="154" spans="1:18" ht="10.199999999999999" x14ac:dyDescent="0.2">
      <c r="A154" s="1">
        <v>140</v>
      </c>
      <c r="B154" s="3">
        <v>33743</v>
      </c>
      <c r="C154" s="4">
        <v>24.25</v>
      </c>
      <c r="D154" s="21">
        <v>23.629310344827601</v>
      </c>
      <c r="E154" s="22">
        <v>29</v>
      </c>
      <c r="F154" s="16">
        <f t="shared" si="16"/>
        <v>2.025382660677485E-3</v>
      </c>
      <c r="G154" s="11">
        <f t="shared" si="17"/>
        <v>0.94295558498125753</v>
      </c>
      <c r="H154" s="10">
        <f t="shared" si="18"/>
        <v>2.0266174530290957E-3</v>
      </c>
      <c r="J154" s="4">
        <v>22.54</v>
      </c>
      <c r="K154" s="4">
        <f t="shared" si="19"/>
        <v>1.7100000000000009</v>
      </c>
      <c r="L154" s="14">
        <v>21.751670000000001</v>
      </c>
      <c r="M154" s="5">
        <v>36</v>
      </c>
      <c r="N154" s="5">
        <f t="shared" si="20"/>
        <v>7</v>
      </c>
      <c r="O154" s="16">
        <f t="shared" si="21"/>
        <v>2.0250506197214079E-3</v>
      </c>
      <c r="P154" s="11">
        <f t="shared" si="22"/>
        <v>0.92969210056822615</v>
      </c>
      <c r="Q154" s="10">
        <f t="shared" si="23"/>
        <v>2.0247336801974074E-3</v>
      </c>
      <c r="R154" s="1"/>
    </row>
    <row r="155" spans="1:18" ht="10.199999999999999" x14ac:dyDescent="0.2">
      <c r="A155" s="1">
        <v>141</v>
      </c>
      <c r="B155" s="3">
        <v>33744</v>
      </c>
      <c r="C155" s="4">
        <v>24</v>
      </c>
      <c r="D155" s="21">
        <v>23.517241379310299</v>
      </c>
      <c r="E155" s="22">
        <v>29</v>
      </c>
      <c r="F155" s="16">
        <f t="shared" si="16"/>
        <v>2.0252477827019748E-3</v>
      </c>
      <c r="G155" s="11">
        <f t="shared" si="17"/>
        <v>0.94295927332273966</v>
      </c>
      <c r="H155" s="10">
        <f t="shared" si="18"/>
        <v>2.026001641031905E-3</v>
      </c>
      <c r="J155" s="4">
        <v>22.32</v>
      </c>
      <c r="K155" s="4">
        <f t="shared" si="19"/>
        <v>1.6799999999999997</v>
      </c>
      <c r="L155" s="14">
        <v>21.745560000000001</v>
      </c>
      <c r="M155" s="5">
        <v>36</v>
      </c>
      <c r="N155" s="5">
        <f t="shared" si="20"/>
        <v>7</v>
      </c>
      <c r="O155" s="16">
        <f t="shared" si="21"/>
        <v>2.0250565239641194E-3</v>
      </c>
      <c r="P155" s="11">
        <f t="shared" si="22"/>
        <v>0.9296919029596461</v>
      </c>
      <c r="Q155" s="10">
        <f t="shared" si="23"/>
        <v>2.0247488749238107E-3</v>
      </c>
      <c r="R155" s="1"/>
    </row>
    <row r="156" spans="1:18" ht="10.199999999999999" x14ac:dyDescent="0.2">
      <c r="A156" s="1">
        <v>142</v>
      </c>
      <c r="B156" s="3">
        <v>33745</v>
      </c>
      <c r="C156" s="4">
        <v>25.5</v>
      </c>
      <c r="D156" s="21">
        <v>23.425000000000001</v>
      </c>
      <c r="E156" s="22">
        <v>30</v>
      </c>
      <c r="F156" s="16">
        <f t="shared" si="16"/>
        <v>2.0251515066705534E-3</v>
      </c>
      <c r="G156" s="11">
        <f t="shared" si="17"/>
        <v>0.94105419769976051</v>
      </c>
      <c r="H156" s="10">
        <f t="shared" si="18"/>
        <v>2.0351025187553885E-3</v>
      </c>
      <c r="J156" s="4">
        <v>23.64</v>
      </c>
      <c r="K156" s="4">
        <f t="shared" si="19"/>
        <v>1.8599999999999994</v>
      </c>
      <c r="L156" s="14">
        <v>21.751670000000001</v>
      </c>
      <c r="M156" s="5">
        <v>36</v>
      </c>
      <c r="N156" s="5">
        <f t="shared" si="20"/>
        <v>6</v>
      </c>
      <c r="O156" s="16">
        <f t="shared" si="21"/>
        <v>2.0250506197214079E-3</v>
      </c>
      <c r="P156" s="11">
        <f t="shared" si="22"/>
        <v>0.92969210056822615</v>
      </c>
      <c r="Q156" s="10">
        <f t="shared" si="23"/>
        <v>2.0253966309082172E-3</v>
      </c>
      <c r="R156" s="1"/>
    </row>
    <row r="157" spans="1:18" ht="10.199999999999999" x14ac:dyDescent="0.2">
      <c r="A157" s="1">
        <v>143</v>
      </c>
      <c r="B157" s="3">
        <v>33746</v>
      </c>
      <c r="C157" s="4">
        <v>26</v>
      </c>
      <c r="D157" s="21">
        <v>23.3333333333333</v>
      </c>
      <c r="E157" s="22">
        <v>30</v>
      </c>
      <c r="F157" s="16">
        <f t="shared" si="16"/>
        <v>2.0250677759021626E-3</v>
      </c>
      <c r="G157" s="11">
        <f t="shared" si="17"/>
        <v>0.94105656155846151</v>
      </c>
      <c r="H157" s="10">
        <f t="shared" si="18"/>
        <v>2.0442122874072969E-3</v>
      </c>
      <c r="J157" s="4">
        <v>24.08</v>
      </c>
      <c r="K157" s="4">
        <f t="shared" si="19"/>
        <v>1.9200000000000017</v>
      </c>
      <c r="L157" s="14">
        <v>21.727219999999999</v>
      </c>
      <c r="M157" s="5">
        <v>36</v>
      </c>
      <c r="N157" s="5">
        <f t="shared" si="20"/>
        <v>6</v>
      </c>
      <c r="O157" s="16">
        <f t="shared" si="21"/>
        <v>2.0250746720234226E-3</v>
      </c>
      <c r="P157" s="11">
        <f t="shared" si="22"/>
        <v>0.92969129556410812</v>
      </c>
      <c r="Q157" s="10">
        <f t="shared" si="23"/>
        <v>2.0261781893781525E-3</v>
      </c>
      <c r="R157" s="1"/>
    </row>
    <row r="158" spans="1:18" ht="10.199999999999999" x14ac:dyDescent="0.2">
      <c r="A158" s="1">
        <v>144</v>
      </c>
      <c r="B158" s="3">
        <v>33747</v>
      </c>
      <c r="C158" s="4">
        <v>25</v>
      </c>
      <c r="D158" s="21">
        <v>23.216666666666701</v>
      </c>
      <c r="E158" s="22">
        <v>30</v>
      </c>
      <c r="F158" s="16">
        <f t="shared" si="16"/>
        <v>2.024976896683647E-3</v>
      </c>
      <c r="G158" s="11">
        <f t="shared" si="17"/>
        <v>0.94105912723650587</v>
      </c>
      <c r="H158" s="10">
        <f t="shared" si="18"/>
        <v>2.0301483106649242E-3</v>
      </c>
      <c r="J158" s="4">
        <v>23.2</v>
      </c>
      <c r="K158" s="4">
        <f t="shared" si="19"/>
        <v>1.8000000000000007</v>
      </c>
      <c r="L158" s="14">
        <v>21.51135</v>
      </c>
      <c r="M158" s="5">
        <v>37</v>
      </c>
      <c r="N158" s="5">
        <f t="shared" si="20"/>
        <v>7</v>
      </c>
      <c r="O158" s="16">
        <f t="shared" si="21"/>
        <v>2.0253418653449289E-3</v>
      </c>
      <c r="P158" s="11">
        <f t="shared" si="22"/>
        <v>0.92780133384959618</v>
      </c>
      <c r="Q158" s="10">
        <f t="shared" si="23"/>
        <v>2.0249652568264157E-3</v>
      </c>
      <c r="R158" s="1"/>
    </row>
    <row r="159" spans="1:18" ht="10.199999999999999" x14ac:dyDescent="0.2">
      <c r="A159" s="1">
        <v>145</v>
      </c>
      <c r="B159" s="3">
        <v>33748</v>
      </c>
      <c r="C159" s="4">
        <v>24</v>
      </c>
      <c r="D159" s="21">
        <v>23.096774193548399</v>
      </c>
      <c r="E159" s="22">
        <v>31</v>
      </c>
      <c r="F159" s="16">
        <f t="shared" si="16"/>
        <v>2.0249001868364279E-3</v>
      </c>
      <c r="G159" s="11">
        <f t="shared" si="17"/>
        <v>0.93915766568423564</v>
      </c>
      <c r="H159" s="10">
        <f t="shared" si="18"/>
        <v>2.026001641031905E-3</v>
      </c>
      <c r="J159" s="4">
        <v>22.32</v>
      </c>
      <c r="K159" s="4">
        <f t="shared" si="19"/>
        <v>1.6799999999999997</v>
      </c>
      <c r="L159" s="14">
        <v>21.410270000000001</v>
      </c>
      <c r="M159" s="5">
        <v>37</v>
      </c>
      <c r="N159" s="5">
        <f t="shared" si="20"/>
        <v>6</v>
      </c>
      <c r="O159" s="16">
        <f t="shared" si="21"/>
        <v>2.0255066662572753E-3</v>
      </c>
      <c r="P159" s="11">
        <f t="shared" si="22"/>
        <v>0.92779567647411154</v>
      </c>
      <c r="Q159" s="10">
        <f t="shared" si="23"/>
        <v>2.0247488749238107E-3</v>
      </c>
      <c r="R159" s="1"/>
    </row>
    <row r="160" spans="1:18" ht="10.199999999999999" x14ac:dyDescent="0.2">
      <c r="A160" s="1">
        <v>146</v>
      </c>
      <c r="B160" s="3">
        <v>33749</v>
      </c>
      <c r="C160" s="4">
        <v>26.25</v>
      </c>
      <c r="D160" s="21">
        <v>23.096774193548399</v>
      </c>
      <c r="E160" s="22">
        <v>31</v>
      </c>
      <c r="F160" s="16">
        <f t="shared" si="16"/>
        <v>2.0249001868364279E-3</v>
      </c>
      <c r="G160" s="11">
        <f t="shared" si="17"/>
        <v>0.93915766568423564</v>
      </c>
      <c r="H160" s="10">
        <f t="shared" si="18"/>
        <v>2.0513208350899808E-3</v>
      </c>
      <c r="J160" s="4">
        <v>24.3</v>
      </c>
      <c r="K160" s="4">
        <f t="shared" si="19"/>
        <v>1.9499999999999993</v>
      </c>
      <c r="L160" s="14">
        <v>21.410270000000001</v>
      </c>
      <c r="M160" s="5">
        <v>37</v>
      </c>
      <c r="N160" s="5">
        <f t="shared" si="20"/>
        <v>6</v>
      </c>
      <c r="O160" s="16">
        <f t="shared" si="21"/>
        <v>2.0255066662572753E-3</v>
      </c>
      <c r="P160" s="11">
        <f t="shared" si="22"/>
        <v>0.92779567647411154</v>
      </c>
      <c r="Q160" s="10">
        <f t="shared" si="23"/>
        <v>2.0267653127397189E-3</v>
      </c>
      <c r="R160" s="1"/>
    </row>
    <row r="161" spans="1:30" ht="10.199999999999999" x14ac:dyDescent="0.2">
      <c r="A161" s="1">
        <v>147</v>
      </c>
      <c r="B161" s="3">
        <v>33750</v>
      </c>
      <c r="C161" s="4">
        <v>26.75</v>
      </c>
      <c r="D161" s="21">
        <v>23.0322580645161</v>
      </c>
      <c r="E161" s="22">
        <v>31</v>
      </c>
      <c r="F161" s="16">
        <f t="shared" si="16"/>
        <v>2.0248653937071323E-3</v>
      </c>
      <c r="G161" s="11">
        <f t="shared" si="17"/>
        <v>0.93915867864803881</v>
      </c>
      <c r="H161" s="10">
        <f t="shared" si="18"/>
        <v>2.0740252979015326E-3</v>
      </c>
      <c r="J161" s="4">
        <v>24.74</v>
      </c>
      <c r="K161" s="4">
        <f t="shared" si="19"/>
        <v>2.0100000000000016</v>
      </c>
      <c r="L161" s="14">
        <v>21.33</v>
      </c>
      <c r="M161" s="5">
        <v>38</v>
      </c>
      <c r="N161" s="5">
        <f t="shared" si="20"/>
        <v>7</v>
      </c>
      <c r="O161" s="16">
        <f t="shared" si="21"/>
        <v>2.0256592496640143E-3</v>
      </c>
      <c r="P161" s="11">
        <f t="shared" si="22"/>
        <v>0.92591295346948177</v>
      </c>
      <c r="Q161" s="10">
        <f t="shared" si="23"/>
        <v>2.0285458654157235E-3</v>
      </c>
      <c r="R161" s="1"/>
    </row>
    <row r="162" spans="1:30" ht="10.199999999999999" x14ac:dyDescent="0.2">
      <c r="A162" s="1">
        <v>148</v>
      </c>
      <c r="B162" s="3">
        <v>33751</v>
      </c>
      <c r="C162" s="4">
        <v>25.75</v>
      </c>
      <c r="D162" s="21">
        <v>22.959677419354801</v>
      </c>
      <c r="E162" s="22">
        <v>31</v>
      </c>
      <c r="F162" s="16">
        <f t="shared" si="16"/>
        <v>2.0248313826668777E-3</v>
      </c>
      <c r="G162" s="11">
        <f t="shared" si="17"/>
        <v>0.9391596688432331</v>
      </c>
      <c r="H162" s="10">
        <f t="shared" si="18"/>
        <v>2.0389693294315093E-3</v>
      </c>
      <c r="J162" s="4">
        <v>23.86</v>
      </c>
      <c r="K162" s="4">
        <f t="shared" si="19"/>
        <v>1.8900000000000006</v>
      </c>
      <c r="L162" s="14">
        <v>21.214210000000001</v>
      </c>
      <c r="M162" s="5">
        <v>38</v>
      </c>
      <c r="N162" s="5">
        <f t="shared" si="20"/>
        <v>7</v>
      </c>
      <c r="O162" s="16">
        <f t="shared" si="21"/>
        <v>2.025918494937393E-3</v>
      </c>
      <c r="P162" s="11">
        <f t="shared" si="22"/>
        <v>0.92590383204925442</v>
      </c>
      <c r="Q162" s="10">
        <f t="shared" si="23"/>
        <v>2.0257325644690884E-3</v>
      </c>
      <c r="R162" s="1"/>
    </row>
    <row r="163" spans="1:30" ht="10.199999999999999" x14ac:dyDescent="0.2">
      <c r="A163" s="1">
        <v>149</v>
      </c>
      <c r="B163" s="3">
        <v>33752</v>
      </c>
      <c r="C163" s="4">
        <v>25.75</v>
      </c>
      <c r="D163" s="21">
        <v>22.6953125</v>
      </c>
      <c r="E163" s="22">
        <v>32</v>
      </c>
      <c r="F163" s="16">
        <f t="shared" si="16"/>
        <v>2.0247506860626751E-3</v>
      </c>
      <c r="G163" s="11">
        <f t="shared" si="17"/>
        <v>0.93726237310517124</v>
      </c>
      <c r="H163" s="10">
        <f t="shared" si="18"/>
        <v>2.0389693294315093E-3</v>
      </c>
      <c r="J163" s="4">
        <v>23.86</v>
      </c>
      <c r="K163" s="4">
        <f t="shared" si="19"/>
        <v>1.8900000000000006</v>
      </c>
      <c r="L163" s="14">
        <v>20.9175</v>
      </c>
      <c r="M163" s="5">
        <v>40</v>
      </c>
      <c r="N163" s="5">
        <f t="shared" si="20"/>
        <v>8</v>
      </c>
      <c r="O163" s="16">
        <f t="shared" si="21"/>
        <v>2.0268542216147849E-3</v>
      </c>
      <c r="P163" s="11">
        <f t="shared" si="22"/>
        <v>0.92212529592202075</v>
      </c>
      <c r="Q163" s="10">
        <f t="shared" si="23"/>
        <v>2.0257325644690884E-3</v>
      </c>
      <c r="R163" s="1"/>
    </row>
    <row r="164" spans="1:30" ht="10.199999999999999" x14ac:dyDescent="0.2">
      <c r="A164" s="1">
        <v>150</v>
      </c>
      <c r="B164" s="3">
        <v>33753</v>
      </c>
      <c r="C164" s="4">
        <v>25</v>
      </c>
      <c r="D164" s="21">
        <v>22.5390625</v>
      </c>
      <c r="E164" s="22">
        <v>32</v>
      </c>
      <c r="F164" s="16">
        <f t="shared" si="16"/>
        <v>2.0247336457554378E-3</v>
      </c>
      <c r="G164" s="11">
        <f t="shared" si="17"/>
        <v>0.93726288418495207</v>
      </c>
      <c r="H164" s="10">
        <f t="shared" si="18"/>
        <v>2.0301483106649242E-3</v>
      </c>
      <c r="J164" s="4">
        <v>23.2</v>
      </c>
      <c r="K164" s="4">
        <f t="shared" si="19"/>
        <v>1.8000000000000007</v>
      </c>
      <c r="L164" s="14">
        <v>20.802</v>
      </c>
      <c r="M164" s="5">
        <v>40</v>
      </c>
      <c r="N164" s="5">
        <f t="shared" si="20"/>
        <v>8</v>
      </c>
      <c r="O164" s="16">
        <f t="shared" si="21"/>
        <v>2.0273561932975595E-3</v>
      </c>
      <c r="P164" s="11">
        <f t="shared" si="22"/>
        <v>0.92210678087644105</v>
      </c>
      <c r="Q164" s="10">
        <f t="shared" si="23"/>
        <v>2.0249652568264157E-3</v>
      </c>
      <c r="R164" s="1"/>
    </row>
    <row r="165" spans="1:30" ht="10.199999999999999" x14ac:dyDescent="0.2">
      <c r="A165" s="1">
        <v>151</v>
      </c>
      <c r="B165" s="3">
        <v>33754</v>
      </c>
      <c r="C165" s="4">
        <v>24.5</v>
      </c>
      <c r="D165" s="21">
        <v>22.515151515151501</v>
      </c>
      <c r="E165" s="22">
        <v>33</v>
      </c>
      <c r="F165" s="16">
        <f t="shared" si="16"/>
        <v>2.0247330472810922E-3</v>
      </c>
      <c r="G165" s="11">
        <f t="shared" si="17"/>
        <v>0.93536711484194535</v>
      </c>
      <c r="H165" s="10">
        <f t="shared" si="18"/>
        <v>2.0274570533985853E-3</v>
      </c>
      <c r="J165" s="4">
        <v>22.759999999999998</v>
      </c>
      <c r="K165" s="4">
        <f t="shared" si="19"/>
        <v>1.740000000000002</v>
      </c>
      <c r="L165" s="14">
        <v>20.715610000000002</v>
      </c>
      <c r="M165" s="5">
        <v>41</v>
      </c>
      <c r="N165" s="5">
        <f t="shared" si="20"/>
        <v>8</v>
      </c>
      <c r="O165" s="16">
        <f t="shared" si="21"/>
        <v>2.0277962357892819E-3</v>
      </c>
      <c r="P165" s="11">
        <f t="shared" si="22"/>
        <v>0.92022263314339092</v>
      </c>
      <c r="Q165" s="10">
        <f t="shared" si="23"/>
        <v>2.0247643560512714E-3</v>
      </c>
      <c r="R165" s="1"/>
    </row>
    <row r="166" spans="1:30" ht="10.199999999999999" x14ac:dyDescent="0.2">
      <c r="A166" s="1">
        <v>152</v>
      </c>
      <c r="B166" s="3">
        <v>33755</v>
      </c>
      <c r="C166" s="4">
        <v>20.75</v>
      </c>
      <c r="D166" s="21">
        <v>22.469696969697001</v>
      </c>
      <c r="E166" s="22">
        <v>33</v>
      </c>
      <c r="F166" s="16">
        <f t="shared" si="16"/>
        <v>2.0247334060024382E-3</v>
      </c>
      <c r="G166" s="11">
        <f t="shared" si="17"/>
        <v>0.93536710376925236</v>
      </c>
      <c r="H166" s="10">
        <f t="shared" si="18"/>
        <v>2.0276138623008168E-3</v>
      </c>
      <c r="J166" s="4">
        <v>19.46</v>
      </c>
      <c r="K166" s="4">
        <f t="shared" si="19"/>
        <v>1.2899999999999991</v>
      </c>
      <c r="L166" s="14">
        <v>20.59667</v>
      </c>
      <c r="M166" s="5">
        <v>42</v>
      </c>
      <c r="N166" s="5">
        <f t="shared" si="20"/>
        <v>9</v>
      </c>
      <c r="O166" s="16">
        <f t="shared" si="21"/>
        <v>2.0285086549592761E-3</v>
      </c>
      <c r="P166" s="11">
        <f t="shared" si="22"/>
        <v>0.91833102148253198</v>
      </c>
      <c r="Q166" s="10">
        <f t="shared" si="23"/>
        <v>2.0490592428934504E-3</v>
      </c>
      <c r="R166" s="1"/>
    </row>
    <row r="167" spans="1:30" ht="10.199999999999999" x14ac:dyDescent="0.2">
      <c r="A167" s="1">
        <v>153</v>
      </c>
      <c r="B167" s="3">
        <v>33756</v>
      </c>
      <c r="C167" s="4">
        <v>24</v>
      </c>
      <c r="D167" s="21">
        <v>22.5</v>
      </c>
      <c r="E167" s="22">
        <v>33</v>
      </c>
      <c r="F167" s="16">
        <f t="shared" si="16"/>
        <v>2.0247329480244359E-3</v>
      </c>
      <c r="G167" s="11">
        <f t="shared" si="17"/>
        <v>0.93536711790571192</v>
      </c>
      <c r="H167" s="10">
        <f t="shared" si="18"/>
        <v>2.026001641031905E-3</v>
      </c>
      <c r="J167" s="4">
        <v>22.32</v>
      </c>
      <c r="K167" s="4">
        <f t="shared" si="19"/>
        <v>1.6799999999999997</v>
      </c>
      <c r="L167" s="14">
        <v>20.580950000000001</v>
      </c>
      <c r="M167" s="5">
        <v>42</v>
      </c>
      <c r="N167" s="5">
        <f t="shared" si="20"/>
        <v>9</v>
      </c>
      <c r="O167" s="16">
        <f t="shared" si="21"/>
        <v>2.028613149803377E-3</v>
      </c>
      <c r="P167" s="11">
        <f t="shared" si="22"/>
        <v>0.91832699113538541</v>
      </c>
      <c r="Q167" s="10">
        <f t="shared" si="23"/>
        <v>2.0247488749238107E-3</v>
      </c>
      <c r="R167" s="1"/>
    </row>
    <row r="168" spans="1:30" ht="10.199999999999999" x14ac:dyDescent="0.2">
      <c r="A168" s="1">
        <v>154</v>
      </c>
      <c r="B168" s="3">
        <v>33757</v>
      </c>
      <c r="C168" s="4">
        <v>25.75</v>
      </c>
      <c r="D168" s="21">
        <v>22.431818181818201</v>
      </c>
      <c r="E168" s="22">
        <v>33</v>
      </c>
      <c r="F168" s="16">
        <f t="shared" si="16"/>
        <v>2.0247352223089882E-3</v>
      </c>
      <c r="G168" s="11">
        <f t="shared" si="17"/>
        <v>0.93536704770511203</v>
      </c>
      <c r="H168" s="10">
        <f t="shared" si="18"/>
        <v>2.0389693294315093E-3</v>
      </c>
      <c r="J168" s="4">
        <v>23.86</v>
      </c>
      <c r="K168" s="4">
        <f t="shared" si="19"/>
        <v>1.8900000000000006</v>
      </c>
      <c r="L168" s="14">
        <v>20.491900000000001</v>
      </c>
      <c r="M168" s="5">
        <v>42</v>
      </c>
      <c r="N168" s="5">
        <f t="shared" si="20"/>
        <v>9</v>
      </c>
      <c r="O168" s="16">
        <f t="shared" si="21"/>
        <v>2.0292561700467901E-3</v>
      </c>
      <c r="P168" s="11">
        <f t="shared" si="22"/>
        <v>0.91830219035077676</v>
      </c>
      <c r="Q168" s="10">
        <f t="shared" si="23"/>
        <v>2.0257325644690884E-3</v>
      </c>
      <c r="R168" s="1"/>
    </row>
    <row r="169" spans="1:30" ht="10.199999999999999" x14ac:dyDescent="0.2">
      <c r="A169" s="1">
        <v>155</v>
      </c>
      <c r="B169" s="3">
        <v>33758</v>
      </c>
      <c r="C169" s="4">
        <v>24.5</v>
      </c>
      <c r="D169" s="21">
        <v>22.073529411764699</v>
      </c>
      <c r="E169" s="22">
        <v>34</v>
      </c>
      <c r="F169" s="16">
        <f t="shared" si="16"/>
        <v>2.0248266947118427E-3</v>
      </c>
      <c r="G169" s="11">
        <f t="shared" si="17"/>
        <v>0.9334721899371321</v>
      </c>
      <c r="H169" s="10">
        <f t="shared" si="18"/>
        <v>2.0274570533985853E-3</v>
      </c>
      <c r="J169" s="4">
        <v>22.759999999999998</v>
      </c>
      <c r="K169" s="4">
        <f t="shared" si="19"/>
        <v>1.740000000000002</v>
      </c>
      <c r="L169" s="14">
        <v>20.355350000000001</v>
      </c>
      <c r="M169" s="5">
        <v>43</v>
      </c>
      <c r="N169" s="5">
        <f t="shared" si="20"/>
        <v>9</v>
      </c>
      <c r="O169" s="16">
        <f t="shared" si="21"/>
        <v>2.0304335203629701E-3</v>
      </c>
      <c r="P169" s="11">
        <f t="shared" si="22"/>
        <v>0.91639421480997674</v>
      </c>
      <c r="Q169" s="10">
        <f t="shared" si="23"/>
        <v>2.0247643560512714E-3</v>
      </c>
      <c r="R169" s="1"/>
    </row>
    <row r="170" spans="1:30" ht="10.199999999999999" x14ac:dyDescent="0.2">
      <c r="A170" s="1">
        <v>156</v>
      </c>
      <c r="B170" s="3">
        <v>33759</v>
      </c>
      <c r="C170" s="4">
        <v>24.5</v>
      </c>
      <c r="D170" s="21">
        <v>21.9714285714286</v>
      </c>
      <c r="E170" s="22">
        <v>35</v>
      </c>
      <c r="F170" s="16">
        <f t="shared" si="16"/>
        <v>2.0248808371753917E-3</v>
      </c>
      <c r="G170" s="11">
        <f t="shared" si="17"/>
        <v>0.93158221748224868</v>
      </c>
      <c r="H170" s="10">
        <f t="shared" si="18"/>
        <v>2.0274570533985853E-3</v>
      </c>
      <c r="J170" s="4">
        <v>22.759999999999998</v>
      </c>
      <c r="K170" s="4">
        <f t="shared" si="19"/>
        <v>1.740000000000002</v>
      </c>
      <c r="L170" s="14">
        <v>20.239999999999998</v>
      </c>
      <c r="M170" s="5">
        <v>44</v>
      </c>
      <c r="N170" s="5">
        <f t="shared" si="20"/>
        <v>9</v>
      </c>
      <c r="O170" s="16">
        <f t="shared" si="21"/>
        <v>2.0316433366163659E-3</v>
      </c>
      <c r="P170" s="11">
        <f t="shared" si="22"/>
        <v>0.91448674381509709</v>
      </c>
      <c r="Q170" s="10">
        <f t="shared" si="23"/>
        <v>2.0247643560512714E-3</v>
      </c>
      <c r="R170" s="1"/>
    </row>
    <row r="171" spans="1:30" ht="10.199999999999999" x14ac:dyDescent="0.2">
      <c r="A171" s="1">
        <v>157</v>
      </c>
      <c r="B171" s="3">
        <v>33760</v>
      </c>
      <c r="C171" s="4">
        <v>24</v>
      </c>
      <c r="D171" s="21">
        <v>21.8642857142857</v>
      </c>
      <c r="E171" s="22">
        <v>35</v>
      </c>
      <c r="F171" s="16">
        <f t="shared" si="16"/>
        <v>2.0249537688459807E-3</v>
      </c>
      <c r="G171" s="11">
        <f t="shared" si="17"/>
        <v>0.93157983952062429</v>
      </c>
      <c r="H171" s="10">
        <f t="shared" si="18"/>
        <v>2.026001641031905E-3</v>
      </c>
      <c r="J171" s="4">
        <v>22.32</v>
      </c>
      <c r="K171" s="4">
        <f t="shared" si="19"/>
        <v>1.6799999999999997</v>
      </c>
      <c r="L171" s="14">
        <v>20.100439999999999</v>
      </c>
      <c r="M171" s="5">
        <v>45</v>
      </c>
      <c r="N171" s="5">
        <f t="shared" si="20"/>
        <v>10</v>
      </c>
      <c r="O171" s="16">
        <f t="shared" si="21"/>
        <v>2.0334296194202657E-3</v>
      </c>
      <c r="P171" s="11">
        <f t="shared" si="22"/>
        <v>0.91255736214745753</v>
      </c>
      <c r="Q171" s="10">
        <f t="shared" si="23"/>
        <v>2.0247488749238107E-3</v>
      </c>
      <c r="R171" s="1"/>
    </row>
    <row r="172" spans="1:30" ht="10.199999999999999" x14ac:dyDescent="0.2">
      <c r="A172" s="1">
        <v>158</v>
      </c>
      <c r="B172" s="3">
        <v>33761</v>
      </c>
      <c r="C172" s="4">
        <v>24.5</v>
      </c>
      <c r="D172" s="21">
        <v>21.7291666666667</v>
      </c>
      <c r="E172" s="22">
        <v>36</v>
      </c>
      <c r="F172" s="16">
        <f t="shared" si="16"/>
        <v>2.0250727151369294E-3</v>
      </c>
      <c r="G172" s="11">
        <f t="shared" si="17"/>
        <v>0.92969136105892258</v>
      </c>
      <c r="H172" s="10">
        <f t="shared" si="18"/>
        <v>2.0274570533985853E-3</v>
      </c>
      <c r="J172" s="4">
        <v>22.759999999999998</v>
      </c>
      <c r="K172" s="4">
        <f t="shared" si="19"/>
        <v>1.740000000000002</v>
      </c>
      <c r="L172" s="14">
        <v>20.005220000000001</v>
      </c>
      <c r="M172" s="5">
        <v>46</v>
      </c>
      <c r="N172" s="5">
        <f t="shared" si="20"/>
        <v>10</v>
      </c>
      <c r="O172" s="16">
        <f t="shared" si="21"/>
        <v>2.034891110892628E-3</v>
      </c>
      <c r="P172" s="11">
        <f t="shared" si="22"/>
        <v>0.91064240305838828</v>
      </c>
      <c r="Q172" s="10">
        <f t="shared" si="23"/>
        <v>2.0247643560512714E-3</v>
      </c>
      <c r="R172" s="1"/>
    </row>
    <row r="173" spans="1:30" ht="10.199999999999999" x14ac:dyDescent="0.2">
      <c r="A173" s="1">
        <v>159</v>
      </c>
      <c r="B173" s="3">
        <v>33762</v>
      </c>
      <c r="C173" s="4">
        <v>21.75</v>
      </c>
      <c r="D173" s="21">
        <v>21.554054054054099</v>
      </c>
      <c r="E173" s="22">
        <v>37</v>
      </c>
      <c r="F173" s="16">
        <f t="shared" si="16"/>
        <v>2.0252804617619672E-3</v>
      </c>
      <c r="G173" s="11">
        <f t="shared" si="17"/>
        <v>0.92780344175405915</v>
      </c>
      <c r="H173" s="10">
        <f t="shared" si="18"/>
        <v>2.0250522265143991E-3</v>
      </c>
      <c r="J173" s="4">
        <v>20.34</v>
      </c>
      <c r="K173" s="4">
        <f t="shared" si="19"/>
        <v>1.4100000000000001</v>
      </c>
      <c r="L173" s="14">
        <v>19.976520000000001</v>
      </c>
      <c r="M173" s="5">
        <v>46</v>
      </c>
      <c r="N173" s="5">
        <f t="shared" si="20"/>
        <v>9</v>
      </c>
      <c r="O173" s="16">
        <f t="shared" si="21"/>
        <v>2.0353757752649385E-3</v>
      </c>
      <c r="P173" s="11">
        <f t="shared" si="22"/>
        <v>0.9106221009119837</v>
      </c>
      <c r="Q173" s="10">
        <f t="shared" si="23"/>
        <v>2.0305822459513899E-3</v>
      </c>
      <c r="R173" s="1"/>
    </row>
    <row r="174" spans="1:30" ht="10.199999999999999" x14ac:dyDescent="0.2">
      <c r="A174" s="1">
        <v>160</v>
      </c>
      <c r="B174" s="3">
        <v>33763</v>
      </c>
      <c r="C174" s="4">
        <v>21</v>
      </c>
      <c r="D174" s="21">
        <v>21.540540540540501</v>
      </c>
      <c r="E174" s="22">
        <v>37</v>
      </c>
      <c r="F174" s="16">
        <f t="shared" si="16"/>
        <v>2.0252993965352065E-3</v>
      </c>
      <c r="G174" s="11">
        <f t="shared" si="17"/>
        <v>0.92780279174761893</v>
      </c>
      <c r="H174" s="10">
        <f t="shared" si="18"/>
        <v>2.0265479915943757E-3</v>
      </c>
      <c r="J174" s="4">
        <v>19.68</v>
      </c>
      <c r="K174" s="4">
        <f t="shared" si="19"/>
        <v>1.3200000000000003</v>
      </c>
      <c r="L174" s="14">
        <v>19.968440000000001</v>
      </c>
      <c r="M174" s="5">
        <v>45</v>
      </c>
      <c r="N174" s="5">
        <f t="shared" si="20"/>
        <v>8</v>
      </c>
      <c r="O174" s="16">
        <f t="shared" si="21"/>
        <v>2.0355161718265263E-3</v>
      </c>
      <c r="P174" s="11">
        <f t="shared" si="22"/>
        <v>0.91247168172580317</v>
      </c>
      <c r="Q174" s="10">
        <f t="shared" si="23"/>
        <v>2.0418798621382218E-3</v>
      </c>
      <c r="R174" s="1"/>
    </row>
    <row r="175" spans="1:30" ht="10.199999999999999" x14ac:dyDescent="0.2">
      <c r="A175" s="1">
        <v>161</v>
      </c>
      <c r="B175" s="3">
        <v>33764</v>
      </c>
      <c r="C175" s="4">
        <v>20.5</v>
      </c>
      <c r="D175" s="21">
        <v>21.506756756756801</v>
      </c>
      <c r="E175" s="22">
        <v>37</v>
      </c>
      <c r="F175" s="16">
        <f t="shared" si="16"/>
        <v>2.0253487475341151E-3</v>
      </c>
      <c r="G175" s="11">
        <f t="shared" si="17"/>
        <v>0.92780109759336693</v>
      </c>
      <c r="H175" s="10">
        <f t="shared" si="18"/>
        <v>2.0291939083955774E-3</v>
      </c>
      <c r="J175" s="4">
        <v>19.239999999999998</v>
      </c>
      <c r="K175" s="4">
        <f t="shared" si="19"/>
        <v>1.2600000000000016</v>
      </c>
      <c r="L175" s="14">
        <v>20.066220000000001</v>
      </c>
      <c r="M175" s="5">
        <v>45</v>
      </c>
      <c r="N175" s="5">
        <f t="shared" si="20"/>
        <v>8</v>
      </c>
      <c r="O175" s="16">
        <f t="shared" si="21"/>
        <v>2.0339301117190587E-3</v>
      </c>
      <c r="P175" s="11">
        <f t="shared" si="22"/>
        <v>0.91253680962196371</v>
      </c>
      <c r="Q175" s="10">
        <f t="shared" si="23"/>
        <v>2.059162644236901E-3</v>
      </c>
      <c r="R175" s="1"/>
      <c r="AC175" s="1">
        <v>17</v>
      </c>
      <c r="AD175" s="1">
        <v>17</v>
      </c>
    </row>
    <row r="176" spans="1:30" ht="10.199999999999999" x14ac:dyDescent="0.2">
      <c r="A176" s="1">
        <v>162</v>
      </c>
      <c r="B176" s="3">
        <v>33765</v>
      </c>
      <c r="C176" s="4">
        <v>19.25</v>
      </c>
      <c r="D176" s="21">
        <v>21.513513513513502</v>
      </c>
      <c r="E176" s="22">
        <v>37</v>
      </c>
      <c r="F176" s="16">
        <f t="shared" si="16"/>
        <v>2.0253386427298171E-3</v>
      </c>
      <c r="G176" s="11">
        <f t="shared" si="17"/>
        <v>0.92780144447762691</v>
      </c>
      <c r="H176" s="10">
        <f t="shared" si="18"/>
        <v>2.0586246864481303E-3</v>
      </c>
      <c r="J176" s="4">
        <v>18.14</v>
      </c>
      <c r="K176" s="4">
        <f t="shared" si="19"/>
        <v>1.1099999999999994</v>
      </c>
      <c r="L176" s="14">
        <v>20.124890000000001</v>
      </c>
      <c r="M176" s="5">
        <v>45</v>
      </c>
      <c r="N176" s="5">
        <f t="shared" si="20"/>
        <v>8</v>
      </c>
      <c r="O176" s="16">
        <f t="shared" si="21"/>
        <v>2.0330879953920872E-3</v>
      </c>
      <c r="P176" s="11">
        <f t="shared" si="22"/>
        <v>0.91257139107378116</v>
      </c>
      <c r="Q176" s="10">
        <f t="shared" si="23"/>
        <v>2.2168850215490612E-3</v>
      </c>
      <c r="R176" s="1"/>
      <c r="AC176" s="1">
        <v>36</v>
      </c>
      <c r="AD176" s="1">
        <v>36</v>
      </c>
    </row>
    <row r="177" spans="1:45" ht="10.199999999999999" x14ac:dyDescent="0.2">
      <c r="A177" s="1">
        <v>163</v>
      </c>
      <c r="B177" s="3">
        <v>33766</v>
      </c>
      <c r="C177" s="4">
        <v>20.75</v>
      </c>
      <c r="D177" s="21">
        <v>21.527027027027</v>
      </c>
      <c r="E177" s="22">
        <v>37</v>
      </c>
      <c r="F177" s="16">
        <f t="shared" si="16"/>
        <v>2.0253187872658006E-3</v>
      </c>
      <c r="G177" s="11">
        <f t="shared" si="17"/>
        <v>0.92780212608922052</v>
      </c>
      <c r="H177" s="10">
        <f t="shared" si="18"/>
        <v>2.0276138623008168E-3</v>
      </c>
      <c r="J177" s="4">
        <v>19.46</v>
      </c>
      <c r="K177" s="4">
        <f t="shared" si="19"/>
        <v>1.2899999999999991</v>
      </c>
      <c r="L177" s="14">
        <v>20.170000000000002</v>
      </c>
      <c r="M177" s="5">
        <v>44</v>
      </c>
      <c r="N177" s="5">
        <f t="shared" si="20"/>
        <v>7</v>
      </c>
      <c r="O177" s="16">
        <f t="shared" si="21"/>
        <v>2.0324908256349806E-3</v>
      </c>
      <c r="P177" s="11">
        <f t="shared" si="22"/>
        <v>0.91445264368207557</v>
      </c>
      <c r="Q177" s="10">
        <f t="shared" si="23"/>
        <v>2.0490592428934504E-3</v>
      </c>
      <c r="R177" s="1"/>
    </row>
    <row r="178" spans="1:45" ht="10.199999999999999" x14ac:dyDescent="0.2">
      <c r="A178" s="1">
        <v>164</v>
      </c>
      <c r="B178" s="3">
        <v>33767</v>
      </c>
      <c r="C178" s="4">
        <v>22.25</v>
      </c>
      <c r="D178" s="21">
        <v>21.493243243243199</v>
      </c>
      <c r="E178" s="22">
        <v>37</v>
      </c>
      <c r="F178" s="16">
        <f t="shared" si="16"/>
        <v>2.0253693169932432E-3</v>
      </c>
      <c r="G178" s="11">
        <f t="shared" si="17"/>
        <v>0.92780039147206561</v>
      </c>
      <c r="H178" s="10">
        <f t="shared" si="18"/>
        <v>2.0247639984392243E-3</v>
      </c>
      <c r="J178" s="4">
        <v>20.78</v>
      </c>
      <c r="K178" s="4">
        <f t="shared" si="19"/>
        <v>1.4699999999999989</v>
      </c>
      <c r="L178" s="14">
        <v>20.225000000000001</v>
      </c>
      <c r="M178" s="5">
        <v>44</v>
      </c>
      <c r="N178" s="5">
        <f t="shared" si="20"/>
        <v>7</v>
      </c>
      <c r="O178" s="16">
        <f t="shared" si="21"/>
        <v>2.0318172461880825E-3</v>
      </c>
      <c r="P178" s="11">
        <f t="shared" si="22"/>
        <v>0.91447974616996008</v>
      </c>
      <c r="Q178" s="10">
        <f t="shared" si="23"/>
        <v>2.0274626358003423E-3</v>
      </c>
      <c r="R178" s="1"/>
    </row>
    <row r="179" spans="1:45" ht="10.199999999999999" x14ac:dyDescent="0.2">
      <c r="A179" s="1">
        <v>165</v>
      </c>
      <c r="B179" s="3">
        <v>33768</v>
      </c>
      <c r="C179" s="4">
        <v>22.5</v>
      </c>
      <c r="D179" s="21">
        <v>21.418918918918902</v>
      </c>
      <c r="E179" s="22">
        <v>37</v>
      </c>
      <c r="F179" s="16">
        <f t="shared" si="16"/>
        <v>2.0254914238546453E-3</v>
      </c>
      <c r="G179" s="11">
        <f t="shared" si="17"/>
        <v>0.92779619972216376</v>
      </c>
      <c r="H179" s="10">
        <f t="shared" si="18"/>
        <v>2.0247329480244359E-3</v>
      </c>
      <c r="J179" s="4">
        <v>21</v>
      </c>
      <c r="K179" s="4">
        <f t="shared" si="19"/>
        <v>1.5</v>
      </c>
      <c r="L179" s="14">
        <v>20.08089</v>
      </c>
      <c r="M179" s="5">
        <v>45</v>
      </c>
      <c r="N179" s="5">
        <f t="shared" si="20"/>
        <v>8</v>
      </c>
      <c r="O179" s="16">
        <f t="shared" si="21"/>
        <v>2.0337122853933088E-3</v>
      </c>
      <c r="P179" s="11">
        <f t="shared" si="22"/>
        <v>0.91254575452011921</v>
      </c>
      <c r="Q179" s="10">
        <f t="shared" si="23"/>
        <v>2.0265479915943757E-3</v>
      </c>
      <c r="R179" s="1"/>
    </row>
    <row r="180" spans="1:45" x14ac:dyDescent="0.3">
      <c r="A180" s="1">
        <v>166</v>
      </c>
      <c r="B180" s="3">
        <v>33769</v>
      </c>
      <c r="C180" s="4">
        <v>22</v>
      </c>
      <c r="D180" s="21">
        <v>21.328947368421101</v>
      </c>
      <c r="E180" s="22">
        <v>38</v>
      </c>
      <c r="F180" s="16">
        <f t="shared" si="16"/>
        <v>2.0256613899141095E-3</v>
      </c>
      <c r="G180" s="11">
        <f t="shared" si="17"/>
        <v>0.92591287816544388</v>
      </c>
      <c r="H180" s="10">
        <f t="shared" si="18"/>
        <v>2.0248642519893841E-3</v>
      </c>
      <c r="J180" s="4">
        <v>20.56</v>
      </c>
      <c r="K180" s="4">
        <f t="shared" si="19"/>
        <v>1.4400000000000013</v>
      </c>
      <c r="L180" s="14">
        <v>20.046669999999999</v>
      </c>
      <c r="M180" s="5">
        <v>45</v>
      </c>
      <c r="N180" s="5">
        <f t="shared" si="20"/>
        <v>7</v>
      </c>
      <c r="O180" s="16">
        <f t="shared" si="21"/>
        <v>2.0342282336258447E-3</v>
      </c>
      <c r="P180" s="11">
        <f t="shared" si="22"/>
        <v>0.91252456757946399</v>
      </c>
      <c r="Q180" s="10">
        <f t="shared" si="23"/>
        <v>2.0287564689890347E-3</v>
      </c>
      <c r="R180" s="1"/>
      <c r="AS180" t="s">
        <v>26</v>
      </c>
    </row>
    <row r="181" spans="1:45" ht="10.199999999999999" x14ac:dyDescent="0.2">
      <c r="A181" s="1">
        <v>167</v>
      </c>
      <c r="B181" s="3">
        <v>33770</v>
      </c>
      <c r="C181" s="4">
        <v>22.5</v>
      </c>
      <c r="D181" s="21">
        <v>21.355263157894701</v>
      </c>
      <c r="E181" s="22">
        <v>38</v>
      </c>
      <c r="F181" s="16">
        <f t="shared" si="16"/>
        <v>2.0256089947753458E-3</v>
      </c>
      <c r="G181" s="11">
        <f t="shared" si="17"/>
        <v>0.92591472167396105</v>
      </c>
      <c r="H181" s="10">
        <f t="shared" si="18"/>
        <v>2.0247329480244359E-3</v>
      </c>
      <c r="J181" s="4">
        <v>21</v>
      </c>
      <c r="K181" s="4">
        <f t="shared" si="19"/>
        <v>1.5</v>
      </c>
      <c r="L181" s="14">
        <v>20.061330000000002</v>
      </c>
      <c r="M181" s="5">
        <v>45</v>
      </c>
      <c r="N181" s="5">
        <f t="shared" si="20"/>
        <v>7</v>
      </c>
      <c r="O181" s="16">
        <f t="shared" si="21"/>
        <v>2.0340038322266469E-3</v>
      </c>
      <c r="P181" s="11">
        <f t="shared" si="22"/>
        <v>0.91253378235652916</v>
      </c>
      <c r="Q181" s="10">
        <f t="shared" si="23"/>
        <v>2.0265479915943757E-3</v>
      </c>
      <c r="R181" s="1"/>
    </row>
    <row r="182" spans="1:45" ht="10.199999999999999" x14ac:dyDescent="0.2">
      <c r="A182" s="1">
        <v>168</v>
      </c>
      <c r="B182" s="3">
        <v>33771</v>
      </c>
      <c r="C182" s="4">
        <v>22</v>
      </c>
      <c r="D182" s="21">
        <v>21.324324324324301</v>
      </c>
      <c r="E182" s="22">
        <v>37</v>
      </c>
      <c r="F182" s="16">
        <f t="shared" si="16"/>
        <v>2.0256708341819473E-3</v>
      </c>
      <c r="G182" s="11">
        <f t="shared" si="17"/>
        <v>0.92779004086247074</v>
      </c>
      <c r="H182" s="10">
        <f t="shared" si="18"/>
        <v>2.0248642519893841E-3</v>
      </c>
      <c r="J182" s="4">
        <v>20.56</v>
      </c>
      <c r="K182" s="4">
        <f t="shared" si="19"/>
        <v>1.4400000000000013</v>
      </c>
      <c r="L182" s="14">
        <v>20.076000000000001</v>
      </c>
      <c r="M182" s="5">
        <v>45</v>
      </c>
      <c r="N182" s="5">
        <f t="shared" si="20"/>
        <v>8</v>
      </c>
      <c r="O182" s="16">
        <f t="shared" si="21"/>
        <v>2.0337843425043355E-3</v>
      </c>
      <c r="P182" s="11">
        <f t="shared" si="22"/>
        <v>0.9125427955314328</v>
      </c>
      <c r="Q182" s="10">
        <f t="shared" si="23"/>
        <v>2.0287564689890347E-3</v>
      </c>
      <c r="R182" s="1"/>
    </row>
    <row r="183" spans="1:45" ht="10.199999999999999" x14ac:dyDescent="0.2">
      <c r="A183" s="1">
        <v>169</v>
      </c>
      <c r="B183" s="3">
        <v>33772</v>
      </c>
      <c r="C183" s="4">
        <v>21</v>
      </c>
      <c r="D183" s="21">
        <v>21.4324324324324</v>
      </c>
      <c r="E183" s="22">
        <v>37</v>
      </c>
      <c r="F183" s="16">
        <f t="shared" si="16"/>
        <v>2.0254680521613133E-3</v>
      </c>
      <c r="G183" s="11">
        <f t="shared" si="17"/>
        <v>0.9277970020367361</v>
      </c>
      <c r="H183" s="10">
        <f t="shared" si="18"/>
        <v>2.0265479915943757E-3</v>
      </c>
      <c r="J183" s="4">
        <v>19.68</v>
      </c>
      <c r="K183" s="4">
        <f t="shared" si="19"/>
        <v>1.3200000000000003</v>
      </c>
      <c r="L183" s="14">
        <v>19.981300000000001</v>
      </c>
      <c r="M183" s="5">
        <v>46</v>
      </c>
      <c r="N183" s="5">
        <f t="shared" si="20"/>
        <v>9</v>
      </c>
      <c r="O183" s="16">
        <f t="shared" si="21"/>
        <v>2.0352935455060857E-3</v>
      </c>
      <c r="P183" s="11">
        <f t="shared" si="22"/>
        <v>0.91062554540934337</v>
      </c>
      <c r="Q183" s="10">
        <f t="shared" si="23"/>
        <v>2.0418798621382218E-3</v>
      </c>
      <c r="R183" s="1"/>
    </row>
    <row r="184" spans="1:45" ht="10.199999999999999" x14ac:dyDescent="0.2">
      <c r="A184" s="1">
        <v>170</v>
      </c>
      <c r="B184" s="3">
        <v>33773</v>
      </c>
      <c r="C184" s="4">
        <v>22</v>
      </c>
      <c r="D184" s="21">
        <v>21.5</v>
      </c>
      <c r="E184" s="22">
        <v>37</v>
      </c>
      <c r="F184" s="16">
        <f t="shared" si="16"/>
        <v>2.0253589719038977E-3</v>
      </c>
      <c r="G184" s="11">
        <f t="shared" si="17"/>
        <v>0.92780074660471756</v>
      </c>
      <c r="H184" s="10">
        <f t="shared" si="18"/>
        <v>2.0248642519893841E-3</v>
      </c>
      <c r="J184" s="4">
        <v>20.56</v>
      </c>
      <c r="K184" s="4">
        <f t="shared" si="19"/>
        <v>1.4400000000000013</v>
      </c>
      <c r="L184" s="14">
        <v>19.933479999999999</v>
      </c>
      <c r="M184" s="5">
        <v>46</v>
      </c>
      <c r="N184" s="5">
        <f t="shared" si="20"/>
        <v>9</v>
      </c>
      <c r="O184" s="16">
        <f t="shared" si="21"/>
        <v>2.0361443725396963E-3</v>
      </c>
      <c r="P184" s="11">
        <f t="shared" si="22"/>
        <v>0.91058990600452583</v>
      </c>
      <c r="Q184" s="10">
        <f t="shared" si="23"/>
        <v>2.0287564689890347E-3</v>
      </c>
      <c r="R184" s="1"/>
    </row>
    <row r="185" spans="1:45" ht="10.199999999999999" x14ac:dyDescent="0.2">
      <c r="A185" s="1">
        <v>171</v>
      </c>
      <c r="B185" s="3">
        <v>33774</v>
      </c>
      <c r="C185" s="4">
        <v>22.75</v>
      </c>
      <c r="D185" s="21">
        <v>21.540540540540501</v>
      </c>
      <c r="E185" s="22">
        <v>37</v>
      </c>
      <c r="F185" s="16">
        <f t="shared" si="16"/>
        <v>2.0252993965352065E-3</v>
      </c>
      <c r="G185" s="11">
        <f t="shared" si="17"/>
        <v>0.92780279174761893</v>
      </c>
      <c r="H185" s="10">
        <f t="shared" si="18"/>
        <v>2.024761989359213E-3</v>
      </c>
      <c r="J185" s="4">
        <v>21.22</v>
      </c>
      <c r="K185" s="4">
        <f t="shared" si="19"/>
        <v>1.5300000000000011</v>
      </c>
      <c r="L185" s="14">
        <v>19.919129999999999</v>
      </c>
      <c r="M185" s="5">
        <v>46</v>
      </c>
      <c r="N185" s="5">
        <f t="shared" si="20"/>
        <v>9</v>
      </c>
      <c r="O185" s="16">
        <f t="shared" si="21"/>
        <v>2.0364122778277621E-3</v>
      </c>
      <c r="P185" s="11">
        <f t="shared" si="22"/>
        <v>0.91057868428852262</v>
      </c>
      <c r="Q185" s="10">
        <f t="shared" si="23"/>
        <v>2.0259043267223864E-3</v>
      </c>
      <c r="R185" s="1"/>
      <c r="AS185" s="20">
        <f>1/21</f>
        <v>4.7619047619047616E-2</v>
      </c>
    </row>
    <row r="186" spans="1:45" ht="10.199999999999999" x14ac:dyDescent="0.2">
      <c r="A186" s="1">
        <v>172</v>
      </c>
      <c r="B186" s="3">
        <v>33775</v>
      </c>
      <c r="C186" s="4">
        <v>22.75</v>
      </c>
      <c r="D186" s="21">
        <v>21.335526315789501</v>
      </c>
      <c r="E186" s="22">
        <v>38</v>
      </c>
      <c r="F186" s="16">
        <f t="shared" si="16"/>
        <v>2.0256480747025845E-3</v>
      </c>
      <c r="G186" s="11">
        <f t="shared" si="17"/>
        <v>0.92591334665714387</v>
      </c>
      <c r="H186" s="10">
        <f t="shared" si="18"/>
        <v>2.024761989359213E-3</v>
      </c>
      <c r="J186" s="4">
        <v>21.22</v>
      </c>
      <c r="K186" s="4">
        <f t="shared" si="19"/>
        <v>1.5300000000000011</v>
      </c>
      <c r="L186" s="14">
        <v>19.866520000000001</v>
      </c>
      <c r="M186" s="5">
        <v>46</v>
      </c>
      <c r="N186" s="5">
        <f t="shared" si="20"/>
        <v>8</v>
      </c>
      <c r="O186" s="16">
        <f t="shared" si="21"/>
        <v>2.0374472104698798E-3</v>
      </c>
      <c r="P186" s="11">
        <f t="shared" si="22"/>
        <v>0.91053533549061672</v>
      </c>
      <c r="Q186" s="10">
        <f t="shared" si="23"/>
        <v>2.0259043267223864E-3</v>
      </c>
      <c r="R186" s="1"/>
    </row>
    <row r="187" spans="1:45" ht="10.199999999999999" x14ac:dyDescent="0.2">
      <c r="A187" s="1">
        <v>173</v>
      </c>
      <c r="B187" s="3">
        <v>33776</v>
      </c>
      <c r="C187" s="4">
        <v>22.5</v>
      </c>
      <c r="D187" s="21">
        <v>21.282894736842099</v>
      </c>
      <c r="E187" s="22">
        <v>38</v>
      </c>
      <c r="F187" s="16">
        <f t="shared" si="16"/>
        <v>2.0257587827733742E-3</v>
      </c>
      <c r="G187" s="11">
        <f t="shared" si="17"/>
        <v>0.92590945143428482</v>
      </c>
      <c r="H187" s="10">
        <f t="shared" si="18"/>
        <v>2.0247329480244359E-3</v>
      </c>
      <c r="J187" s="4">
        <v>21</v>
      </c>
      <c r="K187" s="4">
        <f t="shared" si="19"/>
        <v>1.5</v>
      </c>
      <c r="L187" s="14">
        <v>19.861740000000001</v>
      </c>
      <c r="M187" s="5">
        <v>46</v>
      </c>
      <c r="N187" s="5">
        <f t="shared" si="20"/>
        <v>8</v>
      </c>
      <c r="O187" s="16">
        <f t="shared" si="21"/>
        <v>2.0375455033419423E-3</v>
      </c>
      <c r="P187" s="11">
        <f t="shared" si="22"/>
        <v>0.91053121853979502</v>
      </c>
      <c r="Q187" s="10">
        <f t="shared" si="23"/>
        <v>2.0265479915943757E-3</v>
      </c>
      <c r="R187" s="1"/>
    </row>
    <row r="188" spans="1:45" ht="10.199999999999999" x14ac:dyDescent="0.2">
      <c r="A188" s="1">
        <v>174</v>
      </c>
      <c r="B188" s="3">
        <v>33777</v>
      </c>
      <c r="C188" s="4">
        <v>22.5</v>
      </c>
      <c r="D188" s="21">
        <v>21.289473684210499</v>
      </c>
      <c r="E188" s="22">
        <v>38</v>
      </c>
      <c r="F188" s="16">
        <f t="shared" si="16"/>
        <v>2.0257444107157911E-3</v>
      </c>
      <c r="G188" s="11">
        <f t="shared" si="17"/>
        <v>0.92590995710893309</v>
      </c>
      <c r="H188" s="10">
        <f t="shared" si="18"/>
        <v>2.0247329480244359E-3</v>
      </c>
      <c r="J188" s="4">
        <v>21</v>
      </c>
      <c r="K188" s="4">
        <f t="shared" si="19"/>
        <v>1.5</v>
      </c>
      <c r="L188" s="14">
        <v>19.866520000000001</v>
      </c>
      <c r="M188" s="5">
        <v>46</v>
      </c>
      <c r="N188" s="5">
        <f t="shared" si="20"/>
        <v>8</v>
      </c>
      <c r="O188" s="16">
        <f t="shared" si="21"/>
        <v>2.0374472104698798E-3</v>
      </c>
      <c r="P188" s="11">
        <f t="shared" si="22"/>
        <v>0.91053533549061672</v>
      </c>
      <c r="Q188" s="10">
        <f t="shared" si="23"/>
        <v>2.0265479915943757E-3</v>
      </c>
      <c r="R188" s="1"/>
    </row>
    <row r="189" spans="1:45" ht="10.199999999999999" x14ac:dyDescent="0.2">
      <c r="A189" s="1">
        <v>175</v>
      </c>
      <c r="B189" s="3">
        <v>33778</v>
      </c>
      <c r="C189" s="4">
        <v>22</v>
      </c>
      <c r="D189" s="21">
        <v>21.309210526315798</v>
      </c>
      <c r="E189" s="22">
        <v>38</v>
      </c>
      <c r="F189" s="16">
        <f t="shared" si="16"/>
        <v>2.0257022210073659E-3</v>
      </c>
      <c r="G189" s="11">
        <f t="shared" si="17"/>
        <v>0.9259114415372256</v>
      </c>
      <c r="H189" s="10">
        <f t="shared" si="18"/>
        <v>2.0248642519893841E-3</v>
      </c>
      <c r="J189" s="4">
        <v>20.56</v>
      </c>
      <c r="K189" s="4">
        <f t="shared" si="19"/>
        <v>1.4400000000000013</v>
      </c>
      <c r="L189" s="14">
        <v>19.876090000000001</v>
      </c>
      <c r="M189" s="5">
        <v>46</v>
      </c>
      <c r="N189" s="5">
        <f t="shared" si="20"/>
        <v>8</v>
      </c>
      <c r="O189" s="16">
        <f t="shared" si="21"/>
        <v>2.037252600143348E-3</v>
      </c>
      <c r="P189" s="11">
        <f t="shared" si="22"/>
        <v>0.91054348670773388</v>
      </c>
      <c r="Q189" s="10">
        <f t="shared" si="23"/>
        <v>2.0287564689890347E-3</v>
      </c>
      <c r="R189" s="1"/>
    </row>
    <row r="190" spans="1:45" ht="10.199999999999999" x14ac:dyDescent="0.2">
      <c r="A190" s="1">
        <v>176</v>
      </c>
      <c r="B190" s="3">
        <v>33779</v>
      </c>
      <c r="C190" s="4">
        <v>24</v>
      </c>
      <c r="D190" s="21">
        <v>21.269736842105299</v>
      </c>
      <c r="E190" s="22">
        <v>38</v>
      </c>
      <c r="F190" s="16">
        <f t="shared" si="16"/>
        <v>2.0257879992155513E-3</v>
      </c>
      <c r="G190" s="11">
        <f t="shared" si="17"/>
        <v>0.92590842346721747</v>
      </c>
      <c r="H190" s="10">
        <f t="shared" si="18"/>
        <v>2.026001641031905E-3</v>
      </c>
      <c r="J190" s="4">
        <v>22.32</v>
      </c>
      <c r="K190" s="4">
        <f t="shared" si="19"/>
        <v>1.6799999999999997</v>
      </c>
      <c r="L190" s="14">
        <v>19.919129999999999</v>
      </c>
      <c r="M190" s="5">
        <v>46</v>
      </c>
      <c r="N190" s="5">
        <f t="shared" si="20"/>
        <v>8</v>
      </c>
      <c r="O190" s="16">
        <f t="shared" si="21"/>
        <v>2.0364122778277621E-3</v>
      </c>
      <c r="P190" s="11">
        <f t="shared" si="22"/>
        <v>0.91057868428852262</v>
      </c>
      <c r="Q190" s="10">
        <f t="shared" si="23"/>
        <v>2.0247488749238107E-3</v>
      </c>
      <c r="R190" s="1"/>
    </row>
    <row r="191" spans="1:45" ht="10.199999999999999" x14ac:dyDescent="0.2">
      <c r="A191" s="1">
        <v>177</v>
      </c>
      <c r="B191" s="3">
        <v>33780</v>
      </c>
      <c r="C191" s="4">
        <v>24.25</v>
      </c>
      <c r="D191" s="21">
        <v>21.044871794871799</v>
      </c>
      <c r="E191" s="22">
        <v>39</v>
      </c>
      <c r="F191" s="16">
        <f t="shared" si="16"/>
        <v>2.0263975969598402E-3</v>
      </c>
      <c r="G191" s="11">
        <f t="shared" si="17"/>
        <v>0.92401265986526027</v>
      </c>
      <c r="H191" s="10">
        <f t="shared" si="18"/>
        <v>2.0266174530290957E-3</v>
      </c>
      <c r="J191" s="4">
        <v>22.54</v>
      </c>
      <c r="K191" s="4">
        <f t="shared" si="19"/>
        <v>1.7100000000000009</v>
      </c>
      <c r="L191" s="14">
        <v>19.94304</v>
      </c>
      <c r="M191" s="5">
        <v>46</v>
      </c>
      <c r="N191" s="5">
        <f t="shared" si="20"/>
        <v>7</v>
      </c>
      <c r="O191" s="16">
        <f t="shared" si="21"/>
        <v>2.0359691820041508E-3</v>
      </c>
      <c r="P191" s="11">
        <f t="shared" si="22"/>
        <v>0.91059724426382604</v>
      </c>
      <c r="Q191" s="10">
        <f t="shared" si="23"/>
        <v>2.0247336801974074E-3</v>
      </c>
      <c r="R191" s="1"/>
    </row>
    <row r="192" spans="1:45" ht="10.199999999999999" x14ac:dyDescent="0.2">
      <c r="A192" s="1">
        <v>178</v>
      </c>
      <c r="B192" s="3">
        <v>33781</v>
      </c>
      <c r="C192" s="4">
        <v>24.5</v>
      </c>
      <c r="D192" s="21">
        <v>20.943750000000001</v>
      </c>
      <c r="E192" s="22">
        <v>40</v>
      </c>
      <c r="F192" s="16">
        <f t="shared" si="16"/>
        <v>2.0267523912336563E-3</v>
      </c>
      <c r="G192" s="11">
        <f t="shared" si="17"/>
        <v>0.92212905194448358</v>
      </c>
      <c r="H192" s="10">
        <f t="shared" si="18"/>
        <v>2.0274570533985853E-3</v>
      </c>
      <c r="J192" s="4">
        <v>22.759999999999998</v>
      </c>
      <c r="K192" s="4">
        <f t="shared" si="19"/>
        <v>1.740000000000002</v>
      </c>
      <c r="L192" s="14">
        <v>19.933479999999999</v>
      </c>
      <c r="M192" s="5">
        <v>46</v>
      </c>
      <c r="N192" s="5">
        <f t="shared" si="20"/>
        <v>6</v>
      </c>
      <c r="O192" s="16">
        <f t="shared" si="21"/>
        <v>2.0361443725396963E-3</v>
      </c>
      <c r="P192" s="11">
        <f t="shared" si="22"/>
        <v>0.91058990600452583</v>
      </c>
      <c r="Q192" s="10">
        <f t="shared" si="23"/>
        <v>2.0247643560512714E-3</v>
      </c>
      <c r="R192" s="1"/>
    </row>
    <row r="193" spans="1:18" ht="10.199999999999999" x14ac:dyDescent="0.2">
      <c r="A193" s="1">
        <v>179</v>
      </c>
      <c r="B193" s="3">
        <v>33782</v>
      </c>
      <c r="C193" s="4">
        <v>20.5</v>
      </c>
      <c r="D193" s="21">
        <v>20.893750000000001</v>
      </c>
      <c r="E193" s="22">
        <v>40</v>
      </c>
      <c r="F193" s="16">
        <f t="shared" si="16"/>
        <v>2.0269500824319129E-3</v>
      </c>
      <c r="G193" s="11">
        <f t="shared" si="17"/>
        <v>0.92212176010142521</v>
      </c>
      <c r="H193" s="10">
        <f t="shared" si="18"/>
        <v>2.0291939083955774E-3</v>
      </c>
      <c r="J193" s="4">
        <v>19.239999999999998</v>
      </c>
      <c r="K193" s="4">
        <f t="shared" si="19"/>
        <v>1.2600000000000016</v>
      </c>
      <c r="L193" s="14">
        <v>19.847390000000001</v>
      </c>
      <c r="M193" s="5">
        <v>46</v>
      </c>
      <c r="N193" s="5">
        <f t="shared" si="20"/>
        <v>6</v>
      </c>
      <c r="O193" s="16">
        <f t="shared" si="21"/>
        <v>2.0378450126253647E-3</v>
      </c>
      <c r="P193" s="11">
        <f t="shared" si="22"/>
        <v>0.91051867384878327</v>
      </c>
      <c r="Q193" s="10">
        <f t="shared" si="23"/>
        <v>2.059162644236901E-3</v>
      </c>
      <c r="R193" s="1"/>
    </row>
    <row r="194" spans="1:18" ht="10.199999999999999" x14ac:dyDescent="0.2">
      <c r="A194" s="1">
        <v>180</v>
      </c>
      <c r="B194" s="3">
        <v>33783</v>
      </c>
      <c r="C194" s="4">
        <v>19.75</v>
      </c>
      <c r="D194" s="21">
        <v>20.95</v>
      </c>
      <c r="E194" s="22">
        <v>40</v>
      </c>
      <c r="F194" s="16">
        <f t="shared" si="16"/>
        <v>2.0267287656694352E-3</v>
      </c>
      <c r="G194" s="11">
        <f t="shared" si="17"/>
        <v>0.92212992337766075</v>
      </c>
      <c r="H194" s="10">
        <f t="shared" si="18"/>
        <v>2.0400641552488444E-3</v>
      </c>
      <c r="J194" s="4">
        <v>18.579999999999998</v>
      </c>
      <c r="K194" s="4">
        <f t="shared" si="19"/>
        <v>1.1700000000000017</v>
      </c>
      <c r="L194" s="14">
        <v>19.861740000000001</v>
      </c>
      <c r="M194" s="5">
        <v>46</v>
      </c>
      <c r="N194" s="5">
        <f t="shared" si="20"/>
        <v>6</v>
      </c>
      <c r="O194" s="16">
        <f t="shared" si="21"/>
        <v>2.0375455033419423E-3</v>
      </c>
      <c r="P194" s="11">
        <f t="shared" si="22"/>
        <v>0.91053121853979502</v>
      </c>
      <c r="Q194" s="10">
        <f t="shared" si="23"/>
        <v>2.1215369291545886E-3</v>
      </c>
      <c r="R194" s="1"/>
    </row>
    <row r="195" spans="1:18" ht="10.199999999999999" x14ac:dyDescent="0.2">
      <c r="A195" s="1">
        <v>181</v>
      </c>
      <c r="B195" s="3">
        <v>33784</v>
      </c>
      <c r="C195" s="4">
        <v>20.75</v>
      </c>
      <c r="D195" s="21">
        <v>20.980769230769202</v>
      </c>
      <c r="E195" s="22">
        <v>39</v>
      </c>
      <c r="F195" s="16">
        <f t="shared" si="16"/>
        <v>2.026615820809628E-3</v>
      </c>
      <c r="G195" s="11">
        <f t="shared" si="17"/>
        <v>0.92400479587632878</v>
      </c>
      <c r="H195" s="10">
        <f t="shared" si="18"/>
        <v>2.0276138623008168E-3</v>
      </c>
      <c r="J195" s="4">
        <v>19.46</v>
      </c>
      <c r="K195" s="4">
        <f t="shared" si="19"/>
        <v>1.2899999999999991</v>
      </c>
      <c r="L195" s="14">
        <v>19.876090000000001</v>
      </c>
      <c r="M195" s="5">
        <v>46</v>
      </c>
      <c r="N195" s="5">
        <f t="shared" si="20"/>
        <v>7</v>
      </c>
      <c r="O195" s="16">
        <f t="shared" si="21"/>
        <v>2.037252600143348E-3</v>
      </c>
      <c r="P195" s="11">
        <f t="shared" si="22"/>
        <v>0.91054348670773388</v>
      </c>
      <c r="Q195" s="10">
        <f t="shared" si="23"/>
        <v>2.0490592428934504E-3</v>
      </c>
      <c r="R195" s="1"/>
    </row>
    <row r="196" spans="1:18" ht="10.199999999999999" x14ac:dyDescent="0.2">
      <c r="A196" s="1">
        <v>182</v>
      </c>
      <c r="B196" s="3">
        <v>33785</v>
      </c>
      <c r="C196" s="4">
        <v>24</v>
      </c>
      <c r="D196" s="21">
        <v>21.038461538461501</v>
      </c>
      <c r="E196" s="22">
        <v>39</v>
      </c>
      <c r="F196" s="16">
        <f t="shared" si="16"/>
        <v>2.0264184265017904E-3</v>
      </c>
      <c r="G196" s="11">
        <f t="shared" si="17"/>
        <v>0.92401190924190713</v>
      </c>
      <c r="H196" s="10">
        <f t="shared" si="18"/>
        <v>2.026001641031905E-3</v>
      </c>
      <c r="J196" s="4">
        <v>22.32</v>
      </c>
      <c r="K196" s="4">
        <f t="shared" si="19"/>
        <v>1.6799999999999997</v>
      </c>
      <c r="L196" s="14">
        <v>19.871300000000002</v>
      </c>
      <c r="M196" s="5">
        <v>46</v>
      </c>
      <c r="N196" s="5">
        <f t="shared" si="20"/>
        <v>7</v>
      </c>
      <c r="O196" s="16">
        <f t="shared" si="21"/>
        <v>2.0373496451440306E-3</v>
      </c>
      <c r="P196" s="11">
        <f t="shared" si="22"/>
        <v>0.91053942198691529</v>
      </c>
      <c r="Q196" s="10">
        <f t="shared" si="23"/>
        <v>2.0247488749238107E-3</v>
      </c>
      <c r="R196" s="1"/>
    </row>
    <row r="197" spans="1:18" ht="10.199999999999999" x14ac:dyDescent="0.2">
      <c r="A197" s="1">
        <v>183</v>
      </c>
      <c r="B197" s="3">
        <v>33786</v>
      </c>
      <c r="C197" s="4">
        <v>22.75</v>
      </c>
      <c r="D197" s="21">
        <v>21.044871794871799</v>
      </c>
      <c r="E197" s="22">
        <v>39</v>
      </c>
      <c r="F197" s="16">
        <f t="shared" si="16"/>
        <v>2.0263975969598402E-3</v>
      </c>
      <c r="G197" s="11">
        <f t="shared" si="17"/>
        <v>0.92401265986526027</v>
      </c>
      <c r="H197" s="10">
        <f t="shared" si="18"/>
        <v>2.024761989359213E-3</v>
      </c>
      <c r="J197" s="4">
        <v>21.22</v>
      </c>
      <c r="K197" s="4">
        <f t="shared" si="19"/>
        <v>1.5300000000000011</v>
      </c>
      <c r="L197" s="14">
        <v>19.83447</v>
      </c>
      <c r="M197" s="5">
        <v>47</v>
      </c>
      <c r="N197" s="5">
        <f t="shared" si="20"/>
        <v>8</v>
      </c>
      <c r="O197" s="16">
        <f t="shared" si="21"/>
        <v>2.0381204496601781E-3</v>
      </c>
      <c r="P197" s="11">
        <f t="shared" si="22"/>
        <v>0.9086533041489373</v>
      </c>
      <c r="Q197" s="10">
        <f t="shared" si="23"/>
        <v>2.0259043267223864E-3</v>
      </c>
      <c r="R197" s="1"/>
    </row>
    <row r="198" spans="1:18" ht="10.199999999999999" x14ac:dyDescent="0.2">
      <c r="A198" s="1">
        <v>184</v>
      </c>
      <c r="B198" s="3">
        <v>33787</v>
      </c>
      <c r="C198" s="4">
        <v>23</v>
      </c>
      <c r="D198" s="21">
        <v>21.1089743589744</v>
      </c>
      <c r="E198" s="22">
        <v>39</v>
      </c>
      <c r="F198" s="16">
        <f t="shared" si="16"/>
        <v>2.0262006763288594E-3</v>
      </c>
      <c r="G198" s="11">
        <f t="shared" si="17"/>
        <v>0.92401975622159449</v>
      </c>
      <c r="H198" s="10">
        <f t="shared" si="18"/>
        <v>2.0248496193667176E-3</v>
      </c>
      <c r="J198" s="4">
        <v>21.439999999999998</v>
      </c>
      <c r="K198" s="4">
        <f t="shared" si="19"/>
        <v>1.5600000000000023</v>
      </c>
      <c r="L198" s="14">
        <v>19.829789999999999</v>
      </c>
      <c r="M198" s="5">
        <v>47</v>
      </c>
      <c r="N198" s="5">
        <f t="shared" si="20"/>
        <v>8</v>
      </c>
      <c r="O198" s="16">
        <f t="shared" si="21"/>
        <v>2.0382215933568847E-3</v>
      </c>
      <c r="P198" s="11">
        <f t="shared" si="22"/>
        <v>0.90864898464515653</v>
      </c>
      <c r="Q198" s="10">
        <f t="shared" si="23"/>
        <v>2.0254551970594328E-3</v>
      </c>
      <c r="R198" s="1"/>
    </row>
    <row r="199" spans="1:18" ht="10.199999999999999" x14ac:dyDescent="0.2">
      <c r="A199" s="1">
        <v>185</v>
      </c>
      <c r="B199" s="3">
        <v>33788</v>
      </c>
      <c r="C199" s="4">
        <v>21.75</v>
      </c>
      <c r="D199" s="21">
        <v>21.128205128205099</v>
      </c>
      <c r="E199" s="22">
        <v>39</v>
      </c>
      <c r="F199" s="16">
        <f t="shared" si="16"/>
        <v>2.0261454551329943E-3</v>
      </c>
      <c r="G199" s="11">
        <f t="shared" si="17"/>
        <v>0.92402174621729904</v>
      </c>
      <c r="H199" s="10">
        <f t="shared" si="18"/>
        <v>2.0250522265143991E-3</v>
      </c>
      <c r="J199" s="4">
        <v>20.34</v>
      </c>
      <c r="K199" s="4">
        <f t="shared" si="19"/>
        <v>1.4100000000000001</v>
      </c>
      <c r="L199" s="14">
        <v>19.794779999999999</v>
      </c>
      <c r="M199" s="5">
        <v>46</v>
      </c>
      <c r="N199" s="5">
        <f t="shared" si="20"/>
        <v>7</v>
      </c>
      <c r="O199" s="16">
        <f t="shared" si="21"/>
        <v>2.0390020184011628E-3</v>
      </c>
      <c r="P199" s="11">
        <f t="shared" si="22"/>
        <v>0.91047021527156013</v>
      </c>
      <c r="Q199" s="10">
        <f t="shared" si="23"/>
        <v>2.0305822459513899E-3</v>
      </c>
      <c r="R199" s="1"/>
    </row>
    <row r="200" spans="1:18" ht="10.199999999999999" x14ac:dyDescent="0.2">
      <c r="A200" s="1">
        <v>186</v>
      </c>
      <c r="B200" s="3">
        <v>33789</v>
      </c>
      <c r="C200" s="4">
        <v>21.75</v>
      </c>
      <c r="D200" s="21">
        <v>21.0833333333333</v>
      </c>
      <c r="E200" s="22">
        <v>39</v>
      </c>
      <c r="F200" s="16">
        <f t="shared" si="16"/>
        <v>2.026277018516202E-3</v>
      </c>
      <c r="G200" s="11">
        <f t="shared" si="17"/>
        <v>0.92401700509980578</v>
      </c>
      <c r="H200" s="10">
        <f t="shared" si="18"/>
        <v>2.0250522265143991E-3</v>
      </c>
      <c r="J200" s="4">
        <v>20.34</v>
      </c>
      <c r="K200" s="4">
        <f t="shared" si="19"/>
        <v>1.4100000000000001</v>
      </c>
      <c r="L200" s="14">
        <v>19.856960000000001</v>
      </c>
      <c r="M200" s="5">
        <v>46</v>
      </c>
      <c r="N200" s="5">
        <f t="shared" si="20"/>
        <v>7</v>
      </c>
      <c r="O200" s="16">
        <f t="shared" si="21"/>
        <v>2.0376445291738353E-3</v>
      </c>
      <c r="P200" s="11">
        <f t="shared" si="22"/>
        <v>0.91052707090811824</v>
      </c>
      <c r="Q200" s="10">
        <f t="shared" si="23"/>
        <v>2.0305822459513899E-3</v>
      </c>
      <c r="R200" s="1"/>
    </row>
    <row r="201" spans="1:18" ht="10.199999999999999" x14ac:dyDescent="0.2">
      <c r="A201" s="1">
        <v>187</v>
      </c>
      <c r="B201" s="3">
        <v>33790</v>
      </c>
      <c r="C201" s="4">
        <v>18</v>
      </c>
      <c r="D201" s="21">
        <v>21.0705128205128</v>
      </c>
      <c r="E201" s="22">
        <v>39</v>
      </c>
      <c r="F201" s="16">
        <f t="shared" si="16"/>
        <v>2.0263163869281512E-3</v>
      </c>
      <c r="G201" s="11">
        <f t="shared" si="17"/>
        <v>0.92401558639469283</v>
      </c>
      <c r="H201" s="10">
        <f t="shared" si="18"/>
        <v>2.2636530554720679E-3</v>
      </c>
      <c r="J201" s="4">
        <v>17.04</v>
      </c>
      <c r="K201" s="4">
        <f t="shared" si="19"/>
        <v>0.96000000000000085</v>
      </c>
      <c r="L201" s="14">
        <v>19.904779999999999</v>
      </c>
      <c r="M201" s="5">
        <v>46</v>
      </c>
      <c r="N201" s="5">
        <f t="shared" si="20"/>
        <v>7</v>
      </c>
      <c r="O201" s="16">
        <f t="shared" si="21"/>
        <v>2.036686226659686E-3</v>
      </c>
      <c r="P201" s="11">
        <f t="shared" si="22"/>
        <v>0.91056720957034387</v>
      </c>
      <c r="Q201" s="10">
        <f t="shared" si="23"/>
        <v>3.0868698211213722E-3</v>
      </c>
      <c r="R201" s="1"/>
    </row>
    <row r="202" spans="1:18" ht="10.199999999999999" x14ac:dyDescent="0.2">
      <c r="A202" s="1">
        <v>188</v>
      </c>
      <c r="B202" s="3">
        <v>33791</v>
      </c>
      <c r="C202" s="4">
        <v>18</v>
      </c>
      <c r="D202" s="21">
        <v>21.134615384615401</v>
      </c>
      <c r="E202" s="22">
        <v>39</v>
      </c>
      <c r="F202" s="16">
        <f t="shared" si="16"/>
        <v>2.0261274258910429E-3</v>
      </c>
      <c r="G202" s="11">
        <f t="shared" si="17"/>
        <v>0.92402239593458102</v>
      </c>
      <c r="H202" s="10">
        <f t="shared" si="18"/>
        <v>2.2636530554720679E-3</v>
      </c>
      <c r="J202" s="4">
        <v>17.04</v>
      </c>
      <c r="K202" s="4">
        <f t="shared" si="19"/>
        <v>0.96000000000000085</v>
      </c>
      <c r="L202" s="14">
        <v>19.968440000000001</v>
      </c>
      <c r="M202" s="5">
        <v>45</v>
      </c>
      <c r="N202" s="5">
        <f t="shared" si="20"/>
        <v>6</v>
      </c>
      <c r="O202" s="16">
        <f t="shared" si="21"/>
        <v>2.0355161718265263E-3</v>
      </c>
      <c r="P202" s="11">
        <f t="shared" si="22"/>
        <v>0.91247168172580317</v>
      </c>
      <c r="Q202" s="10">
        <f t="shared" si="23"/>
        <v>3.0868698211213722E-3</v>
      </c>
      <c r="R202" s="1"/>
    </row>
    <row r="203" spans="1:18" ht="10.199999999999999" x14ac:dyDescent="0.2">
      <c r="A203" s="1">
        <v>189</v>
      </c>
      <c r="B203" s="3">
        <v>33792</v>
      </c>
      <c r="C203" s="4">
        <v>20.5</v>
      </c>
      <c r="D203" s="21">
        <v>21.217105263157901</v>
      </c>
      <c r="E203" s="22">
        <v>38</v>
      </c>
      <c r="F203" s="16">
        <f t="shared" si="16"/>
        <v>2.0259113934320973E-3</v>
      </c>
      <c r="G203" s="11">
        <f t="shared" si="17"/>
        <v>0.92590408191110485</v>
      </c>
      <c r="H203" s="10">
        <f t="shared" si="18"/>
        <v>2.0291939083955774E-3</v>
      </c>
      <c r="J203" s="4">
        <v>19.239999999999998</v>
      </c>
      <c r="K203" s="4">
        <f t="shared" si="19"/>
        <v>1.2600000000000016</v>
      </c>
      <c r="L203" s="14">
        <v>20.061330000000002</v>
      </c>
      <c r="M203" s="5">
        <v>45</v>
      </c>
      <c r="N203" s="5">
        <f t="shared" si="20"/>
        <v>7</v>
      </c>
      <c r="O203" s="16">
        <f t="shared" si="21"/>
        <v>2.0340038322266469E-3</v>
      </c>
      <c r="P203" s="11">
        <f t="shared" si="22"/>
        <v>0.91253378235652916</v>
      </c>
      <c r="Q203" s="10">
        <f t="shared" si="23"/>
        <v>2.059162644236901E-3</v>
      </c>
      <c r="R203" s="1"/>
    </row>
    <row r="204" spans="1:18" ht="10.199999999999999" x14ac:dyDescent="0.2">
      <c r="A204" s="1">
        <v>190</v>
      </c>
      <c r="B204" s="3">
        <v>33793</v>
      </c>
      <c r="C204" s="4">
        <v>22.5</v>
      </c>
      <c r="D204" s="21">
        <v>21.217105263157901</v>
      </c>
      <c r="E204" s="22">
        <v>38</v>
      </c>
      <c r="F204" s="16">
        <f t="shared" si="16"/>
        <v>2.0259113934320973E-3</v>
      </c>
      <c r="G204" s="11">
        <f t="shared" si="17"/>
        <v>0.92590408191110485</v>
      </c>
      <c r="H204" s="10">
        <f t="shared" si="18"/>
        <v>2.0247329480244359E-3</v>
      </c>
      <c r="J204" s="4">
        <v>21</v>
      </c>
      <c r="K204" s="4">
        <f t="shared" si="19"/>
        <v>1.5</v>
      </c>
      <c r="L204" s="14">
        <v>20.076000000000001</v>
      </c>
      <c r="M204" s="5">
        <v>45</v>
      </c>
      <c r="N204" s="5">
        <f t="shared" si="20"/>
        <v>7</v>
      </c>
      <c r="O204" s="16">
        <f t="shared" si="21"/>
        <v>2.0337843425043355E-3</v>
      </c>
      <c r="P204" s="11">
        <f t="shared" si="22"/>
        <v>0.9125427955314328</v>
      </c>
      <c r="Q204" s="10">
        <f t="shared" si="23"/>
        <v>2.0265479915943757E-3</v>
      </c>
      <c r="R204" s="1"/>
    </row>
    <row r="205" spans="1:18" ht="10.199999999999999" x14ac:dyDescent="0.2">
      <c r="A205" s="1">
        <v>191</v>
      </c>
      <c r="B205" s="3">
        <v>33794</v>
      </c>
      <c r="C205" s="4">
        <v>20.75</v>
      </c>
      <c r="D205" s="21">
        <v>21.197368421052602</v>
      </c>
      <c r="E205" s="22">
        <v>38</v>
      </c>
      <c r="F205" s="16">
        <f t="shared" si="16"/>
        <v>2.0259604759948345E-3</v>
      </c>
      <c r="G205" s="11">
        <f t="shared" si="17"/>
        <v>0.92590235497439821</v>
      </c>
      <c r="H205" s="10">
        <f t="shared" si="18"/>
        <v>2.0276138623008168E-3</v>
      </c>
      <c r="J205" s="4">
        <v>19.46</v>
      </c>
      <c r="K205" s="4">
        <f t="shared" si="19"/>
        <v>1.2899999999999991</v>
      </c>
      <c r="L205" s="14">
        <v>20.076000000000001</v>
      </c>
      <c r="M205" s="5">
        <v>45</v>
      </c>
      <c r="N205" s="5">
        <f t="shared" si="20"/>
        <v>7</v>
      </c>
      <c r="O205" s="16">
        <f t="shared" si="21"/>
        <v>2.0337843425043355E-3</v>
      </c>
      <c r="P205" s="11">
        <f t="shared" si="22"/>
        <v>0.9125427955314328</v>
      </c>
      <c r="Q205" s="10">
        <f t="shared" si="23"/>
        <v>2.0490592428934504E-3</v>
      </c>
      <c r="R205" s="1"/>
    </row>
    <row r="206" spans="1:18" ht="10.199999999999999" x14ac:dyDescent="0.2">
      <c r="A206" s="1">
        <v>192</v>
      </c>
      <c r="B206" s="3">
        <v>33795</v>
      </c>
      <c r="C206" s="4">
        <v>20.5</v>
      </c>
      <c r="D206" s="21">
        <v>21.217105263157901</v>
      </c>
      <c r="E206" s="22">
        <v>38</v>
      </c>
      <c r="F206" s="16">
        <f t="shared" si="16"/>
        <v>2.0259113934320973E-3</v>
      </c>
      <c r="G206" s="11">
        <f t="shared" si="17"/>
        <v>0.92590408191110485</v>
      </c>
      <c r="H206" s="10">
        <f t="shared" si="18"/>
        <v>2.0291939083955774E-3</v>
      </c>
      <c r="J206" s="4">
        <v>19.239999999999998</v>
      </c>
      <c r="K206" s="4">
        <f t="shared" si="19"/>
        <v>1.2600000000000016</v>
      </c>
      <c r="L206" s="14">
        <v>20.09</v>
      </c>
      <c r="M206" s="5">
        <v>44</v>
      </c>
      <c r="N206" s="5">
        <f t="shared" si="20"/>
        <v>6</v>
      </c>
      <c r="O206" s="16">
        <f t="shared" si="21"/>
        <v>2.0335794972694498E-3</v>
      </c>
      <c r="P206" s="11">
        <f t="shared" si="22"/>
        <v>0.91440884103040476</v>
      </c>
      <c r="Q206" s="10">
        <f t="shared" si="23"/>
        <v>2.059162644236901E-3</v>
      </c>
      <c r="R206" s="1"/>
    </row>
    <row r="207" spans="1:18" ht="10.199999999999999" x14ac:dyDescent="0.2">
      <c r="A207" s="1">
        <v>193</v>
      </c>
      <c r="B207" s="3">
        <v>33796</v>
      </c>
      <c r="C207" s="4">
        <v>20.5</v>
      </c>
      <c r="D207" s="21">
        <v>21.269736842105299</v>
      </c>
      <c r="E207" s="22">
        <v>38</v>
      </c>
      <c r="F207" s="16">
        <f t="shared" ref="F207:F270" si="24">$F$2+$F$3*EXP(-$F$4*($D207-$F$7))+$F$5*EXP($F$6*($D207-$F$8))</f>
        <v>2.0257879992155513E-3</v>
      </c>
      <c r="G207" s="11">
        <f t="shared" si="17"/>
        <v>0.92590842346721747</v>
      </c>
      <c r="H207" s="10">
        <f t="shared" si="18"/>
        <v>2.0291939083955774E-3</v>
      </c>
      <c r="J207" s="4">
        <v>19.239999999999998</v>
      </c>
      <c r="K207" s="4">
        <f t="shared" si="19"/>
        <v>1.2600000000000016</v>
      </c>
      <c r="L207" s="14">
        <v>20.18</v>
      </c>
      <c r="M207" s="5">
        <v>44</v>
      </c>
      <c r="N207" s="5">
        <f t="shared" si="20"/>
        <v>6</v>
      </c>
      <c r="O207" s="16">
        <f t="shared" si="21"/>
        <v>2.0323640276533918E-3</v>
      </c>
      <c r="P207" s="11">
        <f t="shared" si="22"/>
        <v>0.91445774552928438</v>
      </c>
      <c r="Q207" s="10">
        <f t="shared" si="23"/>
        <v>2.059162644236901E-3</v>
      </c>
      <c r="R207" s="1"/>
    </row>
    <row r="208" spans="1:18" ht="10.199999999999999" x14ac:dyDescent="0.2">
      <c r="A208" s="1">
        <v>194</v>
      </c>
      <c r="B208" s="3">
        <v>33797</v>
      </c>
      <c r="C208" s="4">
        <v>20</v>
      </c>
      <c r="D208" s="21">
        <v>21.290540540540501</v>
      </c>
      <c r="E208" s="22">
        <v>37</v>
      </c>
      <c r="F208" s="16">
        <f t="shared" si="24"/>
        <v>2.0257420947958631E-3</v>
      </c>
      <c r="G208" s="11">
        <f t="shared" ref="G208:G271" si="25">EXP(-E208*F208)</f>
        <v>0.9277875946148435</v>
      </c>
      <c r="H208" s="10">
        <f t="shared" ref="H208:H271" si="26">$F$2+$F$3*EXP(-$F$4*($C208-$F$7))+$F$5*EXP($F$6*($C208-$F$8))</f>
        <v>2.0349776607245392E-3</v>
      </c>
      <c r="J208" s="4">
        <v>18.8</v>
      </c>
      <c r="K208" s="4">
        <f t="shared" ref="K208:K271" si="27">C208-J208</f>
        <v>1.1999999999999993</v>
      </c>
      <c r="L208" s="14">
        <v>20.20186</v>
      </c>
      <c r="M208" s="5">
        <v>43</v>
      </c>
      <c r="N208" s="5">
        <f t="shared" ref="N208:N271" si="28">M208-E208</f>
        <v>6</v>
      </c>
      <c r="O208" s="16">
        <f t="shared" ref="O208:O271" si="29">$F$2+$F$3*EXP(-$F$4*($L208-$F$7))+$F$5*EXP($F$6*($L208-$F$8))</f>
        <v>2.03209362690966E-3</v>
      </c>
      <c r="P208" s="11">
        <f t="shared" ref="P208:P271" si="30">EXP(-M208*O208)</f>
        <v>0.91632880072726275</v>
      </c>
      <c r="Q208" s="10">
        <f t="shared" ref="Q208:Q271" si="31">$F$2+$F$3*EXP(-$F$4*($J208-$F$7))+$F$5*EXP($F$6*($J208-$F$8))</f>
        <v>2.0933860842501486E-3</v>
      </c>
      <c r="R208" s="1"/>
    </row>
    <row r="209" spans="1:18" ht="10.199999999999999" x14ac:dyDescent="0.2">
      <c r="A209" s="1">
        <v>195</v>
      </c>
      <c r="B209" s="3">
        <v>33798</v>
      </c>
      <c r="C209" s="4">
        <v>19.75</v>
      </c>
      <c r="D209" s="21">
        <v>21.425675675675699</v>
      </c>
      <c r="E209" s="22">
        <v>37</v>
      </c>
      <c r="F209" s="16">
        <f t="shared" si="24"/>
        <v>2.025479670855659E-3</v>
      </c>
      <c r="G209" s="11">
        <f t="shared" si="25"/>
        <v>0.92779660318459989</v>
      </c>
      <c r="H209" s="10">
        <f t="shared" si="26"/>
        <v>2.0400641552488444E-3</v>
      </c>
      <c r="J209" s="4">
        <v>18.579999999999998</v>
      </c>
      <c r="K209" s="4">
        <f t="shared" si="27"/>
        <v>1.1700000000000017</v>
      </c>
      <c r="L209" s="14">
        <v>20.34</v>
      </c>
      <c r="M209" s="5">
        <v>43</v>
      </c>
      <c r="N209" s="5">
        <f t="shared" si="28"/>
        <v>6</v>
      </c>
      <c r="O209" s="16">
        <f t="shared" si="29"/>
        <v>2.0305822459513899E-3</v>
      </c>
      <c r="P209" s="11">
        <f t="shared" si="30"/>
        <v>0.91638835430415699</v>
      </c>
      <c r="Q209" s="10">
        <f t="shared" si="31"/>
        <v>2.1215369291545886E-3</v>
      </c>
      <c r="R209" s="1"/>
    </row>
    <row r="210" spans="1:18" ht="10.199999999999999" x14ac:dyDescent="0.2">
      <c r="A210" s="1">
        <v>196</v>
      </c>
      <c r="B210" s="3">
        <v>33799</v>
      </c>
      <c r="C210" s="4">
        <v>21.25</v>
      </c>
      <c r="D210" s="21">
        <v>21.547297297297298</v>
      </c>
      <c r="E210" s="22">
        <v>37</v>
      </c>
      <c r="F210" s="16">
        <f t="shared" si="24"/>
        <v>2.0252898726946947E-3</v>
      </c>
      <c r="G210" s="11">
        <f t="shared" si="25"/>
        <v>0.92780311868877174</v>
      </c>
      <c r="H210" s="10">
        <f t="shared" si="26"/>
        <v>2.025833027982558E-3</v>
      </c>
      <c r="J210" s="4">
        <v>19.899999999999999</v>
      </c>
      <c r="K210" s="4">
        <f t="shared" si="27"/>
        <v>1.3500000000000014</v>
      </c>
      <c r="L210" s="14">
        <v>20.381900000000002</v>
      </c>
      <c r="M210" s="5">
        <v>42</v>
      </c>
      <c r="N210" s="5">
        <f t="shared" si="28"/>
        <v>5</v>
      </c>
      <c r="O210" s="16">
        <f t="shared" si="29"/>
        <v>2.0301845365111532E-3</v>
      </c>
      <c r="P210" s="11">
        <f t="shared" si="30"/>
        <v>0.91826638516860604</v>
      </c>
      <c r="Q210" s="10">
        <f t="shared" si="31"/>
        <v>2.036778844536442E-3</v>
      </c>
      <c r="R210" s="1"/>
    </row>
    <row r="211" spans="1:18" ht="10.199999999999999" x14ac:dyDescent="0.2">
      <c r="A211" s="1">
        <v>197</v>
      </c>
      <c r="B211" s="3">
        <v>33800</v>
      </c>
      <c r="C211" s="4">
        <v>19.75</v>
      </c>
      <c r="D211" s="21">
        <v>21.5555555555556</v>
      </c>
      <c r="E211" s="22">
        <v>36</v>
      </c>
      <c r="F211" s="16">
        <f t="shared" si="24"/>
        <v>2.025278385669238E-3</v>
      </c>
      <c r="G211" s="11">
        <f t="shared" si="25"/>
        <v>0.92968447752019001</v>
      </c>
      <c r="H211" s="10">
        <f t="shared" si="26"/>
        <v>2.0400641552488444E-3</v>
      </c>
      <c r="J211" s="4">
        <v>18.579999999999998</v>
      </c>
      <c r="K211" s="4">
        <f t="shared" si="27"/>
        <v>1.1700000000000017</v>
      </c>
      <c r="L211" s="14">
        <v>20.549520000000001</v>
      </c>
      <c r="M211" s="5">
        <v>42</v>
      </c>
      <c r="N211" s="5">
        <f t="shared" si="28"/>
        <v>6</v>
      </c>
      <c r="O211" s="16">
        <f t="shared" si="29"/>
        <v>2.0288299458608014E-3</v>
      </c>
      <c r="P211" s="11">
        <f t="shared" si="30"/>
        <v>0.91831862940726761</v>
      </c>
      <c r="Q211" s="10">
        <f t="shared" si="31"/>
        <v>2.1215369291545886E-3</v>
      </c>
      <c r="R211" s="1"/>
    </row>
    <row r="212" spans="1:18" ht="10.199999999999999" x14ac:dyDescent="0.2">
      <c r="A212" s="1">
        <v>198</v>
      </c>
      <c r="B212" s="3">
        <v>33801</v>
      </c>
      <c r="C212" s="4">
        <v>20.75</v>
      </c>
      <c r="D212" s="21">
        <v>21.6388888888889</v>
      </c>
      <c r="E212" s="22">
        <v>36</v>
      </c>
      <c r="F212" s="16">
        <f t="shared" si="24"/>
        <v>2.0251714844001243E-3</v>
      </c>
      <c r="G212" s="11">
        <f t="shared" si="25"/>
        <v>0.92968805536729338</v>
      </c>
      <c r="H212" s="10">
        <f t="shared" si="26"/>
        <v>2.0276138623008168E-3</v>
      </c>
      <c r="J212" s="4">
        <v>19.46</v>
      </c>
      <c r="K212" s="4">
        <f t="shared" si="27"/>
        <v>1.2899999999999991</v>
      </c>
      <c r="L212" s="14">
        <v>20.597560000000001</v>
      </c>
      <c r="M212" s="5">
        <v>41</v>
      </c>
      <c r="N212" s="5">
        <f t="shared" si="28"/>
        <v>5</v>
      </c>
      <c r="O212" s="16">
        <f t="shared" si="29"/>
        <v>2.0285028155152878E-3</v>
      </c>
      <c r="P212" s="11">
        <f t="shared" si="30"/>
        <v>0.92019597489263882</v>
      </c>
      <c r="Q212" s="10">
        <f t="shared" si="31"/>
        <v>2.0490592428934504E-3</v>
      </c>
      <c r="R212" s="1"/>
    </row>
    <row r="213" spans="1:18" ht="10.199999999999999" x14ac:dyDescent="0.2">
      <c r="A213" s="1">
        <v>199</v>
      </c>
      <c r="B213" s="3">
        <v>33802</v>
      </c>
      <c r="C213" s="4">
        <v>19.75</v>
      </c>
      <c r="D213" s="21">
        <v>21.6527777777778</v>
      </c>
      <c r="E213" s="22">
        <v>36</v>
      </c>
      <c r="F213" s="16">
        <f t="shared" si="24"/>
        <v>2.025155186369526E-3</v>
      </c>
      <c r="G213" s="11">
        <f t="shared" si="25"/>
        <v>0.92968860084249083</v>
      </c>
      <c r="H213" s="10">
        <f t="shared" si="26"/>
        <v>2.0400641552488444E-3</v>
      </c>
      <c r="J213" s="4">
        <v>18.579999999999998</v>
      </c>
      <c r="K213" s="4">
        <f t="shared" si="27"/>
        <v>1.1700000000000017</v>
      </c>
      <c r="L213" s="14">
        <v>20.742439999999998</v>
      </c>
      <c r="M213" s="5">
        <v>41</v>
      </c>
      <c r="N213" s="5">
        <f t="shared" si="28"/>
        <v>5</v>
      </c>
      <c r="O213" s="16">
        <f t="shared" si="29"/>
        <v>2.0276531117969553E-3</v>
      </c>
      <c r="P213" s="11">
        <f t="shared" si="30"/>
        <v>0.92022803310265511</v>
      </c>
      <c r="Q213" s="10">
        <f t="shared" si="31"/>
        <v>2.1215369291545886E-3</v>
      </c>
      <c r="R213" s="1"/>
    </row>
    <row r="214" spans="1:18" ht="10.199999999999999" x14ac:dyDescent="0.2">
      <c r="A214" s="1">
        <v>200</v>
      </c>
      <c r="B214" s="3">
        <v>33803</v>
      </c>
      <c r="C214" s="4">
        <v>19.5</v>
      </c>
      <c r="D214" s="21">
        <v>21.7291666666667</v>
      </c>
      <c r="E214" s="22">
        <v>36</v>
      </c>
      <c r="F214" s="16">
        <f t="shared" si="24"/>
        <v>2.0250727151369294E-3</v>
      </c>
      <c r="G214" s="11">
        <f t="shared" si="25"/>
        <v>0.92969136105892258</v>
      </c>
      <c r="H214" s="10">
        <f t="shared" si="26"/>
        <v>2.0475651044014761E-3</v>
      </c>
      <c r="J214" s="4">
        <v>18.36</v>
      </c>
      <c r="K214" s="4">
        <f t="shared" si="27"/>
        <v>1.1400000000000006</v>
      </c>
      <c r="L214" s="14">
        <v>20.796500000000002</v>
      </c>
      <c r="M214" s="5">
        <v>40</v>
      </c>
      <c r="N214" s="5">
        <f t="shared" si="28"/>
        <v>4</v>
      </c>
      <c r="O214" s="16">
        <f t="shared" si="29"/>
        <v>2.0273824587126736E-3</v>
      </c>
      <c r="P214" s="11">
        <f t="shared" si="30"/>
        <v>0.92210581209625475</v>
      </c>
      <c r="Q214" s="10">
        <f t="shared" si="31"/>
        <v>2.1611481472852381E-3</v>
      </c>
      <c r="R214" s="1"/>
    </row>
    <row r="215" spans="1:18" ht="10.199999999999999" x14ac:dyDescent="0.2">
      <c r="A215" s="1">
        <v>201</v>
      </c>
      <c r="B215" s="3">
        <v>33804</v>
      </c>
      <c r="C215" s="4">
        <v>19.5</v>
      </c>
      <c r="D215" s="21">
        <v>21.792857142857098</v>
      </c>
      <c r="E215" s="22">
        <v>35</v>
      </c>
      <c r="F215" s="16">
        <f t="shared" si="24"/>
        <v>2.0250126169786779E-3</v>
      </c>
      <c r="G215" s="11">
        <f t="shared" si="25"/>
        <v>0.93157792076190982</v>
      </c>
      <c r="H215" s="10">
        <f t="shared" si="26"/>
        <v>2.0475651044014761E-3</v>
      </c>
      <c r="J215" s="4">
        <v>18.36</v>
      </c>
      <c r="K215" s="4">
        <f t="shared" si="27"/>
        <v>1.1400000000000006</v>
      </c>
      <c r="L215" s="14">
        <v>20.9285</v>
      </c>
      <c r="M215" s="5">
        <v>40</v>
      </c>
      <c r="N215" s="5">
        <f t="shared" si="28"/>
        <v>5</v>
      </c>
      <c r="O215" s="16">
        <f t="shared" si="29"/>
        <v>2.0268110323964396E-3</v>
      </c>
      <c r="P215" s="11">
        <f t="shared" si="30"/>
        <v>0.9221268889582267</v>
      </c>
      <c r="Q215" s="10">
        <f t="shared" si="31"/>
        <v>2.1611481472852381E-3</v>
      </c>
      <c r="R215" s="1"/>
    </row>
    <row r="216" spans="1:18" ht="10.199999999999999" x14ac:dyDescent="0.2">
      <c r="A216" s="1">
        <v>202</v>
      </c>
      <c r="B216" s="3">
        <v>33805</v>
      </c>
      <c r="C216" s="4">
        <v>19.5</v>
      </c>
      <c r="D216" s="21">
        <v>21.95</v>
      </c>
      <c r="E216" s="22">
        <v>35</v>
      </c>
      <c r="F216" s="16">
        <f t="shared" si="24"/>
        <v>2.0248940412306428E-3</v>
      </c>
      <c r="G216" s="11">
        <f t="shared" si="25"/>
        <v>0.93158178695914062</v>
      </c>
      <c r="H216" s="10">
        <f t="shared" si="26"/>
        <v>2.0475651044014761E-3</v>
      </c>
      <c r="J216" s="4">
        <v>18.36</v>
      </c>
      <c r="K216" s="4">
        <f t="shared" si="27"/>
        <v>1.1400000000000006</v>
      </c>
      <c r="L216" s="14">
        <v>20.99436</v>
      </c>
      <c r="M216" s="5">
        <v>39</v>
      </c>
      <c r="N216" s="5">
        <f t="shared" si="28"/>
        <v>4</v>
      </c>
      <c r="O216" s="16">
        <f t="shared" si="29"/>
        <v>2.0265676693356138E-3</v>
      </c>
      <c r="P216" s="11">
        <f t="shared" si="30"/>
        <v>0.92400653107348185</v>
      </c>
      <c r="Q216" s="10">
        <f t="shared" si="31"/>
        <v>2.1611481472852381E-3</v>
      </c>
      <c r="R216" s="1"/>
    </row>
    <row r="217" spans="1:18" ht="10.199999999999999" x14ac:dyDescent="0.2">
      <c r="A217" s="1">
        <v>203</v>
      </c>
      <c r="B217" s="3">
        <v>33806</v>
      </c>
      <c r="C217" s="4">
        <v>21</v>
      </c>
      <c r="D217" s="21">
        <v>22.022058823529399</v>
      </c>
      <c r="E217" s="22">
        <v>34</v>
      </c>
      <c r="F217" s="16">
        <f t="shared" si="24"/>
        <v>2.0248522238075846E-3</v>
      </c>
      <c r="G217" s="11">
        <f t="shared" si="25"/>
        <v>0.93347137969365279</v>
      </c>
      <c r="H217" s="10">
        <f t="shared" si="26"/>
        <v>2.0265479915943757E-3</v>
      </c>
      <c r="J217" s="4">
        <v>19.68</v>
      </c>
      <c r="K217" s="4">
        <f t="shared" si="27"/>
        <v>1.3200000000000003</v>
      </c>
      <c r="L217" s="14">
        <v>21.112819999999999</v>
      </c>
      <c r="M217" s="5">
        <v>39</v>
      </c>
      <c r="N217" s="5">
        <f t="shared" si="28"/>
        <v>5</v>
      </c>
      <c r="O217" s="16">
        <f t="shared" si="29"/>
        <v>2.0261894960655813E-3</v>
      </c>
      <c r="P217" s="11">
        <f t="shared" si="30"/>
        <v>0.9240201591222641</v>
      </c>
      <c r="Q217" s="10">
        <f t="shared" si="31"/>
        <v>2.0418798621382218E-3</v>
      </c>
      <c r="R217" s="1"/>
    </row>
    <row r="218" spans="1:18" ht="10.199999999999999" x14ac:dyDescent="0.2">
      <c r="A218" s="1">
        <v>204</v>
      </c>
      <c r="B218" s="3">
        <v>33807</v>
      </c>
      <c r="C218" s="4">
        <v>23</v>
      </c>
      <c r="D218" s="21">
        <v>22.1911764705882</v>
      </c>
      <c r="E218" s="22">
        <v>34</v>
      </c>
      <c r="F218" s="16">
        <f t="shared" si="24"/>
        <v>2.0247808471133013E-3</v>
      </c>
      <c r="G218" s="11">
        <f t="shared" si="25"/>
        <v>0.93347364505184549</v>
      </c>
      <c r="H218" s="10">
        <f t="shared" si="26"/>
        <v>2.0248496193667176E-3</v>
      </c>
      <c r="J218" s="4">
        <v>21.439999999999998</v>
      </c>
      <c r="K218" s="4">
        <f t="shared" si="27"/>
        <v>1.5600000000000023</v>
      </c>
      <c r="L218" s="14">
        <v>21.15053</v>
      </c>
      <c r="M218" s="5">
        <v>38</v>
      </c>
      <c r="N218" s="5">
        <f t="shared" si="28"/>
        <v>4</v>
      </c>
      <c r="O218" s="16">
        <f t="shared" si="29"/>
        <v>2.0260834649039605E-3</v>
      </c>
      <c r="P218" s="11">
        <f t="shared" si="30"/>
        <v>0.92589802770712748</v>
      </c>
      <c r="Q218" s="10">
        <f t="shared" si="31"/>
        <v>2.0254551970594328E-3</v>
      </c>
      <c r="R218" s="1"/>
    </row>
    <row r="219" spans="1:18" ht="10.199999999999999" x14ac:dyDescent="0.2">
      <c r="A219" s="1">
        <v>205</v>
      </c>
      <c r="B219" s="3">
        <v>33808</v>
      </c>
      <c r="C219" s="4">
        <v>26</v>
      </c>
      <c r="D219" s="21">
        <v>22.1666666666667</v>
      </c>
      <c r="E219" s="22">
        <v>33</v>
      </c>
      <c r="F219" s="16">
        <f t="shared" si="24"/>
        <v>2.0247890296687956E-3</v>
      </c>
      <c r="G219" s="11">
        <f t="shared" si="25"/>
        <v>0.93536538682875403</v>
      </c>
      <c r="H219" s="10">
        <f t="shared" si="26"/>
        <v>2.0442122874072969E-3</v>
      </c>
      <c r="J219" s="4">
        <v>24.08</v>
      </c>
      <c r="K219" s="4">
        <f t="shared" si="27"/>
        <v>1.9200000000000017</v>
      </c>
      <c r="L219" s="14">
        <v>21.173680000000001</v>
      </c>
      <c r="M219" s="5">
        <v>38</v>
      </c>
      <c r="N219" s="5">
        <f t="shared" si="28"/>
        <v>5</v>
      </c>
      <c r="O219" s="16">
        <f t="shared" si="29"/>
        <v>2.0260215077628958E-3</v>
      </c>
      <c r="P219" s="11">
        <f t="shared" si="30"/>
        <v>0.92590020761749281</v>
      </c>
      <c r="Q219" s="10">
        <f t="shared" si="31"/>
        <v>2.0261781893781525E-3</v>
      </c>
      <c r="R219" s="1"/>
    </row>
    <row r="220" spans="1:18" ht="10.199999999999999" x14ac:dyDescent="0.2">
      <c r="A220" s="1">
        <v>206</v>
      </c>
      <c r="B220" s="3">
        <v>33809</v>
      </c>
      <c r="C220" s="4">
        <v>23.5</v>
      </c>
      <c r="D220" s="21">
        <v>22.265151515151501</v>
      </c>
      <c r="E220" s="22">
        <v>33</v>
      </c>
      <c r="F220" s="16">
        <f t="shared" si="24"/>
        <v>2.0247602794663437E-3</v>
      </c>
      <c r="G220" s="11">
        <f t="shared" si="25"/>
        <v>0.93536627426333485</v>
      </c>
      <c r="H220" s="10">
        <f t="shared" si="26"/>
        <v>2.0252288201007174E-3</v>
      </c>
      <c r="J220" s="4">
        <v>21.88</v>
      </c>
      <c r="K220" s="4">
        <f t="shared" si="27"/>
        <v>1.620000000000001</v>
      </c>
      <c r="L220" s="14">
        <v>21.144739999999999</v>
      </c>
      <c r="M220" s="5">
        <v>38</v>
      </c>
      <c r="N220" s="5">
        <f t="shared" si="28"/>
        <v>5</v>
      </c>
      <c r="O220" s="16">
        <f t="shared" si="29"/>
        <v>2.0260993277560349E-3</v>
      </c>
      <c r="P220" s="11">
        <f t="shared" si="30"/>
        <v>0.92589746958672459</v>
      </c>
      <c r="Q220" s="10">
        <f t="shared" si="31"/>
        <v>2.0249419607646095E-3</v>
      </c>
      <c r="R220" s="1"/>
    </row>
    <row r="221" spans="1:18" ht="10.199999999999999" x14ac:dyDescent="0.2">
      <c r="A221" s="1">
        <v>207</v>
      </c>
      <c r="B221" s="3">
        <v>33810</v>
      </c>
      <c r="C221" s="4">
        <v>23.5</v>
      </c>
      <c r="D221" s="21">
        <v>22.386363636363601</v>
      </c>
      <c r="E221" s="22">
        <v>33</v>
      </c>
      <c r="F221" s="16">
        <f t="shared" si="24"/>
        <v>2.024739256515804E-3</v>
      </c>
      <c r="G221" s="11">
        <f t="shared" si="25"/>
        <v>0.93536692318080439</v>
      </c>
      <c r="H221" s="10">
        <f t="shared" si="26"/>
        <v>2.0252288201007174E-3</v>
      </c>
      <c r="J221" s="4">
        <v>21.88</v>
      </c>
      <c r="K221" s="4">
        <f t="shared" si="27"/>
        <v>1.620000000000001</v>
      </c>
      <c r="L221" s="14">
        <v>21.15053</v>
      </c>
      <c r="M221" s="5">
        <v>38</v>
      </c>
      <c r="N221" s="5">
        <f t="shared" si="28"/>
        <v>5</v>
      </c>
      <c r="O221" s="16">
        <f t="shared" si="29"/>
        <v>2.0260834649039605E-3</v>
      </c>
      <c r="P221" s="11">
        <f t="shared" si="30"/>
        <v>0.92589802770712748</v>
      </c>
      <c r="Q221" s="10">
        <f t="shared" si="31"/>
        <v>2.0249419607646095E-3</v>
      </c>
      <c r="R221" s="1"/>
    </row>
    <row r="222" spans="1:18" ht="10.199999999999999" x14ac:dyDescent="0.2">
      <c r="A222" s="1">
        <v>208</v>
      </c>
      <c r="B222" s="3">
        <v>33811</v>
      </c>
      <c r="C222" s="4">
        <v>18.25</v>
      </c>
      <c r="D222" s="21">
        <v>22.446969696969699</v>
      </c>
      <c r="E222" s="22">
        <v>33</v>
      </c>
      <c r="F222" s="16">
        <f t="shared" si="24"/>
        <v>2.0247343287454894E-3</v>
      </c>
      <c r="G222" s="11">
        <f t="shared" si="25"/>
        <v>0.93536707528683749</v>
      </c>
      <c r="H222" s="10">
        <f t="shared" si="26"/>
        <v>2.1866428880042005E-3</v>
      </c>
      <c r="J222" s="4">
        <v>17.259999999999998</v>
      </c>
      <c r="K222" s="4">
        <f t="shared" si="27"/>
        <v>0.99000000000000199</v>
      </c>
      <c r="L222" s="14">
        <v>21.15053</v>
      </c>
      <c r="M222" s="5">
        <v>38</v>
      </c>
      <c r="N222" s="5">
        <f t="shared" si="28"/>
        <v>5</v>
      </c>
      <c r="O222" s="16">
        <f t="shared" si="29"/>
        <v>2.0260834649039605E-3</v>
      </c>
      <c r="P222" s="11">
        <f t="shared" si="30"/>
        <v>0.92589802770712748</v>
      </c>
      <c r="Q222" s="10">
        <f t="shared" si="31"/>
        <v>2.7794344486807691E-3</v>
      </c>
      <c r="R222" s="1"/>
    </row>
    <row r="223" spans="1:18" ht="10.199999999999999" x14ac:dyDescent="0.2">
      <c r="A223" s="1">
        <v>209</v>
      </c>
      <c r="B223" s="3">
        <v>33812</v>
      </c>
      <c r="C223" s="4">
        <v>18.25</v>
      </c>
      <c r="D223" s="21">
        <v>22.578125</v>
      </c>
      <c r="E223" s="22">
        <v>32</v>
      </c>
      <c r="F223" s="16">
        <f t="shared" si="24"/>
        <v>2.0247357788548614E-3</v>
      </c>
      <c r="G223" s="11">
        <f t="shared" si="25"/>
        <v>0.93726282020815688</v>
      </c>
      <c r="H223" s="10">
        <f t="shared" si="26"/>
        <v>2.1866428880042005E-3</v>
      </c>
      <c r="J223" s="4">
        <v>17.259999999999998</v>
      </c>
      <c r="K223" s="4">
        <f t="shared" si="27"/>
        <v>0.99000000000000199</v>
      </c>
      <c r="L223" s="14">
        <v>21.306840000000001</v>
      </c>
      <c r="M223" s="5">
        <v>38</v>
      </c>
      <c r="N223" s="5">
        <f t="shared" si="28"/>
        <v>6</v>
      </c>
      <c r="O223" s="16">
        <f t="shared" si="29"/>
        <v>2.0257072157018798E-3</v>
      </c>
      <c r="P223" s="11">
        <f t="shared" si="30"/>
        <v>0.9259112658007399</v>
      </c>
      <c r="Q223" s="10">
        <f t="shared" si="31"/>
        <v>2.7794344486807691E-3</v>
      </c>
      <c r="R223" s="1"/>
    </row>
    <row r="224" spans="1:18" ht="10.199999999999999" x14ac:dyDescent="0.2">
      <c r="A224" s="1">
        <v>210</v>
      </c>
      <c r="B224" s="3">
        <v>33813</v>
      </c>
      <c r="C224" s="4">
        <v>20.75</v>
      </c>
      <c r="D224" s="21">
        <v>22.78125</v>
      </c>
      <c r="E224" s="22">
        <v>32</v>
      </c>
      <c r="F224" s="16">
        <f t="shared" si="24"/>
        <v>2.024769694199585E-3</v>
      </c>
      <c r="G224" s="11">
        <f t="shared" si="25"/>
        <v>0.93726180300577633</v>
      </c>
      <c r="H224" s="10">
        <f t="shared" si="26"/>
        <v>2.0276138623008168E-3</v>
      </c>
      <c r="J224" s="4">
        <v>19.46</v>
      </c>
      <c r="K224" s="4">
        <f t="shared" si="27"/>
        <v>1.2899999999999991</v>
      </c>
      <c r="L224" s="14">
        <v>21.416219999999999</v>
      </c>
      <c r="M224" s="5">
        <v>37</v>
      </c>
      <c r="N224" s="5">
        <f t="shared" si="28"/>
        <v>5</v>
      </c>
      <c r="O224" s="16">
        <f t="shared" si="29"/>
        <v>2.0254961563046696E-3</v>
      </c>
      <c r="P224" s="11">
        <f t="shared" si="30"/>
        <v>0.92779603726445947</v>
      </c>
      <c r="Q224" s="10">
        <f t="shared" si="31"/>
        <v>2.0490592428934504E-3</v>
      </c>
      <c r="R224" s="1"/>
    </row>
    <row r="225" spans="1:18" ht="10.199999999999999" x14ac:dyDescent="0.2">
      <c r="A225" s="1">
        <v>211</v>
      </c>
      <c r="B225" s="3">
        <v>33814</v>
      </c>
      <c r="C225" s="4">
        <v>22.75</v>
      </c>
      <c r="D225" s="21">
        <v>22.846774193548399</v>
      </c>
      <c r="E225" s="22">
        <v>31</v>
      </c>
      <c r="F225" s="16">
        <f t="shared" si="24"/>
        <v>2.0247888165208796E-3</v>
      </c>
      <c r="G225" s="11">
        <f t="shared" si="25"/>
        <v>0.93916090811268571</v>
      </c>
      <c r="H225" s="10">
        <f t="shared" si="26"/>
        <v>2.024761989359213E-3</v>
      </c>
      <c r="J225" s="4">
        <v>21.22</v>
      </c>
      <c r="K225" s="4">
        <f t="shared" si="27"/>
        <v>1.5300000000000011</v>
      </c>
      <c r="L225" s="14">
        <v>21.52919</v>
      </c>
      <c r="M225" s="5">
        <v>37</v>
      </c>
      <c r="N225" s="5">
        <f t="shared" si="28"/>
        <v>6</v>
      </c>
      <c r="O225" s="16">
        <f t="shared" si="29"/>
        <v>2.025315652576392E-3</v>
      </c>
      <c r="P225" s="11">
        <f t="shared" si="30"/>
        <v>0.92780223369897219</v>
      </c>
      <c r="Q225" s="10">
        <f t="shared" si="31"/>
        <v>2.0259043267223864E-3</v>
      </c>
      <c r="R225" s="1"/>
    </row>
    <row r="226" spans="1:18" ht="10.199999999999999" x14ac:dyDescent="0.2">
      <c r="A226" s="1">
        <v>212</v>
      </c>
      <c r="B226" s="3">
        <v>33815</v>
      </c>
      <c r="C226" s="4">
        <v>23.25</v>
      </c>
      <c r="D226" s="21">
        <v>22.887096774193498</v>
      </c>
      <c r="E226" s="22">
        <v>31</v>
      </c>
      <c r="F226" s="16">
        <f t="shared" si="24"/>
        <v>2.0248026045787647E-3</v>
      </c>
      <c r="G226" s="11">
        <f t="shared" si="25"/>
        <v>0.93916050668741768</v>
      </c>
      <c r="H226" s="10">
        <f t="shared" si="26"/>
        <v>2.0250011602013568E-3</v>
      </c>
      <c r="J226" s="4">
        <v>21.66</v>
      </c>
      <c r="K226" s="4">
        <f t="shared" si="27"/>
        <v>1.5899999999999999</v>
      </c>
      <c r="L226" s="14">
        <v>21.537780000000001</v>
      </c>
      <c r="M226" s="5">
        <v>36</v>
      </c>
      <c r="N226" s="5">
        <f t="shared" si="28"/>
        <v>5</v>
      </c>
      <c r="O226" s="16">
        <f t="shared" si="29"/>
        <v>2.0253033203323691E-3</v>
      </c>
      <c r="P226" s="11">
        <f t="shared" si="30"/>
        <v>0.92968364299127093</v>
      </c>
      <c r="Q226" s="10">
        <f t="shared" si="31"/>
        <v>2.0251468748265391E-3</v>
      </c>
      <c r="R226" s="1"/>
    </row>
    <row r="227" spans="1:18" ht="10.199999999999999" x14ac:dyDescent="0.2">
      <c r="A227" s="1">
        <v>213</v>
      </c>
      <c r="B227" s="3">
        <v>33816</v>
      </c>
      <c r="C227" s="4">
        <v>20.5</v>
      </c>
      <c r="D227" s="21">
        <v>22.935483870967701</v>
      </c>
      <c r="E227" s="22">
        <v>31</v>
      </c>
      <c r="F227" s="16">
        <f t="shared" si="24"/>
        <v>2.0248212174816538E-3</v>
      </c>
      <c r="G227" s="11">
        <f t="shared" si="25"/>
        <v>0.93915996479197139</v>
      </c>
      <c r="H227" s="10">
        <f t="shared" si="26"/>
        <v>2.0291939083955774E-3</v>
      </c>
      <c r="J227" s="4">
        <v>19.239999999999998</v>
      </c>
      <c r="K227" s="4">
        <f t="shared" si="27"/>
        <v>1.2600000000000016</v>
      </c>
      <c r="L227" s="14">
        <v>21.61722</v>
      </c>
      <c r="M227" s="5">
        <v>36</v>
      </c>
      <c r="N227" s="5">
        <f t="shared" si="28"/>
        <v>5</v>
      </c>
      <c r="O227" s="16">
        <f t="shared" si="29"/>
        <v>2.0251977540932564E-3</v>
      </c>
      <c r="P227" s="11">
        <f t="shared" si="30"/>
        <v>0.9296871761533918</v>
      </c>
      <c r="Q227" s="10">
        <f t="shared" si="31"/>
        <v>2.059162644236901E-3</v>
      </c>
      <c r="R227" s="1"/>
    </row>
    <row r="228" spans="1:18" ht="10.199999999999999" x14ac:dyDescent="0.2">
      <c r="A228" s="1">
        <v>214</v>
      </c>
      <c r="B228" s="3">
        <v>33817</v>
      </c>
      <c r="C228" s="4">
        <v>18</v>
      </c>
      <c r="D228" s="21">
        <v>23.040322580645199</v>
      </c>
      <c r="E228" s="22">
        <v>31</v>
      </c>
      <c r="F228" s="16">
        <f t="shared" si="24"/>
        <v>2.0248695043541655E-3</v>
      </c>
      <c r="G228" s="11">
        <f t="shared" si="25"/>
        <v>0.93915855897100142</v>
      </c>
      <c r="H228" s="10">
        <f t="shared" si="26"/>
        <v>2.2636530554720679E-3</v>
      </c>
      <c r="J228" s="4">
        <v>17.04</v>
      </c>
      <c r="K228" s="4">
        <f t="shared" si="27"/>
        <v>0.96000000000000085</v>
      </c>
      <c r="L228" s="14">
        <v>21.685140000000001</v>
      </c>
      <c r="M228" s="5">
        <v>35</v>
      </c>
      <c r="N228" s="5">
        <f t="shared" si="28"/>
        <v>4</v>
      </c>
      <c r="O228" s="16">
        <f t="shared" si="29"/>
        <v>2.025118797053172E-3</v>
      </c>
      <c r="P228" s="11">
        <f t="shared" si="30"/>
        <v>0.93157445874288691</v>
      </c>
      <c r="Q228" s="10">
        <f t="shared" si="31"/>
        <v>3.0868698211213722E-3</v>
      </c>
      <c r="R228" s="1"/>
    </row>
    <row r="229" spans="1:18" ht="10.199999999999999" x14ac:dyDescent="0.2">
      <c r="A229" s="1">
        <v>215</v>
      </c>
      <c r="B229" s="3">
        <v>33818</v>
      </c>
      <c r="C229" s="4">
        <v>18.5</v>
      </c>
      <c r="D229" s="21">
        <v>23.2083333333333</v>
      </c>
      <c r="E229" s="22">
        <v>30</v>
      </c>
      <c r="F229" s="16">
        <f t="shared" si="24"/>
        <v>2.0249710362207967E-3</v>
      </c>
      <c r="G229" s="11">
        <f t="shared" si="25"/>
        <v>0.9410592926877821</v>
      </c>
      <c r="H229" s="10">
        <f t="shared" si="26"/>
        <v>2.1344034582711658E-3</v>
      </c>
      <c r="J229" s="4">
        <v>17.48</v>
      </c>
      <c r="K229" s="4">
        <f t="shared" si="27"/>
        <v>1.0199999999999996</v>
      </c>
      <c r="L229" s="14">
        <v>21.91771</v>
      </c>
      <c r="M229" s="5">
        <v>35</v>
      </c>
      <c r="N229" s="5">
        <f t="shared" si="28"/>
        <v>5</v>
      </c>
      <c r="O229" s="16">
        <f t="shared" si="29"/>
        <v>2.0249152160684678E-3</v>
      </c>
      <c r="P229" s="11">
        <f t="shared" si="30"/>
        <v>0.93158109654613241</v>
      </c>
      <c r="Q229" s="10">
        <f t="shared" si="31"/>
        <v>2.5609441831157946E-3</v>
      </c>
      <c r="R229" s="1"/>
    </row>
    <row r="230" spans="1:18" ht="10.199999999999999" x14ac:dyDescent="0.2">
      <c r="A230" s="1">
        <v>216</v>
      </c>
      <c r="B230" s="3">
        <v>33819</v>
      </c>
      <c r="C230" s="4">
        <v>21.25</v>
      </c>
      <c r="D230" s="21">
        <v>23.375</v>
      </c>
      <c r="E230" s="22">
        <v>30</v>
      </c>
      <c r="F230" s="16">
        <f t="shared" si="24"/>
        <v>2.0251044255662379E-3</v>
      </c>
      <c r="G230" s="11">
        <f t="shared" si="25"/>
        <v>0.9410555268768247</v>
      </c>
      <c r="H230" s="10">
        <f t="shared" si="26"/>
        <v>2.025833027982558E-3</v>
      </c>
      <c r="J230" s="4">
        <v>19.899999999999999</v>
      </c>
      <c r="K230" s="4">
        <f t="shared" si="27"/>
        <v>1.3500000000000014</v>
      </c>
      <c r="L230" s="14">
        <v>22.04824</v>
      </c>
      <c r="M230" s="5">
        <v>34</v>
      </c>
      <c r="N230" s="5">
        <f t="shared" si="28"/>
        <v>4</v>
      </c>
      <c r="O230" s="16">
        <f t="shared" si="29"/>
        <v>2.0248388018492052E-3</v>
      </c>
      <c r="P230" s="11">
        <f t="shared" si="30"/>
        <v>0.93347180568022625</v>
      </c>
      <c r="Q230" s="10">
        <f t="shared" si="31"/>
        <v>2.036778844536442E-3</v>
      </c>
      <c r="R230" s="1"/>
    </row>
    <row r="231" spans="1:18" ht="10.199999999999999" x14ac:dyDescent="0.2">
      <c r="A231" s="1">
        <v>217</v>
      </c>
      <c r="B231" s="3">
        <v>33820</v>
      </c>
      <c r="C231" s="4">
        <v>20</v>
      </c>
      <c r="D231" s="21">
        <v>23.448275862069</v>
      </c>
      <c r="E231" s="22">
        <v>29</v>
      </c>
      <c r="F231" s="16">
        <f t="shared" si="24"/>
        <v>2.0251746205803443E-3</v>
      </c>
      <c r="G231" s="11">
        <f t="shared" si="25"/>
        <v>0.94296127400299234</v>
      </c>
      <c r="H231" s="10">
        <f t="shared" si="26"/>
        <v>2.0349776607245392E-3</v>
      </c>
      <c r="J231" s="4">
        <v>18.8</v>
      </c>
      <c r="K231" s="4">
        <f t="shared" si="27"/>
        <v>1.1999999999999993</v>
      </c>
      <c r="L231" s="14">
        <v>22.17765</v>
      </c>
      <c r="M231" s="5">
        <v>34</v>
      </c>
      <c r="N231" s="5">
        <f t="shared" si="28"/>
        <v>5</v>
      </c>
      <c r="O231" s="16">
        <f t="shared" si="29"/>
        <v>2.0247852766118665E-3</v>
      </c>
      <c r="P231" s="11">
        <f t="shared" si="30"/>
        <v>0.93347350446797028</v>
      </c>
      <c r="Q231" s="10">
        <f t="shared" si="31"/>
        <v>2.0933860842501486E-3</v>
      </c>
      <c r="R231" s="1"/>
    </row>
    <row r="232" spans="1:18" ht="10.199999999999999" x14ac:dyDescent="0.2">
      <c r="A232" s="1">
        <v>218</v>
      </c>
      <c r="B232" s="3">
        <v>33821</v>
      </c>
      <c r="C232" s="4">
        <v>22.5</v>
      </c>
      <c r="D232" s="21">
        <v>23.620689655172399</v>
      </c>
      <c r="E232" s="22">
        <v>29</v>
      </c>
      <c r="F232" s="16">
        <f t="shared" si="24"/>
        <v>2.0253715396883801E-3</v>
      </c>
      <c r="G232" s="11">
        <f t="shared" si="25"/>
        <v>0.94295588909267136</v>
      </c>
      <c r="H232" s="10">
        <f t="shared" si="26"/>
        <v>2.0247329480244359E-3</v>
      </c>
      <c r="J232" s="4">
        <v>21</v>
      </c>
      <c r="K232" s="4">
        <f t="shared" si="27"/>
        <v>1.5</v>
      </c>
      <c r="L232" s="14">
        <v>22.28</v>
      </c>
      <c r="M232" s="5">
        <v>33</v>
      </c>
      <c r="N232" s="5">
        <f t="shared" si="28"/>
        <v>4</v>
      </c>
      <c r="O232" s="16">
        <f t="shared" si="29"/>
        <v>2.0247568759777491E-3</v>
      </c>
      <c r="P232" s="11">
        <f t="shared" si="30"/>
        <v>0.93536637931911948</v>
      </c>
      <c r="Q232" s="10">
        <f t="shared" si="31"/>
        <v>2.0265479915943757E-3</v>
      </c>
      <c r="R232" s="1"/>
    </row>
    <row r="233" spans="1:18" ht="10.199999999999999" x14ac:dyDescent="0.2">
      <c r="A233" s="1">
        <v>219</v>
      </c>
      <c r="B233" s="3">
        <v>33822</v>
      </c>
      <c r="C233" s="4">
        <v>22.75</v>
      </c>
      <c r="D233" s="21">
        <v>23.724137931034502</v>
      </c>
      <c r="E233" s="22">
        <v>29</v>
      </c>
      <c r="F233" s="16">
        <f t="shared" si="24"/>
        <v>2.0255138214541222E-3</v>
      </c>
      <c r="G233" s="11">
        <f t="shared" si="25"/>
        <v>0.94295199830325982</v>
      </c>
      <c r="H233" s="10">
        <f t="shared" si="26"/>
        <v>2.024761989359213E-3</v>
      </c>
      <c r="J233" s="4">
        <v>21.22</v>
      </c>
      <c r="K233" s="4">
        <f t="shared" si="27"/>
        <v>1.5300000000000011</v>
      </c>
      <c r="L233" s="14">
        <v>22.44</v>
      </c>
      <c r="M233" s="5">
        <v>33</v>
      </c>
      <c r="N233" s="5">
        <f t="shared" si="28"/>
        <v>4</v>
      </c>
      <c r="O233" s="16">
        <f t="shared" si="29"/>
        <v>2.0247347120034794E-3</v>
      </c>
      <c r="P233" s="11">
        <f t="shared" si="30"/>
        <v>0.93536706345676968</v>
      </c>
      <c r="Q233" s="10">
        <f t="shared" si="31"/>
        <v>2.0259043267223864E-3</v>
      </c>
      <c r="R233" s="1"/>
    </row>
    <row r="234" spans="1:18" ht="10.199999999999999" x14ac:dyDescent="0.2">
      <c r="A234" s="1">
        <v>220</v>
      </c>
      <c r="B234" s="3">
        <v>33823</v>
      </c>
      <c r="C234" s="4">
        <v>23</v>
      </c>
      <c r="D234" s="21">
        <v>23.758928571428601</v>
      </c>
      <c r="E234" s="22">
        <v>28</v>
      </c>
      <c r="F234" s="16">
        <f t="shared" si="24"/>
        <v>2.0255662107716357E-3</v>
      </c>
      <c r="G234" s="11">
        <f t="shared" si="25"/>
        <v>0.94486251022230494</v>
      </c>
      <c r="H234" s="10">
        <f t="shared" si="26"/>
        <v>2.0248496193667176E-3</v>
      </c>
      <c r="J234" s="4">
        <v>21.439999999999998</v>
      </c>
      <c r="K234" s="4">
        <f t="shared" si="27"/>
        <v>1.5600000000000023</v>
      </c>
      <c r="L234" s="14">
        <v>22.478120000000001</v>
      </c>
      <c r="M234" s="5">
        <v>32</v>
      </c>
      <c r="N234" s="5">
        <f t="shared" si="28"/>
        <v>4</v>
      </c>
      <c r="O234" s="16">
        <f t="shared" si="29"/>
        <v>2.0247331904810805E-3</v>
      </c>
      <c r="P234" s="11">
        <f t="shared" si="30"/>
        <v>0.93726289783972849</v>
      </c>
      <c r="Q234" s="10">
        <f t="shared" si="31"/>
        <v>2.0254551970594328E-3</v>
      </c>
      <c r="R234" s="1"/>
    </row>
    <row r="235" spans="1:18" ht="10.199999999999999" x14ac:dyDescent="0.2">
      <c r="A235" s="1">
        <v>221</v>
      </c>
      <c r="B235" s="3">
        <v>33824</v>
      </c>
      <c r="C235" s="4">
        <v>24.25</v>
      </c>
      <c r="D235" s="21">
        <v>23.883928571428601</v>
      </c>
      <c r="E235" s="22">
        <v>28</v>
      </c>
      <c r="F235" s="16">
        <f t="shared" si="24"/>
        <v>2.0257752223024161E-3</v>
      </c>
      <c r="G235" s="11">
        <f t="shared" si="25"/>
        <v>0.94485698059801559</v>
      </c>
      <c r="H235" s="10">
        <f t="shared" si="26"/>
        <v>2.0266174530290957E-3</v>
      </c>
      <c r="J235" s="4">
        <v>22.54</v>
      </c>
      <c r="K235" s="4">
        <f t="shared" si="27"/>
        <v>1.7100000000000009</v>
      </c>
      <c r="L235" s="14">
        <v>22.61562</v>
      </c>
      <c r="M235" s="5">
        <v>32</v>
      </c>
      <c r="N235" s="5">
        <f t="shared" si="28"/>
        <v>4</v>
      </c>
      <c r="O235" s="16">
        <f t="shared" si="29"/>
        <v>2.0247391648042013E-3</v>
      </c>
      <c r="P235" s="11">
        <f t="shared" si="30"/>
        <v>0.9372627186553808</v>
      </c>
      <c r="Q235" s="10">
        <f t="shared" si="31"/>
        <v>2.0247336801974074E-3</v>
      </c>
      <c r="R235" s="1"/>
    </row>
    <row r="236" spans="1:18" ht="10.199999999999999" x14ac:dyDescent="0.2">
      <c r="A236" s="1">
        <v>222</v>
      </c>
      <c r="B236" s="3">
        <v>33825</v>
      </c>
      <c r="C236" s="4">
        <v>25.25</v>
      </c>
      <c r="D236" s="21">
        <v>23.991071428571399</v>
      </c>
      <c r="E236" s="22">
        <v>28</v>
      </c>
      <c r="F236" s="16">
        <f t="shared" si="24"/>
        <v>2.0259830173978846E-3</v>
      </c>
      <c r="G236" s="11">
        <f t="shared" si="25"/>
        <v>0.94485148318790668</v>
      </c>
      <c r="H236" s="10">
        <f t="shared" si="26"/>
        <v>2.0322508995379634E-3</v>
      </c>
      <c r="J236" s="4">
        <v>23.419999999999998</v>
      </c>
      <c r="K236" s="4">
        <f t="shared" si="27"/>
        <v>1.8300000000000018</v>
      </c>
      <c r="L236" s="14">
        <v>22.698129999999999</v>
      </c>
      <c r="M236" s="5">
        <v>32</v>
      </c>
      <c r="N236" s="5">
        <f t="shared" si="28"/>
        <v>4</v>
      </c>
      <c r="O236" s="16">
        <f t="shared" si="29"/>
        <v>2.0247512008058567E-3</v>
      </c>
      <c r="P236" s="11">
        <f t="shared" si="30"/>
        <v>0.93726235766679</v>
      </c>
      <c r="Q236" s="10">
        <f t="shared" si="31"/>
        <v>2.0251466421063696E-3</v>
      </c>
      <c r="R236" s="1"/>
    </row>
    <row r="237" spans="1:18" ht="10.199999999999999" x14ac:dyDescent="0.2">
      <c r="A237" s="1">
        <v>223</v>
      </c>
      <c r="B237" s="3">
        <v>33826</v>
      </c>
      <c r="C237" s="4">
        <v>23.75</v>
      </c>
      <c r="D237" s="21">
        <v>24.026785714285701</v>
      </c>
      <c r="E237" s="22">
        <v>28</v>
      </c>
      <c r="F237" s="16">
        <f t="shared" si="24"/>
        <v>2.0260587866913083E-3</v>
      </c>
      <c r="G237" s="11">
        <f t="shared" si="25"/>
        <v>0.94484947864961344</v>
      </c>
      <c r="H237" s="10">
        <f t="shared" si="26"/>
        <v>2.0255525373488962E-3</v>
      </c>
      <c r="J237" s="4">
        <v>22.099999999999998</v>
      </c>
      <c r="K237" s="4">
        <f t="shared" si="27"/>
        <v>1.6500000000000021</v>
      </c>
      <c r="L237" s="14">
        <v>22.753129999999999</v>
      </c>
      <c r="M237" s="5">
        <v>32</v>
      </c>
      <c r="N237" s="5">
        <f t="shared" si="28"/>
        <v>4</v>
      </c>
      <c r="O237" s="16">
        <f t="shared" si="29"/>
        <v>2.0247627201451656E-3</v>
      </c>
      <c r="P237" s="11">
        <f t="shared" si="30"/>
        <v>0.93726201217427385</v>
      </c>
      <c r="Q237" s="10">
        <f t="shared" si="31"/>
        <v>2.024814900998068E-3</v>
      </c>
      <c r="R237" s="1"/>
    </row>
    <row r="238" spans="1:18" ht="10.199999999999999" x14ac:dyDescent="0.2">
      <c r="A238" s="1">
        <v>224</v>
      </c>
      <c r="B238" s="3">
        <v>33827</v>
      </c>
      <c r="C238" s="4">
        <v>20</v>
      </c>
      <c r="D238" s="21">
        <v>24.196428571428601</v>
      </c>
      <c r="E238" s="22">
        <v>28</v>
      </c>
      <c r="F238" s="16">
        <f t="shared" si="24"/>
        <v>2.0264688778971951E-3</v>
      </c>
      <c r="G238" s="11">
        <f t="shared" si="25"/>
        <v>0.94483862942696373</v>
      </c>
      <c r="H238" s="10">
        <f t="shared" si="26"/>
        <v>2.0349776607245392E-3</v>
      </c>
      <c r="J238" s="4">
        <v>18.8</v>
      </c>
      <c r="K238" s="4">
        <f t="shared" si="27"/>
        <v>1.1999999999999993</v>
      </c>
      <c r="L238" s="14">
        <v>22.774190000000001</v>
      </c>
      <c r="M238" s="5">
        <v>31</v>
      </c>
      <c r="N238" s="5">
        <f t="shared" si="28"/>
        <v>3</v>
      </c>
      <c r="O238" s="16">
        <f t="shared" si="29"/>
        <v>2.0247678740102247E-3</v>
      </c>
      <c r="P238" s="11">
        <f t="shared" si="30"/>
        <v>0.9391615178328907</v>
      </c>
      <c r="Q238" s="10">
        <f t="shared" si="31"/>
        <v>2.0933860842501486E-3</v>
      </c>
      <c r="R238" s="1"/>
    </row>
    <row r="239" spans="1:18" ht="10.199999999999999" x14ac:dyDescent="0.2">
      <c r="A239" s="1">
        <v>225</v>
      </c>
      <c r="B239" s="3">
        <v>33828</v>
      </c>
      <c r="C239" s="4">
        <v>21.25</v>
      </c>
      <c r="D239" s="21">
        <v>24.351851851851901</v>
      </c>
      <c r="E239" s="22">
        <v>27</v>
      </c>
      <c r="F239" s="16">
        <f t="shared" si="24"/>
        <v>2.026928617208957E-3</v>
      </c>
      <c r="G239" s="11">
        <f t="shared" si="25"/>
        <v>0.94674350487760062</v>
      </c>
      <c r="H239" s="10">
        <f t="shared" si="26"/>
        <v>2.025833027982558E-3</v>
      </c>
      <c r="J239" s="4">
        <v>19.899999999999999</v>
      </c>
      <c r="K239" s="4">
        <f t="shared" si="27"/>
        <v>1.3500000000000014</v>
      </c>
      <c r="L239" s="14">
        <v>22.965810000000001</v>
      </c>
      <c r="M239" s="5">
        <v>31</v>
      </c>
      <c r="N239" s="5">
        <f t="shared" si="28"/>
        <v>4</v>
      </c>
      <c r="O239" s="16">
        <f t="shared" si="29"/>
        <v>2.0248340513741741E-3</v>
      </c>
      <c r="P239" s="11">
        <f t="shared" si="30"/>
        <v>0.93915959114662628</v>
      </c>
      <c r="Q239" s="10">
        <f t="shared" si="31"/>
        <v>2.036778844536442E-3</v>
      </c>
      <c r="R239" s="1"/>
    </row>
    <row r="240" spans="1:18" ht="10.199999999999999" x14ac:dyDescent="0.2">
      <c r="A240" s="1">
        <v>226</v>
      </c>
      <c r="B240" s="3">
        <v>33829</v>
      </c>
      <c r="C240" s="4">
        <v>20.5</v>
      </c>
      <c r="D240" s="21">
        <v>24.601851851851901</v>
      </c>
      <c r="E240" s="22">
        <v>27</v>
      </c>
      <c r="F240" s="16">
        <f t="shared" si="24"/>
        <v>2.0278803701626697E-3</v>
      </c>
      <c r="G240" s="11">
        <f t="shared" si="25"/>
        <v>0.94671917641015646</v>
      </c>
      <c r="H240" s="10">
        <f t="shared" si="26"/>
        <v>2.0291939083955774E-3</v>
      </c>
      <c r="J240" s="4">
        <v>19.239999999999998</v>
      </c>
      <c r="K240" s="4">
        <f t="shared" si="27"/>
        <v>1.2600000000000016</v>
      </c>
      <c r="L240" s="14">
        <v>23.114840000000001</v>
      </c>
      <c r="M240" s="5">
        <v>31</v>
      </c>
      <c r="N240" s="5">
        <f t="shared" si="28"/>
        <v>4</v>
      </c>
      <c r="O240" s="16">
        <f t="shared" si="29"/>
        <v>2.0249107237378713E-3</v>
      </c>
      <c r="P240" s="11">
        <f t="shared" si="30"/>
        <v>0.93915735891412111</v>
      </c>
      <c r="Q240" s="10">
        <f t="shared" si="31"/>
        <v>2.059162644236901E-3</v>
      </c>
      <c r="R240" s="1"/>
    </row>
    <row r="241" spans="1:18" ht="10.199999999999999" x14ac:dyDescent="0.2">
      <c r="A241" s="1">
        <v>227</v>
      </c>
      <c r="B241" s="3">
        <v>33830</v>
      </c>
      <c r="C241" s="4">
        <v>20.5</v>
      </c>
      <c r="D241" s="21">
        <v>24.759615384615401</v>
      </c>
      <c r="E241" s="22">
        <v>26</v>
      </c>
      <c r="F241" s="16">
        <f t="shared" si="24"/>
        <v>2.028649812791767E-3</v>
      </c>
      <c r="G241" s="11">
        <f t="shared" si="25"/>
        <v>0.94862197970183615</v>
      </c>
      <c r="H241" s="10">
        <f t="shared" si="26"/>
        <v>2.0291939083955774E-3</v>
      </c>
      <c r="J241" s="4">
        <v>19.239999999999998</v>
      </c>
      <c r="K241" s="4">
        <f t="shared" si="27"/>
        <v>1.2600000000000016</v>
      </c>
      <c r="L241" s="14">
        <v>23.244</v>
      </c>
      <c r="M241" s="5">
        <v>30</v>
      </c>
      <c r="N241" s="5">
        <f t="shared" si="28"/>
        <v>4</v>
      </c>
      <c r="O241" s="16">
        <f t="shared" si="29"/>
        <v>2.0249966948003117E-3</v>
      </c>
      <c r="P241" s="11">
        <f t="shared" si="30"/>
        <v>0.94105856830072021</v>
      </c>
      <c r="Q241" s="10">
        <f t="shared" si="31"/>
        <v>2.059162644236901E-3</v>
      </c>
      <c r="R241" s="1"/>
    </row>
    <row r="242" spans="1:18" ht="10.199999999999999" x14ac:dyDescent="0.2">
      <c r="A242" s="1">
        <v>228</v>
      </c>
      <c r="B242" s="3">
        <v>33831</v>
      </c>
      <c r="C242" s="4">
        <v>21.75</v>
      </c>
      <c r="D242" s="21">
        <v>25.019230769230798</v>
      </c>
      <c r="E242" s="22">
        <v>26</v>
      </c>
      <c r="F242" s="16">
        <f t="shared" si="24"/>
        <v>2.0302882770709715E-3</v>
      </c>
      <c r="G242" s="11">
        <f t="shared" si="25"/>
        <v>0.94858156919865388</v>
      </c>
      <c r="H242" s="10">
        <f t="shared" si="26"/>
        <v>2.0250522265143991E-3</v>
      </c>
      <c r="J242" s="4">
        <v>20.34</v>
      </c>
      <c r="K242" s="4">
        <f t="shared" si="27"/>
        <v>1.4100000000000001</v>
      </c>
      <c r="L242" s="14">
        <v>23.382069999999999</v>
      </c>
      <c r="M242" s="5">
        <v>29</v>
      </c>
      <c r="N242" s="5">
        <f t="shared" si="28"/>
        <v>3</v>
      </c>
      <c r="O242" s="16">
        <f t="shared" si="29"/>
        <v>2.025110874313743E-3</v>
      </c>
      <c r="P242" s="11">
        <f t="shared" si="30"/>
        <v>0.94296301720216591</v>
      </c>
      <c r="Q242" s="10">
        <f t="shared" si="31"/>
        <v>2.0305822459513899E-3</v>
      </c>
      <c r="R242" s="1"/>
    </row>
    <row r="243" spans="1:18" ht="10.199999999999999" x14ac:dyDescent="0.2">
      <c r="A243" s="1">
        <v>229</v>
      </c>
      <c r="B243" s="3">
        <v>33832</v>
      </c>
      <c r="C243" s="4">
        <v>21.5</v>
      </c>
      <c r="D243" s="21">
        <v>25.15</v>
      </c>
      <c r="E243" s="22">
        <v>25</v>
      </c>
      <c r="F243" s="16">
        <f t="shared" si="24"/>
        <v>2.0313323120032993E-3</v>
      </c>
      <c r="G243" s="11">
        <f t="shared" si="25"/>
        <v>0.9504846108201005</v>
      </c>
      <c r="H243" s="10">
        <f t="shared" si="26"/>
        <v>2.0253589719038977E-3</v>
      </c>
      <c r="J243" s="4">
        <v>20.12</v>
      </c>
      <c r="K243" s="4">
        <f t="shared" si="27"/>
        <v>1.379999999999999</v>
      </c>
      <c r="L243" s="14">
        <v>23.556550000000001</v>
      </c>
      <c r="M243" s="5">
        <v>29</v>
      </c>
      <c r="N243" s="5">
        <f t="shared" si="28"/>
        <v>4</v>
      </c>
      <c r="O243" s="16">
        <f t="shared" si="29"/>
        <v>2.0252927531870515E-3</v>
      </c>
      <c r="P243" s="11">
        <f t="shared" si="30"/>
        <v>0.94295804356879953</v>
      </c>
      <c r="Q243" s="10">
        <f t="shared" si="31"/>
        <v>2.0331552843471479E-3</v>
      </c>
      <c r="R243" s="1"/>
    </row>
    <row r="244" spans="1:18" ht="10.199999999999999" x14ac:dyDescent="0.2">
      <c r="A244" s="1">
        <v>230</v>
      </c>
      <c r="B244" s="3">
        <v>33833</v>
      </c>
      <c r="C244" s="4">
        <v>22.5</v>
      </c>
      <c r="D244" s="21">
        <v>25.38</v>
      </c>
      <c r="E244" s="22">
        <v>25</v>
      </c>
      <c r="F244" s="16">
        <f t="shared" si="24"/>
        <v>2.0336253254249329E-3</v>
      </c>
      <c r="G244" s="11">
        <f t="shared" si="25"/>
        <v>0.95043012553256745</v>
      </c>
      <c r="H244" s="10">
        <f t="shared" si="26"/>
        <v>2.0247329480244359E-3</v>
      </c>
      <c r="J244" s="4">
        <v>21</v>
      </c>
      <c r="K244" s="4">
        <f t="shared" si="27"/>
        <v>1.5</v>
      </c>
      <c r="L244" s="14">
        <v>23.700690000000002</v>
      </c>
      <c r="M244" s="5">
        <v>29</v>
      </c>
      <c r="N244" s="5">
        <f t="shared" si="28"/>
        <v>4</v>
      </c>
      <c r="O244" s="16">
        <f t="shared" si="29"/>
        <v>2.0254798388272938E-3</v>
      </c>
      <c r="P244" s="11">
        <f t="shared" si="30"/>
        <v>0.94295292757930815</v>
      </c>
      <c r="Q244" s="10">
        <f t="shared" si="31"/>
        <v>2.0265479915943757E-3</v>
      </c>
      <c r="R244" s="1"/>
    </row>
    <row r="245" spans="1:18" ht="10.199999999999999" x14ac:dyDescent="0.2">
      <c r="A245" s="1">
        <v>231</v>
      </c>
      <c r="B245" s="3">
        <v>33834</v>
      </c>
      <c r="C245" s="4">
        <v>25</v>
      </c>
      <c r="D245" s="21">
        <v>25.55</v>
      </c>
      <c r="E245" s="22">
        <v>25</v>
      </c>
      <c r="F245" s="16">
        <f t="shared" si="24"/>
        <v>2.0357846636827486E-3</v>
      </c>
      <c r="G245" s="11">
        <f t="shared" si="25"/>
        <v>0.9503788194141346</v>
      </c>
      <c r="H245" s="10">
        <f t="shared" si="26"/>
        <v>2.0301483106649242E-3</v>
      </c>
      <c r="J245" s="4">
        <v>23.2</v>
      </c>
      <c r="K245" s="4">
        <f t="shared" si="27"/>
        <v>1.8000000000000007</v>
      </c>
      <c r="L245" s="14">
        <v>23.797139999999999</v>
      </c>
      <c r="M245" s="5">
        <v>28</v>
      </c>
      <c r="N245" s="5">
        <f t="shared" si="28"/>
        <v>3</v>
      </c>
      <c r="O245" s="16">
        <f t="shared" si="29"/>
        <v>2.025626559121673E-3</v>
      </c>
      <c r="P245" s="11">
        <f t="shared" si="30"/>
        <v>0.94486091363863578</v>
      </c>
      <c r="Q245" s="10">
        <f t="shared" si="31"/>
        <v>2.0249652568264157E-3</v>
      </c>
      <c r="R245" s="1"/>
    </row>
    <row r="246" spans="1:18" ht="10.199999999999999" x14ac:dyDescent="0.2">
      <c r="A246" s="1">
        <v>232</v>
      </c>
      <c r="B246" s="3">
        <v>33835</v>
      </c>
      <c r="C246" s="4">
        <v>24.25</v>
      </c>
      <c r="D246" s="21">
        <v>25.5729166666667</v>
      </c>
      <c r="E246" s="22">
        <v>24</v>
      </c>
      <c r="F246" s="16">
        <f t="shared" si="24"/>
        <v>2.0361114710169097E-3</v>
      </c>
      <c r="G246" s="11">
        <f t="shared" si="25"/>
        <v>0.95230808742088424</v>
      </c>
      <c r="H246" s="10">
        <f t="shared" si="26"/>
        <v>2.0266174530290957E-3</v>
      </c>
      <c r="J246" s="4">
        <v>22.54</v>
      </c>
      <c r="K246" s="4">
        <f t="shared" si="27"/>
        <v>1.7100000000000009</v>
      </c>
      <c r="L246" s="14">
        <v>23.789290000000001</v>
      </c>
      <c r="M246" s="5">
        <v>28</v>
      </c>
      <c r="N246" s="5">
        <f t="shared" si="28"/>
        <v>4</v>
      </c>
      <c r="O246" s="16">
        <f t="shared" si="29"/>
        <v>2.0256139156387782E-3</v>
      </c>
      <c r="P246" s="11">
        <f t="shared" si="30"/>
        <v>0.94486124813601335</v>
      </c>
      <c r="Q246" s="10">
        <f t="shared" si="31"/>
        <v>2.0247336801974074E-3</v>
      </c>
      <c r="R246" s="1"/>
    </row>
    <row r="247" spans="1:18" ht="10.199999999999999" x14ac:dyDescent="0.2">
      <c r="A247" s="1">
        <v>233</v>
      </c>
      <c r="B247" s="3">
        <v>33836</v>
      </c>
      <c r="C247" s="4">
        <v>22.75</v>
      </c>
      <c r="D247" s="21">
        <v>25.6666666666667</v>
      </c>
      <c r="E247" s="22">
        <v>24</v>
      </c>
      <c r="F247" s="16">
        <f t="shared" si="24"/>
        <v>2.0375475885885015E-3</v>
      </c>
      <c r="G247" s="11">
        <f t="shared" si="25"/>
        <v>0.9522752649534606</v>
      </c>
      <c r="H247" s="10">
        <f t="shared" si="26"/>
        <v>2.024761989359213E-3</v>
      </c>
      <c r="J247" s="4">
        <v>21.22</v>
      </c>
      <c r="K247" s="4">
        <f t="shared" si="27"/>
        <v>1.5300000000000011</v>
      </c>
      <c r="L247" s="14">
        <v>23.883569999999999</v>
      </c>
      <c r="M247" s="5">
        <v>28</v>
      </c>
      <c r="N247" s="5">
        <f t="shared" si="28"/>
        <v>4</v>
      </c>
      <c r="O247" s="16">
        <f t="shared" si="29"/>
        <v>2.0257745733790601E-3</v>
      </c>
      <c r="P247" s="11">
        <f t="shared" si="30"/>
        <v>0.94485699776592913</v>
      </c>
      <c r="Q247" s="10">
        <f t="shared" si="31"/>
        <v>2.0259043267223864E-3</v>
      </c>
      <c r="R247" s="1"/>
    </row>
    <row r="248" spans="1:18" ht="10.199999999999999" x14ac:dyDescent="0.2">
      <c r="A248" s="1">
        <v>234</v>
      </c>
      <c r="B248" s="3">
        <v>33837</v>
      </c>
      <c r="C248" s="4">
        <v>21.25</v>
      </c>
      <c r="D248" s="21">
        <v>25.8645833333333</v>
      </c>
      <c r="E248" s="22">
        <v>24</v>
      </c>
      <c r="F248" s="16">
        <f t="shared" si="24"/>
        <v>2.0411754377712287E-3</v>
      </c>
      <c r="G248" s="11">
        <f t="shared" si="25"/>
        <v>0.95219235549790837</v>
      </c>
      <c r="H248" s="10">
        <f t="shared" si="26"/>
        <v>2.025833027982558E-3</v>
      </c>
      <c r="J248" s="4">
        <v>19.899999999999999</v>
      </c>
      <c r="K248" s="4">
        <f t="shared" si="27"/>
        <v>1.3500000000000014</v>
      </c>
      <c r="L248" s="14">
        <v>24.017140000000001</v>
      </c>
      <c r="M248" s="5">
        <v>28</v>
      </c>
      <c r="N248" s="5">
        <f t="shared" si="28"/>
        <v>4</v>
      </c>
      <c r="O248" s="16">
        <f t="shared" si="29"/>
        <v>2.0260379856155961E-3</v>
      </c>
      <c r="P248" s="11">
        <f t="shared" si="30"/>
        <v>0.94485002895856884</v>
      </c>
      <c r="Q248" s="10">
        <f t="shared" si="31"/>
        <v>2.036778844536442E-3</v>
      </c>
      <c r="R248" s="1"/>
    </row>
    <row r="249" spans="1:18" ht="10.199999999999999" x14ac:dyDescent="0.2">
      <c r="A249" s="1">
        <v>235</v>
      </c>
      <c r="B249" s="3">
        <v>33838</v>
      </c>
      <c r="C249" s="4">
        <v>22.5</v>
      </c>
      <c r="D249" s="21">
        <v>26.0729166666667</v>
      </c>
      <c r="E249" s="22">
        <v>24</v>
      </c>
      <c r="F249" s="16">
        <f t="shared" si="24"/>
        <v>2.0460671607379268E-3</v>
      </c>
      <c r="G249" s="11">
        <f t="shared" si="25"/>
        <v>0.9520805733905835</v>
      </c>
      <c r="H249" s="10">
        <f t="shared" si="26"/>
        <v>2.0247329480244359E-3</v>
      </c>
      <c r="J249" s="4">
        <v>21</v>
      </c>
      <c r="K249" s="4">
        <f t="shared" si="27"/>
        <v>1.5</v>
      </c>
      <c r="L249" s="14">
        <v>24.169630000000002</v>
      </c>
      <c r="M249" s="5">
        <v>27</v>
      </c>
      <c r="N249" s="5">
        <f t="shared" si="28"/>
        <v>3</v>
      </c>
      <c r="O249" s="16">
        <f t="shared" si="29"/>
        <v>2.0263981838921264E-3</v>
      </c>
      <c r="P249" s="11">
        <f t="shared" si="30"/>
        <v>0.94675706395072678</v>
      </c>
      <c r="Q249" s="10">
        <f t="shared" si="31"/>
        <v>2.0265479915943757E-3</v>
      </c>
      <c r="R249" s="1"/>
    </row>
    <row r="250" spans="1:18" ht="10.199999999999999" x14ac:dyDescent="0.2">
      <c r="A250" s="1">
        <v>236</v>
      </c>
      <c r="B250" s="3">
        <v>33839</v>
      </c>
      <c r="C250" s="4">
        <v>25</v>
      </c>
      <c r="D250" s="21">
        <v>26.228260869565201</v>
      </c>
      <c r="E250" s="22">
        <v>23</v>
      </c>
      <c r="F250" s="16">
        <f t="shared" si="24"/>
        <v>2.0506132618855338E-3</v>
      </c>
      <c r="G250" s="11">
        <f t="shared" si="25"/>
        <v>0.95393083990199801</v>
      </c>
      <c r="H250" s="10">
        <f t="shared" si="26"/>
        <v>2.0301483106649242E-3</v>
      </c>
      <c r="J250" s="4">
        <v>23.2</v>
      </c>
      <c r="K250" s="4">
        <f t="shared" si="27"/>
        <v>1.8000000000000007</v>
      </c>
      <c r="L250" s="14">
        <v>24.2837</v>
      </c>
      <c r="M250" s="5">
        <v>27</v>
      </c>
      <c r="N250" s="5">
        <f t="shared" si="28"/>
        <v>4</v>
      </c>
      <c r="O250" s="16">
        <f t="shared" si="29"/>
        <v>2.0267161015925898E-3</v>
      </c>
      <c r="P250" s="11">
        <f t="shared" si="30"/>
        <v>0.94674893723323172</v>
      </c>
      <c r="Q250" s="10">
        <f t="shared" si="31"/>
        <v>2.0249652568264157E-3</v>
      </c>
      <c r="R250" s="1"/>
    </row>
    <row r="251" spans="1:18" ht="10.199999999999999" x14ac:dyDescent="0.2">
      <c r="A251" s="1">
        <v>237</v>
      </c>
      <c r="B251" s="3">
        <v>33840</v>
      </c>
      <c r="C251" s="4">
        <v>26.75</v>
      </c>
      <c r="D251" s="21">
        <v>26.2173913043478</v>
      </c>
      <c r="E251" s="22">
        <v>23</v>
      </c>
      <c r="F251" s="16">
        <f t="shared" si="24"/>
        <v>2.0502664368476594E-3</v>
      </c>
      <c r="G251" s="11">
        <f t="shared" si="25"/>
        <v>0.9539384494156411</v>
      </c>
      <c r="H251" s="10">
        <f t="shared" si="26"/>
        <v>2.0740252979015326E-3</v>
      </c>
      <c r="J251" s="4">
        <v>24.74</v>
      </c>
      <c r="K251" s="4">
        <f t="shared" si="27"/>
        <v>2.0100000000000016</v>
      </c>
      <c r="L251" s="14">
        <v>24.316299999999998</v>
      </c>
      <c r="M251" s="5">
        <v>27</v>
      </c>
      <c r="N251" s="5">
        <f t="shared" si="28"/>
        <v>4</v>
      </c>
      <c r="O251" s="16">
        <f t="shared" si="29"/>
        <v>2.026815525857734E-3</v>
      </c>
      <c r="P251" s="11">
        <f t="shared" si="30"/>
        <v>0.94674639573157426</v>
      </c>
      <c r="Q251" s="10">
        <f t="shared" si="31"/>
        <v>2.0285458654157235E-3</v>
      </c>
      <c r="R251" s="1"/>
    </row>
    <row r="252" spans="1:18" ht="10.199999999999999" x14ac:dyDescent="0.2">
      <c r="A252" s="1">
        <v>238</v>
      </c>
      <c r="B252" s="3">
        <v>33841</v>
      </c>
      <c r="C252" s="4">
        <v>29.25</v>
      </c>
      <c r="D252" s="21">
        <v>26.239130434782599</v>
      </c>
      <c r="E252" s="22">
        <v>23</v>
      </c>
      <c r="F252" s="16">
        <f t="shared" si="24"/>
        <v>2.0509647074510098E-3</v>
      </c>
      <c r="G252" s="11">
        <f t="shared" si="25"/>
        <v>0.95392312907360288</v>
      </c>
      <c r="H252" s="10">
        <f t="shared" si="26"/>
        <v>3.0690561946636113E-3</v>
      </c>
      <c r="J252" s="4">
        <v>26.939999999999998</v>
      </c>
      <c r="K252" s="4">
        <f t="shared" si="27"/>
        <v>2.3100000000000023</v>
      </c>
      <c r="L252" s="14">
        <v>24.324439999999999</v>
      </c>
      <c r="M252" s="5">
        <v>27</v>
      </c>
      <c r="N252" s="5">
        <f t="shared" si="28"/>
        <v>4</v>
      </c>
      <c r="O252" s="16">
        <f t="shared" si="29"/>
        <v>2.0268409828621942E-3</v>
      </c>
      <c r="P252" s="11">
        <f t="shared" si="30"/>
        <v>0.94674574499596309</v>
      </c>
      <c r="Q252" s="10">
        <f t="shared" si="31"/>
        <v>2.0869850874267134E-3</v>
      </c>
      <c r="R252" s="1"/>
    </row>
    <row r="253" spans="1:18" ht="10.199999999999999" x14ac:dyDescent="0.2">
      <c r="A253" s="1">
        <v>239</v>
      </c>
      <c r="B253" s="3">
        <v>33842</v>
      </c>
      <c r="C253" s="4">
        <v>27.5</v>
      </c>
      <c r="D253" s="21">
        <v>26.1413043478261</v>
      </c>
      <c r="E253" s="22">
        <v>23</v>
      </c>
      <c r="F253" s="16">
        <f t="shared" si="24"/>
        <v>2.0479630337799965E-3</v>
      </c>
      <c r="G253" s="11">
        <f t="shared" si="25"/>
        <v>0.95398898876364002</v>
      </c>
      <c r="H253" s="10">
        <f t="shared" si="26"/>
        <v>2.1483222272268717E-3</v>
      </c>
      <c r="J253" s="4">
        <v>25.4</v>
      </c>
      <c r="K253" s="4">
        <f t="shared" si="27"/>
        <v>2.1000000000000014</v>
      </c>
      <c r="L253" s="14">
        <v>24.324439999999999</v>
      </c>
      <c r="M253" s="5">
        <v>27</v>
      </c>
      <c r="N253" s="5">
        <f t="shared" si="28"/>
        <v>4</v>
      </c>
      <c r="O253" s="16">
        <f t="shared" si="29"/>
        <v>2.0268409828621942E-3</v>
      </c>
      <c r="P253" s="11">
        <f t="shared" si="30"/>
        <v>0.94674574499596309</v>
      </c>
      <c r="Q253" s="10">
        <f t="shared" si="31"/>
        <v>2.0338567741647676E-3</v>
      </c>
      <c r="R253" s="1"/>
    </row>
    <row r="254" spans="1:18" ht="10.199999999999999" x14ac:dyDescent="0.2">
      <c r="A254" s="1">
        <v>240</v>
      </c>
      <c r="B254" s="3">
        <v>33843</v>
      </c>
      <c r="C254" s="4">
        <v>25.5</v>
      </c>
      <c r="D254" s="21">
        <v>26.0729166666667</v>
      </c>
      <c r="E254" s="22">
        <v>24</v>
      </c>
      <c r="F254" s="16">
        <f t="shared" si="24"/>
        <v>2.0460671607379268E-3</v>
      </c>
      <c r="G254" s="11">
        <f t="shared" si="25"/>
        <v>0.9520805733905835</v>
      </c>
      <c r="H254" s="10">
        <f t="shared" si="26"/>
        <v>2.0351025187553885E-3</v>
      </c>
      <c r="J254" s="4">
        <v>23.64</v>
      </c>
      <c r="K254" s="4">
        <f t="shared" si="27"/>
        <v>1.8599999999999994</v>
      </c>
      <c r="L254" s="14">
        <v>24.33259</v>
      </c>
      <c r="M254" s="5">
        <v>27</v>
      </c>
      <c r="N254" s="5">
        <f t="shared" si="28"/>
        <v>3</v>
      </c>
      <c r="O254" s="16">
        <f t="shared" si="29"/>
        <v>2.0268667288889709E-3</v>
      </c>
      <c r="P254" s="11">
        <f t="shared" si="30"/>
        <v>0.9467450868727767</v>
      </c>
      <c r="Q254" s="10">
        <f t="shared" si="31"/>
        <v>2.0253966309082172E-3</v>
      </c>
      <c r="R254" s="1"/>
    </row>
    <row r="255" spans="1:18" ht="10.199999999999999" x14ac:dyDescent="0.2">
      <c r="A255" s="1">
        <v>241</v>
      </c>
      <c r="B255" s="3">
        <v>33844</v>
      </c>
      <c r="C255" s="4">
        <v>24.75</v>
      </c>
      <c r="D255" s="21">
        <v>26.097826086956498</v>
      </c>
      <c r="E255" s="22">
        <v>23</v>
      </c>
      <c r="F255" s="16">
        <f t="shared" si="24"/>
        <v>2.0467395032508426E-3</v>
      </c>
      <c r="G255" s="11">
        <f t="shared" si="25"/>
        <v>0.95401583553838976</v>
      </c>
      <c r="H255" s="10">
        <f t="shared" si="26"/>
        <v>2.0285985466029013E-3</v>
      </c>
      <c r="J255" s="4">
        <v>22.98</v>
      </c>
      <c r="K255" s="4">
        <f t="shared" si="27"/>
        <v>1.7699999999999996</v>
      </c>
      <c r="L255" s="14">
        <v>24.43037</v>
      </c>
      <c r="M255" s="5">
        <v>27</v>
      </c>
      <c r="N255" s="5">
        <f t="shared" si="28"/>
        <v>4</v>
      </c>
      <c r="O255" s="16">
        <f t="shared" si="29"/>
        <v>2.027196671509609E-3</v>
      </c>
      <c r="P255" s="11">
        <f t="shared" si="30"/>
        <v>0.94673665287835751</v>
      </c>
      <c r="Q255" s="10">
        <f t="shared" si="31"/>
        <v>2.0248403701682593E-3</v>
      </c>
      <c r="R255" s="1"/>
    </row>
    <row r="256" spans="1:18" ht="10.199999999999999" x14ac:dyDescent="0.2">
      <c r="A256" s="1">
        <v>242</v>
      </c>
      <c r="B256" s="3">
        <v>33845</v>
      </c>
      <c r="C256" s="4">
        <v>24</v>
      </c>
      <c r="D256" s="21">
        <v>26.195652173913</v>
      </c>
      <c r="E256" s="22">
        <v>23</v>
      </c>
      <c r="F256" s="16">
        <f t="shared" si="24"/>
        <v>2.0495864062064799E-3</v>
      </c>
      <c r="G256" s="11">
        <f t="shared" si="25"/>
        <v>0.95395336980195766</v>
      </c>
      <c r="H256" s="10">
        <f t="shared" si="26"/>
        <v>2.026001641031905E-3</v>
      </c>
      <c r="J256" s="4">
        <v>22.32</v>
      </c>
      <c r="K256" s="4">
        <f t="shared" si="27"/>
        <v>1.6799999999999997</v>
      </c>
      <c r="L256" s="14">
        <v>24.486149999999999</v>
      </c>
      <c r="M256" s="5">
        <v>26</v>
      </c>
      <c r="N256" s="5">
        <f t="shared" si="28"/>
        <v>3</v>
      </c>
      <c r="O256" s="16">
        <f t="shared" si="29"/>
        <v>2.027403470436472E-3</v>
      </c>
      <c r="P256" s="11">
        <f t="shared" si="30"/>
        <v>0.94865272020146896</v>
      </c>
      <c r="Q256" s="10">
        <f t="shared" si="31"/>
        <v>2.0247488749238107E-3</v>
      </c>
      <c r="R256" s="1"/>
    </row>
    <row r="257" spans="1:18" ht="10.199999999999999" x14ac:dyDescent="0.2">
      <c r="A257" s="1">
        <v>243</v>
      </c>
      <c r="B257" s="3">
        <v>33846</v>
      </c>
      <c r="C257" s="4">
        <v>24.75</v>
      </c>
      <c r="D257" s="21">
        <v>26.423913043478301</v>
      </c>
      <c r="E257" s="22">
        <v>23</v>
      </c>
      <c r="F257" s="16">
        <f t="shared" si="24"/>
        <v>2.0577091700122031E-3</v>
      </c>
      <c r="G257" s="11">
        <f t="shared" si="25"/>
        <v>0.95377516547705465</v>
      </c>
      <c r="H257" s="10">
        <f t="shared" si="26"/>
        <v>2.0285985466029013E-3</v>
      </c>
      <c r="J257" s="4">
        <v>22.98</v>
      </c>
      <c r="K257" s="4">
        <f t="shared" si="27"/>
        <v>1.7699999999999996</v>
      </c>
      <c r="L257" s="14">
        <v>24.697690000000001</v>
      </c>
      <c r="M257" s="5">
        <v>26</v>
      </c>
      <c r="N257" s="5">
        <f t="shared" si="28"/>
        <v>3</v>
      </c>
      <c r="O257" s="16">
        <f t="shared" si="29"/>
        <v>2.0283299670654778E-3</v>
      </c>
      <c r="P257" s="11">
        <f t="shared" si="30"/>
        <v>0.94862986846447539</v>
      </c>
      <c r="Q257" s="10">
        <f t="shared" si="31"/>
        <v>2.0248403701682593E-3</v>
      </c>
      <c r="R257" s="1"/>
    </row>
    <row r="258" spans="1:18" ht="10.199999999999999" x14ac:dyDescent="0.2">
      <c r="A258" s="1">
        <v>244</v>
      </c>
      <c r="B258" s="3">
        <v>33847</v>
      </c>
      <c r="C258" s="4">
        <v>23.75</v>
      </c>
      <c r="D258" s="21">
        <v>26.554347826087</v>
      </c>
      <c r="E258" s="22">
        <v>23</v>
      </c>
      <c r="F258" s="16">
        <f t="shared" si="24"/>
        <v>2.0634709756993299E-3</v>
      </c>
      <c r="G258" s="11">
        <f t="shared" si="25"/>
        <v>0.95364877810679172</v>
      </c>
      <c r="H258" s="10">
        <f t="shared" si="26"/>
        <v>2.0255525373488962E-3</v>
      </c>
      <c r="J258" s="4">
        <v>22.099999999999998</v>
      </c>
      <c r="K258" s="4">
        <f t="shared" si="27"/>
        <v>1.6500000000000021</v>
      </c>
      <c r="L258" s="14">
        <v>24.858460000000001</v>
      </c>
      <c r="M258" s="5">
        <v>26</v>
      </c>
      <c r="N258" s="5">
        <f t="shared" si="28"/>
        <v>3</v>
      </c>
      <c r="O258" s="16">
        <f t="shared" si="29"/>
        <v>2.0292132794733483E-3</v>
      </c>
      <c r="P258" s="11">
        <f t="shared" si="30"/>
        <v>0.94860808236478189</v>
      </c>
      <c r="Q258" s="10">
        <f t="shared" si="31"/>
        <v>2.024814900998068E-3</v>
      </c>
      <c r="R258" s="1"/>
    </row>
    <row r="259" spans="1:18" ht="10.199999999999999" x14ac:dyDescent="0.2">
      <c r="A259" s="1">
        <v>245</v>
      </c>
      <c r="B259" s="3">
        <v>33848</v>
      </c>
      <c r="C259" s="4">
        <v>23.5</v>
      </c>
      <c r="D259" s="21">
        <v>26.760869565217401</v>
      </c>
      <c r="E259" s="22">
        <v>23</v>
      </c>
      <c r="F259" s="16">
        <f t="shared" si="24"/>
        <v>2.074688634901583E-3</v>
      </c>
      <c r="G259" s="11">
        <f t="shared" si="25"/>
        <v>0.95340276258411349</v>
      </c>
      <c r="H259" s="10">
        <f t="shared" si="26"/>
        <v>2.0252288201007174E-3</v>
      </c>
      <c r="J259" s="4">
        <v>21.88</v>
      </c>
      <c r="K259" s="4">
        <f t="shared" si="27"/>
        <v>1.620000000000001</v>
      </c>
      <c r="L259" s="14">
        <v>24.968800000000002</v>
      </c>
      <c r="M259" s="5">
        <v>25</v>
      </c>
      <c r="N259" s="5">
        <f t="shared" si="28"/>
        <v>2</v>
      </c>
      <c r="O259" s="16">
        <f t="shared" si="29"/>
        <v>2.0299281015316046E-3</v>
      </c>
      <c r="P259" s="11">
        <f t="shared" si="30"/>
        <v>0.95051797841687857</v>
      </c>
      <c r="Q259" s="10">
        <f t="shared" si="31"/>
        <v>2.0249419607646095E-3</v>
      </c>
      <c r="R259" s="1"/>
    </row>
    <row r="260" spans="1:18" ht="10.199999999999999" x14ac:dyDescent="0.2">
      <c r="A260" s="1">
        <v>246</v>
      </c>
      <c r="B260" s="3">
        <v>33849</v>
      </c>
      <c r="C260" s="4">
        <v>25</v>
      </c>
      <c r="D260" s="21">
        <v>26.909090909090899</v>
      </c>
      <c r="E260" s="22">
        <v>22</v>
      </c>
      <c r="F260" s="16">
        <f t="shared" si="24"/>
        <v>2.0846674371619578E-3</v>
      </c>
      <c r="G260" s="11">
        <f t="shared" si="25"/>
        <v>0.95517311410248507</v>
      </c>
      <c r="H260" s="10">
        <f t="shared" si="26"/>
        <v>2.0301483106649242E-3</v>
      </c>
      <c r="J260" s="4">
        <v>23.2</v>
      </c>
      <c r="K260" s="4">
        <f t="shared" si="27"/>
        <v>1.8000000000000007</v>
      </c>
      <c r="L260" s="14">
        <v>25.224</v>
      </c>
      <c r="M260" s="5">
        <v>25</v>
      </c>
      <c r="N260" s="5">
        <f t="shared" si="28"/>
        <v>3</v>
      </c>
      <c r="O260" s="16">
        <f t="shared" si="29"/>
        <v>2.0320011921757222E-3</v>
      </c>
      <c r="P260" s="11">
        <f t="shared" si="30"/>
        <v>0.95046871694523027</v>
      </c>
      <c r="Q260" s="10">
        <f t="shared" si="31"/>
        <v>2.0249652568264157E-3</v>
      </c>
      <c r="R260" s="1"/>
    </row>
    <row r="261" spans="1:18" ht="10.199999999999999" x14ac:dyDescent="0.2">
      <c r="A261" s="1">
        <v>247</v>
      </c>
      <c r="B261" s="3">
        <v>33850</v>
      </c>
      <c r="C261" s="4">
        <v>25.5</v>
      </c>
      <c r="D261" s="21">
        <v>27.147727272727298</v>
      </c>
      <c r="E261" s="22">
        <v>22</v>
      </c>
      <c r="F261" s="16">
        <f t="shared" si="24"/>
        <v>2.1050433290200738E-3</v>
      </c>
      <c r="G261" s="11">
        <f t="shared" si="25"/>
        <v>0.95474503496735719</v>
      </c>
      <c r="H261" s="10">
        <f t="shared" si="26"/>
        <v>2.0351025187553885E-3</v>
      </c>
      <c r="J261" s="4">
        <v>23.64</v>
      </c>
      <c r="K261" s="4">
        <f t="shared" si="27"/>
        <v>1.8599999999999994</v>
      </c>
      <c r="L261" s="14">
        <v>25.391200000000001</v>
      </c>
      <c r="M261" s="5">
        <v>25</v>
      </c>
      <c r="N261" s="5">
        <f t="shared" si="28"/>
        <v>3</v>
      </c>
      <c r="O261" s="16">
        <f t="shared" si="29"/>
        <v>2.0337542415484991E-3</v>
      </c>
      <c r="P261" s="11">
        <f t="shared" si="30"/>
        <v>0.95042706239331587</v>
      </c>
      <c r="Q261" s="10">
        <f t="shared" si="31"/>
        <v>2.0253966309082172E-3</v>
      </c>
      <c r="R261" s="1"/>
    </row>
    <row r="262" spans="1:18" ht="10.199999999999999" x14ac:dyDescent="0.2">
      <c r="A262" s="1">
        <v>248</v>
      </c>
      <c r="B262" s="3">
        <v>33851</v>
      </c>
      <c r="C262" s="4">
        <v>26.5</v>
      </c>
      <c r="D262" s="21">
        <v>27.329545454545499</v>
      </c>
      <c r="E262" s="22">
        <v>22</v>
      </c>
      <c r="F262" s="16">
        <f t="shared" si="24"/>
        <v>2.1250665505603947E-3</v>
      </c>
      <c r="G262" s="11">
        <f t="shared" si="25"/>
        <v>0.95432455201811961</v>
      </c>
      <c r="H262" s="10">
        <f t="shared" si="26"/>
        <v>2.0609585904424119E-3</v>
      </c>
      <c r="J262" s="4">
        <v>24.52</v>
      </c>
      <c r="K262" s="4">
        <f t="shared" si="27"/>
        <v>1.9800000000000004</v>
      </c>
      <c r="L262" s="14">
        <v>25.464169999999999</v>
      </c>
      <c r="M262" s="5">
        <v>24</v>
      </c>
      <c r="N262" s="5">
        <f t="shared" si="28"/>
        <v>2</v>
      </c>
      <c r="O262" s="16">
        <f t="shared" si="29"/>
        <v>2.0346386263541002E-3</v>
      </c>
      <c r="P262" s="11">
        <f t="shared" si="30"/>
        <v>0.95234175046105962</v>
      </c>
      <c r="Q262" s="10">
        <f t="shared" si="31"/>
        <v>2.0275360560320544E-3</v>
      </c>
      <c r="R262" s="1"/>
    </row>
    <row r="263" spans="1:18" ht="10.199999999999999" x14ac:dyDescent="0.2">
      <c r="A263" s="1">
        <v>249</v>
      </c>
      <c r="B263" s="3">
        <v>33852</v>
      </c>
      <c r="C263" s="4">
        <v>27.25</v>
      </c>
      <c r="D263" s="21">
        <v>27.522727272727298</v>
      </c>
      <c r="E263" s="22">
        <v>22</v>
      </c>
      <c r="F263" s="16">
        <f t="shared" si="24"/>
        <v>2.1518037909250107E-3</v>
      </c>
      <c r="G263" s="11">
        <f t="shared" si="25"/>
        <v>0.95376336497629211</v>
      </c>
      <c r="H263" s="10">
        <f t="shared" si="26"/>
        <v>2.1157590417311069E-3</v>
      </c>
      <c r="J263" s="4">
        <v>25.18</v>
      </c>
      <c r="K263" s="4">
        <f t="shared" si="27"/>
        <v>2.0700000000000003</v>
      </c>
      <c r="L263" s="14">
        <v>25.574169999999999</v>
      </c>
      <c r="M263" s="5">
        <v>24</v>
      </c>
      <c r="N263" s="5">
        <f t="shared" si="28"/>
        <v>2</v>
      </c>
      <c r="O263" s="16">
        <f t="shared" si="29"/>
        <v>2.0361296088631953E-3</v>
      </c>
      <c r="P263" s="11">
        <f t="shared" si="30"/>
        <v>0.9523076728733495</v>
      </c>
      <c r="Q263" s="10">
        <f t="shared" si="31"/>
        <v>2.0315962286743179E-3</v>
      </c>
      <c r="R263" s="1"/>
    </row>
    <row r="264" spans="1:18" ht="10.199999999999999" x14ac:dyDescent="0.2">
      <c r="A264" s="1">
        <v>250</v>
      </c>
      <c r="B264" s="3">
        <v>33853</v>
      </c>
      <c r="C264" s="4">
        <v>26.25</v>
      </c>
      <c r="D264" s="21">
        <v>27.636363636363601</v>
      </c>
      <c r="E264" s="22">
        <v>22</v>
      </c>
      <c r="F264" s="16">
        <f t="shared" si="24"/>
        <v>2.1707327819398964E-3</v>
      </c>
      <c r="G264" s="11">
        <f t="shared" si="25"/>
        <v>0.95336626454619489</v>
      </c>
      <c r="H264" s="10">
        <f t="shared" si="26"/>
        <v>2.0513208350899808E-3</v>
      </c>
      <c r="J264" s="4">
        <v>24.3</v>
      </c>
      <c r="K264" s="4">
        <f t="shared" si="27"/>
        <v>1.9499999999999993</v>
      </c>
      <c r="L264" s="14">
        <v>25.592500000000001</v>
      </c>
      <c r="M264" s="5">
        <v>24</v>
      </c>
      <c r="N264" s="5">
        <f t="shared" si="28"/>
        <v>2</v>
      </c>
      <c r="O264" s="16">
        <f t="shared" si="29"/>
        <v>2.0363980630395025E-3</v>
      </c>
      <c r="P264" s="11">
        <f t="shared" si="30"/>
        <v>0.95230153726978917</v>
      </c>
      <c r="Q264" s="10">
        <f t="shared" si="31"/>
        <v>2.0267653127397189E-3</v>
      </c>
      <c r="R264" s="1"/>
    </row>
    <row r="265" spans="1:18" ht="10.199999999999999" x14ac:dyDescent="0.2">
      <c r="A265" s="1">
        <v>251</v>
      </c>
      <c r="B265" s="3">
        <v>33854</v>
      </c>
      <c r="C265" s="4">
        <v>28.5</v>
      </c>
      <c r="D265" s="21">
        <v>27.702380952380999</v>
      </c>
      <c r="E265" s="22">
        <v>21</v>
      </c>
      <c r="F265" s="16">
        <f t="shared" si="24"/>
        <v>2.1829940077999124E-3</v>
      </c>
      <c r="G265" s="11">
        <f t="shared" si="25"/>
        <v>0.95519203574753953</v>
      </c>
      <c r="H265" s="10">
        <f t="shared" si="26"/>
        <v>2.4434937180597208E-3</v>
      </c>
      <c r="J265" s="4">
        <v>26.28</v>
      </c>
      <c r="K265" s="4">
        <f t="shared" si="27"/>
        <v>2.2199999999999989</v>
      </c>
      <c r="L265" s="14">
        <v>25.66583</v>
      </c>
      <c r="M265" s="5">
        <v>24</v>
      </c>
      <c r="N265" s="5">
        <f t="shared" si="28"/>
        <v>3</v>
      </c>
      <c r="O265" s="16">
        <f t="shared" si="29"/>
        <v>2.0375340333116465E-3</v>
      </c>
      <c r="P265" s="11">
        <f t="shared" si="30"/>
        <v>0.95227557475402758</v>
      </c>
      <c r="Q265" s="10">
        <f t="shared" si="31"/>
        <v>2.0523285581841499E-3</v>
      </c>
      <c r="R265" s="1"/>
    </row>
    <row r="266" spans="1:18" ht="10.199999999999999" x14ac:dyDescent="0.2">
      <c r="A266" s="1">
        <v>252</v>
      </c>
      <c r="B266" s="3">
        <v>33855</v>
      </c>
      <c r="C266" s="4">
        <v>28</v>
      </c>
      <c r="D266" s="21">
        <v>27.75</v>
      </c>
      <c r="E266" s="22">
        <v>21</v>
      </c>
      <c r="F266" s="16">
        <f t="shared" si="24"/>
        <v>2.192470396423772E-3</v>
      </c>
      <c r="G266" s="11">
        <f t="shared" si="25"/>
        <v>0.95500196747059141</v>
      </c>
      <c r="H266" s="10">
        <f t="shared" si="26"/>
        <v>2.2523251110597351E-3</v>
      </c>
      <c r="J266" s="4">
        <v>25.84</v>
      </c>
      <c r="K266" s="4">
        <f t="shared" si="27"/>
        <v>2.16</v>
      </c>
      <c r="L266" s="14">
        <v>25.684170000000002</v>
      </c>
      <c r="M266" s="5">
        <v>24</v>
      </c>
      <c r="N266" s="5">
        <f t="shared" si="28"/>
        <v>3</v>
      </c>
      <c r="O266" s="16">
        <f t="shared" si="29"/>
        <v>2.0378343595329551E-3</v>
      </c>
      <c r="P266" s="11">
        <f t="shared" si="30"/>
        <v>0.95226871093896392</v>
      </c>
      <c r="Q266" s="10">
        <f t="shared" si="31"/>
        <v>2.0406758531750584E-3</v>
      </c>
      <c r="R266" s="1"/>
    </row>
    <row r="267" spans="1:18" ht="10.199999999999999" x14ac:dyDescent="0.2">
      <c r="A267" s="1">
        <v>253</v>
      </c>
      <c r="B267" s="3">
        <v>33856</v>
      </c>
      <c r="C267" s="4">
        <v>27.25</v>
      </c>
      <c r="D267" s="21">
        <v>27.738095238095202</v>
      </c>
      <c r="E267" s="22">
        <v>21</v>
      </c>
      <c r="F267" s="16">
        <f t="shared" si="24"/>
        <v>2.1900495475037037E-3</v>
      </c>
      <c r="G267" s="11">
        <f t="shared" si="25"/>
        <v>0.95505051892982018</v>
      </c>
      <c r="H267" s="10">
        <f t="shared" si="26"/>
        <v>2.1157590417311069E-3</v>
      </c>
      <c r="J267" s="4">
        <v>25.18</v>
      </c>
      <c r="K267" s="4">
        <f t="shared" si="27"/>
        <v>2.0700000000000003</v>
      </c>
      <c r="L267" s="14">
        <v>25.675000000000001</v>
      </c>
      <c r="M267" s="5">
        <v>24</v>
      </c>
      <c r="N267" s="5">
        <f t="shared" si="28"/>
        <v>3</v>
      </c>
      <c r="O267" s="16">
        <f t="shared" si="29"/>
        <v>2.0376833579133415E-3</v>
      </c>
      <c r="P267" s="11">
        <f t="shared" si="30"/>
        <v>0.95227216200404119</v>
      </c>
      <c r="Q267" s="10">
        <f t="shared" si="31"/>
        <v>2.0315962286743179E-3</v>
      </c>
      <c r="R267" s="1"/>
    </row>
    <row r="268" spans="1:18" ht="10.199999999999999" x14ac:dyDescent="0.2">
      <c r="A268" s="1">
        <v>254</v>
      </c>
      <c r="B268" s="3">
        <v>33857</v>
      </c>
      <c r="C268" s="4">
        <v>27.25</v>
      </c>
      <c r="D268" s="21">
        <v>27.785714285714299</v>
      </c>
      <c r="E268" s="22">
        <v>21</v>
      </c>
      <c r="F268" s="16">
        <f t="shared" si="24"/>
        <v>2.1999470707215352E-3</v>
      </c>
      <c r="G268" s="11">
        <f t="shared" si="25"/>
        <v>0.95485203422946607</v>
      </c>
      <c r="H268" s="10">
        <f t="shared" si="26"/>
        <v>2.1157590417311069E-3</v>
      </c>
      <c r="J268" s="4">
        <v>25.18</v>
      </c>
      <c r="K268" s="4">
        <f t="shared" si="27"/>
        <v>2.0700000000000003</v>
      </c>
      <c r="L268" s="14">
        <v>25.720829999999999</v>
      </c>
      <c r="M268" s="5">
        <v>24</v>
      </c>
      <c r="N268" s="5">
        <f t="shared" si="28"/>
        <v>3</v>
      </c>
      <c r="O268" s="16">
        <f t="shared" si="29"/>
        <v>2.038455169455286E-3</v>
      </c>
      <c r="P268" s="11">
        <f t="shared" si="30"/>
        <v>0.9522545227759146</v>
      </c>
      <c r="Q268" s="10">
        <f t="shared" si="31"/>
        <v>2.0315962286743179E-3</v>
      </c>
      <c r="R268" s="1"/>
    </row>
    <row r="269" spans="1:18" ht="10.199999999999999" x14ac:dyDescent="0.2">
      <c r="A269" s="1">
        <v>255</v>
      </c>
      <c r="B269" s="3">
        <v>33858</v>
      </c>
      <c r="C269" s="4">
        <v>26.75</v>
      </c>
      <c r="D269" s="21">
        <v>27.869047619047599</v>
      </c>
      <c r="E269" s="22">
        <v>21</v>
      </c>
      <c r="F269" s="16">
        <f t="shared" si="24"/>
        <v>2.2187104067842166E-3</v>
      </c>
      <c r="G269" s="11">
        <f t="shared" si="25"/>
        <v>0.95447586794296868</v>
      </c>
      <c r="H269" s="10">
        <f t="shared" si="26"/>
        <v>2.0740252979015326E-3</v>
      </c>
      <c r="J269" s="4">
        <v>24.74</v>
      </c>
      <c r="K269" s="4">
        <f t="shared" si="27"/>
        <v>2.0100000000000016</v>
      </c>
      <c r="L269" s="14">
        <v>25.720829999999999</v>
      </c>
      <c r="M269" s="5">
        <v>24</v>
      </c>
      <c r="N269" s="5">
        <f t="shared" si="28"/>
        <v>3</v>
      </c>
      <c r="O269" s="16">
        <f t="shared" si="29"/>
        <v>2.038455169455286E-3</v>
      </c>
      <c r="P269" s="11">
        <f t="shared" si="30"/>
        <v>0.9522545227759146</v>
      </c>
      <c r="Q269" s="10">
        <f t="shared" si="31"/>
        <v>2.0285458654157235E-3</v>
      </c>
      <c r="R269" s="1"/>
    </row>
    <row r="270" spans="1:18" ht="10.199999999999999" x14ac:dyDescent="0.2">
      <c r="A270" s="1">
        <v>256</v>
      </c>
      <c r="B270" s="3">
        <v>33859</v>
      </c>
      <c r="C270" s="4">
        <v>26.5</v>
      </c>
      <c r="D270" s="21">
        <v>27.9166666666667</v>
      </c>
      <c r="E270" s="22">
        <v>21</v>
      </c>
      <c r="F270" s="16">
        <f t="shared" si="24"/>
        <v>2.2303186533451707E-3</v>
      </c>
      <c r="G270" s="11">
        <f t="shared" si="25"/>
        <v>0.95424322068525858</v>
      </c>
      <c r="H270" s="10">
        <f t="shared" si="26"/>
        <v>2.0609585904424119E-3</v>
      </c>
      <c r="J270" s="4">
        <v>24.52</v>
      </c>
      <c r="K270" s="4">
        <f t="shared" si="27"/>
        <v>1.9800000000000004</v>
      </c>
      <c r="L270" s="14">
        <v>25.775829999999999</v>
      </c>
      <c r="M270" s="5">
        <v>24</v>
      </c>
      <c r="N270" s="5">
        <f t="shared" si="28"/>
        <v>3</v>
      </c>
      <c r="O270" s="16">
        <f t="shared" si="29"/>
        <v>2.0394401179003553E-3</v>
      </c>
      <c r="P270" s="11">
        <f t="shared" si="30"/>
        <v>0.95223201292329174</v>
      </c>
      <c r="Q270" s="10">
        <f t="shared" si="31"/>
        <v>2.0275360560320544E-3</v>
      </c>
      <c r="R270" s="1"/>
    </row>
    <row r="271" spans="1:18" ht="10.199999999999999" x14ac:dyDescent="0.2">
      <c r="A271" s="1">
        <v>257</v>
      </c>
      <c r="B271" s="3">
        <v>33860</v>
      </c>
      <c r="C271" s="4">
        <v>27.5</v>
      </c>
      <c r="D271" s="21">
        <v>28.011904761904798</v>
      </c>
      <c r="E271" s="22">
        <v>21</v>
      </c>
      <c r="F271" s="16">
        <f t="shared" ref="F271:F334" si="32">$F$2+$F$3*EXP(-$F$4*($D271-$F$7))+$F$5*EXP($F$6*($D271-$F$8))</f>
        <v>2.2556551388893315E-3</v>
      </c>
      <c r="G271" s="11">
        <f t="shared" si="25"/>
        <v>0.95373563517088356</v>
      </c>
      <c r="H271" s="10">
        <f t="shared" si="26"/>
        <v>2.1483222272268717E-3</v>
      </c>
      <c r="J271" s="4">
        <v>25.4</v>
      </c>
      <c r="K271" s="4">
        <f t="shared" si="27"/>
        <v>2.1000000000000014</v>
      </c>
      <c r="L271" s="14">
        <v>25.785</v>
      </c>
      <c r="M271" s="5">
        <v>24</v>
      </c>
      <c r="N271" s="5">
        <f t="shared" si="28"/>
        <v>3</v>
      </c>
      <c r="O271" s="16">
        <f t="shared" si="29"/>
        <v>2.0396108481757613E-3</v>
      </c>
      <c r="P271" s="11">
        <f t="shared" si="30"/>
        <v>0.95222811113527406</v>
      </c>
      <c r="Q271" s="10">
        <f t="shared" si="31"/>
        <v>2.0338567741647676E-3</v>
      </c>
      <c r="R271" s="1"/>
    </row>
    <row r="272" spans="1:18" ht="10.199999999999999" x14ac:dyDescent="0.2">
      <c r="A272" s="1">
        <v>258</v>
      </c>
      <c r="B272" s="3">
        <v>33861</v>
      </c>
      <c r="C272" s="4">
        <v>26.25</v>
      </c>
      <c r="D272" s="21">
        <v>28</v>
      </c>
      <c r="E272" s="22">
        <v>21</v>
      </c>
      <c r="F272" s="16">
        <f t="shared" si="32"/>
        <v>2.2523251110597351E-3</v>
      </c>
      <c r="G272" s="11">
        <f t="shared" ref="G272:G335" si="33">EXP(-E272*F272)</f>
        <v>0.95380233279330939</v>
      </c>
      <c r="H272" s="10">
        <f t="shared" ref="H272:H335" si="34">$F$2+$F$3*EXP(-$F$4*($C272-$F$7))+$F$5*EXP($F$6*($C272-$F$8))</f>
        <v>2.0513208350899808E-3</v>
      </c>
      <c r="J272" s="4">
        <v>24.3</v>
      </c>
      <c r="K272" s="4">
        <f t="shared" ref="K272:K335" si="35">C272-J272</f>
        <v>1.9499999999999993</v>
      </c>
      <c r="L272" s="14">
        <v>25.766670000000001</v>
      </c>
      <c r="M272" s="5">
        <v>24</v>
      </c>
      <c r="N272" s="5">
        <f t="shared" ref="N272:N335" si="36">M272-E272</f>
        <v>3</v>
      </c>
      <c r="O272" s="16">
        <f t="shared" ref="O272:O335" si="37">$F$2+$F$3*EXP(-$F$4*($L272-$F$7))+$F$5*EXP($F$6*($L272-$F$8))</f>
        <v>2.0392714666807002E-3</v>
      </c>
      <c r="P272" s="11">
        <f t="shared" ref="P272:P335" si="38">EXP(-M272*O272)</f>
        <v>0.95223586721326114</v>
      </c>
      <c r="Q272" s="10">
        <f t="shared" ref="Q272:Q335" si="39">$F$2+$F$3*EXP(-$F$4*($J272-$F$7))+$F$5*EXP($F$6*($J272-$F$8))</f>
        <v>2.0267653127397189E-3</v>
      </c>
      <c r="R272" s="1"/>
    </row>
    <row r="273" spans="1:18" ht="10.199999999999999" x14ac:dyDescent="0.2">
      <c r="A273" s="1">
        <v>259</v>
      </c>
      <c r="B273" s="3">
        <v>33862</v>
      </c>
      <c r="C273" s="4">
        <v>24.75</v>
      </c>
      <c r="D273" s="21">
        <v>28.095238095238098</v>
      </c>
      <c r="E273" s="22">
        <v>21</v>
      </c>
      <c r="F273" s="16">
        <f t="shared" si="32"/>
        <v>2.2803670627152581E-3</v>
      </c>
      <c r="G273" s="11">
        <f t="shared" si="33"/>
        <v>0.95324082208401839</v>
      </c>
      <c r="H273" s="10">
        <f t="shared" si="34"/>
        <v>2.0285985466029013E-3</v>
      </c>
      <c r="J273" s="4">
        <v>22.98</v>
      </c>
      <c r="K273" s="4">
        <f t="shared" si="35"/>
        <v>1.7699999999999996</v>
      </c>
      <c r="L273" s="14">
        <v>25.7575</v>
      </c>
      <c r="M273" s="5">
        <v>24</v>
      </c>
      <c r="N273" s="5">
        <f t="shared" si="36"/>
        <v>3</v>
      </c>
      <c r="O273" s="16">
        <f t="shared" si="37"/>
        <v>2.03910450525947E-3</v>
      </c>
      <c r="P273" s="11">
        <f t="shared" si="38"/>
        <v>0.95223968290059569</v>
      </c>
      <c r="Q273" s="10">
        <f t="shared" si="39"/>
        <v>2.0248403701682593E-3</v>
      </c>
      <c r="R273" s="1"/>
    </row>
    <row r="274" spans="1:18" ht="10.199999999999999" x14ac:dyDescent="0.2">
      <c r="A274" s="1">
        <v>260</v>
      </c>
      <c r="B274" s="3">
        <v>33863</v>
      </c>
      <c r="C274" s="4">
        <v>27.25</v>
      </c>
      <c r="D274" s="21">
        <v>28.1904761904762</v>
      </c>
      <c r="E274" s="22">
        <v>21</v>
      </c>
      <c r="F274" s="16">
        <f t="shared" si="32"/>
        <v>2.3118564815326303E-3</v>
      </c>
      <c r="G274" s="11">
        <f t="shared" si="33"/>
        <v>0.95261067346953587</v>
      </c>
      <c r="H274" s="10">
        <f t="shared" si="34"/>
        <v>2.1157590417311069E-3</v>
      </c>
      <c r="J274" s="4">
        <v>25.18</v>
      </c>
      <c r="K274" s="4">
        <f t="shared" si="35"/>
        <v>2.0700000000000003</v>
      </c>
      <c r="L274" s="14">
        <v>25.904170000000001</v>
      </c>
      <c r="M274" s="5">
        <v>24</v>
      </c>
      <c r="N274" s="5">
        <f t="shared" si="36"/>
        <v>3</v>
      </c>
      <c r="O274" s="16">
        <f t="shared" si="37"/>
        <v>2.042012024839343E-3</v>
      </c>
      <c r="P274" s="11">
        <f t="shared" si="38"/>
        <v>0.95217323748637239</v>
      </c>
      <c r="Q274" s="10">
        <f t="shared" si="39"/>
        <v>2.0315962286743179E-3</v>
      </c>
      <c r="R274" s="1"/>
    </row>
    <row r="275" spans="1:18" ht="10.199999999999999" x14ac:dyDescent="0.2">
      <c r="A275" s="1">
        <v>261</v>
      </c>
      <c r="B275" s="3">
        <v>33864</v>
      </c>
      <c r="C275" s="4">
        <v>27</v>
      </c>
      <c r="D275" s="21">
        <v>28.178571428571399</v>
      </c>
      <c r="E275" s="22">
        <v>21</v>
      </c>
      <c r="F275" s="16">
        <f t="shared" si="32"/>
        <v>2.307717760729416E-3</v>
      </c>
      <c r="G275" s="11">
        <f t="shared" si="33"/>
        <v>0.9526934714494445</v>
      </c>
      <c r="H275" s="10">
        <f t="shared" si="34"/>
        <v>2.0917408243817425E-3</v>
      </c>
      <c r="J275" s="4">
        <v>24.96</v>
      </c>
      <c r="K275" s="4">
        <f t="shared" si="35"/>
        <v>2.0399999999999991</v>
      </c>
      <c r="L275" s="14">
        <v>25.904170000000001</v>
      </c>
      <c r="M275" s="5">
        <v>24</v>
      </c>
      <c r="N275" s="5">
        <f t="shared" si="36"/>
        <v>3</v>
      </c>
      <c r="O275" s="16">
        <f t="shared" si="37"/>
        <v>2.042012024839343E-3</v>
      </c>
      <c r="P275" s="11">
        <f t="shared" si="38"/>
        <v>0.95217323748637239</v>
      </c>
      <c r="Q275" s="10">
        <f t="shared" si="39"/>
        <v>2.0298674922585385E-3</v>
      </c>
      <c r="R275" s="1"/>
    </row>
    <row r="276" spans="1:18" ht="10.199999999999999" x14ac:dyDescent="0.2">
      <c r="A276" s="1">
        <v>262</v>
      </c>
      <c r="B276" s="3">
        <v>33865</v>
      </c>
      <c r="C276" s="4">
        <v>26</v>
      </c>
      <c r="D276" s="21">
        <v>28.130952380952401</v>
      </c>
      <c r="E276" s="22">
        <v>21</v>
      </c>
      <c r="F276" s="16">
        <f t="shared" si="32"/>
        <v>2.291749899017044E-3</v>
      </c>
      <c r="G276" s="11">
        <f t="shared" si="33"/>
        <v>0.95301298704698389</v>
      </c>
      <c r="H276" s="10">
        <f t="shared" si="34"/>
        <v>2.0442122874072969E-3</v>
      </c>
      <c r="J276" s="4">
        <v>24.08</v>
      </c>
      <c r="K276" s="4">
        <f t="shared" si="35"/>
        <v>1.9200000000000017</v>
      </c>
      <c r="L276" s="14">
        <v>25.913329999999998</v>
      </c>
      <c r="M276" s="5">
        <v>24</v>
      </c>
      <c r="N276" s="5">
        <f t="shared" si="36"/>
        <v>3</v>
      </c>
      <c r="O276" s="16">
        <f t="shared" si="37"/>
        <v>2.0422114167454185E-3</v>
      </c>
      <c r="P276" s="11">
        <f t="shared" si="38"/>
        <v>0.95216868096199314</v>
      </c>
      <c r="Q276" s="10">
        <f t="shared" si="39"/>
        <v>2.0261781893781525E-3</v>
      </c>
      <c r="R276" s="1"/>
    </row>
    <row r="277" spans="1:18" ht="10.199999999999999" x14ac:dyDescent="0.2">
      <c r="A277" s="1">
        <v>263</v>
      </c>
      <c r="B277" s="3">
        <v>33866</v>
      </c>
      <c r="C277" s="4">
        <v>26</v>
      </c>
      <c r="D277" s="21">
        <v>28.261904761904798</v>
      </c>
      <c r="E277" s="22">
        <v>21</v>
      </c>
      <c r="F277" s="16">
        <f t="shared" si="32"/>
        <v>2.3379890047040383E-3</v>
      </c>
      <c r="G277" s="11">
        <f t="shared" si="33"/>
        <v>0.95208804035827899</v>
      </c>
      <c r="H277" s="10">
        <f t="shared" si="34"/>
        <v>2.0442122874072969E-3</v>
      </c>
      <c r="J277" s="4">
        <v>24.08</v>
      </c>
      <c r="K277" s="4">
        <f t="shared" si="35"/>
        <v>1.9200000000000017</v>
      </c>
      <c r="L277" s="14">
        <v>25.940829999999998</v>
      </c>
      <c r="M277" s="5">
        <v>24</v>
      </c>
      <c r="N277" s="5">
        <f t="shared" si="36"/>
        <v>3</v>
      </c>
      <c r="O277" s="16">
        <f t="shared" si="37"/>
        <v>2.0428235645962431E-3</v>
      </c>
      <c r="P277" s="11">
        <f t="shared" si="38"/>
        <v>0.95215469223247118</v>
      </c>
      <c r="Q277" s="10">
        <f t="shared" si="39"/>
        <v>2.0261781893781525E-3</v>
      </c>
      <c r="R277" s="1"/>
    </row>
    <row r="278" spans="1:18" ht="10.199999999999999" x14ac:dyDescent="0.2">
      <c r="A278" s="1">
        <v>264</v>
      </c>
      <c r="B278" s="3">
        <v>33867</v>
      </c>
      <c r="C278" s="4">
        <v>27</v>
      </c>
      <c r="D278" s="21">
        <v>28.321428571428601</v>
      </c>
      <c r="E278" s="22">
        <v>21</v>
      </c>
      <c r="F278" s="16">
        <f t="shared" si="32"/>
        <v>2.3615708786675045E-3</v>
      </c>
      <c r="G278" s="11">
        <f t="shared" si="33"/>
        <v>0.95161666466152928</v>
      </c>
      <c r="H278" s="10">
        <f t="shared" si="34"/>
        <v>2.0917408243817425E-3</v>
      </c>
      <c r="J278" s="4">
        <v>24.96</v>
      </c>
      <c r="K278" s="4">
        <f t="shared" si="35"/>
        <v>2.0399999999999991</v>
      </c>
      <c r="L278" s="14">
        <v>26.021740000000001</v>
      </c>
      <c r="M278" s="5">
        <v>23</v>
      </c>
      <c r="N278" s="5">
        <f t="shared" si="36"/>
        <v>2</v>
      </c>
      <c r="O278" s="16">
        <f t="shared" si="37"/>
        <v>2.0447481897593856E-3</v>
      </c>
      <c r="P278" s="11">
        <f t="shared" si="38"/>
        <v>0.95405953066490568</v>
      </c>
      <c r="Q278" s="10">
        <f t="shared" si="39"/>
        <v>2.0298674922585385E-3</v>
      </c>
      <c r="R278" s="1"/>
    </row>
    <row r="279" spans="1:18" ht="10.199999999999999" x14ac:dyDescent="0.2">
      <c r="A279" s="1">
        <v>265</v>
      </c>
      <c r="B279" s="3">
        <v>33868</v>
      </c>
      <c r="C279" s="4">
        <v>29.25</v>
      </c>
      <c r="D279" s="21">
        <v>28.3333333333333</v>
      </c>
      <c r="E279" s="22">
        <v>21</v>
      </c>
      <c r="F279" s="16">
        <f t="shared" si="32"/>
        <v>2.3664958162639004E-3</v>
      </c>
      <c r="G279" s="11">
        <f t="shared" si="33"/>
        <v>0.95151825004434631</v>
      </c>
      <c r="H279" s="10">
        <f t="shared" si="34"/>
        <v>3.0690561946636113E-3</v>
      </c>
      <c r="J279" s="4">
        <v>26.939999999999998</v>
      </c>
      <c r="K279" s="4">
        <f t="shared" si="35"/>
        <v>2.3100000000000023</v>
      </c>
      <c r="L279" s="14">
        <v>26.165220000000001</v>
      </c>
      <c r="M279" s="5">
        <v>23</v>
      </c>
      <c r="N279" s="5">
        <f t="shared" si="36"/>
        <v>2</v>
      </c>
      <c r="O279" s="16">
        <f t="shared" si="37"/>
        <v>2.0486641794056452E-3</v>
      </c>
      <c r="P279" s="11">
        <f t="shared" si="38"/>
        <v>0.95397360452793922</v>
      </c>
      <c r="Q279" s="10">
        <f t="shared" si="39"/>
        <v>2.0869850874267134E-3</v>
      </c>
      <c r="R279" s="1"/>
    </row>
    <row r="280" spans="1:18" ht="10.199999999999999" x14ac:dyDescent="0.2">
      <c r="A280" s="1">
        <v>266</v>
      </c>
      <c r="B280" s="3">
        <v>33869</v>
      </c>
      <c r="C280" s="4">
        <v>27.75</v>
      </c>
      <c r="D280" s="21">
        <v>28.214285714285701</v>
      </c>
      <c r="E280" s="22">
        <v>21</v>
      </c>
      <c r="F280" s="16">
        <f t="shared" si="32"/>
        <v>2.3203160723131552E-3</v>
      </c>
      <c r="G280" s="11">
        <f t="shared" si="33"/>
        <v>0.95244145587496776</v>
      </c>
      <c r="H280" s="10">
        <f t="shared" si="34"/>
        <v>2.192470396423772E-3</v>
      </c>
      <c r="J280" s="4">
        <v>25.62</v>
      </c>
      <c r="K280" s="4">
        <f t="shared" si="35"/>
        <v>2.129999999999999</v>
      </c>
      <c r="L280" s="14">
        <v>26.09826</v>
      </c>
      <c r="M280" s="5">
        <v>23</v>
      </c>
      <c r="N280" s="5">
        <f t="shared" si="36"/>
        <v>2</v>
      </c>
      <c r="O280" s="16">
        <f t="shared" si="37"/>
        <v>2.0467513968636017E-3</v>
      </c>
      <c r="P280" s="11">
        <f t="shared" si="38"/>
        <v>0.95401557456444241</v>
      </c>
      <c r="Q280" s="10">
        <f t="shared" si="39"/>
        <v>2.0368122276808931E-3</v>
      </c>
      <c r="R280" s="1"/>
    </row>
    <row r="281" spans="1:18" ht="10.199999999999999" x14ac:dyDescent="0.2">
      <c r="A281" s="1">
        <v>267</v>
      </c>
      <c r="B281" s="3">
        <v>33870</v>
      </c>
      <c r="C281" s="4">
        <v>28.5</v>
      </c>
      <c r="D281" s="21">
        <v>28.3571428571429</v>
      </c>
      <c r="E281" s="22">
        <v>21</v>
      </c>
      <c r="F281" s="16">
        <f t="shared" si="32"/>
        <v>2.3765624427823551E-3</v>
      </c>
      <c r="G281" s="11">
        <f t="shared" si="33"/>
        <v>0.95131712114851241</v>
      </c>
      <c r="H281" s="10">
        <f t="shared" si="34"/>
        <v>2.4434937180597208E-3</v>
      </c>
      <c r="J281" s="4">
        <v>26.28</v>
      </c>
      <c r="K281" s="4">
        <f t="shared" si="35"/>
        <v>2.2199999999999989</v>
      </c>
      <c r="L281" s="14">
        <v>26.24174</v>
      </c>
      <c r="M281" s="5">
        <v>23</v>
      </c>
      <c r="N281" s="5">
        <f t="shared" si="36"/>
        <v>2</v>
      </c>
      <c r="O281" s="16">
        <f t="shared" si="37"/>
        <v>2.0510497771341523E-3</v>
      </c>
      <c r="P281" s="11">
        <f t="shared" si="38"/>
        <v>0.95392126262684718</v>
      </c>
      <c r="Q281" s="10">
        <f t="shared" si="39"/>
        <v>2.0523285581841499E-3</v>
      </c>
      <c r="R281" s="1"/>
    </row>
    <row r="282" spans="1:18" ht="10.199999999999999" x14ac:dyDescent="0.2">
      <c r="A282" s="1">
        <v>268</v>
      </c>
      <c r="B282" s="3">
        <v>33871</v>
      </c>
      <c r="C282" s="4">
        <v>30.25</v>
      </c>
      <c r="D282" s="21">
        <v>28.3095238095238</v>
      </c>
      <c r="E282" s="22">
        <v>21</v>
      </c>
      <c r="F282" s="16">
        <f t="shared" si="32"/>
        <v>2.3567168070230222E-3</v>
      </c>
      <c r="G282" s="11">
        <f t="shared" si="33"/>
        <v>0.9517136731305843</v>
      </c>
      <c r="H282" s="10">
        <f t="shared" si="34"/>
        <v>5.5543236802072472E-3</v>
      </c>
      <c r="J282" s="4">
        <v>27.82</v>
      </c>
      <c r="K282" s="4">
        <f t="shared" si="35"/>
        <v>2.4299999999999997</v>
      </c>
      <c r="L282" s="14">
        <v>26.394780000000001</v>
      </c>
      <c r="M282" s="5">
        <v>23</v>
      </c>
      <c r="N282" s="5">
        <f t="shared" si="36"/>
        <v>2</v>
      </c>
      <c r="O282" s="16">
        <f t="shared" si="37"/>
        <v>2.0565425464090844E-3</v>
      </c>
      <c r="P282" s="11">
        <f t="shared" si="38"/>
        <v>0.95380075784266727</v>
      </c>
      <c r="Q282" s="10">
        <f t="shared" si="39"/>
        <v>2.2074370911803714E-3</v>
      </c>
      <c r="R282" s="1"/>
    </row>
    <row r="283" spans="1:18" ht="10.199999999999999" x14ac:dyDescent="0.2">
      <c r="A283" s="1">
        <v>269</v>
      </c>
      <c r="B283" s="3">
        <v>33872</v>
      </c>
      <c r="C283" s="4">
        <v>29.5</v>
      </c>
      <c r="D283" s="21">
        <v>28.369047619047599</v>
      </c>
      <c r="E283" s="22">
        <v>21</v>
      </c>
      <c r="F283" s="16">
        <f t="shared" si="32"/>
        <v>2.3817062464204257E-3</v>
      </c>
      <c r="G283" s="11">
        <f t="shared" si="33"/>
        <v>0.95121436554059313</v>
      </c>
      <c r="H283" s="10">
        <f t="shared" si="34"/>
        <v>3.4407725027091954E-3</v>
      </c>
      <c r="J283" s="4">
        <v>27.16</v>
      </c>
      <c r="K283" s="4">
        <f t="shared" si="35"/>
        <v>2.34</v>
      </c>
      <c r="L283" s="14">
        <v>26.49043</v>
      </c>
      <c r="M283" s="5">
        <v>23</v>
      </c>
      <c r="N283" s="5">
        <f t="shared" si="36"/>
        <v>2</v>
      </c>
      <c r="O283" s="16">
        <f t="shared" si="37"/>
        <v>2.0605331481745154E-3</v>
      </c>
      <c r="P283" s="11">
        <f t="shared" si="38"/>
        <v>0.95371321836335687</v>
      </c>
      <c r="Q283" s="10">
        <f t="shared" si="39"/>
        <v>2.1062598855985798E-3</v>
      </c>
      <c r="R283" s="1"/>
    </row>
    <row r="284" spans="1:18" ht="10.199999999999999" x14ac:dyDescent="0.2">
      <c r="A284" s="1">
        <v>270</v>
      </c>
      <c r="B284" s="3">
        <v>33873</v>
      </c>
      <c r="C284" s="4">
        <v>30.75</v>
      </c>
      <c r="D284" s="21">
        <v>28.511904761904798</v>
      </c>
      <c r="E284" s="22">
        <v>21</v>
      </c>
      <c r="F284" s="16">
        <f t="shared" si="32"/>
        <v>2.449614670078642E-3</v>
      </c>
      <c r="G284" s="11">
        <f t="shared" si="33"/>
        <v>0.94985882749044726</v>
      </c>
      <c r="H284" s="10">
        <f t="shared" si="34"/>
        <v>8.5129238914656239E-3</v>
      </c>
      <c r="J284" s="4">
        <v>28.259999999999998</v>
      </c>
      <c r="K284" s="4">
        <f t="shared" si="35"/>
        <v>2.490000000000002</v>
      </c>
      <c r="L284" s="14">
        <v>26.653040000000001</v>
      </c>
      <c r="M284" s="5">
        <v>23</v>
      </c>
      <c r="N284" s="5">
        <f t="shared" si="36"/>
        <v>2</v>
      </c>
      <c r="O284" s="16">
        <f t="shared" si="37"/>
        <v>2.0684808785452007E-3</v>
      </c>
      <c r="P284" s="11">
        <f t="shared" si="38"/>
        <v>0.95353889761982469</v>
      </c>
      <c r="Q284" s="10">
        <f t="shared" si="39"/>
        <v>2.3372622406786199E-3</v>
      </c>
      <c r="R284" s="1"/>
    </row>
    <row r="285" spans="1:18" ht="10.199999999999999" x14ac:dyDescent="0.2">
      <c r="A285" s="1">
        <v>271</v>
      </c>
      <c r="B285" s="3">
        <v>33874</v>
      </c>
      <c r="C285" s="4">
        <v>29.75</v>
      </c>
      <c r="D285" s="21">
        <v>28.6071428571429</v>
      </c>
      <c r="E285" s="22">
        <v>21</v>
      </c>
      <c r="F285" s="16">
        <f t="shared" si="32"/>
        <v>2.5019113224000987E-3</v>
      </c>
      <c r="G285" s="11">
        <f t="shared" si="33"/>
        <v>0.94881623692322892</v>
      </c>
      <c r="H285" s="10">
        <f t="shared" si="34"/>
        <v>3.9447337399024351E-3</v>
      </c>
      <c r="J285" s="4">
        <v>27.38</v>
      </c>
      <c r="K285" s="4">
        <f t="shared" si="35"/>
        <v>2.370000000000001</v>
      </c>
      <c r="L285" s="14">
        <v>26.729569999999999</v>
      </c>
      <c r="M285" s="5">
        <v>23</v>
      </c>
      <c r="N285" s="5">
        <f t="shared" si="36"/>
        <v>2</v>
      </c>
      <c r="O285" s="16">
        <f t="shared" si="37"/>
        <v>2.0728020243177161E-3</v>
      </c>
      <c r="P285" s="11">
        <f t="shared" si="38"/>
        <v>0.95344413357577229</v>
      </c>
      <c r="Q285" s="10">
        <f t="shared" si="39"/>
        <v>2.1314548508225627E-3</v>
      </c>
      <c r="R285" s="1"/>
    </row>
    <row r="286" spans="1:18" ht="10.199999999999999" x14ac:dyDescent="0.2">
      <c r="A286" s="1">
        <v>272</v>
      </c>
      <c r="B286" s="3">
        <v>33875</v>
      </c>
      <c r="C286" s="4">
        <v>29.5</v>
      </c>
      <c r="D286" s="21">
        <v>28.797619047619001</v>
      </c>
      <c r="E286" s="22">
        <v>21</v>
      </c>
      <c r="F286" s="16">
        <f t="shared" si="32"/>
        <v>2.6265830325897734E-3</v>
      </c>
      <c r="G286" s="11">
        <f t="shared" si="33"/>
        <v>0.94633538450632815</v>
      </c>
      <c r="H286" s="10">
        <f t="shared" si="34"/>
        <v>3.4407725027091954E-3</v>
      </c>
      <c r="J286" s="4">
        <v>27.16</v>
      </c>
      <c r="K286" s="4">
        <f t="shared" si="35"/>
        <v>2.34</v>
      </c>
      <c r="L286" s="14">
        <v>26.88261</v>
      </c>
      <c r="M286" s="5">
        <v>23</v>
      </c>
      <c r="N286" s="5">
        <f t="shared" si="36"/>
        <v>2</v>
      </c>
      <c r="O286" s="16">
        <f t="shared" si="37"/>
        <v>2.0827500257031609E-3</v>
      </c>
      <c r="P286" s="11">
        <f t="shared" si="38"/>
        <v>0.9532260066689614</v>
      </c>
      <c r="Q286" s="10">
        <f t="shared" si="39"/>
        <v>2.1062598855985798E-3</v>
      </c>
      <c r="R286" s="1"/>
    </row>
    <row r="287" spans="1:18" ht="10.199999999999999" x14ac:dyDescent="0.2">
      <c r="A287" s="1">
        <v>273</v>
      </c>
      <c r="B287" s="3">
        <v>33876</v>
      </c>
      <c r="C287" s="4">
        <v>27.75</v>
      </c>
      <c r="D287" s="21">
        <v>28.762499999999999</v>
      </c>
      <c r="E287" s="22">
        <v>20</v>
      </c>
      <c r="F287" s="16">
        <f t="shared" si="32"/>
        <v>2.601371324974954E-3</v>
      </c>
      <c r="G287" s="11">
        <f t="shared" si="33"/>
        <v>0.94930283043224406</v>
      </c>
      <c r="H287" s="10">
        <f t="shared" si="34"/>
        <v>2.192470396423772E-3</v>
      </c>
      <c r="J287" s="4">
        <v>25.62</v>
      </c>
      <c r="K287" s="4">
        <f t="shared" si="35"/>
        <v>2.129999999999999</v>
      </c>
      <c r="L287" s="14">
        <v>26.87</v>
      </c>
      <c r="M287" s="5">
        <v>22</v>
      </c>
      <c r="N287" s="5">
        <f t="shared" si="36"/>
        <v>2</v>
      </c>
      <c r="O287" s="16">
        <f t="shared" si="37"/>
        <v>2.081858470287524E-3</v>
      </c>
      <c r="P287" s="11">
        <f t="shared" si="38"/>
        <v>0.95523214301839021</v>
      </c>
      <c r="Q287" s="10">
        <f t="shared" si="39"/>
        <v>2.0368122276808931E-3</v>
      </c>
      <c r="R287" s="1"/>
    </row>
    <row r="288" spans="1:18" ht="10.199999999999999" x14ac:dyDescent="0.2">
      <c r="A288" s="1">
        <v>274</v>
      </c>
      <c r="B288" s="3">
        <v>33877</v>
      </c>
      <c r="C288" s="4">
        <v>28.25</v>
      </c>
      <c r="D288" s="21">
        <v>29.012499999999999</v>
      </c>
      <c r="E288" s="22">
        <v>20</v>
      </c>
      <c r="F288" s="16">
        <f t="shared" si="32"/>
        <v>2.8067001158282672E-3</v>
      </c>
      <c r="G288" s="11">
        <f t="shared" si="33"/>
        <v>0.94541243994474844</v>
      </c>
      <c r="H288" s="10">
        <f t="shared" si="34"/>
        <v>2.3334742575593544E-3</v>
      </c>
      <c r="J288" s="4">
        <v>26.06</v>
      </c>
      <c r="K288" s="4">
        <f t="shared" si="35"/>
        <v>2.1900000000000013</v>
      </c>
      <c r="L288" s="14">
        <v>27.18</v>
      </c>
      <c r="M288" s="5">
        <v>22</v>
      </c>
      <c r="N288" s="5">
        <f t="shared" si="36"/>
        <v>2</v>
      </c>
      <c r="O288" s="16">
        <f t="shared" si="37"/>
        <v>2.10828178682146E-3</v>
      </c>
      <c r="P288" s="11">
        <f t="shared" si="38"/>
        <v>0.95467701555729367</v>
      </c>
      <c r="Q288" s="10">
        <f t="shared" si="39"/>
        <v>2.0457264671362484E-3</v>
      </c>
      <c r="R288" s="1"/>
    </row>
    <row r="289" spans="1:18" ht="10.199999999999999" x14ac:dyDescent="0.2">
      <c r="A289" s="1">
        <v>275</v>
      </c>
      <c r="B289" s="3">
        <v>33878</v>
      </c>
      <c r="C289" s="4">
        <v>29</v>
      </c>
      <c r="D289" s="21">
        <v>29.287500000000001</v>
      </c>
      <c r="E289" s="22">
        <v>20</v>
      </c>
      <c r="F289" s="16">
        <f t="shared" si="32"/>
        <v>3.1178637055289385E-3</v>
      </c>
      <c r="G289" s="11">
        <f t="shared" si="33"/>
        <v>0.93954715094709618</v>
      </c>
      <c r="H289" s="10">
        <f t="shared" si="34"/>
        <v>2.7948823037015546E-3</v>
      </c>
      <c r="J289" s="4">
        <v>26.72</v>
      </c>
      <c r="K289" s="4">
        <f t="shared" si="35"/>
        <v>2.2800000000000011</v>
      </c>
      <c r="L289" s="14">
        <v>27.29</v>
      </c>
      <c r="M289" s="5">
        <v>22</v>
      </c>
      <c r="N289" s="5">
        <f t="shared" si="36"/>
        <v>2</v>
      </c>
      <c r="O289" s="16">
        <f t="shared" si="37"/>
        <v>2.1203267312628086E-3</v>
      </c>
      <c r="P289" s="11">
        <f t="shared" si="38"/>
        <v>0.95442407037713084</v>
      </c>
      <c r="Q289" s="10">
        <f t="shared" si="39"/>
        <v>2.072239388789858E-3</v>
      </c>
      <c r="R289" s="1"/>
    </row>
    <row r="290" spans="1:18" ht="10.199999999999999" x14ac:dyDescent="0.2">
      <c r="A290" s="1">
        <v>276</v>
      </c>
      <c r="B290" s="3">
        <v>33879</v>
      </c>
      <c r="C290" s="4">
        <v>27.75</v>
      </c>
      <c r="D290" s="21">
        <v>29.612500000000001</v>
      </c>
      <c r="E290" s="22">
        <v>20</v>
      </c>
      <c r="F290" s="16">
        <f t="shared" si="32"/>
        <v>3.6487052811434231E-3</v>
      </c>
      <c r="G290" s="11">
        <f t="shared" si="33"/>
        <v>0.92962490177192725</v>
      </c>
      <c r="H290" s="10">
        <f t="shared" si="34"/>
        <v>2.192470396423772E-3</v>
      </c>
      <c r="J290" s="4">
        <v>25.62</v>
      </c>
      <c r="K290" s="4">
        <f t="shared" si="35"/>
        <v>2.129999999999999</v>
      </c>
      <c r="L290" s="14">
        <v>27.49</v>
      </c>
      <c r="M290" s="5">
        <v>22</v>
      </c>
      <c r="N290" s="5">
        <f t="shared" si="36"/>
        <v>2</v>
      </c>
      <c r="O290" s="16">
        <f t="shared" si="37"/>
        <v>2.1468205946275276E-3</v>
      </c>
      <c r="P290" s="11">
        <f t="shared" si="38"/>
        <v>0.95386793208956888</v>
      </c>
      <c r="Q290" s="10">
        <f t="shared" si="39"/>
        <v>2.0368122276808931E-3</v>
      </c>
      <c r="R290" s="1"/>
    </row>
    <row r="291" spans="1:18" ht="10.199999999999999" x14ac:dyDescent="0.2">
      <c r="A291" s="1">
        <v>277</v>
      </c>
      <c r="B291" s="3">
        <v>33880</v>
      </c>
      <c r="C291" s="4">
        <v>28.5</v>
      </c>
      <c r="D291" s="21">
        <v>29.774999999999999</v>
      </c>
      <c r="E291" s="22">
        <v>20</v>
      </c>
      <c r="F291" s="16">
        <f t="shared" si="32"/>
        <v>4.0040864898048751E-3</v>
      </c>
      <c r="G291" s="11">
        <f t="shared" si="33"/>
        <v>0.923040903358885</v>
      </c>
      <c r="H291" s="10">
        <f t="shared" si="34"/>
        <v>2.4434937180597208E-3</v>
      </c>
      <c r="J291" s="4">
        <v>26.28</v>
      </c>
      <c r="K291" s="4">
        <f t="shared" si="35"/>
        <v>2.2199999999999989</v>
      </c>
      <c r="L291" s="14">
        <v>27.72</v>
      </c>
      <c r="M291" s="5">
        <v>22</v>
      </c>
      <c r="N291" s="5">
        <f t="shared" si="36"/>
        <v>2</v>
      </c>
      <c r="O291" s="16">
        <f t="shared" si="37"/>
        <v>2.186436404789464E-3</v>
      </c>
      <c r="P291" s="11">
        <f t="shared" si="38"/>
        <v>0.95303695274111211</v>
      </c>
      <c r="Q291" s="10">
        <f t="shared" si="39"/>
        <v>2.0523285581841499E-3</v>
      </c>
      <c r="R291" s="1"/>
    </row>
    <row r="292" spans="1:18" ht="10.199999999999999" x14ac:dyDescent="0.2">
      <c r="A292" s="1">
        <v>278</v>
      </c>
      <c r="B292" s="3">
        <v>33881</v>
      </c>
      <c r="C292" s="4">
        <v>27.25</v>
      </c>
      <c r="D292" s="21">
        <v>30.05</v>
      </c>
      <c r="E292" s="22">
        <v>20</v>
      </c>
      <c r="F292" s="16">
        <f t="shared" si="32"/>
        <v>4.7914125098006324E-3</v>
      </c>
      <c r="G292" s="11">
        <f t="shared" si="33"/>
        <v>0.90862005798509615</v>
      </c>
      <c r="H292" s="10">
        <f t="shared" si="34"/>
        <v>2.1157590417311069E-3</v>
      </c>
      <c r="J292" s="4">
        <v>25.18</v>
      </c>
      <c r="K292" s="4">
        <f t="shared" si="35"/>
        <v>2.0700000000000003</v>
      </c>
      <c r="L292" s="14">
        <v>27.92</v>
      </c>
      <c r="M292" s="5">
        <v>22</v>
      </c>
      <c r="N292" s="5">
        <f t="shared" si="36"/>
        <v>2</v>
      </c>
      <c r="O292" s="16">
        <f t="shared" si="37"/>
        <v>2.2311567121361788E-3</v>
      </c>
      <c r="P292" s="11">
        <f t="shared" si="38"/>
        <v>0.95209977151839742</v>
      </c>
      <c r="Q292" s="10">
        <f t="shared" si="39"/>
        <v>2.0315962286743179E-3</v>
      </c>
      <c r="R292" s="1"/>
    </row>
    <row r="293" spans="1:18" ht="10.199999999999999" x14ac:dyDescent="0.2">
      <c r="A293" s="1">
        <v>279</v>
      </c>
      <c r="B293" s="3">
        <v>33882</v>
      </c>
      <c r="C293" s="4">
        <v>28.25</v>
      </c>
      <c r="D293" s="21">
        <v>30.362500000000001</v>
      </c>
      <c r="E293" s="22">
        <v>20</v>
      </c>
      <c r="F293" s="16">
        <f t="shared" si="32"/>
        <v>6.0725023236478997E-3</v>
      </c>
      <c r="G293" s="11">
        <f t="shared" si="33"/>
        <v>0.8856352928504494</v>
      </c>
      <c r="H293" s="10">
        <f t="shared" si="34"/>
        <v>2.3334742575593544E-3</v>
      </c>
      <c r="J293" s="4">
        <v>26.06</v>
      </c>
      <c r="K293" s="4">
        <f t="shared" si="35"/>
        <v>2.1900000000000013</v>
      </c>
      <c r="L293" s="14">
        <v>28.05048</v>
      </c>
      <c r="M293" s="5">
        <v>21</v>
      </c>
      <c r="N293" s="5">
        <f t="shared" si="36"/>
        <v>1</v>
      </c>
      <c r="O293" s="16">
        <f t="shared" si="37"/>
        <v>2.2667831443904563E-3</v>
      </c>
      <c r="P293" s="11">
        <f t="shared" si="38"/>
        <v>0.95351278452738031</v>
      </c>
      <c r="Q293" s="10">
        <f t="shared" si="39"/>
        <v>2.0457264671362484E-3</v>
      </c>
      <c r="R293" s="1"/>
    </row>
    <row r="294" spans="1:18" ht="10.199999999999999" x14ac:dyDescent="0.2">
      <c r="A294" s="1">
        <v>280</v>
      </c>
      <c r="B294" s="3">
        <v>33883</v>
      </c>
      <c r="C294" s="4">
        <v>26.75</v>
      </c>
      <c r="D294" s="21">
        <v>30.625</v>
      </c>
      <c r="E294" s="22">
        <v>20</v>
      </c>
      <c r="F294" s="16">
        <f t="shared" si="32"/>
        <v>7.5969153688450926E-3</v>
      </c>
      <c r="G294" s="11">
        <f t="shared" si="33"/>
        <v>0.85904127561605259</v>
      </c>
      <c r="H294" s="10">
        <f t="shared" si="34"/>
        <v>2.0740252979015326E-3</v>
      </c>
      <c r="J294" s="4">
        <v>24.74</v>
      </c>
      <c r="K294" s="4">
        <f t="shared" si="35"/>
        <v>2.0100000000000016</v>
      </c>
      <c r="L294" s="14">
        <v>28.26</v>
      </c>
      <c r="M294" s="5">
        <v>21</v>
      </c>
      <c r="N294" s="5">
        <f t="shared" si="36"/>
        <v>1</v>
      </c>
      <c r="O294" s="16">
        <f t="shared" si="37"/>
        <v>2.3372622406786212E-3</v>
      </c>
      <c r="P294" s="11">
        <f t="shared" si="38"/>
        <v>0.95210257127923648</v>
      </c>
      <c r="Q294" s="10">
        <f t="shared" si="39"/>
        <v>2.0285458654157235E-3</v>
      </c>
      <c r="R294" s="1"/>
    </row>
    <row r="295" spans="1:18" ht="10.199999999999999" x14ac:dyDescent="0.2">
      <c r="A295" s="1">
        <v>281</v>
      </c>
      <c r="B295" s="3">
        <v>33884</v>
      </c>
      <c r="C295" s="4">
        <v>27</v>
      </c>
      <c r="D295" s="21">
        <v>30.828947368421101</v>
      </c>
      <c r="E295" s="22">
        <v>19</v>
      </c>
      <c r="F295" s="16">
        <f t="shared" si="32"/>
        <v>9.1675496393261377E-3</v>
      </c>
      <c r="G295" s="11">
        <f t="shared" si="33"/>
        <v>0.84014276508865948</v>
      </c>
      <c r="H295" s="10">
        <f t="shared" si="34"/>
        <v>2.0917408243817425E-3</v>
      </c>
      <c r="J295" s="4">
        <v>24.96</v>
      </c>
      <c r="K295" s="4">
        <f t="shared" si="35"/>
        <v>2.0399999999999991</v>
      </c>
      <c r="L295" s="14">
        <v>28.53238</v>
      </c>
      <c r="M295" s="5">
        <v>21</v>
      </c>
      <c r="N295" s="5">
        <f t="shared" si="36"/>
        <v>2</v>
      </c>
      <c r="O295" s="16">
        <f t="shared" si="37"/>
        <v>2.4603519679280137E-3</v>
      </c>
      <c r="P295" s="11">
        <f t="shared" si="38"/>
        <v>0.94964467437526734</v>
      </c>
      <c r="Q295" s="10">
        <f t="shared" si="39"/>
        <v>2.0298674922585385E-3</v>
      </c>
      <c r="R295" s="1"/>
    </row>
    <row r="296" spans="1:18" ht="10.199999999999999" x14ac:dyDescent="0.2">
      <c r="A296" s="1">
        <v>282</v>
      </c>
      <c r="B296" s="3">
        <v>33885</v>
      </c>
      <c r="C296" s="4">
        <v>26</v>
      </c>
      <c r="D296" s="21">
        <v>31.157894736842099</v>
      </c>
      <c r="E296" s="22">
        <v>19</v>
      </c>
      <c r="F296" s="16">
        <f t="shared" si="32"/>
        <v>1.2685977759918438E-2</v>
      </c>
      <c r="G296" s="11">
        <f t="shared" si="33"/>
        <v>0.78581524028249516</v>
      </c>
      <c r="H296" s="10">
        <f t="shared" si="34"/>
        <v>2.0442122874072969E-3</v>
      </c>
      <c r="J296" s="4">
        <v>24.08</v>
      </c>
      <c r="K296" s="4">
        <f t="shared" si="35"/>
        <v>1.9200000000000017</v>
      </c>
      <c r="L296" s="14">
        <v>28.79429</v>
      </c>
      <c r="M296" s="5">
        <v>21</v>
      </c>
      <c r="N296" s="5">
        <f t="shared" si="36"/>
        <v>2</v>
      </c>
      <c r="O296" s="16">
        <f t="shared" si="37"/>
        <v>2.6241466184464615E-3</v>
      </c>
      <c r="P296" s="11">
        <f t="shared" si="38"/>
        <v>0.9463838047082378</v>
      </c>
      <c r="Q296" s="10">
        <f t="shared" si="39"/>
        <v>2.0261781893781525E-3</v>
      </c>
      <c r="R296" s="1"/>
    </row>
    <row r="297" spans="1:18" ht="10.199999999999999" x14ac:dyDescent="0.2">
      <c r="A297" s="1">
        <v>283</v>
      </c>
      <c r="B297" s="3">
        <v>33886</v>
      </c>
      <c r="C297" s="4">
        <v>28.75</v>
      </c>
      <c r="D297" s="21">
        <v>31.539473684210499</v>
      </c>
      <c r="E297" s="22">
        <v>19</v>
      </c>
      <c r="F297" s="16">
        <f t="shared" si="32"/>
        <v>1.8990456145769719E-2</v>
      </c>
      <c r="G297" s="11">
        <f t="shared" si="33"/>
        <v>0.69710539537980243</v>
      </c>
      <c r="H297" s="10">
        <f t="shared" si="34"/>
        <v>2.5926546358428825E-3</v>
      </c>
      <c r="J297" s="4">
        <v>26.5</v>
      </c>
      <c r="K297" s="4">
        <f t="shared" si="35"/>
        <v>2.25</v>
      </c>
      <c r="L297" s="14">
        <v>29.03</v>
      </c>
      <c r="M297" s="5">
        <v>20</v>
      </c>
      <c r="N297" s="5">
        <f t="shared" si="36"/>
        <v>1</v>
      </c>
      <c r="O297" s="16">
        <f t="shared" si="37"/>
        <v>2.8235501300507564E-3</v>
      </c>
      <c r="P297" s="11">
        <f t="shared" si="38"/>
        <v>0.94509388936239791</v>
      </c>
      <c r="Q297" s="10">
        <f t="shared" si="39"/>
        <v>2.0609585904424119E-3</v>
      </c>
      <c r="R297" s="1"/>
    </row>
    <row r="298" spans="1:18" ht="10.199999999999999" x14ac:dyDescent="0.2">
      <c r="A298" s="1">
        <v>284</v>
      </c>
      <c r="B298" s="3">
        <v>33887</v>
      </c>
      <c r="C298" s="4">
        <v>27.25</v>
      </c>
      <c r="D298" s="21">
        <v>31.776315789473699</v>
      </c>
      <c r="E298" s="22">
        <v>19</v>
      </c>
      <c r="F298" s="16">
        <f t="shared" si="32"/>
        <v>2.466095728344201E-2</v>
      </c>
      <c r="G298" s="11">
        <f t="shared" si="33"/>
        <v>0.62590405375842884</v>
      </c>
      <c r="H298" s="10">
        <f t="shared" si="34"/>
        <v>2.1157590417311069E-3</v>
      </c>
      <c r="J298" s="4">
        <v>25.18</v>
      </c>
      <c r="K298" s="4">
        <f t="shared" si="35"/>
        <v>2.0700000000000003</v>
      </c>
      <c r="L298" s="14">
        <v>29.216999999999999</v>
      </c>
      <c r="M298" s="5">
        <v>20</v>
      </c>
      <c r="N298" s="5">
        <f t="shared" si="36"/>
        <v>1</v>
      </c>
      <c r="O298" s="16">
        <f t="shared" si="37"/>
        <v>3.0279106643223619E-3</v>
      </c>
      <c r="P298" s="11">
        <f t="shared" si="38"/>
        <v>0.9412389748094897</v>
      </c>
      <c r="Q298" s="10">
        <f t="shared" si="39"/>
        <v>2.0315962286743179E-3</v>
      </c>
      <c r="R298" s="1"/>
    </row>
    <row r="299" spans="1:18" ht="10.199999999999999" x14ac:dyDescent="0.2">
      <c r="A299" s="1">
        <v>285</v>
      </c>
      <c r="B299" s="3">
        <v>33888</v>
      </c>
      <c r="C299" s="4">
        <v>27.25</v>
      </c>
      <c r="D299" s="21">
        <v>32.078947368421098</v>
      </c>
      <c r="E299" s="22">
        <v>19</v>
      </c>
      <c r="F299" s="16">
        <f t="shared" si="32"/>
        <v>3.4745314407430776E-2</v>
      </c>
      <c r="G299" s="11">
        <f t="shared" si="33"/>
        <v>0.5167681416948573</v>
      </c>
      <c r="H299" s="10">
        <f t="shared" si="34"/>
        <v>2.1157590417311069E-3</v>
      </c>
      <c r="J299" s="4">
        <v>25.18</v>
      </c>
      <c r="K299" s="4">
        <f t="shared" si="35"/>
        <v>2.0700000000000003</v>
      </c>
      <c r="L299" s="14">
        <v>29.503</v>
      </c>
      <c r="M299" s="5">
        <v>20</v>
      </c>
      <c r="N299" s="5">
        <f t="shared" si="36"/>
        <v>1</v>
      </c>
      <c r="O299" s="16">
        <f t="shared" si="37"/>
        <v>3.445955773378567E-3</v>
      </c>
      <c r="P299" s="11">
        <f t="shared" si="38"/>
        <v>0.93340217482346066</v>
      </c>
      <c r="Q299" s="10">
        <f t="shared" si="39"/>
        <v>2.0315962286743179E-3</v>
      </c>
      <c r="R299" s="1"/>
    </row>
    <row r="300" spans="1:18" ht="10.199999999999999" x14ac:dyDescent="0.2">
      <c r="A300" s="1">
        <v>286</v>
      </c>
      <c r="B300" s="3">
        <v>33889</v>
      </c>
      <c r="C300" s="4">
        <v>26.75</v>
      </c>
      <c r="D300" s="21">
        <v>32.421052631578902</v>
      </c>
      <c r="E300" s="22">
        <v>19</v>
      </c>
      <c r="F300" s="16">
        <f t="shared" si="32"/>
        <v>5.1650671458857586E-2</v>
      </c>
      <c r="G300" s="11">
        <f t="shared" si="33"/>
        <v>0.37479998909316115</v>
      </c>
      <c r="H300" s="10">
        <f t="shared" si="34"/>
        <v>2.0740252979015326E-3</v>
      </c>
      <c r="J300" s="4">
        <v>24.74</v>
      </c>
      <c r="K300" s="4">
        <f t="shared" si="35"/>
        <v>2.0100000000000016</v>
      </c>
      <c r="L300" s="14">
        <v>29.789000000000001</v>
      </c>
      <c r="M300" s="5">
        <v>20</v>
      </c>
      <c r="N300" s="5">
        <f t="shared" si="36"/>
        <v>1</v>
      </c>
      <c r="O300" s="16">
        <f t="shared" si="37"/>
        <v>4.0381216529042051E-3</v>
      </c>
      <c r="P300" s="11">
        <f t="shared" si="38"/>
        <v>0.92241280020520733</v>
      </c>
      <c r="Q300" s="10">
        <f t="shared" si="39"/>
        <v>2.0285458654157235E-3</v>
      </c>
      <c r="R300" s="1"/>
    </row>
    <row r="301" spans="1:18" ht="10.199999999999999" x14ac:dyDescent="0.2">
      <c r="A301" s="1">
        <v>287</v>
      </c>
      <c r="B301" s="3">
        <v>33890</v>
      </c>
      <c r="C301" s="4">
        <v>30.75</v>
      </c>
      <c r="D301" s="21">
        <v>32.7361111111111</v>
      </c>
      <c r="E301" s="22">
        <v>18</v>
      </c>
      <c r="F301" s="16">
        <f t="shared" si="32"/>
        <v>7.4852133477254029E-2</v>
      </c>
      <c r="G301" s="11">
        <f t="shared" si="33"/>
        <v>0.25993117290931683</v>
      </c>
      <c r="H301" s="10">
        <f t="shared" si="34"/>
        <v>8.5129238914656239E-3</v>
      </c>
      <c r="J301" s="4">
        <v>28.259999999999998</v>
      </c>
      <c r="K301" s="4">
        <f t="shared" si="35"/>
        <v>2.490000000000002</v>
      </c>
      <c r="L301" s="14">
        <v>30.054739999999999</v>
      </c>
      <c r="M301" s="5">
        <v>19</v>
      </c>
      <c r="N301" s="5">
        <f t="shared" si="36"/>
        <v>1</v>
      </c>
      <c r="O301" s="16">
        <f t="shared" si="37"/>
        <v>4.8074276034003605E-3</v>
      </c>
      <c r="P301" s="11">
        <f t="shared" si="38"/>
        <v>0.91270631133748281</v>
      </c>
      <c r="Q301" s="10">
        <f t="shared" si="39"/>
        <v>2.3372622406786199E-3</v>
      </c>
      <c r="R301" s="1"/>
    </row>
    <row r="302" spans="1:18" ht="10.199999999999999" x14ac:dyDescent="0.2">
      <c r="A302" s="1">
        <v>288</v>
      </c>
      <c r="B302" s="3">
        <v>33891</v>
      </c>
      <c r="C302" s="4">
        <v>27.5</v>
      </c>
      <c r="D302" s="21">
        <v>32.9027777777778</v>
      </c>
      <c r="E302" s="22">
        <v>18</v>
      </c>
      <c r="F302" s="16">
        <f t="shared" si="32"/>
        <v>9.1235862470165477E-2</v>
      </c>
      <c r="G302" s="11">
        <f t="shared" si="33"/>
        <v>0.19354494405529155</v>
      </c>
      <c r="H302" s="10">
        <f t="shared" si="34"/>
        <v>2.1483222272268717E-3</v>
      </c>
      <c r="J302" s="4">
        <v>25.4</v>
      </c>
      <c r="K302" s="4">
        <f t="shared" si="35"/>
        <v>2.1000000000000014</v>
      </c>
      <c r="L302" s="14">
        <v>30.205259999999999</v>
      </c>
      <c r="M302" s="5">
        <v>19</v>
      </c>
      <c r="N302" s="5">
        <f t="shared" si="36"/>
        <v>1</v>
      </c>
      <c r="O302" s="16">
        <f t="shared" si="37"/>
        <v>5.3671832862616647E-3</v>
      </c>
      <c r="P302" s="11">
        <f t="shared" si="38"/>
        <v>0.9030507889711924</v>
      </c>
      <c r="Q302" s="10">
        <f t="shared" si="39"/>
        <v>2.0338567741647676E-3</v>
      </c>
      <c r="R302" s="1"/>
    </row>
    <row r="303" spans="1:18" ht="10.199999999999999" x14ac:dyDescent="0.2">
      <c r="A303" s="1">
        <v>289</v>
      </c>
      <c r="B303" s="3">
        <v>33892</v>
      </c>
      <c r="C303" s="4">
        <v>31.5</v>
      </c>
      <c r="D303" s="21">
        <v>33.2638888888889</v>
      </c>
      <c r="E303" s="22">
        <v>18</v>
      </c>
      <c r="F303" s="16">
        <f t="shared" si="32"/>
        <v>0.14049436742589771</v>
      </c>
      <c r="G303" s="11">
        <f t="shared" si="33"/>
        <v>7.9746803975212124E-2</v>
      </c>
      <c r="H303" s="10">
        <f t="shared" si="34"/>
        <v>1.8194372737863979E-2</v>
      </c>
      <c r="J303" s="4">
        <v>28.919999999999998</v>
      </c>
      <c r="K303" s="4">
        <f t="shared" si="35"/>
        <v>2.5800000000000018</v>
      </c>
      <c r="L303" s="14">
        <v>30.367370000000001</v>
      </c>
      <c r="M303" s="5">
        <v>19</v>
      </c>
      <c r="N303" s="5">
        <f t="shared" si="36"/>
        <v>1</v>
      </c>
      <c r="O303" s="16">
        <f t="shared" si="37"/>
        <v>6.0965762207152423E-3</v>
      </c>
      <c r="P303" s="11">
        <f t="shared" si="38"/>
        <v>0.89062220997151587</v>
      </c>
      <c r="Q303" s="10">
        <f t="shared" si="39"/>
        <v>2.7233618615603045E-3</v>
      </c>
      <c r="R303" s="1"/>
    </row>
    <row r="304" spans="1:18" ht="10.199999999999999" x14ac:dyDescent="0.2">
      <c r="A304" s="1">
        <v>290</v>
      </c>
      <c r="B304" s="3">
        <v>33893</v>
      </c>
      <c r="C304" s="4">
        <v>32.5</v>
      </c>
      <c r="D304" s="21">
        <v>33.2361111111111</v>
      </c>
      <c r="E304" s="22">
        <v>18</v>
      </c>
      <c r="F304" s="16">
        <f t="shared" si="32"/>
        <v>0.13588978518169451</v>
      </c>
      <c r="G304" s="11">
        <f t="shared" si="33"/>
        <v>8.6638054349004373E-2</v>
      </c>
      <c r="H304" s="10">
        <f t="shared" si="34"/>
        <v>5.665734078851218E-2</v>
      </c>
      <c r="J304" s="4">
        <v>29.8</v>
      </c>
      <c r="K304" s="4">
        <f t="shared" si="35"/>
        <v>2.6999999999999993</v>
      </c>
      <c r="L304" s="14">
        <v>30.40211</v>
      </c>
      <c r="M304" s="5">
        <v>19</v>
      </c>
      <c r="N304" s="5">
        <f t="shared" si="36"/>
        <v>1</v>
      </c>
      <c r="O304" s="16">
        <f t="shared" si="37"/>
        <v>6.2725106039779443E-3</v>
      </c>
      <c r="P304" s="11">
        <f t="shared" si="38"/>
        <v>0.88765005002240716</v>
      </c>
      <c r="Q304" s="10">
        <f t="shared" si="39"/>
        <v>4.0652735231677343E-3</v>
      </c>
      <c r="R304" s="1"/>
    </row>
    <row r="305" spans="1:18" ht="10.199999999999999" x14ac:dyDescent="0.2">
      <c r="A305" s="1">
        <v>291</v>
      </c>
      <c r="B305" s="3">
        <v>33894</v>
      </c>
      <c r="C305" s="4">
        <v>32.75</v>
      </c>
      <c r="D305" s="21">
        <v>33.2222222222222</v>
      </c>
      <c r="E305" s="22">
        <v>18</v>
      </c>
      <c r="F305" s="16">
        <f t="shared" si="32"/>
        <v>0.1336452353215993</v>
      </c>
      <c r="G305" s="11">
        <f t="shared" si="33"/>
        <v>9.0210068336338281E-2</v>
      </c>
      <c r="H305" s="10">
        <f t="shared" si="34"/>
        <v>7.6094077045036193E-2</v>
      </c>
      <c r="J305" s="4">
        <v>30.02</v>
      </c>
      <c r="K305" s="4">
        <f t="shared" si="35"/>
        <v>2.7300000000000004</v>
      </c>
      <c r="L305" s="14">
        <v>30.43684</v>
      </c>
      <c r="M305" s="5">
        <v>19</v>
      </c>
      <c r="N305" s="5">
        <f t="shared" si="36"/>
        <v>1</v>
      </c>
      <c r="O305" s="16">
        <f t="shared" si="37"/>
        <v>6.4559917859968599E-3</v>
      </c>
      <c r="P305" s="11">
        <f t="shared" si="38"/>
        <v>0.88456096312188071</v>
      </c>
      <c r="Q305" s="10">
        <f t="shared" si="39"/>
        <v>4.6921668138609233E-3</v>
      </c>
      <c r="R305" s="1"/>
    </row>
    <row r="306" spans="1:18" ht="10.199999999999999" x14ac:dyDescent="0.2">
      <c r="A306" s="1">
        <v>292</v>
      </c>
      <c r="B306" s="3">
        <v>33895</v>
      </c>
      <c r="C306" s="4">
        <v>33.75</v>
      </c>
      <c r="D306" s="21">
        <v>33.25</v>
      </c>
      <c r="E306" s="22">
        <v>18</v>
      </c>
      <c r="F306" s="16">
        <f t="shared" si="32"/>
        <v>0.13817261163789615</v>
      </c>
      <c r="G306" s="11">
        <f t="shared" si="33"/>
        <v>8.3150171610225046E-2</v>
      </c>
      <c r="H306" s="10">
        <f t="shared" si="34"/>
        <v>0.2522796651361916</v>
      </c>
      <c r="J306" s="4">
        <v>30.9</v>
      </c>
      <c r="K306" s="4">
        <f t="shared" si="35"/>
        <v>2.8500000000000014</v>
      </c>
      <c r="L306" s="14">
        <v>30.390529999999998</v>
      </c>
      <c r="M306" s="5">
        <v>19</v>
      </c>
      <c r="N306" s="5">
        <f t="shared" si="36"/>
        <v>1</v>
      </c>
      <c r="O306" s="16">
        <f t="shared" si="37"/>
        <v>6.2130370997956156E-3</v>
      </c>
      <c r="P306" s="11">
        <f t="shared" si="38"/>
        <v>0.88865365847296018</v>
      </c>
      <c r="Q306" s="10">
        <f t="shared" si="39"/>
        <v>9.8129950083309294E-3</v>
      </c>
      <c r="R306" s="1"/>
    </row>
    <row r="307" spans="1:18" ht="10.199999999999999" x14ac:dyDescent="0.2">
      <c r="A307" s="1">
        <v>293</v>
      </c>
      <c r="B307" s="3">
        <v>33896</v>
      </c>
      <c r="C307" s="4">
        <v>32.75</v>
      </c>
      <c r="D307" s="21">
        <v>33.1388888888889</v>
      </c>
      <c r="E307" s="22">
        <v>18</v>
      </c>
      <c r="F307" s="16">
        <f t="shared" si="32"/>
        <v>0.12094654762774841</v>
      </c>
      <c r="G307" s="11">
        <f t="shared" si="33"/>
        <v>0.11337687220487806</v>
      </c>
      <c r="H307" s="10">
        <f t="shared" si="34"/>
        <v>7.6094077045036193E-2</v>
      </c>
      <c r="J307" s="4">
        <v>30.02</v>
      </c>
      <c r="K307" s="4">
        <f t="shared" si="35"/>
        <v>2.7300000000000004</v>
      </c>
      <c r="L307" s="14">
        <v>30.309470000000001</v>
      </c>
      <c r="M307" s="5">
        <v>19</v>
      </c>
      <c r="N307" s="5">
        <f t="shared" si="36"/>
        <v>1</v>
      </c>
      <c r="O307" s="16">
        <f t="shared" si="37"/>
        <v>5.8193937992020005E-3</v>
      </c>
      <c r="P307" s="11">
        <f t="shared" si="38"/>
        <v>0.89532501427686839</v>
      </c>
      <c r="Q307" s="10">
        <f t="shared" si="39"/>
        <v>4.6921668138609233E-3</v>
      </c>
      <c r="R307" s="1"/>
    </row>
    <row r="308" spans="1:18" ht="10.199999999999999" x14ac:dyDescent="0.2">
      <c r="A308" s="1">
        <v>294</v>
      </c>
      <c r="B308" s="3">
        <v>33897</v>
      </c>
      <c r="C308" s="4">
        <v>33.75</v>
      </c>
      <c r="D308" s="21">
        <v>33.0972222222222</v>
      </c>
      <c r="E308" s="22">
        <v>18</v>
      </c>
      <c r="F308" s="16">
        <f t="shared" si="32"/>
        <v>0.11506430702993478</v>
      </c>
      <c r="G308" s="11">
        <f t="shared" si="33"/>
        <v>0.12603980281741026</v>
      </c>
      <c r="H308" s="10">
        <f t="shared" si="34"/>
        <v>0.2522796651361916</v>
      </c>
      <c r="J308" s="4">
        <v>30.9</v>
      </c>
      <c r="K308" s="4">
        <f t="shared" si="35"/>
        <v>2.8500000000000014</v>
      </c>
      <c r="L308" s="14">
        <v>30.32105</v>
      </c>
      <c r="M308" s="5">
        <v>19</v>
      </c>
      <c r="N308" s="5">
        <f t="shared" si="36"/>
        <v>1</v>
      </c>
      <c r="O308" s="16">
        <f t="shared" si="37"/>
        <v>5.8732782791533862E-3</v>
      </c>
      <c r="P308" s="11">
        <f t="shared" si="38"/>
        <v>0.8944088450134311</v>
      </c>
      <c r="Q308" s="10">
        <f t="shared" si="39"/>
        <v>9.8129950083309294E-3</v>
      </c>
      <c r="R308" s="1"/>
    </row>
    <row r="309" spans="1:18" ht="10.199999999999999" x14ac:dyDescent="0.2">
      <c r="A309" s="1">
        <v>295</v>
      </c>
      <c r="B309" s="3">
        <v>33898</v>
      </c>
      <c r="C309" s="4">
        <v>35.5</v>
      </c>
      <c r="D309" s="21">
        <v>33.0555555555556</v>
      </c>
      <c r="E309" s="22">
        <v>18</v>
      </c>
      <c r="F309" s="16">
        <f t="shared" si="32"/>
        <v>0.10947301900545718</v>
      </c>
      <c r="G309" s="11">
        <f t="shared" si="33"/>
        <v>0.13938514612635247</v>
      </c>
      <c r="H309" s="10">
        <f t="shared" si="34"/>
        <v>2.1091096391060318</v>
      </c>
      <c r="J309" s="4">
        <v>32.44</v>
      </c>
      <c r="K309" s="4">
        <f t="shared" si="35"/>
        <v>3.0600000000000023</v>
      </c>
      <c r="L309" s="14">
        <v>30.274740000000001</v>
      </c>
      <c r="M309" s="5">
        <v>19</v>
      </c>
      <c r="N309" s="5">
        <f t="shared" si="36"/>
        <v>1</v>
      </c>
      <c r="O309" s="16">
        <f t="shared" si="37"/>
        <v>5.6622686685241317E-3</v>
      </c>
      <c r="P309" s="11">
        <f t="shared" si="38"/>
        <v>0.89800189117021645</v>
      </c>
      <c r="Q309" s="10">
        <f t="shared" si="39"/>
        <v>5.2808756247123258E-2</v>
      </c>
      <c r="R309" s="1"/>
    </row>
    <row r="310" spans="1:18" ht="10.199999999999999" x14ac:dyDescent="0.2">
      <c r="A310" s="1">
        <v>296</v>
      </c>
      <c r="B310" s="3">
        <v>33899</v>
      </c>
      <c r="C310" s="4">
        <v>31</v>
      </c>
      <c r="D310" s="21">
        <v>32.9027777777778</v>
      </c>
      <c r="E310" s="22">
        <v>18</v>
      </c>
      <c r="F310" s="16">
        <f t="shared" si="32"/>
        <v>9.1235862470165477E-2</v>
      </c>
      <c r="G310" s="11">
        <f t="shared" si="33"/>
        <v>0.19354494405529155</v>
      </c>
      <c r="H310" s="10">
        <f t="shared" si="34"/>
        <v>1.0821396473841345E-2</v>
      </c>
      <c r="J310" s="4">
        <v>28.48</v>
      </c>
      <c r="K310" s="4">
        <f t="shared" si="35"/>
        <v>2.5199999999999996</v>
      </c>
      <c r="L310" s="14">
        <v>29.91</v>
      </c>
      <c r="M310" s="5">
        <v>20</v>
      </c>
      <c r="N310" s="5">
        <f t="shared" si="36"/>
        <v>2</v>
      </c>
      <c r="O310" s="16">
        <f t="shared" si="37"/>
        <v>4.3577627659347924E-3</v>
      </c>
      <c r="P310" s="11">
        <f t="shared" si="38"/>
        <v>0.91653478768584729</v>
      </c>
      <c r="Q310" s="10">
        <f t="shared" si="39"/>
        <v>2.4334081471246841E-3</v>
      </c>
      <c r="R310" s="1"/>
    </row>
    <row r="311" spans="1:18" ht="10.199999999999999" x14ac:dyDescent="0.2">
      <c r="A311" s="1">
        <v>297</v>
      </c>
      <c r="B311" s="3">
        <v>33900</v>
      </c>
      <c r="C311" s="4">
        <v>34</v>
      </c>
      <c r="D311" s="21">
        <v>33.0277777777778</v>
      </c>
      <c r="E311" s="22">
        <v>18</v>
      </c>
      <c r="F311" s="16">
        <f t="shared" si="32"/>
        <v>0.10589999744566553</v>
      </c>
      <c r="G311" s="11">
        <f t="shared" si="33"/>
        <v>0.14864416939481293</v>
      </c>
      <c r="H311" s="10">
        <f t="shared" si="34"/>
        <v>0.34131264884686952</v>
      </c>
      <c r="J311" s="4">
        <v>31.12</v>
      </c>
      <c r="K311" s="4">
        <f t="shared" si="35"/>
        <v>2.879999999999999</v>
      </c>
      <c r="L311" s="14">
        <v>29.899000000000001</v>
      </c>
      <c r="M311" s="5">
        <v>20</v>
      </c>
      <c r="N311" s="5">
        <f t="shared" si="36"/>
        <v>2</v>
      </c>
      <c r="O311" s="16">
        <f t="shared" si="37"/>
        <v>4.3267199308561089E-3</v>
      </c>
      <c r="P311" s="11">
        <f t="shared" si="38"/>
        <v>0.91710400113271484</v>
      </c>
      <c r="Q311" s="10">
        <f t="shared" si="39"/>
        <v>1.2205263378778225E-2</v>
      </c>
      <c r="R311" s="1"/>
    </row>
    <row r="312" spans="1:18" ht="10.199999999999999" x14ac:dyDescent="0.2">
      <c r="A312" s="1">
        <v>298</v>
      </c>
      <c r="B312" s="3">
        <v>33901</v>
      </c>
      <c r="C312" s="4">
        <v>33.5</v>
      </c>
      <c r="D312" s="21">
        <v>32.6388888888889</v>
      </c>
      <c r="E312" s="22">
        <v>18</v>
      </c>
      <c r="F312" s="16">
        <f t="shared" si="32"/>
        <v>6.6722449457014207E-2</v>
      </c>
      <c r="G312" s="11">
        <f t="shared" si="33"/>
        <v>0.30089193752858939</v>
      </c>
      <c r="H312" s="10">
        <f t="shared" si="34"/>
        <v>0.18660990792889232</v>
      </c>
      <c r="J312" s="4">
        <v>30.68</v>
      </c>
      <c r="K312" s="4">
        <f t="shared" si="35"/>
        <v>2.8200000000000003</v>
      </c>
      <c r="L312" s="14">
        <v>29.777999999999999</v>
      </c>
      <c r="M312" s="5">
        <v>20</v>
      </c>
      <c r="N312" s="5">
        <f t="shared" si="36"/>
        <v>2</v>
      </c>
      <c r="O312" s="16">
        <f t="shared" si="37"/>
        <v>4.0113309821532515E-3</v>
      </c>
      <c r="P312" s="11">
        <f t="shared" si="38"/>
        <v>0.92290717379191467</v>
      </c>
      <c r="Q312" s="10">
        <f t="shared" si="39"/>
        <v>7.9828451900785732E-3</v>
      </c>
      <c r="R312" s="1"/>
    </row>
    <row r="313" spans="1:18" ht="10.199999999999999" x14ac:dyDescent="0.2">
      <c r="A313" s="1">
        <v>299</v>
      </c>
      <c r="B313" s="3">
        <v>33902</v>
      </c>
      <c r="C313" s="4">
        <v>33.5</v>
      </c>
      <c r="D313" s="21">
        <v>32.4861111111111</v>
      </c>
      <c r="E313" s="22">
        <v>18</v>
      </c>
      <c r="F313" s="16">
        <f t="shared" si="32"/>
        <v>5.5741296765699055E-2</v>
      </c>
      <c r="G313" s="11">
        <f t="shared" si="33"/>
        <v>0.36665154824146456</v>
      </c>
      <c r="H313" s="10">
        <f t="shared" si="34"/>
        <v>0.18660990792889232</v>
      </c>
      <c r="J313" s="4">
        <v>30.68</v>
      </c>
      <c r="K313" s="4">
        <f t="shared" si="35"/>
        <v>2.8200000000000003</v>
      </c>
      <c r="L313" s="14">
        <v>29.756</v>
      </c>
      <c r="M313" s="5">
        <v>20</v>
      </c>
      <c r="N313" s="5">
        <f t="shared" si="36"/>
        <v>2</v>
      </c>
      <c r="O313" s="16">
        <f t="shared" si="37"/>
        <v>3.9588140830583048E-3</v>
      </c>
      <c r="P313" s="11">
        <f t="shared" si="38"/>
        <v>0.9238770475087521</v>
      </c>
      <c r="Q313" s="10">
        <f t="shared" si="39"/>
        <v>7.9828451900785732E-3</v>
      </c>
      <c r="R313" s="1"/>
    </row>
    <row r="314" spans="1:18" ht="10.199999999999999" x14ac:dyDescent="0.2">
      <c r="A314" s="1">
        <v>300</v>
      </c>
      <c r="B314" s="3">
        <v>33903</v>
      </c>
      <c r="C314" s="4">
        <v>33.25</v>
      </c>
      <c r="D314" s="21">
        <v>32.3611111111111</v>
      </c>
      <c r="E314" s="22">
        <v>18</v>
      </c>
      <c r="F314" s="16">
        <f t="shared" si="32"/>
        <v>4.815806210359462E-2</v>
      </c>
      <c r="G314" s="11">
        <f t="shared" si="33"/>
        <v>0.42027537917156643</v>
      </c>
      <c r="H314" s="10">
        <f t="shared" si="34"/>
        <v>0.13817261163789615</v>
      </c>
      <c r="J314" s="4">
        <v>30.46</v>
      </c>
      <c r="K314" s="4">
        <f t="shared" si="35"/>
        <v>2.7899999999999991</v>
      </c>
      <c r="L314" s="14">
        <v>29.766999999999999</v>
      </c>
      <c r="M314" s="5">
        <v>20</v>
      </c>
      <c r="N314" s="5">
        <f t="shared" si="36"/>
        <v>2</v>
      </c>
      <c r="O314" s="16">
        <f t="shared" si="37"/>
        <v>3.9848967059019982E-3</v>
      </c>
      <c r="P314" s="11">
        <f t="shared" si="38"/>
        <v>0.92339523045851979</v>
      </c>
      <c r="Q314" s="10">
        <f t="shared" si="39"/>
        <v>6.5827312235649874E-3</v>
      </c>
      <c r="R314" s="1"/>
    </row>
    <row r="315" spans="1:18" ht="10.199999999999999" x14ac:dyDescent="0.2">
      <c r="A315" s="1">
        <v>301</v>
      </c>
      <c r="B315" s="3">
        <v>33904</v>
      </c>
      <c r="C315" s="4">
        <v>33.25</v>
      </c>
      <c r="D315" s="21">
        <v>32.3472222222222</v>
      </c>
      <c r="E315" s="22">
        <v>18</v>
      </c>
      <c r="F315" s="16">
        <f t="shared" si="32"/>
        <v>4.7384527142973094E-2</v>
      </c>
      <c r="G315" s="11">
        <f t="shared" si="33"/>
        <v>0.42616806634753474</v>
      </c>
      <c r="H315" s="10">
        <f t="shared" si="34"/>
        <v>0.13817261163789615</v>
      </c>
      <c r="J315" s="4">
        <v>30.46</v>
      </c>
      <c r="K315" s="4">
        <f t="shared" si="35"/>
        <v>2.7899999999999991</v>
      </c>
      <c r="L315" s="14">
        <v>29.558</v>
      </c>
      <c r="M315" s="5">
        <v>20</v>
      </c>
      <c r="N315" s="5">
        <f t="shared" si="36"/>
        <v>2</v>
      </c>
      <c r="O315" s="16">
        <f t="shared" si="37"/>
        <v>3.5444157516097453E-3</v>
      </c>
      <c r="P315" s="11">
        <f t="shared" si="38"/>
        <v>0.93156592822855222</v>
      </c>
      <c r="Q315" s="10">
        <f t="shared" si="39"/>
        <v>6.5827312235649874E-3</v>
      </c>
      <c r="R315" s="1"/>
    </row>
    <row r="316" spans="1:18" ht="10.199999999999999" x14ac:dyDescent="0.2">
      <c r="A316" s="1">
        <v>302</v>
      </c>
      <c r="B316" s="3">
        <v>33905</v>
      </c>
      <c r="C316" s="4">
        <v>33.25</v>
      </c>
      <c r="D316" s="21">
        <v>32.171052631578902</v>
      </c>
      <c r="E316" s="22">
        <v>19</v>
      </c>
      <c r="F316" s="16">
        <f t="shared" si="32"/>
        <v>3.8628151568267932E-2</v>
      </c>
      <c r="G316" s="11">
        <f t="shared" si="33"/>
        <v>0.48001646201817583</v>
      </c>
      <c r="H316" s="10">
        <f t="shared" si="34"/>
        <v>0.13817261163789615</v>
      </c>
      <c r="J316" s="4">
        <v>30.46</v>
      </c>
      <c r="K316" s="4">
        <f t="shared" si="35"/>
        <v>2.7899999999999991</v>
      </c>
      <c r="L316" s="14">
        <v>29.492000000000001</v>
      </c>
      <c r="M316" s="5">
        <v>20</v>
      </c>
      <c r="N316" s="5">
        <f t="shared" si="36"/>
        <v>1</v>
      </c>
      <c r="O316" s="16">
        <f t="shared" si="37"/>
        <v>3.4270426456993281E-3</v>
      </c>
      <c r="P316" s="11">
        <f t="shared" si="38"/>
        <v>0.9337553126988376</v>
      </c>
      <c r="Q316" s="10">
        <f t="shared" si="39"/>
        <v>6.5827312235649874E-3</v>
      </c>
      <c r="R316" s="1"/>
    </row>
    <row r="317" spans="1:18" ht="10.199999999999999" x14ac:dyDescent="0.2">
      <c r="A317" s="1">
        <v>303</v>
      </c>
      <c r="B317" s="3">
        <v>33906</v>
      </c>
      <c r="C317" s="4">
        <v>33</v>
      </c>
      <c r="D317" s="21">
        <v>32.092105263157897</v>
      </c>
      <c r="E317" s="22">
        <v>19</v>
      </c>
      <c r="F317" s="16">
        <f t="shared" si="32"/>
        <v>3.5273707176450959E-2</v>
      </c>
      <c r="G317" s="11">
        <f t="shared" si="33"/>
        <v>0.51160602306382374</v>
      </c>
      <c r="H317" s="10">
        <f t="shared" si="34"/>
        <v>0.10244579046851809</v>
      </c>
      <c r="J317" s="4">
        <v>30.24</v>
      </c>
      <c r="K317" s="4">
        <f t="shared" si="35"/>
        <v>2.7600000000000016</v>
      </c>
      <c r="L317" s="14">
        <v>29.414999999999999</v>
      </c>
      <c r="M317" s="5">
        <v>20</v>
      </c>
      <c r="N317" s="5">
        <f t="shared" si="36"/>
        <v>1</v>
      </c>
      <c r="O317" s="16">
        <f t="shared" si="37"/>
        <v>3.3015112047358494E-3</v>
      </c>
      <c r="P317" s="11">
        <f t="shared" si="38"/>
        <v>0.93610257101128058</v>
      </c>
      <c r="Q317" s="10">
        <f t="shared" si="39"/>
        <v>5.5116062809356121E-3</v>
      </c>
      <c r="R317" s="1"/>
    </row>
    <row r="318" spans="1:18" ht="10.199999999999999" x14ac:dyDescent="0.2">
      <c r="A318" s="1">
        <v>304</v>
      </c>
      <c r="B318" s="3">
        <v>33907</v>
      </c>
      <c r="C318" s="4">
        <v>33.75</v>
      </c>
      <c r="D318" s="21">
        <v>32.0131578947368</v>
      </c>
      <c r="E318" s="22">
        <v>19</v>
      </c>
      <c r="F318" s="16">
        <f t="shared" si="32"/>
        <v>3.2226669657399037E-2</v>
      </c>
      <c r="G318" s="11">
        <f t="shared" si="33"/>
        <v>0.54209895332802549</v>
      </c>
      <c r="H318" s="10">
        <f t="shared" si="34"/>
        <v>0.2522796651361916</v>
      </c>
      <c r="J318" s="4">
        <v>30.9</v>
      </c>
      <c r="K318" s="4">
        <f t="shared" si="35"/>
        <v>2.8500000000000014</v>
      </c>
      <c r="L318" s="14">
        <v>29.106999999999999</v>
      </c>
      <c r="M318" s="5">
        <v>20</v>
      </c>
      <c r="N318" s="5">
        <f t="shared" si="36"/>
        <v>1</v>
      </c>
      <c r="O318" s="16">
        <f t="shared" si="37"/>
        <v>2.9021074780786671E-3</v>
      </c>
      <c r="P318" s="11">
        <f t="shared" si="38"/>
        <v>0.94361017384346102</v>
      </c>
      <c r="Q318" s="10">
        <f t="shared" si="39"/>
        <v>9.8129950083309294E-3</v>
      </c>
      <c r="R318" s="1"/>
    </row>
    <row r="319" spans="1:18" ht="10.199999999999999" x14ac:dyDescent="0.2">
      <c r="A319" s="1">
        <v>305</v>
      </c>
      <c r="B319" s="3">
        <v>33908</v>
      </c>
      <c r="C319" s="4">
        <v>33.75</v>
      </c>
      <c r="D319" s="21">
        <v>31.605263157894701</v>
      </c>
      <c r="E319" s="22">
        <v>19</v>
      </c>
      <c r="F319" s="16">
        <f t="shared" si="32"/>
        <v>2.0405305320734785E-2</v>
      </c>
      <c r="G319" s="11">
        <f t="shared" si="33"/>
        <v>0.67861535386381233</v>
      </c>
      <c r="H319" s="10">
        <f t="shared" si="34"/>
        <v>0.2522796651361916</v>
      </c>
      <c r="J319" s="4">
        <v>30.9</v>
      </c>
      <c r="K319" s="4">
        <f t="shared" si="35"/>
        <v>2.8500000000000014</v>
      </c>
      <c r="L319" s="14">
        <v>28.804760000000002</v>
      </c>
      <c r="M319" s="5">
        <v>21</v>
      </c>
      <c r="N319" s="5">
        <f t="shared" si="36"/>
        <v>2</v>
      </c>
      <c r="O319" s="16">
        <f t="shared" si="37"/>
        <v>2.6318426757065581E-3</v>
      </c>
      <c r="P319" s="11">
        <f t="shared" si="38"/>
        <v>0.94623086516442889</v>
      </c>
      <c r="Q319" s="10">
        <f t="shared" si="39"/>
        <v>9.8129950083309294E-3</v>
      </c>
      <c r="R319" s="1"/>
    </row>
    <row r="320" spans="1:18" ht="10.199999999999999" x14ac:dyDescent="0.2">
      <c r="A320" s="1">
        <v>306</v>
      </c>
      <c r="B320" s="3">
        <v>33909</v>
      </c>
      <c r="C320" s="4">
        <v>34</v>
      </c>
      <c r="D320" s="21">
        <v>31.302631578947398</v>
      </c>
      <c r="E320" s="22">
        <v>19</v>
      </c>
      <c r="F320" s="16">
        <f t="shared" si="32"/>
        <v>1.4740415757919326E-2</v>
      </c>
      <c r="G320" s="11">
        <f t="shared" si="33"/>
        <v>0.75573242593496404</v>
      </c>
      <c r="H320" s="10">
        <f t="shared" si="34"/>
        <v>0.34131264884686952</v>
      </c>
      <c r="J320" s="4">
        <v>31.12</v>
      </c>
      <c r="K320" s="4">
        <f t="shared" si="35"/>
        <v>2.879999999999999</v>
      </c>
      <c r="L320" s="14">
        <v>28.741900000000001</v>
      </c>
      <c r="M320" s="5">
        <v>21</v>
      </c>
      <c r="N320" s="5">
        <f t="shared" si="36"/>
        <v>2</v>
      </c>
      <c r="O320" s="16">
        <f t="shared" si="37"/>
        <v>2.5870766412514658E-3</v>
      </c>
      <c r="P320" s="11">
        <f t="shared" si="38"/>
        <v>0.9471208224911809</v>
      </c>
      <c r="Q320" s="10">
        <f t="shared" si="39"/>
        <v>1.2205263378778225E-2</v>
      </c>
      <c r="R320" s="1"/>
    </row>
    <row r="321" spans="1:18" ht="10.199999999999999" x14ac:dyDescent="0.2">
      <c r="A321" s="1">
        <v>307</v>
      </c>
      <c r="B321" s="3">
        <v>33910</v>
      </c>
      <c r="C321" s="4">
        <v>31</v>
      </c>
      <c r="D321" s="21">
        <v>31.105263157894701</v>
      </c>
      <c r="E321" s="22">
        <v>19</v>
      </c>
      <c r="F321" s="16">
        <f t="shared" si="32"/>
        <v>1.2024227066824718E-2</v>
      </c>
      <c r="G321" s="11">
        <f t="shared" si="33"/>
        <v>0.79575787681035792</v>
      </c>
      <c r="H321" s="10">
        <f t="shared" si="34"/>
        <v>1.0821396473841345E-2</v>
      </c>
      <c r="J321" s="4">
        <v>28.48</v>
      </c>
      <c r="K321" s="4">
        <f t="shared" si="35"/>
        <v>2.5199999999999996</v>
      </c>
      <c r="L321" s="14">
        <v>28.7</v>
      </c>
      <c r="M321" s="5">
        <v>21</v>
      </c>
      <c r="N321" s="5">
        <f t="shared" si="36"/>
        <v>2</v>
      </c>
      <c r="O321" s="16">
        <f t="shared" si="37"/>
        <v>2.5590846451816712E-3</v>
      </c>
      <c r="P321" s="11">
        <f t="shared" si="38"/>
        <v>0.94767773400948385</v>
      </c>
      <c r="Q321" s="10">
        <f t="shared" si="39"/>
        <v>2.4334081471246841E-3</v>
      </c>
      <c r="R321" s="1"/>
    </row>
    <row r="322" spans="1:18" ht="10.199999999999999" x14ac:dyDescent="0.2">
      <c r="A322" s="1">
        <v>308</v>
      </c>
      <c r="B322" s="3">
        <v>33911</v>
      </c>
      <c r="C322" s="4">
        <v>32.25</v>
      </c>
      <c r="D322" s="21">
        <v>31.171052631578899</v>
      </c>
      <c r="E322" s="22">
        <v>19</v>
      </c>
      <c r="F322" s="16">
        <f t="shared" si="32"/>
        <v>1.285814780438195E-2</v>
      </c>
      <c r="G322" s="11">
        <f t="shared" si="33"/>
        <v>0.7832488571345817</v>
      </c>
      <c r="H322" s="10">
        <f t="shared" si="34"/>
        <v>4.2321016230242425E-2</v>
      </c>
      <c r="J322" s="4">
        <v>29.58</v>
      </c>
      <c r="K322" s="4">
        <f t="shared" si="35"/>
        <v>2.6700000000000017</v>
      </c>
      <c r="L322" s="14">
        <v>28.71048</v>
      </c>
      <c r="M322" s="5">
        <v>21</v>
      </c>
      <c r="N322" s="5">
        <f t="shared" si="36"/>
        <v>2</v>
      </c>
      <c r="O322" s="16">
        <f t="shared" si="37"/>
        <v>2.5659526477271864E-3</v>
      </c>
      <c r="P322" s="11">
        <f t="shared" si="38"/>
        <v>0.94754106215079925</v>
      </c>
      <c r="Q322" s="10">
        <f t="shared" si="39"/>
        <v>3.58568325015486E-3</v>
      </c>
      <c r="R322" s="1"/>
    </row>
    <row r="323" spans="1:18" ht="10.199999999999999" x14ac:dyDescent="0.2">
      <c r="A323" s="1">
        <v>309</v>
      </c>
      <c r="B323" s="3">
        <v>33912</v>
      </c>
      <c r="C323" s="4">
        <v>33.25</v>
      </c>
      <c r="D323" s="21">
        <v>31.210526315789501</v>
      </c>
      <c r="E323" s="22">
        <v>19</v>
      </c>
      <c r="F323" s="16">
        <f t="shared" si="32"/>
        <v>1.3391519862170763E-2</v>
      </c>
      <c r="G323" s="11">
        <f t="shared" si="33"/>
        <v>0.77535144315311411</v>
      </c>
      <c r="H323" s="10">
        <f t="shared" si="34"/>
        <v>0.13817261163789615</v>
      </c>
      <c r="J323" s="4">
        <v>30.46</v>
      </c>
      <c r="K323" s="4">
        <f t="shared" si="35"/>
        <v>2.7899999999999991</v>
      </c>
      <c r="L323" s="14">
        <v>28.406669999999998</v>
      </c>
      <c r="M323" s="5">
        <v>21</v>
      </c>
      <c r="N323" s="5">
        <f t="shared" si="36"/>
        <v>2</v>
      </c>
      <c r="O323" s="16">
        <f t="shared" si="37"/>
        <v>2.3984609848320673E-3</v>
      </c>
      <c r="P323" s="11">
        <f t="shared" si="38"/>
        <v>0.95087974010771348</v>
      </c>
      <c r="Q323" s="10">
        <f t="shared" si="39"/>
        <v>6.5827312235649874E-3</v>
      </c>
      <c r="R323" s="1"/>
    </row>
    <row r="324" spans="1:18" ht="10.199999999999999" x14ac:dyDescent="0.2">
      <c r="A324" s="1">
        <v>310</v>
      </c>
      <c r="B324" s="3">
        <v>33913</v>
      </c>
      <c r="C324" s="4">
        <v>31.75</v>
      </c>
      <c r="D324" s="21">
        <v>31.105263157894701</v>
      </c>
      <c r="E324" s="22">
        <v>19</v>
      </c>
      <c r="F324" s="16">
        <f t="shared" si="32"/>
        <v>1.2024227066824718E-2</v>
      </c>
      <c r="G324" s="11">
        <f t="shared" si="33"/>
        <v>0.79575787681035792</v>
      </c>
      <c r="H324" s="10">
        <f t="shared" si="34"/>
        <v>2.3947199189004984E-2</v>
      </c>
      <c r="J324" s="4">
        <v>29.14</v>
      </c>
      <c r="K324" s="4">
        <f t="shared" si="35"/>
        <v>2.6099999999999994</v>
      </c>
      <c r="L324" s="14">
        <v>28.186669999999999</v>
      </c>
      <c r="M324" s="5">
        <v>21</v>
      </c>
      <c r="N324" s="5">
        <f t="shared" si="36"/>
        <v>2</v>
      </c>
      <c r="O324" s="16">
        <f t="shared" si="37"/>
        <v>2.3105267206598962E-3</v>
      </c>
      <c r="P324" s="11">
        <f t="shared" si="38"/>
        <v>0.9526372754733754</v>
      </c>
      <c r="Q324" s="10">
        <f t="shared" si="39"/>
        <v>2.938095753513057E-3</v>
      </c>
      <c r="R324" s="1"/>
    </row>
    <row r="325" spans="1:18" ht="10.199999999999999" x14ac:dyDescent="0.2">
      <c r="A325" s="1">
        <v>311</v>
      </c>
      <c r="B325" s="3">
        <v>33914</v>
      </c>
      <c r="C325" s="4">
        <v>32</v>
      </c>
      <c r="D325" s="21">
        <v>30.75</v>
      </c>
      <c r="E325" s="22">
        <v>19</v>
      </c>
      <c r="F325" s="16">
        <f t="shared" si="32"/>
        <v>8.5129238914656239E-3</v>
      </c>
      <c r="G325" s="11">
        <f t="shared" si="33"/>
        <v>0.8506576234881279</v>
      </c>
      <c r="H325" s="10">
        <f t="shared" si="34"/>
        <v>3.1746699682065498E-2</v>
      </c>
      <c r="J325" s="4">
        <v>29.36</v>
      </c>
      <c r="K325" s="4">
        <f t="shared" si="35"/>
        <v>2.6400000000000006</v>
      </c>
      <c r="L325" s="14">
        <v>27.72</v>
      </c>
      <c r="M325" s="5">
        <v>22</v>
      </c>
      <c r="N325" s="5">
        <f t="shared" si="36"/>
        <v>3</v>
      </c>
      <c r="O325" s="16">
        <f t="shared" si="37"/>
        <v>2.186436404789464E-3</v>
      </c>
      <c r="P325" s="11">
        <f t="shared" si="38"/>
        <v>0.95303695274111211</v>
      </c>
      <c r="Q325" s="10">
        <f t="shared" si="39"/>
        <v>3.2187837583516109E-3</v>
      </c>
      <c r="R325" s="1"/>
    </row>
    <row r="326" spans="1:18" ht="10.199999999999999" x14ac:dyDescent="0.2">
      <c r="A326" s="1">
        <v>312</v>
      </c>
      <c r="B326" s="3">
        <v>33915</v>
      </c>
      <c r="C326" s="4">
        <v>33</v>
      </c>
      <c r="D326" s="21">
        <v>30.274999999999999</v>
      </c>
      <c r="E326" s="22">
        <v>20</v>
      </c>
      <c r="F326" s="16">
        <f t="shared" si="32"/>
        <v>5.6634204471032595E-3</v>
      </c>
      <c r="G326" s="11">
        <f t="shared" si="33"/>
        <v>0.89291096266213799</v>
      </c>
      <c r="H326" s="10">
        <f t="shared" si="34"/>
        <v>0.10244579046851809</v>
      </c>
      <c r="J326" s="4">
        <v>30.24</v>
      </c>
      <c r="K326" s="4">
        <f t="shared" si="35"/>
        <v>2.7600000000000016</v>
      </c>
      <c r="L326" s="14">
        <v>27.42</v>
      </c>
      <c r="M326" s="5">
        <v>22</v>
      </c>
      <c r="N326" s="5">
        <f t="shared" si="36"/>
        <v>2</v>
      </c>
      <c r="O326" s="16">
        <f t="shared" si="37"/>
        <v>2.1368058303147691E-3</v>
      </c>
      <c r="P326" s="11">
        <f t="shared" si="38"/>
        <v>0.95407811601864456</v>
      </c>
      <c r="Q326" s="10">
        <f t="shared" si="39"/>
        <v>5.5116062809356121E-3</v>
      </c>
      <c r="R326" s="1"/>
    </row>
    <row r="327" spans="1:18" ht="10.199999999999999" x14ac:dyDescent="0.2">
      <c r="A327" s="1">
        <v>313</v>
      </c>
      <c r="B327" s="3">
        <v>33916</v>
      </c>
      <c r="C327" s="4">
        <v>32.75</v>
      </c>
      <c r="D327" s="21">
        <v>29.9</v>
      </c>
      <c r="E327" s="22">
        <v>20</v>
      </c>
      <c r="F327" s="16">
        <f t="shared" si="32"/>
        <v>4.3295248591511837E-3</v>
      </c>
      <c r="G327" s="11">
        <f t="shared" si="33"/>
        <v>0.91705255435652744</v>
      </c>
      <c r="H327" s="10">
        <f t="shared" si="34"/>
        <v>7.6094077045036193E-2</v>
      </c>
      <c r="J327" s="4">
        <v>30.02</v>
      </c>
      <c r="K327" s="4">
        <f t="shared" si="35"/>
        <v>2.7300000000000004</v>
      </c>
      <c r="L327" s="14">
        <v>27.006959999999999</v>
      </c>
      <c r="M327" s="5">
        <v>23</v>
      </c>
      <c r="N327" s="5">
        <f t="shared" si="36"/>
        <v>3</v>
      </c>
      <c r="O327" s="16">
        <f t="shared" si="37"/>
        <v>2.092315315085096E-3</v>
      </c>
      <c r="P327" s="11">
        <f t="shared" si="38"/>
        <v>0.9530163184358823</v>
      </c>
      <c r="Q327" s="10">
        <f t="shared" si="39"/>
        <v>4.6921668138609233E-3</v>
      </c>
      <c r="R327" s="1"/>
    </row>
    <row r="328" spans="1:18" ht="10.199999999999999" x14ac:dyDescent="0.2">
      <c r="A328" s="1">
        <v>314</v>
      </c>
      <c r="B328" s="3">
        <v>33917</v>
      </c>
      <c r="C328" s="4">
        <v>33.25</v>
      </c>
      <c r="D328" s="21">
        <v>29.487500000000001</v>
      </c>
      <c r="E328" s="22">
        <v>20</v>
      </c>
      <c r="F328" s="16">
        <f t="shared" si="32"/>
        <v>3.4193781650930849E-3</v>
      </c>
      <c r="G328" s="11">
        <f t="shared" si="33"/>
        <v>0.93389845865965482</v>
      </c>
      <c r="H328" s="10">
        <f t="shared" si="34"/>
        <v>0.13817261163789615</v>
      </c>
      <c r="J328" s="4">
        <v>30.46</v>
      </c>
      <c r="K328" s="4">
        <f t="shared" si="35"/>
        <v>2.7899999999999991</v>
      </c>
      <c r="L328" s="14">
        <v>26.825220000000002</v>
      </c>
      <c r="M328" s="5">
        <v>23</v>
      </c>
      <c r="N328" s="5">
        <f t="shared" si="36"/>
        <v>3</v>
      </c>
      <c r="O328" s="16">
        <f t="shared" si="37"/>
        <v>2.0788007735212007E-3</v>
      </c>
      <c r="P328" s="11">
        <f t="shared" si="38"/>
        <v>0.95331259478881747</v>
      </c>
      <c r="Q328" s="10">
        <f t="shared" si="39"/>
        <v>6.5827312235649874E-3</v>
      </c>
      <c r="R328" s="1"/>
    </row>
    <row r="329" spans="1:18" ht="10.199999999999999" x14ac:dyDescent="0.2">
      <c r="A329" s="1">
        <v>315</v>
      </c>
      <c r="B329" s="3">
        <v>33918</v>
      </c>
      <c r="C329" s="4">
        <v>27</v>
      </c>
      <c r="D329" s="21">
        <v>28.976190476190499</v>
      </c>
      <c r="E329" s="22">
        <v>21</v>
      </c>
      <c r="F329" s="16">
        <f t="shared" si="32"/>
        <v>2.7728637085854282E-3</v>
      </c>
      <c r="G329" s="11">
        <f t="shared" si="33"/>
        <v>0.94343280282571451</v>
      </c>
      <c r="H329" s="10">
        <f t="shared" si="34"/>
        <v>2.0917408243817425E-3</v>
      </c>
      <c r="J329" s="4">
        <v>24.96</v>
      </c>
      <c r="K329" s="4">
        <f t="shared" si="35"/>
        <v>2.0399999999999991</v>
      </c>
      <c r="L329" s="14">
        <v>26.681740000000001</v>
      </c>
      <c r="M329" s="5">
        <v>23</v>
      </c>
      <c r="N329" s="5">
        <f t="shared" si="36"/>
        <v>2</v>
      </c>
      <c r="O329" s="16">
        <f t="shared" si="37"/>
        <v>2.0700543866201408E-3</v>
      </c>
      <c r="P329" s="11">
        <f t="shared" si="38"/>
        <v>0.9535043890177044</v>
      </c>
      <c r="Q329" s="10">
        <f t="shared" si="39"/>
        <v>2.0298674922585385E-3</v>
      </c>
      <c r="R329" s="1"/>
    </row>
    <row r="330" spans="1:18" ht="10.199999999999999" x14ac:dyDescent="0.2">
      <c r="A330" s="1">
        <v>316</v>
      </c>
      <c r="B330" s="3">
        <v>33919</v>
      </c>
      <c r="C330" s="4">
        <v>30.75</v>
      </c>
      <c r="D330" s="21">
        <v>29.023809523809501</v>
      </c>
      <c r="E330" s="22">
        <v>21</v>
      </c>
      <c r="F330" s="16">
        <f t="shared" si="32"/>
        <v>2.8175485029911058E-3</v>
      </c>
      <c r="G330" s="11">
        <f t="shared" si="33"/>
        <v>0.94254791895218715</v>
      </c>
      <c r="H330" s="10">
        <f t="shared" si="34"/>
        <v>8.5129238914656239E-3</v>
      </c>
      <c r="J330" s="4">
        <v>28.259999999999998</v>
      </c>
      <c r="K330" s="4">
        <f t="shared" si="35"/>
        <v>2.490000000000002</v>
      </c>
      <c r="L330" s="14">
        <v>26.87304</v>
      </c>
      <c r="M330" s="5">
        <v>23</v>
      </c>
      <c r="N330" s="5">
        <f t="shared" si="36"/>
        <v>2</v>
      </c>
      <c r="O330" s="16">
        <f t="shared" si="37"/>
        <v>2.0820721546590975E-3</v>
      </c>
      <c r="P330" s="11">
        <f t="shared" si="38"/>
        <v>0.95324086856390966</v>
      </c>
      <c r="Q330" s="10">
        <f t="shared" si="39"/>
        <v>2.3372622406786199E-3</v>
      </c>
      <c r="R330" s="1"/>
    </row>
    <row r="331" spans="1:18" ht="10.199999999999999" x14ac:dyDescent="0.2">
      <c r="A331" s="1">
        <v>317</v>
      </c>
      <c r="B331" s="3">
        <v>33920</v>
      </c>
      <c r="C331" s="4">
        <v>31.25</v>
      </c>
      <c r="D331" s="21">
        <v>28.964285714285701</v>
      </c>
      <c r="E331" s="22">
        <v>21</v>
      </c>
      <c r="F331" s="16">
        <f t="shared" si="32"/>
        <v>2.7620914595965817E-3</v>
      </c>
      <c r="G331" s="11">
        <f t="shared" si="33"/>
        <v>0.94364624772144268</v>
      </c>
      <c r="H331" s="10">
        <f t="shared" si="34"/>
        <v>1.395115072560584E-2</v>
      </c>
      <c r="J331" s="4">
        <v>28.7</v>
      </c>
      <c r="K331" s="4">
        <f t="shared" si="35"/>
        <v>2.5500000000000007</v>
      </c>
      <c r="L331" s="14">
        <v>26.959129999999998</v>
      </c>
      <c r="M331" s="5">
        <v>23</v>
      </c>
      <c r="N331" s="5">
        <f t="shared" si="36"/>
        <v>2</v>
      </c>
      <c r="O331" s="16">
        <f t="shared" si="37"/>
        <v>2.0884638207342948E-3</v>
      </c>
      <c r="P331" s="11">
        <f t="shared" si="38"/>
        <v>0.95310074452547666</v>
      </c>
      <c r="Q331" s="10">
        <f t="shared" si="39"/>
        <v>2.5590846451816712E-3</v>
      </c>
      <c r="R331" s="1"/>
    </row>
    <row r="332" spans="1:18" ht="10.199999999999999" x14ac:dyDescent="0.2">
      <c r="A332" s="1">
        <v>318</v>
      </c>
      <c r="B332" s="3">
        <v>33921</v>
      </c>
      <c r="C332" s="4">
        <v>33</v>
      </c>
      <c r="D332" s="21">
        <v>29</v>
      </c>
      <c r="E332" s="22">
        <v>21</v>
      </c>
      <c r="F332" s="16">
        <f t="shared" si="32"/>
        <v>2.7948823037015546E-3</v>
      </c>
      <c r="G332" s="11">
        <f t="shared" si="33"/>
        <v>0.94299666930248505</v>
      </c>
      <c r="H332" s="10">
        <f t="shared" si="34"/>
        <v>0.10244579046851809</v>
      </c>
      <c r="J332" s="4">
        <v>30.24</v>
      </c>
      <c r="K332" s="4">
        <f t="shared" si="35"/>
        <v>2.7600000000000016</v>
      </c>
      <c r="L332" s="14">
        <v>26.949570000000001</v>
      </c>
      <c r="M332" s="5">
        <v>23</v>
      </c>
      <c r="N332" s="5">
        <f t="shared" si="36"/>
        <v>2</v>
      </c>
      <c r="O332" s="16">
        <f t="shared" si="37"/>
        <v>2.0877205355616501E-3</v>
      </c>
      <c r="P332" s="11">
        <f t="shared" si="38"/>
        <v>0.95311703845473639</v>
      </c>
      <c r="Q332" s="10">
        <f t="shared" si="39"/>
        <v>5.5116062809356121E-3</v>
      </c>
      <c r="R332" s="1"/>
    </row>
    <row r="333" spans="1:18" ht="10.199999999999999" x14ac:dyDescent="0.2">
      <c r="A333" s="1">
        <v>319</v>
      </c>
      <c r="B333" s="3">
        <v>33922</v>
      </c>
      <c r="C333" s="4">
        <v>33.75</v>
      </c>
      <c r="D333" s="21">
        <v>29</v>
      </c>
      <c r="E333" s="22">
        <v>21</v>
      </c>
      <c r="F333" s="16">
        <f t="shared" si="32"/>
        <v>2.7948823037015546E-3</v>
      </c>
      <c r="G333" s="11">
        <f t="shared" si="33"/>
        <v>0.94299666930248505</v>
      </c>
      <c r="H333" s="10">
        <f t="shared" si="34"/>
        <v>0.2522796651361916</v>
      </c>
      <c r="J333" s="4">
        <v>30.9</v>
      </c>
      <c r="K333" s="4">
        <f t="shared" si="35"/>
        <v>2.8500000000000014</v>
      </c>
      <c r="L333" s="14">
        <v>26.853909999999999</v>
      </c>
      <c r="M333" s="5">
        <v>23</v>
      </c>
      <c r="N333" s="5">
        <f t="shared" si="36"/>
        <v>2</v>
      </c>
      <c r="O333" s="16">
        <f t="shared" si="37"/>
        <v>2.0807405664831184E-3</v>
      </c>
      <c r="P333" s="11">
        <f t="shared" si="38"/>
        <v>0.95327006346917387</v>
      </c>
      <c r="Q333" s="10">
        <f t="shared" si="39"/>
        <v>9.8129950083309294E-3</v>
      </c>
      <c r="R333" s="1"/>
    </row>
    <row r="334" spans="1:18" ht="10.199999999999999" x14ac:dyDescent="0.2">
      <c r="A334" s="1">
        <v>320</v>
      </c>
      <c r="B334" s="3">
        <v>33923</v>
      </c>
      <c r="C334" s="4">
        <v>28.5</v>
      </c>
      <c r="D334" s="21">
        <v>28.869047619047599</v>
      </c>
      <c r="E334" s="22">
        <v>21</v>
      </c>
      <c r="F334" s="16">
        <f t="shared" si="32"/>
        <v>2.681310249157823E-3</v>
      </c>
      <c r="G334" s="11">
        <f t="shared" si="33"/>
        <v>0.94524841290652473</v>
      </c>
      <c r="H334" s="10">
        <f t="shared" si="34"/>
        <v>2.4434937180597208E-3</v>
      </c>
      <c r="J334" s="4">
        <v>26.28</v>
      </c>
      <c r="K334" s="4">
        <f t="shared" si="35"/>
        <v>2.2199999999999989</v>
      </c>
      <c r="L334" s="14">
        <v>26.710429999999999</v>
      </c>
      <c r="M334" s="5">
        <v>23</v>
      </c>
      <c r="N334" s="5">
        <f t="shared" si="36"/>
        <v>2</v>
      </c>
      <c r="O334" s="16">
        <f t="shared" si="37"/>
        <v>2.0716832707362728E-3</v>
      </c>
      <c r="P334" s="11">
        <f t="shared" si="38"/>
        <v>0.95346866727931368</v>
      </c>
      <c r="Q334" s="10">
        <f t="shared" si="39"/>
        <v>2.0523285581841499E-3</v>
      </c>
      <c r="R334" s="1"/>
    </row>
    <row r="335" spans="1:18" ht="10.199999999999999" x14ac:dyDescent="0.2">
      <c r="A335" s="1">
        <v>321</v>
      </c>
      <c r="B335" s="3">
        <v>33924</v>
      </c>
      <c r="C335" s="4">
        <v>31.75</v>
      </c>
      <c r="D335" s="21">
        <v>28.964285714285701</v>
      </c>
      <c r="E335" s="22">
        <v>21</v>
      </c>
      <c r="F335" s="16">
        <f t="shared" ref="F335:F398" si="40">$F$2+$F$3*EXP(-$F$4*($D335-$F$7))+$F$5*EXP($F$6*($D335-$F$8))</f>
        <v>2.7620914595965817E-3</v>
      </c>
      <c r="G335" s="11">
        <f t="shared" si="33"/>
        <v>0.94364624772144268</v>
      </c>
      <c r="H335" s="10">
        <f t="shared" si="34"/>
        <v>2.3947199189004984E-2</v>
      </c>
      <c r="J335" s="4">
        <v>29.14</v>
      </c>
      <c r="K335" s="4">
        <f t="shared" si="35"/>
        <v>2.6099999999999994</v>
      </c>
      <c r="L335" s="14">
        <v>26.662610000000001</v>
      </c>
      <c r="M335" s="5">
        <v>23</v>
      </c>
      <c r="N335" s="5">
        <f t="shared" si="36"/>
        <v>2</v>
      </c>
      <c r="O335" s="16">
        <f t="shared" si="37"/>
        <v>2.0689994658125805E-3</v>
      </c>
      <c r="P335" s="11">
        <f t="shared" si="38"/>
        <v>0.95352752434563326</v>
      </c>
      <c r="Q335" s="10">
        <f t="shared" si="39"/>
        <v>2.938095753513057E-3</v>
      </c>
      <c r="R335" s="1"/>
    </row>
    <row r="336" spans="1:18" ht="10.199999999999999" x14ac:dyDescent="0.2">
      <c r="A336" s="1">
        <v>322</v>
      </c>
      <c r="B336" s="3">
        <v>33925</v>
      </c>
      <c r="C336" s="4">
        <v>31.5</v>
      </c>
      <c r="D336" s="21">
        <v>28.880952380952401</v>
      </c>
      <c r="E336" s="22">
        <v>21</v>
      </c>
      <c r="F336" s="16">
        <f t="shared" si="40"/>
        <v>2.6909031508402775E-3</v>
      </c>
      <c r="G336" s="11">
        <f t="shared" ref="G336:G399" si="41">EXP(-E336*F336)</f>
        <v>0.9450580109085982</v>
      </c>
      <c r="H336" s="10">
        <f t="shared" ref="H336:H399" si="42">$F$2+$F$3*EXP(-$F$4*($C336-$F$7))+$F$5*EXP($F$6*($C336-$F$8))</f>
        <v>1.8194372737863979E-2</v>
      </c>
      <c r="J336" s="4">
        <v>28.919999999999998</v>
      </c>
      <c r="K336" s="4">
        <f t="shared" ref="K336:K399" si="43">C336-J336</f>
        <v>2.5800000000000018</v>
      </c>
      <c r="L336" s="14">
        <v>26.528700000000001</v>
      </c>
      <c r="M336" s="5">
        <v>23</v>
      </c>
      <c r="N336" s="5">
        <f t="shared" ref="N336:N399" si="44">M336-E336</f>
        <v>2</v>
      </c>
      <c r="O336" s="16">
        <f t="shared" ref="O336:O399" si="45">$F$2+$F$3*EXP(-$F$4*($L336-$F$7))+$F$5*EXP($F$6*($L336-$F$8))</f>
        <v>2.0622646051291836E-3</v>
      </c>
      <c r="P336" s="11">
        <f t="shared" ref="P336:P399" si="46">EXP(-M336*O336)</f>
        <v>0.95367523891175143</v>
      </c>
      <c r="Q336" s="10">
        <f t="shared" ref="Q336:Q399" si="47">$F$2+$F$3*EXP(-$F$4*($J336-$F$7))+$F$5*EXP($F$6*($J336-$F$8))</f>
        <v>2.7233618615603045E-3</v>
      </c>
      <c r="R336" s="1"/>
    </row>
    <row r="337" spans="1:18" ht="10.199999999999999" x14ac:dyDescent="0.2">
      <c r="A337" s="1">
        <v>323</v>
      </c>
      <c r="B337" s="3">
        <v>33926</v>
      </c>
      <c r="C337" s="4">
        <v>26</v>
      </c>
      <c r="D337" s="21">
        <v>28.678571428571399</v>
      </c>
      <c r="E337" s="22">
        <v>21</v>
      </c>
      <c r="F337" s="16">
        <f t="shared" si="40"/>
        <v>2.5453114072027942E-3</v>
      </c>
      <c r="G337" s="11">
        <f t="shared" si="41"/>
        <v>0.94795187806412506</v>
      </c>
      <c r="H337" s="10">
        <f t="shared" si="42"/>
        <v>2.0442122874072969E-3</v>
      </c>
      <c r="J337" s="4">
        <v>24.08</v>
      </c>
      <c r="K337" s="4">
        <f t="shared" si="43"/>
        <v>1.9200000000000017</v>
      </c>
      <c r="L337" s="14">
        <v>26.394780000000001</v>
      </c>
      <c r="M337" s="5">
        <v>23</v>
      </c>
      <c r="N337" s="5">
        <f t="shared" si="44"/>
        <v>2</v>
      </c>
      <c r="O337" s="16">
        <f t="shared" si="45"/>
        <v>2.0565425464090844E-3</v>
      </c>
      <c r="P337" s="11">
        <f t="shared" si="46"/>
        <v>0.95380075784266727</v>
      </c>
      <c r="Q337" s="10">
        <f t="shared" si="47"/>
        <v>2.0261781893781525E-3</v>
      </c>
      <c r="R337" s="1"/>
    </row>
    <row r="338" spans="1:18" ht="10.199999999999999" x14ac:dyDescent="0.2">
      <c r="A338" s="1">
        <v>324</v>
      </c>
      <c r="B338" s="3">
        <v>33927</v>
      </c>
      <c r="C338" s="4">
        <v>28</v>
      </c>
      <c r="D338" s="21">
        <v>28.785714285714299</v>
      </c>
      <c r="E338" s="22">
        <v>21</v>
      </c>
      <c r="F338" s="16">
        <f t="shared" si="40"/>
        <v>2.617915646316239E-3</v>
      </c>
      <c r="G338" s="11">
        <f t="shared" si="41"/>
        <v>0.9465076475238472</v>
      </c>
      <c r="H338" s="10">
        <f t="shared" si="42"/>
        <v>2.2523251110597351E-3</v>
      </c>
      <c r="J338" s="4">
        <v>25.84</v>
      </c>
      <c r="K338" s="4">
        <f t="shared" si="43"/>
        <v>2.16</v>
      </c>
      <c r="L338" s="14">
        <v>26.471299999999999</v>
      </c>
      <c r="M338" s="5">
        <v>23</v>
      </c>
      <c r="N338" s="5">
        <f t="shared" si="44"/>
        <v>2</v>
      </c>
      <c r="O338" s="16">
        <f t="shared" si="45"/>
        <v>2.0596974233515037E-3</v>
      </c>
      <c r="P338" s="11">
        <f t="shared" si="46"/>
        <v>0.95373155050118774</v>
      </c>
      <c r="Q338" s="10">
        <f t="shared" si="47"/>
        <v>2.0406758531750584E-3</v>
      </c>
      <c r="R338" s="1"/>
    </row>
    <row r="339" spans="1:18" ht="10.199999999999999" x14ac:dyDescent="0.2">
      <c r="A339" s="1">
        <v>325</v>
      </c>
      <c r="B339" s="3">
        <v>33928</v>
      </c>
      <c r="C339" s="4">
        <v>30.25</v>
      </c>
      <c r="D339" s="21">
        <v>28.785714285714299</v>
      </c>
      <c r="E339" s="22">
        <v>21</v>
      </c>
      <c r="F339" s="16">
        <f t="shared" si="40"/>
        <v>2.617915646316239E-3</v>
      </c>
      <c r="G339" s="11">
        <f t="shared" si="41"/>
        <v>0.9465076475238472</v>
      </c>
      <c r="H339" s="10">
        <f t="shared" si="42"/>
        <v>5.5543236802072472E-3</v>
      </c>
      <c r="J339" s="4">
        <v>27.82</v>
      </c>
      <c r="K339" s="4">
        <f t="shared" si="43"/>
        <v>2.4299999999999997</v>
      </c>
      <c r="L339" s="14">
        <v>26.528700000000001</v>
      </c>
      <c r="M339" s="5">
        <v>23</v>
      </c>
      <c r="N339" s="5">
        <f t="shared" si="44"/>
        <v>2</v>
      </c>
      <c r="O339" s="16">
        <f t="shared" si="45"/>
        <v>2.0622646051291836E-3</v>
      </c>
      <c r="P339" s="11">
        <f t="shared" si="46"/>
        <v>0.95367523891175143</v>
      </c>
      <c r="Q339" s="10">
        <f t="shared" si="47"/>
        <v>2.2074370911803714E-3</v>
      </c>
      <c r="R339" s="1"/>
    </row>
    <row r="340" spans="1:18" ht="10.199999999999999" x14ac:dyDescent="0.2">
      <c r="A340" s="1">
        <v>326</v>
      </c>
      <c r="B340" s="3">
        <v>33929</v>
      </c>
      <c r="C340" s="4">
        <v>32.25</v>
      </c>
      <c r="D340" s="21">
        <v>28.678571428571399</v>
      </c>
      <c r="E340" s="22">
        <v>21</v>
      </c>
      <c r="F340" s="16">
        <f t="shared" si="40"/>
        <v>2.5453114072027942E-3</v>
      </c>
      <c r="G340" s="11">
        <f t="shared" si="41"/>
        <v>0.94795187806412506</v>
      </c>
      <c r="H340" s="10">
        <f t="shared" si="42"/>
        <v>4.2321016230242425E-2</v>
      </c>
      <c r="J340" s="4">
        <v>29.58</v>
      </c>
      <c r="K340" s="4">
        <f t="shared" si="43"/>
        <v>2.6700000000000017</v>
      </c>
      <c r="L340" s="14">
        <v>26.37565</v>
      </c>
      <c r="M340" s="5">
        <v>23</v>
      </c>
      <c r="N340" s="5">
        <f t="shared" si="44"/>
        <v>2</v>
      </c>
      <c r="O340" s="16">
        <f t="shared" si="45"/>
        <v>2.0557986936538958E-3</v>
      </c>
      <c r="P340" s="11">
        <f t="shared" si="46"/>
        <v>0.95381707619065637</v>
      </c>
      <c r="Q340" s="10">
        <f t="shared" si="47"/>
        <v>3.58568325015486E-3</v>
      </c>
      <c r="R340" s="1"/>
    </row>
    <row r="341" spans="1:18" ht="10.199999999999999" x14ac:dyDescent="0.2">
      <c r="A341" s="1">
        <v>327</v>
      </c>
      <c r="B341" s="3">
        <v>33930</v>
      </c>
      <c r="C341" s="4">
        <v>33</v>
      </c>
      <c r="D341" s="21">
        <v>28.547619047619001</v>
      </c>
      <c r="E341" s="22">
        <v>21</v>
      </c>
      <c r="F341" s="16">
        <f t="shared" si="40"/>
        <v>2.46851893254391E-3</v>
      </c>
      <c r="G341" s="11">
        <f t="shared" si="41"/>
        <v>0.94948181833756207</v>
      </c>
      <c r="H341" s="10">
        <f t="shared" si="42"/>
        <v>0.10244579046851809</v>
      </c>
      <c r="J341" s="4">
        <v>30.24</v>
      </c>
      <c r="K341" s="4">
        <f t="shared" si="43"/>
        <v>2.7600000000000016</v>
      </c>
      <c r="L341" s="14">
        <v>26.124169999999999</v>
      </c>
      <c r="M341" s="5">
        <v>24</v>
      </c>
      <c r="N341" s="5">
        <f t="shared" si="44"/>
        <v>3</v>
      </c>
      <c r="O341" s="16">
        <f t="shared" si="45"/>
        <v>2.0474731053339991E-3</v>
      </c>
      <c r="P341" s="11">
        <f t="shared" si="46"/>
        <v>0.9520484481916891</v>
      </c>
      <c r="Q341" s="10">
        <f t="shared" si="47"/>
        <v>5.5116062809356121E-3</v>
      </c>
      <c r="R341" s="1"/>
    </row>
    <row r="342" spans="1:18" ht="10.199999999999999" x14ac:dyDescent="0.2">
      <c r="A342" s="1">
        <v>328</v>
      </c>
      <c r="B342" s="3">
        <v>33931</v>
      </c>
      <c r="C342" s="4">
        <v>31.25</v>
      </c>
      <c r="D342" s="21">
        <v>28.226190476190499</v>
      </c>
      <c r="E342" s="22">
        <v>21</v>
      </c>
      <c r="F342" s="16">
        <f t="shared" si="40"/>
        <v>2.3246387194133782E-3</v>
      </c>
      <c r="G342" s="11">
        <f t="shared" si="41"/>
        <v>0.95235500136476192</v>
      </c>
      <c r="H342" s="10">
        <f t="shared" si="42"/>
        <v>1.395115072560584E-2</v>
      </c>
      <c r="J342" s="4">
        <v>28.7</v>
      </c>
      <c r="K342" s="4">
        <f t="shared" si="43"/>
        <v>2.5500000000000007</v>
      </c>
      <c r="L342" s="14">
        <v>25.8125</v>
      </c>
      <c r="M342" s="5">
        <v>24</v>
      </c>
      <c r="N342" s="5">
        <f t="shared" si="44"/>
        <v>3</v>
      </c>
      <c r="O342" s="16">
        <f t="shared" si="45"/>
        <v>2.0401344351717245E-3</v>
      </c>
      <c r="P342" s="11">
        <f t="shared" si="46"/>
        <v>0.9522161454283069</v>
      </c>
      <c r="Q342" s="10">
        <f t="shared" si="47"/>
        <v>2.5590846451816712E-3</v>
      </c>
      <c r="R342" s="1"/>
    </row>
    <row r="343" spans="1:18" ht="10.199999999999999" x14ac:dyDescent="0.2">
      <c r="A343" s="1">
        <v>329</v>
      </c>
      <c r="B343" s="3">
        <v>33932</v>
      </c>
      <c r="C343" s="4">
        <v>25</v>
      </c>
      <c r="D343" s="21">
        <v>28.0595238095238</v>
      </c>
      <c r="E343" s="22">
        <v>21</v>
      </c>
      <c r="F343" s="16">
        <f t="shared" si="40"/>
        <v>2.2694685599954057E-3</v>
      </c>
      <c r="G343" s="11">
        <f t="shared" si="41"/>
        <v>0.95345901390322474</v>
      </c>
      <c r="H343" s="10">
        <f t="shared" si="42"/>
        <v>2.0301483106649242E-3</v>
      </c>
      <c r="J343" s="4">
        <v>23.2</v>
      </c>
      <c r="K343" s="4">
        <f t="shared" si="43"/>
        <v>1.8000000000000007</v>
      </c>
      <c r="L343" s="14">
        <v>25.461600000000001</v>
      </c>
      <c r="M343" s="5">
        <v>25</v>
      </c>
      <c r="N343" s="5">
        <f t="shared" si="44"/>
        <v>4</v>
      </c>
      <c r="O343" s="16">
        <f t="shared" si="45"/>
        <v>2.0346061242612862E-3</v>
      </c>
      <c r="P343" s="11">
        <f t="shared" si="46"/>
        <v>0.95040682129924925</v>
      </c>
      <c r="Q343" s="10">
        <f t="shared" si="47"/>
        <v>2.0249652568264157E-3</v>
      </c>
      <c r="R343" s="1"/>
    </row>
    <row r="344" spans="1:18" ht="10.199999999999999" x14ac:dyDescent="0.2">
      <c r="A344" s="1">
        <v>330</v>
      </c>
      <c r="B344" s="3">
        <v>33933</v>
      </c>
      <c r="C344" s="4">
        <v>28</v>
      </c>
      <c r="D344" s="21">
        <v>28.119047619047599</v>
      </c>
      <c r="E344" s="22">
        <v>21</v>
      </c>
      <c r="F344" s="16">
        <f t="shared" si="40"/>
        <v>2.2879004960520096E-3</v>
      </c>
      <c r="G344" s="11">
        <f t="shared" si="41"/>
        <v>0.9530900293122716</v>
      </c>
      <c r="H344" s="10">
        <f t="shared" si="42"/>
        <v>2.2523251110597351E-3</v>
      </c>
      <c r="J344" s="4">
        <v>25.84</v>
      </c>
      <c r="K344" s="4">
        <f t="shared" si="43"/>
        <v>2.16</v>
      </c>
      <c r="L344" s="14">
        <v>25.426400000000001</v>
      </c>
      <c r="M344" s="5">
        <v>25</v>
      </c>
      <c r="N344" s="5">
        <f t="shared" si="44"/>
        <v>4</v>
      </c>
      <c r="O344" s="16">
        <f t="shared" si="45"/>
        <v>2.0341710511473376E-3</v>
      </c>
      <c r="P344" s="11">
        <f t="shared" si="46"/>
        <v>0.95041715876685007</v>
      </c>
      <c r="Q344" s="10">
        <f t="shared" si="47"/>
        <v>2.0406758531750584E-3</v>
      </c>
      <c r="R344" s="1"/>
    </row>
    <row r="345" spans="1:18" ht="10.199999999999999" x14ac:dyDescent="0.2">
      <c r="A345" s="1">
        <v>331</v>
      </c>
      <c r="B345" s="3">
        <v>33934</v>
      </c>
      <c r="C345" s="4">
        <v>25.25</v>
      </c>
      <c r="D345" s="21">
        <v>27.795454545454501</v>
      </c>
      <c r="E345" s="22">
        <v>22</v>
      </c>
      <c r="F345" s="16">
        <f t="shared" si="40"/>
        <v>2.2020432201669111E-3</v>
      </c>
      <c r="G345" s="11">
        <f t="shared" si="41"/>
        <v>0.95270978373213078</v>
      </c>
      <c r="H345" s="10">
        <f t="shared" si="42"/>
        <v>2.0322508995379634E-3</v>
      </c>
      <c r="J345" s="4">
        <v>23.419999999999998</v>
      </c>
      <c r="K345" s="4">
        <f t="shared" si="43"/>
        <v>1.8300000000000018</v>
      </c>
      <c r="L345" s="14">
        <v>25.312000000000001</v>
      </c>
      <c r="M345" s="5">
        <v>25</v>
      </c>
      <c r="N345" s="5">
        <f t="shared" si="44"/>
        <v>3</v>
      </c>
      <c r="O345" s="16">
        <f t="shared" si="45"/>
        <v>2.0328792830163721E-3</v>
      </c>
      <c r="P345" s="11">
        <f t="shared" si="46"/>
        <v>0.95044785222737826</v>
      </c>
      <c r="Q345" s="10">
        <f t="shared" si="47"/>
        <v>2.0251466421063696E-3</v>
      </c>
      <c r="R345" s="1"/>
    </row>
    <row r="346" spans="1:18" ht="10.199999999999999" x14ac:dyDescent="0.2">
      <c r="A346" s="1">
        <v>332</v>
      </c>
      <c r="B346" s="3">
        <v>33935</v>
      </c>
      <c r="C346" s="4">
        <v>25.5</v>
      </c>
      <c r="D346" s="21">
        <v>27.772727272727298</v>
      </c>
      <c r="E346" s="22">
        <v>22</v>
      </c>
      <c r="F346" s="16">
        <f t="shared" si="40"/>
        <v>2.1971905927909235E-3</v>
      </c>
      <c r="G346" s="11">
        <f t="shared" si="41"/>
        <v>0.95281149836416346</v>
      </c>
      <c r="H346" s="10">
        <f t="shared" si="42"/>
        <v>2.0351025187553885E-3</v>
      </c>
      <c r="J346" s="4">
        <v>23.64</v>
      </c>
      <c r="K346" s="4">
        <f t="shared" si="43"/>
        <v>1.8599999999999994</v>
      </c>
      <c r="L346" s="14">
        <v>25.285599999999999</v>
      </c>
      <c r="M346" s="5">
        <v>25</v>
      </c>
      <c r="N346" s="5">
        <f t="shared" si="44"/>
        <v>3</v>
      </c>
      <c r="O346" s="16">
        <f t="shared" si="45"/>
        <v>2.0326058986486063E-3</v>
      </c>
      <c r="P346" s="11">
        <f t="shared" si="46"/>
        <v>0.95045434818920627</v>
      </c>
      <c r="Q346" s="10">
        <f t="shared" si="47"/>
        <v>2.0253966309082172E-3</v>
      </c>
      <c r="R346" s="1"/>
    </row>
    <row r="347" spans="1:18" ht="10.199999999999999" x14ac:dyDescent="0.2">
      <c r="A347" s="1">
        <v>333</v>
      </c>
      <c r="B347" s="3">
        <v>33936</v>
      </c>
      <c r="C347" s="4">
        <v>24.5</v>
      </c>
      <c r="D347" s="21">
        <v>27.704545454545499</v>
      </c>
      <c r="E347" s="22">
        <v>22</v>
      </c>
      <c r="F347" s="16">
        <f t="shared" si="40"/>
        <v>2.1834129389060541E-3</v>
      </c>
      <c r="G347" s="11">
        <f t="shared" si="41"/>
        <v>0.95310034729314197</v>
      </c>
      <c r="H347" s="10">
        <f t="shared" si="42"/>
        <v>2.0274570533985853E-3</v>
      </c>
      <c r="J347" s="4">
        <v>22.759999999999998</v>
      </c>
      <c r="K347" s="4">
        <f t="shared" si="43"/>
        <v>1.740000000000002</v>
      </c>
      <c r="L347" s="14">
        <v>25.2944</v>
      </c>
      <c r="M347" s="5">
        <v>25</v>
      </c>
      <c r="N347" s="5">
        <f t="shared" si="44"/>
        <v>3</v>
      </c>
      <c r="O347" s="16">
        <f t="shared" si="45"/>
        <v>2.0326960512503447E-3</v>
      </c>
      <c r="P347" s="11">
        <f t="shared" si="46"/>
        <v>0.95045220604331226</v>
      </c>
      <c r="Q347" s="10">
        <f t="shared" si="47"/>
        <v>2.0247643560512714E-3</v>
      </c>
      <c r="R347" s="1"/>
    </row>
    <row r="348" spans="1:18" ht="10.199999999999999" x14ac:dyDescent="0.2">
      <c r="A348" s="1">
        <v>334</v>
      </c>
      <c r="B348" s="3">
        <v>33937</v>
      </c>
      <c r="C348" s="4">
        <v>25.5</v>
      </c>
      <c r="D348" s="21">
        <v>27.715909090909101</v>
      </c>
      <c r="E348" s="22">
        <v>22</v>
      </c>
      <c r="F348" s="16">
        <f t="shared" si="40"/>
        <v>2.1856305311919442E-3</v>
      </c>
      <c r="G348" s="11">
        <f t="shared" si="41"/>
        <v>0.95305384949188354</v>
      </c>
      <c r="H348" s="10">
        <f t="shared" si="42"/>
        <v>2.0351025187553885E-3</v>
      </c>
      <c r="J348" s="4">
        <v>23.64</v>
      </c>
      <c r="K348" s="4">
        <f t="shared" si="43"/>
        <v>1.8599999999999994</v>
      </c>
      <c r="L348" s="14">
        <v>25.364799999999999</v>
      </c>
      <c r="M348" s="5">
        <v>25</v>
      </c>
      <c r="N348" s="5">
        <f t="shared" si="44"/>
        <v>3</v>
      </c>
      <c r="O348" s="16">
        <f t="shared" si="45"/>
        <v>2.0334531580877722E-3</v>
      </c>
      <c r="P348" s="11">
        <f t="shared" si="46"/>
        <v>0.95043421636696801</v>
      </c>
      <c r="Q348" s="10">
        <f t="shared" si="47"/>
        <v>2.0253966309082172E-3</v>
      </c>
      <c r="R348" s="1"/>
    </row>
    <row r="349" spans="1:18" ht="10.199999999999999" x14ac:dyDescent="0.2">
      <c r="A349" s="1">
        <v>335</v>
      </c>
      <c r="B349" s="3">
        <v>33938</v>
      </c>
      <c r="C349" s="4">
        <v>26.5</v>
      </c>
      <c r="D349" s="21">
        <v>27.670454545454501</v>
      </c>
      <c r="E349" s="22">
        <v>22</v>
      </c>
      <c r="F349" s="16">
        <f t="shared" si="40"/>
        <v>2.1769413073387902E-3</v>
      </c>
      <c r="G349" s="11">
        <f t="shared" si="41"/>
        <v>0.95323605546817392</v>
      </c>
      <c r="H349" s="10">
        <f t="shared" si="42"/>
        <v>2.0609585904424119E-3</v>
      </c>
      <c r="J349" s="4">
        <v>24.52</v>
      </c>
      <c r="K349" s="4">
        <f t="shared" si="43"/>
        <v>1.9800000000000004</v>
      </c>
      <c r="L349" s="14">
        <v>25.285599999999999</v>
      </c>
      <c r="M349" s="5">
        <v>25</v>
      </c>
      <c r="N349" s="5">
        <f t="shared" si="44"/>
        <v>3</v>
      </c>
      <c r="O349" s="16">
        <f t="shared" si="45"/>
        <v>2.0326058986486063E-3</v>
      </c>
      <c r="P349" s="11">
        <f t="shared" si="46"/>
        <v>0.95045434818920627</v>
      </c>
      <c r="Q349" s="10">
        <f t="shared" si="47"/>
        <v>2.0275360560320544E-3</v>
      </c>
      <c r="R349" s="1"/>
    </row>
    <row r="350" spans="1:18" ht="10.199999999999999" x14ac:dyDescent="0.2">
      <c r="A350" s="1">
        <v>336</v>
      </c>
      <c r="B350" s="3">
        <v>33939</v>
      </c>
      <c r="C350" s="4">
        <v>28</v>
      </c>
      <c r="D350" s="21">
        <v>27.636363636363601</v>
      </c>
      <c r="E350" s="22">
        <v>22</v>
      </c>
      <c r="F350" s="16">
        <f t="shared" si="40"/>
        <v>2.1707327819398964E-3</v>
      </c>
      <c r="G350" s="11">
        <f t="shared" si="41"/>
        <v>0.95336626454619489</v>
      </c>
      <c r="H350" s="10">
        <f t="shared" si="42"/>
        <v>2.2523251110597351E-3</v>
      </c>
      <c r="J350" s="4">
        <v>25.84</v>
      </c>
      <c r="K350" s="4">
        <f t="shared" si="43"/>
        <v>2.16</v>
      </c>
      <c r="L350" s="14">
        <v>25.250399999999999</v>
      </c>
      <c r="M350" s="5">
        <v>25</v>
      </c>
      <c r="N350" s="5">
        <f t="shared" si="44"/>
        <v>3</v>
      </c>
      <c r="O350" s="16">
        <f t="shared" si="45"/>
        <v>2.0322548033350463E-3</v>
      </c>
      <c r="P350" s="11">
        <f t="shared" si="46"/>
        <v>0.95046269072750411</v>
      </c>
      <c r="Q350" s="10">
        <f t="shared" si="47"/>
        <v>2.0406758531750584E-3</v>
      </c>
      <c r="R350" s="1"/>
    </row>
    <row r="351" spans="1:18" ht="10.199999999999999" x14ac:dyDescent="0.2">
      <c r="A351" s="1">
        <v>337</v>
      </c>
      <c r="B351" s="3">
        <v>33940</v>
      </c>
      <c r="C351" s="4">
        <v>29.5</v>
      </c>
      <c r="D351" s="21">
        <v>27.568181818181799</v>
      </c>
      <c r="E351" s="22">
        <v>22</v>
      </c>
      <c r="F351" s="16">
        <f t="shared" si="40"/>
        <v>2.1590626980087517E-3</v>
      </c>
      <c r="G351" s="11">
        <f t="shared" si="41"/>
        <v>0.95361106498524484</v>
      </c>
      <c r="H351" s="10">
        <f t="shared" si="42"/>
        <v>3.4407725027091954E-3</v>
      </c>
      <c r="J351" s="4">
        <v>27.16</v>
      </c>
      <c r="K351" s="4">
        <f t="shared" si="43"/>
        <v>2.34</v>
      </c>
      <c r="L351" s="14">
        <v>25.12077</v>
      </c>
      <c r="M351" s="5">
        <v>26</v>
      </c>
      <c r="N351" s="5">
        <f t="shared" si="44"/>
        <v>4</v>
      </c>
      <c r="O351" s="16">
        <f t="shared" si="45"/>
        <v>2.0310842893822771E-3</v>
      </c>
      <c r="P351" s="11">
        <f t="shared" si="46"/>
        <v>0.94856193725401783</v>
      </c>
      <c r="Q351" s="10">
        <f t="shared" si="47"/>
        <v>2.1062598855985798E-3</v>
      </c>
      <c r="R351" s="1"/>
    </row>
    <row r="352" spans="1:18" ht="10.199999999999999" x14ac:dyDescent="0.2">
      <c r="A352" s="1">
        <v>338</v>
      </c>
      <c r="B352" s="3">
        <v>33941</v>
      </c>
      <c r="C352" s="4">
        <v>32</v>
      </c>
      <c r="D352" s="21">
        <v>27.284090909090899</v>
      </c>
      <c r="E352" s="22">
        <v>22</v>
      </c>
      <c r="F352" s="16">
        <f t="shared" si="40"/>
        <v>2.1196378760251068E-3</v>
      </c>
      <c r="G352" s="11">
        <f t="shared" si="41"/>
        <v>0.95443853460716899</v>
      </c>
      <c r="H352" s="10">
        <f t="shared" si="42"/>
        <v>3.1746699682065498E-2</v>
      </c>
      <c r="J352" s="4">
        <v>29.36</v>
      </c>
      <c r="K352" s="4">
        <f t="shared" si="43"/>
        <v>2.6400000000000006</v>
      </c>
      <c r="L352" s="14">
        <v>25.02769</v>
      </c>
      <c r="M352" s="5">
        <v>26</v>
      </c>
      <c r="N352" s="5">
        <f t="shared" si="44"/>
        <v>4</v>
      </c>
      <c r="O352" s="16">
        <f t="shared" si="45"/>
        <v>2.0303508931911393E-3</v>
      </c>
      <c r="P352" s="11">
        <f t="shared" si="46"/>
        <v>0.94858002489097537</v>
      </c>
      <c r="Q352" s="10">
        <f t="shared" si="47"/>
        <v>3.2187837583516109E-3</v>
      </c>
      <c r="R352" s="1"/>
    </row>
    <row r="353" spans="1:18" ht="10.199999999999999" x14ac:dyDescent="0.2">
      <c r="A353" s="1">
        <v>339</v>
      </c>
      <c r="B353" s="3">
        <v>33942</v>
      </c>
      <c r="C353" s="4">
        <v>33</v>
      </c>
      <c r="D353" s="21">
        <v>26.913043478260899</v>
      </c>
      <c r="E353" s="22">
        <v>23</v>
      </c>
      <c r="F353" s="16">
        <f t="shared" si="40"/>
        <v>2.0849589712484021E-3</v>
      </c>
      <c r="G353" s="11">
        <f t="shared" si="41"/>
        <v>0.95317757853934149</v>
      </c>
      <c r="H353" s="10">
        <f t="shared" si="42"/>
        <v>0.10244579046851809</v>
      </c>
      <c r="J353" s="4">
        <v>30.24</v>
      </c>
      <c r="K353" s="4">
        <f t="shared" si="43"/>
        <v>2.7600000000000016</v>
      </c>
      <c r="L353" s="14">
        <v>24.841539999999998</v>
      </c>
      <c r="M353" s="5">
        <v>26</v>
      </c>
      <c r="N353" s="5">
        <f t="shared" si="44"/>
        <v>3</v>
      </c>
      <c r="O353" s="16">
        <f t="shared" si="45"/>
        <v>2.0291119354827808E-3</v>
      </c>
      <c r="P353" s="11">
        <f t="shared" si="46"/>
        <v>0.9486105818970173</v>
      </c>
      <c r="Q353" s="10">
        <f t="shared" si="47"/>
        <v>5.5116062809356121E-3</v>
      </c>
      <c r="R353" s="1"/>
    </row>
    <row r="354" spans="1:18" ht="10.199999999999999" x14ac:dyDescent="0.2">
      <c r="A354" s="1">
        <v>340</v>
      </c>
      <c r="B354" s="3">
        <v>33943</v>
      </c>
      <c r="C354" s="4">
        <v>31</v>
      </c>
      <c r="D354" s="21">
        <v>26.619565217391301</v>
      </c>
      <c r="E354" s="22">
        <v>23</v>
      </c>
      <c r="F354" s="16">
        <f t="shared" si="40"/>
        <v>2.0667137212182049E-3</v>
      </c>
      <c r="G354" s="11">
        <f t="shared" si="41"/>
        <v>0.95357765463218991</v>
      </c>
      <c r="H354" s="10">
        <f t="shared" si="42"/>
        <v>1.0821396473841345E-2</v>
      </c>
      <c r="J354" s="4">
        <v>28.48</v>
      </c>
      <c r="K354" s="4">
        <f t="shared" si="43"/>
        <v>2.5199999999999996</v>
      </c>
      <c r="L354" s="14">
        <v>24.61308</v>
      </c>
      <c r="M354" s="5">
        <v>26</v>
      </c>
      <c r="N354" s="5">
        <f t="shared" si="44"/>
        <v>3</v>
      </c>
      <c r="O354" s="16">
        <f t="shared" si="45"/>
        <v>2.0279303553514798E-3</v>
      </c>
      <c r="P354" s="11">
        <f t="shared" si="46"/>
        <v>0.94863972468947777</v>
      </c>
      <c r="Q354" s="10">
        <f t="shared" si="47"/>
        <v>2.4334081471246841E-3</v>
      </c>
      <c r="R354" s="1"/>
    </row>
    <row r="355" spans="1:18" ht="10.199999999999999" x14ac:dyDescent="0.2">
      <c r="A355" s="1">
        <v>341</v>
      </c>
      <c r="B355" s="3">
        <v>33944</v>
      </c>
      <c r="C355" s="4">
        <v>30.5</v>
      </c>
      <c r="D355" s="21">
        <v>26.434782608695699</v>
      </c>
      <c r="E355" s="22">
        <v>23</v>
      </c>
      <c r="F355" s="16">
        <f t="shared" si="40"/>
        <v>2.0581551480528789E-3</v>
      </c>
      <c r="G355" s="11">
        <f t="shared" si="41"/>
        <v>0.9537653821833012</v>
      </c>
      <c r="H355" s="10">
        <f t="shared" si="42"/>
        <v>6.8102197061925811E-3</v>
      </c>
      <c r="J355" s="4">
        <v>28.04</v>
      </c>
      <c r="K355" s="4">
        <f t="shared" si="43"/>
        <v>2.4600000000000009</v>
      </c>
      <c r="L355" s="14">
        <v>24.552589999999999</v>
      </c>
      <c r="M355" s="5">
        <v>27</v>
      </c>
      <c r="N355" s="5">
        <f t="shared" si="44"/>
        <v>4</v>
      </c>
      <c r="O355" s="16">
        <f t="shared" si="45"/>
        <v>2.0276690200487419E-3</v>
      </c>
      <c r="P355" s="11">
        <f t="shared" si="46"/>
        <v>0.9467245788341272</v>
      </c>
      <c r="Q355" s="10">
        <f t="shared" si="47"/>
        <v>2.2637080347561013E-3</v>
      </c>
      <c r="R355" s="1"/>
    </row>
    <row r="356" spans="1:18" ht="10.199999999999999" x14ac:dyDescent="0.2">
      <c r="A356" s="1">
        <v>342</v>
      </c>
      <c r="B356" s="3">
        <v>33945</v>
      </c>
      <c r="C356" s="4">
        <v>30</v>
      </c>
      <c r="D356" s="21">
        <v>26.260869565217401</v>
      </c>
      <c r="E356" s="22">
        <v>23</v>
      </c>
      <c r="F356" s="16">
        <f t="shared" si="40"/>
        <v>2.0516817071683114E-3</v>
      </c>
      <c r="G356" s="11">
        <f t="shared" si="41"/>
        <v>0.95390739806319413</v>
      </c>
      <c r="H356" s="10">
        <f t="shared" si="42"/>
        <v>4.6279884767926292E-3</v>
      </c>
      <c r="J356" s="4">
        <v>27.599999999999998</v>
      </c>
      <c r="K356" s="4">
        <f t="shared" si="43"/>
        <v>2.4000000000000021</v>
      </c>
      <c r="L356" s="14">
        <v>24.446670000000001</v>
      </c>
      <c r="M356" s="5">
        <v>27</v>
      </c>
      <c r="N356" s="5">
        <f t="shared" si="44"/>
        <v>4</v>
      </c>
      <c r="O356" s="16">
        <f t="shared" si="45"/>
        <v>2.0272556421149545E-3</v>
      </c>
      <c r="P356" s="11">
        <f t="shared" si="46"/>
        <v>0.94673514547945248</v>
      </c>
      <c r="Q356" s="10">
        <f t="shared" si="47"/>
        <v>2.1643883124795671E-3</v>
      </c>
      <c r="R356" s="1"/>
    </row>
    <row r="357" spans="1:18" ht="10.199999999999999" x14ac:dyDescent="0.2">
      <c r="A357" s="1">
        <v>343</v>
      </c>
      <c r="B357" s="3">
        <v>33946</v>
      </c>
      <c r="C357" s="4">
        <v>27.25</v>
      </c>
      <c r="D357" s="21">
        <v>26.097826086956498</v>
      </c>
      <c r="E357" s="22">
        <v>23</v>
      </c>
      <c r="F357" s="16">
        <f t="shared" si="40"/>
        <v>2.0467395032508426E-3</v>
      </c>
      <c r="G357" s="11">
        <f t="shared" si="41"/>
        <v>0.95401583553838976</v>
      </c>
      <c r="H357" s="10">
        <f t="shared" si="42"/>
        <v>2.1157590417311069E-3</v>
      </c>
      <c r="J357" s="4">
        <v>25.18</v>
      </c>
      <c r="K357" s="4">
        <f t="shared" si="43"/>
        <v>2.0700000000000003</v>
      </c>
      <c r="L357" s="14">
        <v>24.348890000000001</v>
      </c>
      <c r="M357" s="5">
        <v>27</v>
      </c>
      <c r="N357" s="5">
        <f t="shared" si="44"/>
        <v>4</v>
      </c>
      <c r="O357" s="16">
        <f t="shared" si="45"/>
        <v>2.0269190047838516E-3</v>
      </c>
      <c r="P357" s="11">
        <f t="shared" si="46"/>
        <v>0.94674375059116045</v>
      </c>
      <c r="Q357" s="10">
        <f t="shared" si="47"/>
        <v>2.0315962286743179E-3</v>
      </c>
      <c r="R357" s="1"/>
    </row>
    <row r="358" spans="1:18" ht="10.199999999999999" x14ac:dyDescent="0.2">
      <c r="A358" s="1">
        <v>344</v>
      </c>
      <c r="B358" s="3">
        <v>33947</v>
      </c>
      <c r="C358" s="4">
        <v>28.25</v>
      </c>
      <c r="D358" s="21">
        <v>26.173913043478301</v>
      </c>
      <c r="E358" s="22">
        <v>23</v>
      </c>
      <c r="F358" s="16">
        <f t="shared" si="40"/>
        <v>2.0489241391537395E-3</v>
      </c>
      <c r="G358" s="11">
        <f t="shared" si="41"/>
        <v>0.95396790066601889</v>
      </c>
      <c r="H358" s="10">
        <f t="shared" si="42"/>
        <v>2.3334742575593544E-3</v>
      </c>
      <c r="J358" s="4">
        <v>26.06</v>
      </c>
      <c r="K358" s="4">
        <f t="shared" si="43"/>
        <v>2.1900000000000013</v>
      </c>
      <c r="L358" s="14">
        <v>24.348890000000001</v>
      </c>
      <c r="M358" s="5">
        <v>27</v>
      </c>
      <c r="N358" s="5">
        <f t="shared" si="44"/>
        <v>4</v>
      </c>
      <c r="O358" s="16">
        <f t="shared" si="45"/>
        <v>2.0269190047838516E-3</v>
      </c>
      <c r="P358" s="11">
        <f t="shared" si="46"/>
        <v>0.94674375059116045</v>
      </c>
      <c r="Q358" s="10">
        <f t="shared" si="47"/>
        <v>2.0457264671362484E-3</v>
      </c>
      <c r="R358" s="1"/>
    </row>
    <row r="359" spans="1:18" ht="10.199999999999999" x14ac:dyDescent="0.2">
      <c r="A359" s="1">
        <v>345</v>
      </c>
      <c r="B359" s="3">
        <v>33948</v>
      </c>
      <c r="C359" s="4">
        <v>28</v>
      </c>
      <c r="D359" s="21">
        <v>26.1086956521739</v>
      </c>
      <c r="E359" s="22">
        <v>23</v>
      </c>
      <c r="F359" s="16">
        <f t="shared" si="40"/>
        <v>2.0470393405124972E-3</v>
      </c>
      <c r="G359" s="11">
        <f t="shared" si="41"/>
        <v>0.95400925642267431</v>
      </c>
      <c r="H359" s="10">
        <f t="shared" si="42"/>
        <v>2.2523251110597351E-3</v>
      </c>
      <c r="J359" s="4">
        <v>25.84</v>
      </c>
      <c r="K359" s="4">
        <f t="shared" si="43"/>
        <v>2.16</v>
      </c>
      <c r="L359" s="14">
        <v>24.259260000000001</v>
      </c>
      <c r="M359" s="5">
        <v>27</v>
      </c>
      <c r="N359" s="5">
        <f t="shared" si="44"/>
        <v>4</v>
      </c>
      <c r="O359" s="16">
        <f t="shared" si="45"/>
        <v>2.0266441504620076E-3</v>
      </c>
      <c r="P359" s="11">
        <f t="shared" si="46"/>
        <v>0.94675077646574135</v>
      </c>
      <c r="Q359" s="10">
        <f t="shared" si="47"/>
        <v>2.0406758531750584E-3</v>
      </c>
      <c r="R359" s="1"/>
    </row>
    <row r="360" spans="1:18" ht="10.199999999999999" x14ac:dyDescent="0.2">
      <c r="A360" s="1">
        <v>346</v>
      </c>
      <c r="B360" s="3">
        <v>33949</v>
      </c>
      <c r="C360" s="4">
        <v>28</v>
      </c>
      <c r="D360" s="21">
        <v>26.1145833333333</v>
      </c>
      <c r="E360" s="22">
        <v>24</v>
      </c>
      <c r="F360" s="16">
        <f t="shared" si="40"/>
        <v>2.0472034168930249E-3</v>
      </c>
      <c r="G360" s="11">
        <f t="shared" si="41"/>
        <v>0.95205461036671291</v>
      </c>
      <c r="H360" s="10">
        <f t="shared" si="42"/>
        <v>2.2523251110597351E-3</v>
      </c>
      <c r="J360" s="4">
        <v>25.84</v>
      </c>
      <c r="K360" s="4">
        <f t="shared" si="43"/>
        <v>2.16</v>
      </c>
      <c r="L360" s="14">
        <v>24.15333</v>
      </c>
      <c r="M360" s="5">
        <v>27</v>
      </c>
      <c r="N360" s="5">
        <f t="shared" si="44"/>
        <v>3</v>
      </c>
      <c r="O360" s="16">
        <f t="shared" si="45"/>
        <v>2.0263563240991273E-3</v>
      </c>
      <c r="P360" s="11">
        <f t="shared" si="46"/>
        <v>0.9467581339898089</v>
      </c>
      <c r="Q360" s="10">
        <f t="shared" si="47"/>
        <v>2.0406758531750584E-3</v>
      </c>
      <c r="R360" s="1"/>
    </row>
    <row r="361" spans="1:18" ht="10.199999999999999" x14ac:dyDescent="0.2">
      <c r="A361" s="1">
        <v>347</v>
      </c>
      <c r="B361" s="3">
        <v>33950</v>
      </c>
      <c r="C361" s="4">
        <v>29.5</v>
      </c>
      <c r="D361" s="21">
        <v>26.0833333333333</v>
      </c>
      <c r="E361" s="22">
        <v>24</v>
      </c>
      <c r="F361" s="16">
        <f t="shared" si="40"/>
        <v>2.0463458434924618E-3</v>
      </c>
      <c r="G361" s="11">
        <f t="shared" si="41"/>
        <v>0.95207420552939725</v>
      </c>
      <c r="H361" s="10">
        <f t="shared" si="42"/>
        <v>3.4407725027091954E-3</v>
      </c>
      <c r="J361" s="4">
        <v>27.16</v>
      </c>
      <c r="K361" s="4">
        <f t="shared" si="43"/>
        <v>2.34</v>
      </c>
      <c r="L361" s="14">
        <v>24.10444</v>
      </c>
      <c r="M361" s="5">
        <v>27</v>
      </c>
      <c r="N361" s="5">
        <f t="shared" si="44"/>
        <v>3</v>
      </c>
      <c r="O361" s="16">
        <f t="shared" si="45"/>
        <v>2.0262357552928464E-3</v>
      </c>
      <c r="P361" s="11">
        <f t="shared" si="46"/>
        <v>0.94676121603127283</v>
      </c>
      <c r="Q361" s="10">
        <f t="shared" si="47"/>
        <v>2.1062598855985798E-3</v>
      </c>
      <c r="R361" s="1"/>
    </row>
    <row r="362" spans="1:18" ht="10.199999999999999" x14ac:dyDescent="0.2">
      <c r="A362" s="1">
        <v>348</v>
      </c>
      <c r="B362" s="3">
        <v>33951</v>
      </c>
      <c r="C362" s="4">
        <v>26.25</v>
      </c>
      <c r="D362" s="21">
        <v>25.9166666666667</v>
      </c>
      <c r="E362" s="22">
        <v>24</v>
      </c>
      <c r="F362" s="16">
        <f t="shared" si="40"/>
        <v>2.0422846026207256E-3</v>
      </c>
      <c r="G362" s="11">
        <f t="shared" si="41"/>
        <v>0.95216700851630132</v>
      </c>
      <c r="H362" s="10">
        <f t="shared" si="42"/>
        <v>2.0513208350899808E-3</v>
      </c>
      <c r="J362" s="4">
        <v>24.3</v>
      </c>
      <c r="K362" s="4">
        <f t="shared" si="43"/>
        <v>1.9499999999999993</v>
      </c>
      <c r="L362" s="14">
        <v>24.128889999999998</v>
      </c>
      <c r="M362" s="5">
        <v>27</v>
      </c>
      <c r="N362" s="5">
        <f t="shared" si="44"/>
        <v>3</v>
      </c>
      <c r="O362" s="16">
        <f t="shared" si="45"/>
        <v>2.0262951323259519E-3</v>
      </c>
      <c r="P362" s="11">
        <f t="shared" si="46"/>
        <v>0.94675969820394368</v>
      </c>
      <c r="Q362" s="10">
        <f t="shared" si="47"/>
        <v>2.0267653127397189E-3</v>
      </c>
      <c r="R362" s="1"/>
    </row>
    <row r="363" spans="1:18" ht="10.199999999999999" x14ac:dyDescent="0.2">
      <c r="A363" s="1">
        <v>349</v>
      </c>
      <c r="B363" s="3">
        <v>33952</v>
      </c>
      <c r="C363" s="4">
        <v>27.75</v>
      </c>
      <c r="D363" s="21">
        <v>25.8541666666667</v>
      </c>
      <c r="E363" s="22">
        <v>24</v>
      </c>
      <c r="F363" s="16">
        <f t="shared" si="40"/>
        <v>2.0409619220889755E-3</v>
      </c>
      <c r="G363" s="11">
        <f t="shared" si="41"/>
        <v>0.95219723490242036</v>
      </c>
      <c r="H363" s="10">
        <f t="shared" si="42"/>
        <v>2.192470396423772E-3</v>
      </c>
      <c r="J363" s="4">
        <v>25.62</v>
      </c>
      <c r="K363" s="4">
        <f t="shared" si="43"/>
        <v>2.129999999999999</v>
      </c>
      <c r="L363" s="14">
        <v>24.210370000000001</v>
      </c>
      <c r="M363" s="5">
        <v>27</v>
      </c>
      <c r="N363" s="5">
        <f t="shared" si="44"/>
        <v>3</v>
      </c>
      <c r="O363" s="16">
        <f t="shared" si="45"/>
        <v>2.0265065970910385E-3</v>
      </c>
      <c r="P363" s="11">
        <f t="shared" si="46"/>
        <v>0.94675429264881161</v>
      </c>
      <c r="Q363" s="10">
        <f t="shared" si="47"/>
        <v>2.0368122276808931E-3</v>
      </c>
      <c r="R363" s="1"/>
    </row>
    <row r="364" spans="1:18" ht="10.199999999999999" x14ac:dyDescent="0.2">
      <c r="A364" s="1">
        <v>350</v>
      </c>
      <c r="B364" s="3">
        <v>33953</v>
      </c>
      <c r="C364" s="4">
        <v>26.25</v>
      </c>
      <c r="D364" s="21">
        <v>25.8020833333333</v>
      </c>
      <c r="E364" s="22">
        <v>24</v>
      </c>
      <c r="F364" s="16">
        <f t="shared" si="40"/>
        <v>2.0399340410464277E-3</v>
      </c>
      <c r="G364" s="11">
        <f t="shared" si="41"/>
        <v>0.95222072508383704</v>
      </c>
      <c r="H364" s="10">
        <f t="shared" si="42"/>
        <v>2.0513208350899808E-3</v>
      </c>
      <c r="J364" s="4">
        <v>24.3</v>
      </c>
      <c r="K364" s="4">
        <f t="shared" si="43"/>
        <v>1.9499999999999993</v>
      </c>
      <c r="L364" s="14">
        <v>24.10444</v>
      </c>
      <c r="M364" s="5">
        <v>27</v>
      </c>
      <c r="N364" s="5">
        <f t="shared" si="44"/>
        <v>3</v>
      </c>
      <c r="O364" s="16">
        <f t="shared" si="45"/>
        <v>2.0262357552928464E-3</v>
      </c>
      <c r="P364" s="11">
        <f t="shared" si="46"/>
        <v>0.94676121603127283</v>
      </c>
      <c r="Q364" s="10">
        <f t="shared" si="47"/>
        <v>2.0267653127397189E-3</v>
      </c>
      <c r="R364" s="1"/>
    </row>
    <row r="365" spans="1:18" ht="10.199999999999999" x14ac:dyDescent="0.2">
      <c r="A365" s="1">
        <v>351</v>
      </c>
      <c r="B365" s="3">
        <v>33954</v>
      </c>
      <c r="C365" s="4">
        <v>24.5</v>
      </c>
      <c r="D365" s="21">
        <v>25.96875</v>
      </c>
      <c r="E365" s="22">
        <v>24</v>
      </c>
      <c r="F365" s="16">
        <f t="shared" si="40"/>
        <v>2.0434663907541676E-3</v>
      </c>
      <c r="G365" s="11">
        <f t="shared" si="41"/>
        <v>0.95214000266716414</v>
      </c>
      <c r="H365" s="10">
        <f t="shared" si="42"/>
        <v>2.0274570533985853E-3</v>
      </c>
      <c r="J365" s="4">
        <v>22.759999999999998</v>
      </c>
      <c r="K365" s="4">
        <f t="shared" si="43"/>
        <v>1.740000000000002</v>
      </c>
      <c r="L365" s="14">
        <v>24.15333</v>
      </c>
      <c r="M365" s="5">
        <v>27</v>
      </c>
      <c r="N365" s="5">
        <f t="shared" si="44"/>
        <v>3</v>
      </c>
      <c r="O365" s="16">
        <f t="shared" si="45"/>
        <v>2.0263563240991273E-3</v>
      </c>
      <c r="P365" s="11">
        <f t="shared" si="46"/>
        <v>0.9467581339898089</v>
      </c>
      <c r="Q365" s="10">
        <f t="shared" si="47"/>
        <v>2.0247643560512714E-3</v>
      </c>
      <c r="R365" s="1"/>
    </row>
    <row r="366" spans="1:18" ht="10.199999999999999" x14ac:dyDescent="0.2">
      <c r="A366" s="1">
        <v>352</v>
      </c>
      <c r="B366" s="3">
        <v>33955</v>
      </c>
      <c r="C366" s="4">
        <v>24.5</v>
      </c>
      <c r="D366" s="21">
        <v>26.1458333333333</v>
      </c>
      <c r="E366" s="22">
        <v>24</v>
      </c>
      <c r="F366" s="16">
        <f t="shared" si="40"/>
        <v>2.048094249657914E-3</v>
      </c>
      <c r="G366" s="11">
        <f t="shared" si="41"/>
        <v>0.95203425566972411</v>
      </c>
      <c r="H366" s="10">
        <f t="shared" si="42"/>
        <v>2.0274570533985853E-3</v>
      </c>
      <c r="J366" s="4">
        <v>22.759999999999998</v>
      </c>
      <c r="K366" s="4">
        <f t="shared" si="43"/>
        <v>1.740000000000002</v>
      </c>
      <c r="L366" s="14">
        <v>24.210370000000001</v>
      </c>
      <c r="M366" s="5">
        <v>27</v>
      </c>
      <c r="N366" s="5">
        <f t="shared" si="44"/>
        <v>3</v>
      </c>
      <c r="O366" s="16">
        <f t="shared" si="45"/>
        <v>2.0265065970910385E-3</v>
      </c>
      <c r="P366" s="11">
        <f t="shared" si="46"/>
        <v>0.94675429264881161</v>
      </c>
      <c r="Q366" s="10">
        <f t="shared" si="47"/>
        <v>2.0247643560512714E-3</v>
      </c>
      <c r="R366" s="1"/>
    </row>
    <row r="367" spans="1:18" ht="10.199999999999999" x14ac:dyDescent="0.2">
      <c r="A367" s="1">
        <v>353</v>
      </c>
      <c r="B367" s="3">
        <v>33956</v>
      </c>
      <c r="C367" s="4">
        <v>24.75</v>
      </c>
      <c r="D367" s="21">
        <v>26.1458333333333</v>
      </c>
      <c r="E367" s="22">
        <v>24</v>
      </c>
      <c r="F367" s="16">
        <f t="shared" si="40"/>
        <v>2.048094249657914E-3</v>
      </c>
      <c r="G367" s="11">
        <f t="shared" si="41"/>
        <v>0.95203425566972411</v>
      </c>
      <c r="H367" s="10">
        <f t="shared" si="42"/>
        <v>2.0285985466029013E-3</v>
      </c>
      <c r="J367" s="4">
        <v>22.98</v>
      </c>
      <c r="K367" s="4">
        <f t="shared" si="43"/>
        <v>1.7699999999999996</v>
      </c>
      <c r="L367" s="14">
        <v>24.236440000000002</v>
      </c>
      <c r="M367" s="5">
        <v>27</v>
      </c>
      <c r="N367" s="5">
        <f t="shared" si="44"/>
        <v>3</v>
      </c>
      <c r="O367" s="16">
        <f t="shared" si="45"/>
        <v>2.0265789070800506E-3</v>
      </c>
      <c r="P367" s="11">
        <f t="shared" si="46"/>
        <v>0.94675244423621863</v>
      </c>
      <c r="Q367" s="10">
        <f t="shared" si="47"/>
        <v>2.0248403701682593E-3</v>
      </c>
      <c r="R367" s="1"/>
    </row>
    <row r="368" spans="1:18" ht="10.199999999999999" x14ac:dyDescent="0.2">
      <c r="A368" s="1">
        <v>354</v>
      </c>
      <c r="B368" s="3">
        <v>33957</v>
      </c>
      <c r="C368" s="4">
        <v>24</v>
      </c>
      <c r="D368" s="21">
        <v>26.206521739130402</v>
      </c>
      <c r="E368" s="22">
        <v>23</v>
      </c>
      <c r="F368" s="16">
        <f t="shared" si="40"/>
        <v>2.0499241716006884E-3</v>
      </c>
      <c r="G368" s="11">
        <f t="shared" si="41"/>
        <v>0.95394595894471557</v>
      </c>
      <c r="H368" s="10">
        <f t="shared" si="42"/>
        <v>2.026001641031905E-3</v>
      </c>
      <c r="J368" s="4">
        <v>22.32</v>
      </c>
      <c r="K368" s="4">
        <f t="shared" si="43"/>
        <v>1.6799999999999997</v>
      </c>
      <c r="L368" s="14">
        <v>24.187560000000001</v>
      </c>
      <c r="M368" s="5">
        <v>27</v>
      </c>
      <c r="N368" s="5">
        <f t="shared" si="44"/>
        <v>4</v>
      </c>
      <c r="O368" s="16">
        <f t="shared" si="45"/>
        <v>2.0264452214494204E-3</v>
      </c>
      <c r="P368" s="11">
        <f t="shared" si="46"/>
        <v>0.94675586155672009</v>
      </c>
      <c r="Q368" s="10">
        <f t="shared" si="47"/>
        <v>2.0247488749238107E-3</v>
      </c>
      <c r="R368" s="1"/>
    </row>
    <row r="369" spans="1:18" ht="10.199999999999999" x14ac:dyDescent="0.2">
      <c r="A369" s="1">
        <v>355</v>
      </c>
      <c r="B369" s="3">
        <v>33958</v>
      </c>
      <c r="C369" s="4">
        <v>24.75</v>
      </c>
      <c r="D369" s="21">
        <v>26.369565217391301</v>
      </c>
      <c r="E369" s="22">
        <v>23</v>
      </c>
      <c r="F369" s="16">
        <f t="shared" si="40"/>
        <v>2.0555657011952764E-3</v>
      </c>
      <c r="G369" s="11">
        <f t="shared" si="41"/>
        <v>0.95382218754462189</v>
      </c>
      <c r="H369" s="10">
        <f t="shared" si="42"/>
        <v>2.0285985466029013E-3</v>
      </c>
      <c r="J369" s="4">
        <v>22.98</v>
      </c>
      <c r="K369" s="4">
        <f t="shared" si="43"/>
        <v>1.7699999999999996</v>
      </c>
      <c r="L369" s="14">
        <v>24.212</v>
      </c>
      <c r="M369" s="5">
        <v>27</v>
      </c>
      <c r="N369" s="5">
        <f t="shared" si="44"/>
        <v>4</v>
      </c>
      <c r="O369" s="16">
        <f t="shared" si="45"/>
        <v>2.0265110499393538E-3</v>
      </c>
      <c r="P369" s="11">
        <f t="shared" si="46"/>
        <v>0.94675417882348056</v>
      </c>
      <c r="Q369" s="10">
        <f t="shared" si="47"/>
        <v>2.0248403701682593E-3</v>
      </c>
      <c r="R369" s="1"/>
    </row>
    <row r="370" spans="1:18" ht="10.199999999999999" x14ac:dyDescent="0.2">
      <c r="A370" s="1">
        <v>356</v>
      </c>
      <c r="B370" s="3">
        <v>33959</v>
      </c>
      <c r="C370" s="4">
        <v>24.5</v>
      </c>
      <c r="D370" s="21">
        <v>26.434782608695699</v>
      </c>
      <c r="E370" s="22">
        <v>23</v>
      </c>
      <c r="F370" s="16">
        <f t="shared" si="40"/>
        <v>2.0581551480528789E-3</v>
      </c>
      <c r="G370" s="11">
        <f t="shared" si="41"/>
        <v>0.9537653821833012</v>
      </c>
      <c r="H370" s="10">
        <f t="shared" si="42"/>
        <v>2.0274570533985853E-3</v>
      </c>
      <c r="J370" s="4">
        <v>22.759999999999998</v>
      </c>
      <c r="K370" s="4">
        <f t="shared" si="43"/>
        <v>1.740000000000002</v>
      </c>
      <c r="L370" s="14">
        <v>24.252739999999999</v>
      </c>
      <c r="M370" s="5">
        <v>27</v>
      </c>
      <c r="N370" s="5">
        <f t="shared" si="44"/>
        <v>4</v>
      </c>
      <c r="O370" s="16">
        <f t="shared" si="45"/>
        <v>2.0266253208137599E-3</v>
      </c>
      <c r="P370" s="11">
        <f t="shared" si="46"/>
        <v>0.94675125779443448</v>
      </c>
      <c r="Q370" s="10">
        <f t="shared" si="47"/>
        <v>2.0247643560512714E-3</v>
      </c>
      <c r="R370" s="1"/>
    </row>
    <row r="371" spans="1:18" ht="10.199999999999999" x14ac:dyDescent="0.2">
      <c r="A371" s="1">
        <v>357</v>
      </c>
      <c r="B371" s="3">
        <v>33960</v>
      </c>
      <c r="C371" s="4">
        <v>25.75</v>
      </c>
      <c r="D371" s="21">
        <v>26.469565217391299</v>
      </c>
      <c r="E371" s="22">
        <v>23</v>
      </c>
      <c r="F371" s="16">
        <f t="shared" si="40"/>
        <v>2.0596225947885211E-3</v>
      </c>
      <c r="G371" s="11">
        <f t="shared" si="41"/>
        <v>0.95373319192891237</v>
      </c>
      <c r="H371" s="10">
        <f t="shared" si="42"/>
        <v>2.0389693294315093E-3</v>
      </c>
      <c r="J371" s="4">
        <v>23.86</v>
      </c>
      <c r="K371" s="4">
        <f t="shared" si="43"/>
        <v>1.8900000000000006</v>
      </c>
      <c r="L371" s="14">
        <v>24.334219999999998</v>
      </c>
      <c r="M371" s="5">
        <v>27</v>
      </c>
      <c r="N371" s="5">
        <f t="shared" si="44"/>
        <v>4</v>
      </c>
      <c r="O371" s="16">
        <f t="shared" si="45"/>
        <v>2.0268719092647164E-3</v>
      </c>
      <c r="P371" s="11">
        <f t="shared" si="46"/>
        <v>0.94674495445141316</v>
      </c>
      <c r="Q371" s="10">
        <f t="shared" si="47"/>
        <v>2.0257325644690884E-3</v>
      </c>
      <c r="R371" s="1"/>
    </row>
    <row r="372" spans="1:18" ht="10.199999999999999" x14ac:dyDescent="0.2">
      <c r="A372" s="1">
        <v>358</v>
      </c>
      <c r="B372" s="3">
        <v>33961</v>
      </c>
      <c r="C372" s="4">
        <v>26.5</v>
      </c>
      <c r="D372" s="21">
        <v>26.360869565217399</v>
      </c>
      <c r="E372" s="22">
        <v>23</v>
      </c>
      <c r="F372" s="16">
        <f t="shared" si="40"/>
        <v>2.0552357176564255E-3</v>
      </c>
      <c r="G372" s="11">
        <f t="shared" si="41"/>
        <v>0.95382942672137339</v>
      </c>
      <c r="H372" s="10">
        <f t="shared" si="42"/>
        <v>2.0609585904424119E-3</v>
      </c>
      <c r="J372" s="4">
        <v>24.52</v>
      </c>
      <c r="K372" s="4">
        <f t="shared" si="43"/>
        <v>1.9800000000000004</v>
      </c>
      <c r="L372" s="14">
        <v>24.39941</v>
      </c>
      <c r="M372" s="5">
        <v>27</v>
      </c>
      <c r="N372" s="5">
        <f t="shared" si="44"/>
        <v>4</v>
      </c>
      <c r="O372" s="16">
        <f t="shared" si="45"/>
        <v>2.027087869840126E-3</v>
      </c>
      <c r="P372" s="11">
        <f t="shared" si="46"/>
        <v>0.94673943405870931</v>
      </c>
      <c r="Q372" s="10">
        <f t="shared" si="47"/>
        <v>2.0275360560320544E-3</v>
      </c>
      <c r="R372" s="1"/>
    </row>
    <row r="373" spans="1:18" ht="10.199999999999999" x14ac:dyDescent="0.2">
      <c r="A373" s="1">
        <v>359</v>
      </c>
      <c r="B373" s="3">
        <v>33962</v>
      </c>
      <c r="C373" s="4">
        <v>23.25</v>
      </c>
      <c r="D373" s="21">
        <v>26.2847826086957</v>
      </c>
      <c r="E373" s="22">
        <v>23</v>
      </c>
      <c r="F373" s="16">
        <f t="shared" si="40"/>
        <v>2.0524926388462276E-3</v>
      </c>
      <c r="G373" s="11">
        <f t="shared" si="41"/>
        <v>0.95388960649339538</v>
      </c>
      <c r="H373" s="10">
        <f t="shared" si="42"/>
        <v>2.0250011602013568E-3</v>
      </c>
      <c r="J373" s="4">
        <v>21.66</v>
      </c>
      <c r="K373" s="4">
        <f t="shared" si="43"/>
        <v>1.5899999999999999</v>
      </c>
      <c r="L373" s="14">
        <v>24.472740000000002</v>
      </c>
      <c r="M373" s="5">
        <v>27</v>
      </c>
      <c r="N373" s="5">
        <f t="shared" si="44"/>
        <v>4</v>
      </c>
      <c r="O373" s="16">
        <f t="shared" si="45"/>
        <v>2.0273524515065436E-3</v>
      </c>
      <c r="P373" s="11">
        <f t="shared" si="46"/>
        <v>0.94673267085564405</v>
      </c>
      <c r="Q373" s="10">
        <f t="shared" si="47"/>
        <v>2.0251468748265391E-3</v>
      </c>
      <c r="R373" s="1"/>
    </row>
    <row r="374" spans="1:18" ht="10.199999999999999" x14ac:dyDescent="0.2">
      <c r="A374" s="1">
        <v>360</v>
      </c>
      <c r="B374" s="3">
        <v>33963</v>
      </c>
      <c r="C374" s="4">
        <v>25.5</v>
      </c>
      <c r="D374" s="21">
        <v>26.404347826087001</v>
      </c>
      <c r="E374" s="22">
        <v>23</v>
      </c>
      <c r="F374" s="16">
        <f t="shared" si="40"/>
        <v>2.056921132933787E-3</v>
      </c>
      <c r="G374" s="11">
        <f t="shared" si="41"/>
        <v>0.95379245266820001</v>
      </c>
      <c r="H374" s="10">
        <f t="shared" si="42"/>
        <v>2.0351025187553885E-3</v>
      </c>
      <c r="J374" s="4">
        <v>23.64</v>
      </c>
      <c r="K374" s="4">
        <f t="shared" si="43"/>
        <v>1.8599999999999994</v>
      </c>
      <c r="L374" s="14">
        <v>24.580919999999999</v>
      </c>
      <c r="M374" s="5">
        <v>26</v>
      </c>
      <c r="N374" s="5">
        <f t="shared" si="44"/>
        <v>3</v>
      </c>
      <c r="O374" s="16">
        <f t="shared" si="45"/>
        <v>2.0277890032258119E-3</v>
      </c>
      <c r="P374" s="11">
        <f t="shared" si="46"/>
        <v>0.94864321109416527</v>
      </c>
      <c r="Q374" s="10">
        <f t="shared" si="47"/>
        <v>2.0253966309082172E-3</v>
      </c>
      <c r="R374" s="1"/>
    </row>
    <row r="375" spans="1:18" ht="10.199999999999999" x14ac:dyDescent="0.2">
      <c r="A375" s="1">
        <v>361</v>
      </c>
      <c r="B375" s="3">
        <v>33964</v>
      </c>
      <c r="C375" s="4">
        <v>25.25</v>
      </c>
      <c r="D375" s="21">
        <v>26.469565217391299</v>
      </c>
      <c r="E375" s="22">
        <v>23</v>
      </c>
      <c r="F375" s="16">
        <f t="shared" si="40"/>
        <v>2.0596225947885211E-3</v>
      </c>
      <c r="G375" s="11">
        <f t="shared" si="41"/>
        <v>0.95373319192891237</v>
      </c>
      <c r="H375" s="10">
        <f t="shared" si="42"/>
        <v>2.0322508995379634E-3</v>
      </c>
      <c r="J375" s="4">
        <v>23.419999999999998</v>
      </c>
      <c r="K375" s="4">
        <f t="shared" si="43"/>
        <v>1.8300000000000018</v>
      </c>
      <c r="L375" s="14">
        <v>24.657080000000001</v>
      </c>
      <c r="M375" s="5">
        <v>26</v>
      </c>
      <c r="N375" s="5">
        <f t="shared" si="44"/>
        <v>3</v>
      </c>
      <c r="O375" s="16">
        <f t="shared" si="45"/>
        <v>2.0281329970287961E-3</v>
      </c>
      <c r="P375" s="11">
        <f t="shared" si="46"/>
        <v>0.94863472662007486</v>
      </c>
      <c r="Q375" s="10">
        <f t="shared" si="47"/>
        <v>2.0251466421063696E-3</v>
      </c>
      <c r="R375" s="1"/>
    </row>
    <row r="376" spans="1:18" ht="10.199999999999999" x14ac:dyDescent="0.2">
      <c r="A376" s="1">
        <v>362</v>
      </c>
      <c r="B376" s="3">
        <v>33965</v>
      </c>
      <c r="C376" s="4">
        <v>26.25</v>
      </c>
      <c r="D376" s="21">
        <v>26.578260869565199</v>
      </c>
      <c r="E376" s="22">
        <v>23</v>
      </c>
      <c r="F376" s="16">
        <f t="shared" si="40"/>
        <v>2.0646301949280134E-3</v>
      </c>
      <c r="G376" s="11">
        <f t="shared" si="41"/>
        <v>0.95362335222172345</v>
      </c>
      <c r="H376" s="10">
        <f t="shared" si="42"/>
        <v>2.0513208350899808E-3</v>
      </c>
      <c r="J376" s="4">
        <v>24.3</v>
      </c>
      <c r="K376" s="4">
        <f t="shared" si="43"/>
        <v>1.9499999999999993</v>
      </c>
      <c r="L376" s="14">
        <v>24.724769999999999</v>
      </c>
      <c r="M376" s="5">
        <v>26</v>
      </c>
      <c r="N376" s="5">
        <f t="shared" si="44"/>
        <v>3</v>
      </c>
      <c r="O376" s="16">
        <f t="shared" si="45"/>
        <v>2.0284668597899697E-3</v>
      </c>
      <c r="P376" s="11">
        <f t="shared" si="46"/>
        <v>0.94862649209677607</v>
      </c>
      <c r="Q376" s="10">
        <f t="shared" si="47"/>
        <v>2.0267653127397189E-3</v>
      </c>
      <c r="R376" s="1"/>
    </row>
    <row r="377" spans="1:18" ht="10.199999999999999" x14ac:dyDescent="0.2">
      <c r="A377" s="1">
        <v>363</v>
      </c>
      <c r="B377" s="3">
        <v>33966</v>
      </c>
      <c r="C377" s="4">
        <v>26.75</v>
      </c>
      <c r="D377" s="21">
        <v>26.686956521739098</v>
      </c>
      <c r="E377" s="22">
        <v>23</v>
      </c>
      <c r="F377" s="16">
        <f t="shared" si="40"/>
        <v>2.0703463399800643E-3</v>
      </c>
      <c r="G377" s="11">
        <f t="shared" si="41"/>
        <v>0.95349798632656946</v>
      </c>
      <c r="H377" s="10">
        <f t="shared" si="42"/>
        <v>2.0740252979015326E-3</v>
      </c>
      <c r="J377" s="4">
        <v>24.74</v>
      </c>
      <c r="K377" s="4">
        <f t="shared" si="43"/>
        <v>2.0100000000000016</v>
      </c>
      <c r="L377" s="14">
        <v>24.800920000000001</v>
      </c>
      <c r="M377" s="5">
        <v>26</v>
      </c>
      <c r="N377" s="5">
        <f t="shared" si="44"/>
        <v>3</v>
      </c>
      <c r="O377" s="16">
        <f t="shared" si="45"/>
        <v>2.0288770217862669E-3</v>
      </c>
      <c r="P377" s="11">
        <f t="shared" si="46"/>
        <v>0.94861637579678815</v>
      </c>
      <c r="Q377" s="10">
        <f t="shared" si="47"/>
        <v>2.0285458654157235E-3</v>
      </c>
      <c r="R377" s="1"/>
    </row>
    <row r="378" spans="1:18" ht="10.199999999999999" x14ac:dyDescent="0.2">
      <c r="A378" s="1">
        <v>364</v>
      </c>
      <c r="B378" s="3">
        <v>33967</v>
      </c>
      <c r="C378" s="4">
        <v>26.5</v>
      </c>
      <c r="D378" s="21">
        <v>26.7304347826087</v>
      </c>
      <c r="E378" s="22">
        <v>23</v>
      </c>
      <c r="F378" s="16">
        <f t="shared" si="40"/>
        <v>2.0728531899601235E-3</v>
      </c>
      <c r="G378" s="11">
        <f t="shared" si="41"/>
        <v>0.95344301155405586</v>
      </c>
      <c r="H378" s="10">
        <f t="shared" si="42"/>
        <v>2.0609585904424119E-3</v>
      </c>
      <c r="J378" s="4">
        <v>24.52</v>
      </c>
      <c r="K378" s="4">
        <f t="shared" si="43"/>
        <v>1.9800000000000004</v>
      </c>
      <c r="L378" s="14">
        <v>24.843229999999998</v>
      </c>
      <c r="M378" s="5">
        <v>26</v>
      </c>
      <c r="N378" s="5">
        <f t="shared" si="44"/>
        <v>3</v>
      </c>
      <c r="O378" s="16">
        <f t="shared" si="45"/>
        <v>2.0291219639958081E-3</v>
      </c>
      <c r="P378" s="11">
        <f t="shared" si="46"/>
        <v>0.9486103345550565</v>
      </c>
      <c r="Q378" s="10">
        <f t="shared" si="47"/>
        <v>2.0275360560320544E-3</v>
      </c>
      <c r="R378" s="1"/>
    </row>
    <row r="379" spans="1:18" ht="10.199999999999999" x14ac:dyDescent="0.2">
      <c r="A379" s="1">
        <v>365</v>
      </c>
      <c r="B379" s="3">
        <v>33968</v>
      </c>
      <c r="C379" s="4">
        <v>26.25</v>
      </c>
      <c r="D379" s="21">
        <v>26.763043478260901</v>
      </c>
      <c r="E379" s="22">
        <v>23</v>
      </c>
      <c r="F379" s="16">
        <f t="shared" si="40"/>
        <v>2.0748223589613199E-3</v>
      </c>
      <c r="G379" s="11">
        <f t="shared" si="41"/>
        <v>0.95339983025219943</v>
      </c>
      <c r="H379" s="10">
        <f t="shared" si="42"/>
        <v>2.0513208350899808E-3</v>
      </c>
      <c r="J379" s="4">
        <v>24.3</v>
      </c>
      <c r="K379" s="4">
        <f t="shared" si="43"/>
        <v>1.9499999999999993</v>
      </c>
      <c r="L379" s="14">
        <v>24.885539999999999</v>
      </c>
      <c r="M379" s="5">
        <v>26</v>
      </c>
      <c r="N379" s="5">
        <f t="shared" si="44"/>
        <v>3</v>
      </c>
      <c r="O379" s="16">
        <f t="shared" si="45"/>
        <v>2.0293799001845974E-3</v>
      </c>
      <c r="P379" s="11">
        <f t="shared" si="46"/>
        <v>0.94860397287209541</v>
      </c>
      <c r="Q379" s="10">
        <f t="shared" si="47"/>
        <v>2.0267653127397189E-3</v>
      </c>
      <c r="R379" s="1"/>
    </row>
    <row r="380" spans="1:18" ht="10.199999999999999" x14ac:dyDescent="0.2">
      <c r="A380" s="1">
        <v>366</v>
      </c>
      <c r="B380" s="3">
        <v>33969</v>
      </c>
      <c r="C380" s="4">
        <v>29</v>
      </c>
      <c r="D380" s="21">
        <v>26.7863636363636</v>
      </c>
      <c r="E380" s="22">
        <v>22</v>
      </c>
      <c r="F380" s="16">
        <f t="shared" si="40"/>
        <v>2.0762793381266043E-3</v>
      </c>
      <c r="G380" s="11">
        <f t="shared" si="41"/>
        <v>0.95534939627427429</v>
      </c>
      <c r="H380" s="10">
        <f t="shared" si="42"/>
        <v>2.7948823037015546E-3</v>
      </c>
      <c r="J380" s="4">
        <v>26.72</v>
      </c>
      <c r="K380" s="4">
        <f t="shared" si="43"/>
        <v>2.2800000000000011</v>
      </c>
      <c r="L380" s="14">
        <v>24.893999999999998</v>
      </c>
      <c r="M380" s="5">
        <v>26</v>
      </c>
      <c r="N380" s="5">
        <f t="shared" si="44"/>
        <v>4</v>
      </c>
      <c r="O380" s="16">
        <f t="shared" si="45"/>
        <v>2.0294330936190897E-3</v>
      </c>
      <c r="P380" s="11">
        <f t="shared" si="46"/>
        <v>0.94860266092591716</v>
      </c>
      <c r="Q380" s="10">
        <f t="shared" si="47"/>
        <v>2.072239388789858E-3</v>
      </c>
      <c r="R380" s="1"/>
    </row>
    <row r="381" spans="1:18" ht="10.199999999999999" x14ac:dyDescent="0.2">
      <c r="A381" s="1">
        <v>367</v>
      </c>
      <c r="B381" s="3">
        <v>33970</v>
      </c>
      <c r="C381" s="4">
        <v>26.75</v>
      </c>
      <c r="D381" s="21">
        <v>26.817391304347801</v>
      </c>
      <c r="E381" s="22">
        <v>23</v>
      </c>
      <c r="F381" s="16">
        <f t="shared" si="40"/>
        <v>2.0782831199839167E-3</v>
      </c>
      <c r="G381" s="11">
        <f t="shared" si="41"/>
        <v>0.95332394502603257</v>
      </c>
      <c r="H381" s="10">
        <f t="shared" si="42"/>
        <v>2.0740252979015326E-3</v>
      </c>
      <c r="J381" s="4">
        <v>24.74</v>
      </c>
      <c r="K381" s="4">
        <f t="shared" si="43"/>
        <v>2.0100000000000016</v>
      </c>
      <c r="L381" s="14">
        <v>24.741689999999998</v>
      </c>
      <c r="M381" s="5">
        <v>26</v>
      </c>
      <c r="N381" s="5">
        <f t="shared" si="44"/>
        <v>3</v>
      </c>
      <c r="O381" s="16">
        <f t="shared" si="45"/>
        <v>2.0285547233545431E-3</v>
      </c>
      <c r="P381" s="11">
        <f t="shared" si="46"/>
        <v>0.94862432500692018</v>
      </c>
      <c r="Q381" s="10">
        <f t="shared" si="47"/>
        <v>2.0285458654157235E-3</v>
      </c>
      <c r="R381" s="1"/>
    </row>
    <row r="382" spans="1:18" ht="10.199999999999999" x14ac:dyDescent="0.2">
      <c r="A382" s="1">
        <v>368</v>
      </c>
      <c r="B382" s="3">
        <v>33971</v>
      </c>
      <c r="C382" s="4">
        <v>27.25</v>
      </c>
      <c r="D382" s="21">
        <v>26.820454545454499</v>
      </c>
      <c r="E382" s="22">
        <v>22</v>
      </c>
      <c r="F382" s="16">
        <f t="shared" si="40"/>
        <v>2.0784850820007349E-3</v>
      </c>
      <c r="G382" s="11">
        <f t="shared" si="41"/>
        <v>0.95530303776536163</v>
      </c>
      <c r="H382" s="10">
        <f t="shared" si="42"/>
        <v>2.1157590417311069E-3</v>
      </c>
      <c r="J382" s="4">
        <v>25.18</v>
      </c>
      <c r="K382" s="4">
        <f t="shared" si="43"/>
        <v>2.0700000000000003</v>
      </c>
      <c r="L382" s="14">
        <v>24.682459999999999</v>
      </c>
      <c r="M382" s="5">
        <v>26</v>
      </c>
      <c r="N382" s="5">
        <f t="shared" si="44"/>
        <v>4</v>
      </c>
      <c r="O382" s="16">
        <f t="shared" si="45"/>
        <v>2.0282549474107455E-3</v>
      </c>
      <c r="P382" s="11">
        <f t="shared" si="46"/>
        <v>0.94863171877929509</v>
      </c>
      <c r="Q382" s="10">
        <f t="shared" si="47"/>
        <v>2.0315962286743179E-3</v>
      </c>
      <c r="R382" s="1"/>
    </row>
    <row r="383" spans="1:18" ht="10.199999999999999" x14ac:dyDescent="0.2">
      <c r="A383" s="1">
        <v>369</v>
      </c>
      <c r="B383" s="3">
        <v>33972</v>
      </c>
      <c r="C383" s="4">
        <v>27</v>
      </c>
      <c r="D383" s="21">
        <v>26.828260869565199</v>
      </c>
      <c r="E383" s="22">
        <v>23</v>
      </c>
      <c r="F383" s="16">
        <f t="shared" si="40"/>
        <v>2.0790031778571022E-3</v>
      </c>
      <c r="G383" s="11">
        <f t="shared" si="41"/>
        <v>0.9533081568432864</v>
      </c>
      <c r="H383" s="10">
        <f t="shared" si="42"/>
        <v>2.0917408243817425E-3</v>
      </c>
      <c r="J383" s="4">
        <v>24.96</v>
      </c>
      <c r="K383" s="4">
        <f t="shared" si="43"/>
        <v>2.0399999999999991</v>
      </c>
      <c r="L383" s="14">
        <v>24.61477</v>
      </c>
      <c r="M383" s="5">
        <v>26</v>
      </c>
      <c r="N383" s="5">
        <f t="shared" si="44"/>
        <v>3</v>
      </c>
      <c r="O383" s="16">
        <f t="shared" si="45"/>
        <v>2.0279379385837698E-3</v>
      </c>
      <c r="P383" s="11">
        <f t="shared" si="46"/>
        <v>0.94863953765185605</v>
      </c>
      <c r="Q383" s="10">
        <f t="shared" si="47"/>
        <v>2.0298674922585385E-3</v>
      </c>
      <c r="R383" s="1"/>
    </row>
    <row r="384" spans="1:18" ht="10.199999999999999" x14ac:dyDescent="0.2">
      <c r="A384" s="1">
        <v>370</v>
      </c>
      <c r="B384" s="3">
        <v>33973</v>
      </c>
      <c r="C384" s="4">
        <v>27.25</v>
      </c>
      <c r="D384" s="21">
        <v>26.719565217391299</v>
      </c>
      <c r="E384" s="22">
        <v>23</v>
      </c>
      <c r="F384" s="16">
        <f t="shared" si="40"/>
        <v>2.072213982578763E-3</v>
      </c>
      <c r="G384" s="11">
        <f t="shared" si="41"/>
        <v>0.95345702895674178</v>
      </c>
      <c r="H384" s="10">
        <f t="shared" si="42"/>
        <v>2.1157590417311069E-3</v>
      </c>
      <c r="J384" s="4">
        <v>25.18</v>
      </c>
      <c r="K384" s="4">
        <f t="shared" si="43"/>
        <v>2.0700000000000003</v>
      </c>
      <c r="L384" s="14">
        <v>24.57246</v>
      </c>
      <c r="M384" s="5">
        <v>26</v>
      </c>
      <c r="N384" s="5">
        <f t="shared" si="44"/>
        <v>3</v>
      </c>
      <c r="O384" s="16">
        <f t="shared" si="45"/>
        <v>2.0277527358349228E-3</v>
      </c>
      <c r="P384" s="11">
        <f t="shared" si="46"/>
        <v>0.94864410561975498</v>
      </c>
      <c r="Q384" s="10">
        <f t="shared" si="47"/>
        <v>2.0315962286743179E-3</v>
      </c>
      <c r="R384" s="1"/>
    </row>
    <row r="385" spans="1:18" ht="10.199999999999999" x14ac:dyDescent="0.2">
      <c r="A385" s="1">
        <v>371</v>
      </c>
      <c r="B385" s="3">
        <v>33974</v>
      </c>
      <c r="C385" s="4">
        <v>25.5</v>
      </c>
      <c r="D385" s="21">
        <v>26.621739130434801</v>
      </c>
      <c r="E385" s="22">
        <v>23</v>
      </c>
      <c r="F385" s="16">
        <f t="shared" si="40"/>
        <v>2.0668263098245179E-3</v>
      </c>
      <c r="G385" s="11">
        <f t="shared" si="41"/>
        <v>0.95357518530986674</v>
      </c>
      <c r="H385" s="10">
        <f t="shared" si="42"/>
        <v>2.0351025187553885E-3</v>
      </c>
      <c r="J385" s="4">
        <v>23.64</v>
      </c>
      <c r="K385" s="4">
        <f t="shared" si="43"/>
        <v>1.8599999999999994</v>
      </c>
      <c r="L385" s="14">
        <v>24.57246</v>
      </c>
      <c r="M385" s="5">
        <v>26</v>
      </c>
      <c r="N385" s="5">
        <f t="shared" si="44"/>
        <v>3</v>
      </c>
      <c r="O385" s="16">
        <f t="shared" si="45"/>
        <v>2.0277527358349228E-3</v>
      </c>
      <c r="P385" s="11">
        <f t="shared" si="46"/>
        <v>0.94864410561975498</v>
      </c>
      <c r="Q385" s="10">
        <f t="shared" si="47"/>
        <v>2.0253966309082172E-3</v>
      </c>
      <c r="R385" s="1"/>
    </row>
    <row r="386" spans="1:18" ht="10.199999999999999" x14ac:dyDescent="0.2">
      <c r="A386" s="1">
        <v>372</v>
      </c>
      <c r="B386" s="3">
        <v>33975</v>
      </c>
      <c r="C386" s="4">
        <v>24.75</v>
      </c>
      <c r="D386" s="21">
        <v>26.610869565217399</v>
      </c>
      <c r="E386" s="22">
        <v>23</v>
      </c>
      <c r="F386" s="16">
        <f t="shared" si="40"/>
        <v>2.0662663349347438E-3</v>
      </c>
      <c r="G386" s="11">
        <f t="shared" si="41"/>
        <v>0.95358746688661988</v>
      </c>
      <c r="H386" s="10">
        <f t="shared" si="42"/>
        <v>2.0285985466029013E-3</v>
      </c>
      <c r="J386" s="4">
        <v>22.98</v>
      </c>
      <c r="K386" s="4">
        <f t="shared" si="43"/>
        <v>1.7699999999999996</v>
      </c>
      <c r="L386" s="14">
        <v>24.640149999999998</v>
      </c>
      <c r="M386" s="5">
        <v>26</v>
      </c>
      <c r="N386" s="5">
        <f t="shared" si="44"/>
        <v>3</v>
      </c>
      <c r="O386" s="16">
        <f t="shared" si="45"/>
        <v>2.0280537306925114E-3</v>
      </c>
      <c r="P386" s="11">
        <f t="shared" si="46"/>
        <v>0.9486366816868701</v>
      </c>
      <c r="Q386" s="10">
        <f t="shared" si="47"/>
        <v>2.0248403701682593E-3</v>
      </c>
      <c r="R386" s="1"/>
    </row>
    <row r="387" spans="1:18" ht="10.199999999999999" x14ac:dyDescent="0.2">
      <c r="A387" s="1">
        <v>373</v>
      </c>
      <c r="B387" s="3">
        <v>33976</v>
      </c>
      <c r="C387" s="4">
        <v>26.5</v>
      </c>
      <c r="D387" s="21">
        <v>26.654347826087001</v>
      </c>
      <c r="E387" s="22">
        <v>23</v>
      </c>
      <c r="F387" s="16">
        <f t="shared" si="40"/>
        <v>2.0685513921906663E-3</v>
      </c>
      <c r="G387" s="11">
        <f t="shared" si="41"/>
        <v>0.95353735115849214</v>
      </c>
      <c r="H387" s="10">
        <f t="shared" si="42"/>
        <v>2.0609585904424119E-3</v>
      </c>
      <c r="J387" s="4">
        <v>24.52</v>
      </c>
      <c r="K387" s="4">
        <f t="shared" si="43"/>
        <v>1.9800000000000004</v>
      </c>
      <c r="L387" s="14">
        <v>24.733229999999999</v>
      </c>
      <c r="M387" s="5">
        <v>26</v>
      </c>
      <c r="N387" s="5">
        <f t="shared" si="44"/>
        <v>3</v>
      </c>
      <c r="O387" s="16">
        <f t="shared" si="45"/>
        <v>2.0285105642655699E-3</v>
      </c>
      <c r="P387" s="11">
        <f t="shared" si="46"/>
        <v>0.94862541415758062</v>
      </c>
      <c r="Q387" s="10">
        <f t="shared" si="47"/>
        <v>2.0275360560320544E-3</v>
      </c>
      <c r="R387" s="1"/>
    </row>
    <row r="388" spans="1:18" ht="10.199999999999999" x14ac:dyDescent="0.2">
      <c r="A388" s="1">
        <v>374</v>
      </c>
      <c r="B388" s="3">
        <v>33977</v>
      </c>
      <c r="C388" s="4">
        <v>30.25</v>
      </c>
      <c r="D388" s="21">
        <v>26.686956521739098</v>
      </c>
      <c r="E388" s="22">
        <v>23</v>
      </c>
      <c r="F388" s="16">
        <f t="shared" si="40"/>
        <v>2.0703463399800643E-3</v>
      </c>
      <c r="G388" s="11">
        <f t="shared" si="41"/>
        <v>0.95349798632656946</v>
      </c>
      <c r="H388" s="10">
        <f t="shared" si="42"/>
        <v>5.5543236802072472E-3</v>
      </c>
      <c r="J388" s="4">
        <v>27.82</v>
      </c>
      <c r="K388" s="4">
        <f t="shared" si="43"/>
        <v>2.4299999999999997</v>
      </c>
      <c r="L388" s="14">
        <v>24.724769999999999</v>
      </c>
      <c r="M388" s="5">
        <v>26</v>
      </c>
      <c r="N388" s="5">
        <f t="shared" si="44"/>
        <v>3</v>
      </c>
      <c r="O388" s="16">
        <f t="shared" si="45"/>
        <v>2.0284668597899697E-3</v>
      </c>
      <c r="P388" s="11">
        <f t="shared" si="46"/>
        <v>0.94862649209677607</v>
      </c>
      <c r="Q388" s="10">
        <f t="shared" si="47"/>
        <v>2.2074370911803714E-3</v>
      </c>
      <c r="R388" s="1"/>
    </row>
    <row r="389" spans="1:18" ht="10.199999999999999" x14ac:dyDescent="0.2">
      <c r="A389" s="1">
        <v>375</v>
      </c>
      <c r="B389" s="3">
        <v>33978</v>
      </c>
      <c r="C389" s="4">
        <v>28.75</v>
      </c>
      <c r="D389" s="21">
        <v>26.567391304347801</v>
      </c>
      <c r="E389" s="22">
        <v>23</v>
      </c>
      <c r="F389" s="16">
        <f t="shared" si="40"/>
        <v>2.0640990914507482E-3</v>
      </c>
      <c r="G389" s="11">
        <f t="shared" si="41"/>
        <v>0.95363500116447386</v>
      </c>
      <c r="H389" s="10">
        <f t="shared" si="42"/>
        <v>2.5926546358428825E-3</v>
      </c>
      <c r="J389" s="4">
        <v>26.5</v>
      </c>
      <c r="K389" s="4">
        <f t="shared" si="43"/>
        <v>2.25</v>
      </c>
      <c r="L389" s="14">
        <v>24.564</v>
      </c>
      <c r="M389" s="5">
        <v>26</v>
      </c>
      <c r="N389" s="5">
        <f t="shared" si="44"/>
        <v>3</v>
      </c>
      <c r="O389" s="16">
        <f t="shared" si="45"/>
        <v>2.0277168427915043E-3</v>
      </c>
      <c r="P389" s="11">
        <f t="shared" si="46"/>
        <v>0.94864499091299392</v>
      </c>
      <c r="Q389" s="10">
        <f t="shared" si="47"/>
        <v>2.0609585904424119E-3</v>
      </c>
      <c r="R389" s="1"/>
    </row>
    <row r="390" spans="1:18" ht="10.199999999999999" x14ac:dyDescent="0.2">
      <c r="A390" s="1">
        <v>376</v>
      </c>
      <c r="B390" s="3">
        <v>33979</v>
      </c>
      <c r="C390" s="4">
        <v>24.5</v>
      </c>
      <c r="D390" s="21">
        <v>26.513043478260901</v>
      </c>
      <c r="E390" s="22">
        <v>23</v>
      </c>
      <c r="F390" s="16">
        <f t="shared" si="40"/>
        <v>2.0615464895232024E-3</v>
      </c>
      <c r="G390" s="11">
        <f t="shared" si="41"/>
        <v>0.95369099057049178</v>
      </c>
      <c r="H390" s="10">
        <f t="shared" si="42"/>
        <v>2.0274570533985853E-3</v>
      </c>
      <c r="J390" s="4">
        <v>22.759999999999998</v>
      </c>
      <c r="K390" s="4">
        <f t="shared" si="43"/>
        <v>1.740000000000002</v>
      </c>
      <c r="L390" s="14">
        <v>24.4483</v>
      </c>
      <c r="M390" s="5">
        <v>27</v>
      </c>
      <c r="N390" s="5">
        <f t="shared" si="44"/>
        <v>4</v>
      </c>
      <c r="O390" s="16">
        <f t="shared" si="45"/>
        <v>2.0272616044812071E-3</v>
      </c>
      <c r="P390" s="11">
        <f t="shared" si="46"/>
        <v>0.94673499307035935</v>
      </c>
      <c r="Q390" s="10">
        <f t="shared" si="47"/>
        <v>2.0247643560512714E-3</v>
      </c>
      <c r="R390" s="1"/>
    </row>
    <row r="391" spans="1:18" ht="10.199999999999999" x14ac:dyDescent="0.2">
      <c r="A391" s="1">
        <v>377</v>
      </c>
      <c r="B391" s="3">
        <v>33980</v>
      </c>
      <c r="C391" s="4">
        <v>27.75</v>
      </c>
      <c r="D391" s="21">
        <v>26.5891304347826</v>
      </c>
      <c r="E391" s="22">
        <v>23</v>
      </c>
      <c r="F391" s="16">
        <f t="shared" si="40"/>
        <v>2.0651683736263872E-3</v>
      </c>
      <c r="G391" s="11">
        <f t="shared" si="41"/>
        <v>0.95361154823996697</v>
      </c>
      <c r="H391" s="10">
        <f t="shared" si="42"/>
        <v>2.192470396423772E-3</v>
      </c>
      <c r="J391" s="4">
        <v>25.62</v>
      </c>
      <c r="K391" s="4">
        <f t="shared" si="43"/>
        <v>2.129999999999999</v>
      </c>
      <c r="L391" s="14">
        <v>24.480889999999999</v>
      </c>
      <c r="M391" s="5">
        <v>27</v>
      </c>
      <c r="N391" s="5">
        <f t="shared" si="44"/>
        <v>4</v>
      </c>
      <c r="O391" s="16">
        <f t="shared" si="45"/>
        <v>2.0273833582515051E-3</v>
      </c>
      <c r="P391" s="11">
        <f t="shared" si="46"/>
        <v>0.94673188082449311</v>
      </c>
      <c r="Q391" s="10">
        <f t="shared" si="47"/>
        <v>2.0368122276808931E-3</v>
      </c>
      <c r="R391" s="1"/>
    </row>
    <row r="392" spans="1:18" ht="10.199999999999999" x14ac:dyDescent="0.2">
      <c r="A392" s="1">
        <v>378</v>
      </c>
      <c r="B392" s="3">
        <v>33981</v>
      </c>
      <c r="C392" s="4">
        <v>26.25</v>
      </c>
      <c r="D392" s="21">
        <v>26.491304347826102</v>
      </c>
      <c r="E392" s="22">
        <v>23</v>
      </c>
      <c r="F392" s="16">
        <f t="shared" si="40"/>
        <v>2.0605718125976482E-3</v>
      </c>
      <c r="G392" s="11">
        <f t="shared" si="41"/>
        <v>0.95371237024399125</v>
      </c>
      <c r="H392" s="10">
        <f t="shared" si="42"/>
        <v>2.0513208350899808E-3</v>
      </c>
      <c r="J392" s="4">
        <v>24.3</v>
      </c>
      <c r="K392" s="4">
        <f t="shared" si="43"/>
        <v>1.9499999999999993</v>
      </c>
      <c r="L392" s="14">
        <v>24.4483</v>
      </c>
      <c r="M392" s="5">
        <v>27</v>
      </c>
      <c r="N392" s="5">
        <f t="shared" si="44"/>
        <v>4</v>
      </c>
      <c r="O392" s="16">
        <f t="shared" si="45"/>
        <v>2.0272616044812071E-3</v>
      </c>
      <c r="P392" s="11">
        <f t="shared" si="46"/>
        <v>0.94673499307035935</v>
      </c>
      <c r="Q392" s="10">
        <f t="shared" si="47"/>
        <v>2.0267653127397189E-3</v>
      </c>
      <c r="R392" s="1"/>
    </row>
    <row r="393" spans="1:18" ht="10.199999999999999" x14ac:dyDescent="0.2">
      <c r="A393" s="1">
        <v>379</v>
      </c>
      <c r="B393" s="3">
        <v>33982</v>
      </c>
      <c r="C393" s="4">
        <v>25.3</v>
      </c>
      <c r="D393" s="21">
        <v>26.513043478260901</v>
      </c>
      <c r="E393" s="22">
        <v>23</v>
      </c>
      <c r="F393" s="16">
        <f t="shared" si="40"/>
        <v>2.0615464895232024E-3</v>
      </c>
      <c r="G393" s="11">
        <f t="shared" si="41"/>
        <v>0.95369099057049178</v>
      </c>
      <c r="H393" s="10">
        <f t="shared" si="42"/>
        <v>2.0327539265312458E-3</v>
      </c>
      <c r="J393" s="4">
        <v>23.463999999999999</v>
      </c>
      <c r="K393" s="4">
        <f t="shared" si="43"/>
        <v>1.8360000000000021</v>
      </c>
      <c r="L393" s="14">
        <v>24.464590000000001</v>
      </c>
      <c r="M393" s="5">
        <v>27</v>
      </c>
      <c r="N393" s="5">
        <f t="shared" si="44"/>
        <v>4</v>
      </c>
      <c r="O393" s="16">
        <f t="shared" si="45"/>
        <v>2.0273218528585601E-3</v>
      </c>
      <c r="P393" s="11">
        <f t="shared" si="46"/>
        <v>0.94673345301193979</v>
      </c>
      <c r="Q393" s="10">
        <f t="shared" si="47"/>
        <v>2.0251906781803722E-3</v>
      </c>
      <c r="R393" s="1"/>
    </row>
    <row r="394" spans="1:18" ht="10.199999999999999" x14ac:dyDescent="0.2">
      <c r="A394" s="1">
        <v>380</v>
      </c>
      <c r="B394" s="3">
        <v>33983</v>
      </c>
      <c r="C394" s="4">
        <v>23.25</v>
      </c>
      <c r="D394" s="21">
        <v>26.5</v>
      </c>
      <c r="E394" s="22">
        <v>23</v>
      </c>
      <c r="F394" s="16">
        <f t="shared" si="40"/>
        <v>2.0609585904424119E-3</v>
      </c>
      <c r="G394" s="11">
        <f t="shared" si="41"/>
        <v>0.95370388616098112</v>
      </c>
      <c r="H394" s="10">
        <f t="shared" si="42"/>
        <v>2.0250011602013568E-3</v>
      </c>
      <c r="J394" s="4">
        <v>21.66</v>
      </c>
      <c r="K394" s="4">
        <f t="shared" si="43"/>
        <v>1.5899999999999999</v>
      </c>
      <c r="L394" s="14">
        <v>24.47926</v>
      </c>
      <c r="M394" s="5">
        <v>27</v>
      </c>
      <c r="N394" s="5">
        <f t="shared" si="44"/>
        <v>4</v>
      </c>
      <c r="O394" s="16">
        <f t="shared" si="45"/>
        <v>2.0273771521095198E-3</v>
      </c>
      <c r="P394" s="11">
        <f t="shared" si="46"/>
        <v>0.94673203946442319</v>
      </c>
      <c r="Q394" s="10">
        <f t="shared" si="47"/>
        <v>2.0251468748265391E-3</v>
      </c>
      <c r="R394" s="1"/>
    </row>
    <row r="395" spans="1:18" ht="10.199999999999999" x14ac:dyDescent="0.2">
      <c r="A395" s="1">
        <v>381</v>
      </c>
      <c r="B395" s="3">
        <v>33984</v>
      </c>
      <c r="C395" s="4">
        <v>24.75</v>
      </c>
      <c r="D395" s="21">
        <v>26.597826086956498</v>
      </c>
      <c r="E395" s="22">
        <v>23</v>
      </c>
      <c r="F395" s="16">
        <f t="shared" si="40"/>
        <v>2.0656040740370061E-3</v>
      </c>
      <c r="G395" s="11">
        <f t="shared" si="41"/>
        <v>0.95360199204215679</v>
      </c>
      <c r="H395" s="10">
        <f t="shared" si="42"/>
        <v>2.0285985466029013E-3</v>
      </c>
      <c r="J395" s="4">
        <v>22.98</v>
      </c>
      <c r="K395" s="4">
        <f t="shared" si="43"/>
        <v>1.7699999999999996</v>
      </c>
      <c r="L395" s="14">
        <v>24.587689999999998</v>
      </c>
      <c r="M395" s="5">
        <v>26</v>
      </c>
      <c r="N395" s="5">
        <f t="shared" si="44"/>
        <v>3</v>
      </c>
      <c r="O395" s="16">
        <f t="shared" si="45"/>
        <v>2.0278182979379463E-3</v>
      </c>
      <c r="P395" s="11">
        <f t="shared" si="46"/>
        <v>0.948642488548466</v>
      </c>
      <c r="Q395" s="10">
        <f t="shared" si="47"/>
        <v>2.0248403701682593E-3</v>
      </c>
      <c r="R395" s="1"/>
    </row>
    <row r="396" spans="1:18" ht="10.199999999999999" x14ac:dyDescent="0.2">
      <c r="A396" s="1">
        <v>382</v>
      </c>
      <c r="B396" s="3">
        <v>33985</v>
      </c>
      <c r="C396" s="4">
        <v>26</v>
      </c>
      <c r="D396" s="21">
        <v>26.684782608695699</v>
      </c>
      <c r="E396" s="22">
        <v>23</v>
      </c>
      <c r="F396" s="16">
        <f t="shared" si="40"/>
        <v>2.0702244470783312E-3</v>
      </c>
      <c r="G396" s="11">
        <f t="shared" si="41"/>
        <v>0.95350065949695273</v>
      </c>
      <c r="H396" s="10">
        <f t="shared" si="42"/>
        <v>2.0442122874072969E-3</v>
      </c>
      <c r="J396" s="4">
        <v>24.08</v>
      </c>
      <c r="K396" s="4">
        <f t="shared" si="43"/>
        <v>1.9200000000000017</v>
      </c>
      <c r="L396" s="14">
        <v>24.646920000000001</v>
      </c>
      <c r="M396" s="5">
        <v>26</v>
      </c>
      <c r="N396" s="5">
        <f t="shared" si="44"/>
        <v>3</v>
      </c>
      <c r="O396" s="16">
        <f t="shared" si="45"/>
        <v>2.0280852307938482E-3</v>
      </c>
      <c r="P396" s="11">
        <f t="shared" si="46"/>
        <v>0.94863590475124648</v>
      </c>
      <c r="Q396" s="10">
        <f t="shared" si="47"/>
        <v>2.0261781893781525E-3</v>
      </c>
      <c r="R396" s="1"/>
    </row>
    <row r="397" spans="1:18" ht="10.199999999999999" x14ac:dyDescent="0.2">
      <c r="A397" s="1">
        <v>383</v>
      </c>
      <c r="B397" s="3">
        <v>33986</v>
      </c>
      <c r="C397" s="4">
        <v>27</v>
      </c>
      <c r="D397" s="21">
        <v>26.7173913043478</v>
      </c>
      <c r="E397" s="22">
        <v>23</v>
      </c>
      <c r="F397" s="16">
        <f t="shared" si="40"/>
        <v>2.072087153057991E-3</v>
      </c>
      <c r="G397" s="11">
        <f t="shared" si="41"/>
        <v>0.95345981027025384</v>
      </c>
      <c r="H397" s="10">
        <f t="shared" si="42"/>
        <v>2.0917408243817425E-3</v>
      </c>
      <c r="J397" s="4">
        <v>24.96</v>
      </c>
      <c r="K397" s="4">
        <f t="shared" si="43"/>
        <v>2.0399999999999991</v>
      </c>
      <c r="L397" s="14">
        <v>24.689229999999998</v>
      </c>
      <c r="M397" s="5">
        <v>26</v>
      </c>
      <c r="N397" s="5">
        <f t="shared" si="44"/>
        <v>3</v>
      </c>
      <c r="O397" s="16">
        <f t="shared" si="45"/>
        <v>2.0282881223653909E-3</v>
      </c>
      <c r="P397" s="11">
        <f t="shared" si="46"/>
        <v>0.94863090053847765</v>
      </c>
      <c r="Q397" s="10">
        <f t="shared" si="47"/>
        <v>2.0298674922585385E-3</v>
      </c>
      <c r="R397" s="1"/>
    </row>
    <row r="398" spans="1:18" ht="10.199999999999999" x14ac:dyDescent="0.2">
      <c r="A398" s="1">
        <v>384</v>
      </c>
      <c r="B398" s="3">
        <v>33987</v>
      </c>
      <c r="C398" s="4">
        <v>27.75</v>
      </c>
      <c r="D398" s="21">
        <v>26.663043478260899</v>
      </c>
      <c r="E398" s="22">
        <v>23</v>
      </c>
      <c r="F398" s="16">
        <f t="shared" si="40"/>
        <v>2.0690230988461684E-3</v>
      </c>
      <c r="G398" s="11">
        <f t="shared" si="41"/>
        <v>0.95352700604656992</v>
      </c>
      <c r="H398" s="10">
        <f t="shared" si="42"/>
        <v>2.192470396423772E-3</v>
      </c>
      <c r="J398" s="4">
        <v>25.62</v>
      </c>
      <c r="K398" s="4">
        <f t="shared" si="43"/>
        <v>2.129999999999999</v>
      </c>
      <c r="L398" s="14">
        <v>24.706150000000001</v>
      </c>
      <c r="M398" s="5">
        <v>26</v>
      </c>
      <c r="N398" s="5">
        <f t="shared" si="44"/>
        <v>3</v>
      </c>
      <c r="O398" s="16">
        <f t="shared" si="45"/>
        <v>2.0283722472458935E-3</v>
      </c>
      <c r="P398" s="11">
        <f t="shared" si="46"/>
        <v>0.9486288256507569</v>
      </c>
      <c r="Q398" s="10">
        <f t="shared" si="47"/>
        <v>2.0368122276808931E-3</v>
      </c>
      <c r="R398" s="1"/>
    </row>
    <row r="399" spans="1:18" ht="10.199999999999999" x14ac:dyDescent="0.2">
      <c r="A399" s="1">
        <v>385</v>
      </c>
      <c r="B399" s="3">
        <v>33988</v>
      </c>
      <c r="C399" s="4">
        <v>28.75</v>
      </c>
      <c r="D399" s="21">
        <v>26.6086956521739</v>
      </c>
      <c r="E399" s="22">
        <v>23</v>
      </c>
      <c r="F399" s="16">
        <f t="shared" ref="F399:F462" si="48">$F$2+$F$3*EXP(-$F$4*($D399-$F$7))+$F$5*EXP($F$6*($D399-$F$8))</f>
        <v>2.0661552264819674E-3</v>
      </c>
      <c r="G399" s="11">
        <f t="shared" si="41"/>
        <v>0.95358990377717845</v>
      </c>
      <c r="H399" s="10">
        <f t="shared" si="42"/>
        <v>2.5926546358428825E-3</v>
      </c>
      <c r="J399" s="4">
        <v>26.5</v>
      </c>
      <c r="K399" s="4">
        <f t="shared" si="43"/>
        <v>2.25</v>
      </c>
      <c r="L399" s="14">
        <v>24.697690000000001</v>
      </c>
      <c r="M399" s="5">
        <v>26</v>
      </c>
      <c r="N399" s="5">
        <f t="shared" si="44"/>
        <v>3</v>
      </c>
      <c r="O399" s="16">
        <f t="shared" si="45"/>
        <v>2.0283299670654778E-3</v>
      </c>
      <c r="P399" s="11">
        <f t="shared" si="46"/>
        <v>0.94862986846447539</v>
      </c>
      <c r="Q399" s="10">
        <f t="shared" si="47"/>
        <v>2.0609585904424119E-3</v>
      </c>
      <c r="R399" s="1"/>
    </row>
    <row r="400" spans="1:18" ht="10.199999999999999" x14ac:dyDescent="0.2">
      <c r="A400" s="1">
        <v>386</v>
      </c>
      <c r="B400" s="3">
        <v>33989</v>
      </c>
      <c r="C400" s="4">
        <v>27.75</v>
      </c>
      <c r="D400" s="21">
        <v>26.543478260869598</v>
      </c>
      <c r="E400" s="22">
        <v>23</v>
      </c>
      <c r="F400" s="16">
        <f t="shared" si="48"/>
        <v>2.0629551120369596E-3</v>
      </c>
      <c r="G400" s="11">
        <f t="shared" ref="G400:G463" si="49">EXP(-E400*F400)</f>
        <v>0.95366009308719657</v>
      </c>
      <c r="H400" s="10">
        <f t="shared" ref="H400:H463" si="50">$F$2+$F$3*EXP(-$F$4*($C400-$F$7))+$F$5*EXP($F$6*($C400-$F$8))</f>
        <v>2.192470396423772E-3</v>
      </c>
      <c r="J400" s="4">
        <v>25.62</v>
      </c>
      <c r="K400" s="4">
        <f t="shared" ref="K400:K463" si="51">C400-J400</f>
        <v>2.129999999999999</v>
      </c>
      <c r="L400" s="14">
        <v>24.57077</v>
      </c>
      <c r="M400" s="5">
        <v>26</v>
      </c>
      <c r="N400" s="5">
        <f t="shared" ref="N400:N463" si="52">M400-E400</f>
        <v>3</v>
      </c>
      <c r="O400" s="16">
        <f t="shared" ref="O400:O463" si="53">$F$2+$F$3*EXP(-$F$4*($L400-$F$7))+$F$5*EXP($F$6*($L400-$F$8))</f>
        <v>2.0277455359123931E-3</v>
      </c>
      <c r="P400" s="11">
        <f t="shared" ref="P400:P463" si="54">EXP(-M400*O400)</f>
        <v>0.94864428320403738</v>
      </c>
      <c r="Q400" s="10">
        <f t="shared" ref="Q400:Q463" si="55">$F$2+$F$3*EXP(-$F$4*($J400-$F$7))+$F$5*EXP($F$6*($J400-$F$8))</f>
        <v>2.0368122276808931E-3</v>
      </c>
      <c r="R400" s="1"/>
    </row>
    <row r="401" spans="1:18" ht="10.199999999999999" x14ac:dyDescent="0.2">
      <c r="A401" s="1">
        <v>387</v>
      </c>
      <c r="B401" s="3">
        <v>33990</v>
      </c>
      <c r="C401" s="4">
        <v>27.25</v>
      </c>
      <c r="D401" s="21">
        <v>26.5326086956522</v>
      </c>
      <c r="E401" s="22">
        <v>23</v>
      </c>
      <c r="F401" s="16">
        <f t="shared" si="48"/>
        <v>2.062446030248093E-3</v>
      </c>
      <c r="G401" s="11">
        <f t="shared" si="49"/>
        <v>0.95367125944525089</v>
      </c>
      <c r="H401" s="10">
        <f t="shared" si="50"/>
        <v>2.1157590417311069E-3</v>
      </c>
      <c r="J401" s="4">
        <v>25.18</v>
      </c>
      <c r="K401" s="4">
        <f t="shared" si="51"/>
        <v>2.0700000000000003</v>
      </c>
      <c r="L401" s="14">
        <v>24.536919999999999</v>
      </c>
      <c r="M401" s="5">
        <v>26</v>
      </c>
      <c r="N401" s="5">
        <f t="shared" si="52"/>
        <v>3</v>
      </c>
      <c r="O401" s="16">
        <f t="shared" si="53"/>
        <v>2.0276044239946442E-3</v>
      </c>
      <c r="P401" s="11">
        <f t="shared" si="54"/>
        <v>0.94864776370078785</v>
      </c>
      <c r="Q401" s="10">
        <f t="shared" si="55"/>
        <v>2.0315962286743179E-3</v>
      </c>
      <c r="R401" s="1"/>
    </row>
    <row r="402" spans="1:18" ht="10.199999999999999" x14ac:dyDescent="0.2">
      <c r="A402" s="1">
        <v>388</v>
      </c>
      <c r="B402" s="3">
        <v>33991</v>
      </c>
      <c r="C402" s="4">
        <v>28.5</v>
      </c>
      <c r="D402" s="21">
        <v>26.543478260869598</v>
      </c>
      <c r="E402" s="22">
        <v>23</v>
      </c>
      <c r="F402" s="16">
        <f t="shared" si="48"/>
        <v>2.0629551120369596E-3</v>
      </c>
      <c r="G402" s="11">
        <f t="shared" si="49"/>
        <v>0.95366009308719657</v>
      </c>
      <c r="H402" s="10">
        <f t="shared" si="50"/>
        <v>2.4434937180597208E-3</v>
      </c>
      <c r="J402" s="4">
        <v>26.28</v>
      </c>
      <c r="K402" s="4">
        <f t="shared" si="51"/>
        <v>2.2199999999999989</v>
      </c>
      <c r="L402" s="14">
        <v>24.462959999999999</v>
      </c>
      <c r="M402" s="5">
        <v>27</v>
      </c>
      <c r="N402" s="5">
        <f t="shared" si="52"/>
        <v>4</v>
      </c>
      <c r="O402" s="16">
        <f t="shared" si="53"/>
        <v>2.0273157698356757E-3</v>
      </c>
      <c r="P402" s="11">
        <f t="shared" si="54"/>
        <v>0.94673360850498667</v>
      </c>
      <c r="Q402" s="10">
        <f t="shared" si="55"/>
        <v>2.0523285581841499E-3</v>
      </c>
      <c r="R402" s="1"/>
    </row>
    <row r="403" spans="1:18" ht="10.199999999999999" x14ac:dyDescent="0.2">
      <c r="A403" s="1">
        <v>389</v>
      </c>
      <c r="B403" s="3">
        <v>33992</v>
      </c>
      <c r="C403" s="4">
        <v>28</v>
      </c>
      <c r="D403" s="21">
        <v>26.3913043478261</v>
      </c>
      <c r="E403" s="22">
        <v>23</v>
      </c>
      <c r="F403" s="16">
        <f t="shared" si="48"/>
        <v>2.0564061077079812E-3</v>
      </c>
      <c r="G403" s="11">
        <f t="shared" si="49"/>
        <v>0.95380375096010339</v>
      </c>
      <c r="H403" s="10">
        <f t="shared" si="50"/>
        <v>2.2523251110597351E-3</v>
      </c>
      <c r="J403" s="4">
        <v>25.84</v>
      </c>
      <c r="K403" s="4">
        <f t="shared" si="51"/>
        <v>2.16</v>
      </c>
      <c r="L403" s="14">
        <v>24.33259</v>
      </c>
      <c r="M403" s="5">
        <v>27</v>
      </c>
      <c r="N403" s="5">
        <f t="shared" si="52"/>
        <v>4</v>
      </c>
      <c r="O403" s="16">
        <f t="shared" si="53"/>
        <v>2.0268667288889709E-3</v>
      </c>
      <c r="P403" s="11">
        <f t="shared" si="54"/>
        <v>0.9467450868727767</v>
      </c>
      <c r="Q403" s="10">
        <f t="shared" si="55"/>
        <v>2.0406758531750584E-3</v>
      </c>
      <c r="R403" s="1"/>
    </row>
    <row r="404" spans="1:18" ht="10.199999999999999" x14ac:dyDescent="0.2">
      <c r="A404" s="1">
        <v>390</v>
      </c>
      <c r="B404" s="3">
        <v>33993</v>
      </c>
      <c r="C404" s="4">
        <v>27.75</v>
      </c>
      <c r="D404" s="21">
        <v>26.336956521739101</v>
      </c>
      <c r="E404" s="22">
        <v>23</v>
      </c>
      <c r="F404" s="16">
        <f t="shared" si="48"/>
        <v>2.054346072059086E-3</v>
      </c>
      <c r="G404" s="11">
        <f t="shared" si="49"/>
        <v>0.95384894403450504</v>
      </c>
      <c r="H404" s="10">
        <f t="shared" si="50"/>
        <v>2.192470396423772E-3</v>
      </c>
      <c r="J404" s="4">
        <v>25.62</v>
      </c>
      <c r="K404" s="4">
        <f t="shared" si="51"/>
        <v>2.129999999999999</v>
      </c>
      <c r="L404" s="14">
        <v>24.267410000000002</v>
      </c>
      <c r="M404" s="5">
        <v>27</v>
      </c>
      <c r="N404" s="5">
        <f t="shared" si="52"/>
        <v>4</v>
      </c>
      <c r="O404" s="16">
        <f t="shared" si="53"/>
        <v>2.0266679024117393E-3</v>
      </c>
      <c r="P404" s="11">
        <f t="shared" si="54"/>
        <v>0.94675016931216105</v>
      </c>
      <c r="Q404" s="10">
        <f t="shared" si="55"/>
        <v>2.0368122276808931E-3</v>
      </c>
      <c r="R404" s="1"/>
    </row>
    <row r="405" spans="1:18" ht="10.199999999999999" x14ac:dyDescent="0.2">
      <c r="A405" s="1">
        <v>391</v>
      </c>
      <c r="B405" s="3">
        <v>33994</v>
      </c>
      <c r="C405" s="4">
        <v>26.5</v>
      </c>
      <c r="D405" s="21">
        <v>26.304347826087</v>
      </c>
      <c r="E405" s="22">
        <v>23</v>
      </c>
      <c r="F405" s="16">
        <f t="shared" si="48"/>
        <v>2.0531739165072444E-3</v>
      </c>
      <c r="G405" s="11">
        <f t="shared" si="49"/>
        <v>0.95387465974585928</v>
      </c>
      <c r="H405" s="10">
        <f t="shared" si="50"/>
        <v>2.0609585904424119E-3</v>
      </c>
      <c r="J405" s="4">
        <v>24.52</v>
      </c>
      <c r="K405" s="4">
        <f t="shared" si="51"/>
        <v>1.9800000000000004</v>
      </c>
      <c r="L405" s="14">
        <v>24.251110000000001</v>
      </c>
      <c r="M405" s="5">
        <v>27</v>
      </c>
      <c r="N405" s="5">
        <f t="shared" si="52"/>
        <v>4</v>
      </c>
      <c r="O405" s="16">
        <f t="shared" si="53"/>
        <v>2.0266206371242507E-3</v>
      </c>
      <c r="P405" s="11">
        <f t="shared" si="54"/>
        <v>0.94675137752024319</v>
      </c>
      <c r="Q405" s="10">
        <f t="shared" si="55"/>
        <v>2.0275360560320544E-3</v>
      </c>
      <c r="R405" s="1"/>
    </row>
    <row r="406" spans="1:18" ht="10.199999999999999" x14ac:dyDescent="0.2">
      <c r="A406" s="1">
        <v>392</v>
      </c>
      <c r="B406" s="3">
        <v>33995</v>
      </c>
      <c r="C406" s="4">
        <v>24.5</v>
      </c>
      <c r="D406" s="21">
        <v>26.2173913043478</v>
      </c>
      <c r="E406" s="22">
        <v>23</v>
      </c>
      <c r="F406" s="16">
        <f t="shared" si="48"/>
        <v>2.0502664368476594E-3</v>
      </c>
      <c r="G406" s="11">
        <f t="shared" si="49"/>
        <v>0.9539384494156411</v>
      </c>
      <c r="H406" s="10">
        <f t="shared" si="50"/>
        <v>2.0274570533985853E-3</v>
      </c>
      <c r="J406" s="4">
        <v>22.759999999999998</v>
      </c>
      <c r="K406" s="4">
        <f t="shared" si="51"/>
        <v>1.740000000000002</v>
      </c>
      <c r="L406" s="14">
        <v>24.2837</v>
      </c>
      <c r="M406" s="5">
        <v>27</v>
      </c>
      <c r="N406" s="5">
        <f t="shared" si="52"/>
        <v>4</v>
      </c>
      <c r="O406" s="16">
        <f t="shared" si="53"/>
        <v>2.0267161015925898E-3</v>
      </c>
      <c r="P406" s="11">
        <f t="shared" si="54"/>
        <v>0.94674893723323172</v>
      </c>
      <c r="Q406" s="10">
        <f t="shared" si="55"/>
        <v>2.0247643560512714E-3</v>
      </c>
      <c r="R406" s="1"/>
    </row>
    <row r="407" spans="1:18" ht="10.199999999999999" x14ac:dyDescent="0.2">
      <c r="A407" s="1">
        <v>393</v>
      </c>
      <c r="B407" s="3">
        <v>33996</v>
      </c>
      <c r="C407" s="4">
        <v>25</v>
      </c>
      <c r="D407" s="21">
        <v>26.2173913043478</v>
      </c>
      <c r="E407" s="22">
        <v>23</v>
      </c>
      <c r="F407" s="16">
        <f t="shared" si="48"/>
        <v>2.0502664368476594E-3</v>
      </c>
      <c r="G407" s="11">
        <f t="shared" si="49"/>
        <v>0.9539384494156411</v>
      </c>
      <c r="H407" s="10">
        <f t="shared" si="50"/>
        <v>2.0301483106649242E-3</v>
      </c>
      <c r="J407" s="4">
        <v>23.2</v>
      </c>
      <c r="K407" s="4">
        <f t="shared" si="51"/>
        <v>1.8000000000000007</v>
      </c>
      <c r="L407" s="14">
        <v>24.29185</v>
      </c>
      <c r="M407" s="5">
        <v>27</v>
      </c>
      <c r="N407" s="5">
        <f t="shared" si="52"/>
        <v>4</v>
      </c>
      <c r="O407" s="16">
        <f t="shared" si="53"/>
        <v>2.026740583134957E-3</v>
      </c>
      <c r="P407" s="11">
        <f t="shared" si="54"/>
        <v>0.94674831143083471</v>
      </c>
      <c r="Q407" s="10">
        <f t="shared" si="55"/>
        <v>2.0249652568264157E-3</v>
      </c>
      <c r="R407" s="1"/>
    </row>
    <row r="408" spans="1:18" ht="10.199999999999999" x14ac:dyDescent="0.2">
      <c r="A408" s="1">
        <v>394</v>
      </c>
      <c r="B408" s="3">
        <v>33997</v>
      </c>
      <c r="C408" s="4">
        <v>25.25</v>
      </c>
      <c r="D408" s="21">
        <v>26.260869565217401</v>
      </c>
      <c r="E408" s="22">
        <v>23</v>
      </c>
      <c r="F408" s="16">
        <f t="shared" si="48"/>
        <v>2.0516817071683114E-3</v>
      </c>
      <c r="G408" s="11">
        <f t="shared" si="49"/>
        <v>0.95390739806319413</v>
      </c>
      <c r="H408" s="10">
        <f t="shared" si="50"/>
        <v>2.0322508995379634E-3</v>
      </c>
      <c r="J408" s="4">
        <v>23.419999999999998</v>
      </c>
      <c r="K408" s="4">
        <f t="shared" si="51"/>
        <v>1.8300000000000018</v>
      </c>
      <c r="L408" s="14">
        <v>24.267410000000002</v>
      </c>
      <c r="M408" s="5">
        <v>27</v>
      </c>
      <c r="N408" s="5">
        <f t="shared" si="52"/>
        <v>4</v>
      </c>
      <c r="O408" s="16">
        <f t="shared" si="53"/>
        <v>2.0266679024117393E-3</v>
      </c>
      <c r="P408" s="11">
        <f t="shared" si="54"/>
        <v>0.94675016931216105</v>
      </c>
      <c r="Q408" s="10">
        <f t="shared" si="55"/>
        <v>2.0251466421063696E-3</v>
      </c>
      <c r="R408" s="1"/>
    </row>
    <row r="409" spans="1:18" ht="10.199999999999999" x14ac:dyDescent="0.2">
      <c r="A409" s="1">
        <v>395</v>
      </c>
      <c r="B409" s="3">
        <v>33998</v>
      </c>
      <c r="C409" s="4">
        <v>25.75</v>
      </c>
      <c r="D409" s="21">
        <v>26.347826086956498</v>
      </c>
      <c r="E409" s="22">
        <v>23</v>
      </c>
      <c r="F409" s="16">
        <f t="shared" si="48"/>
        <v>2.0547472468923082E-3</v>
      </c>
      <c r="G409" s="11">
        <f t="shared" si="49"/>
        <v>0.95384014289071528</v>
      </c>
      <c r="H409" s="10">
        <f t="shared" si="50"/>
        <v>2.0389693294315093E-3</v>
      </c>
      <c r="J409" s="4">
        <v>23.86</v>
      </c>
      <c r="K409" s="4">
        <f t="shared" si="51"/>
        <v>1.8900000000000006</v>
      </c>
      <c r="L409" s="14">
        <v>24.226669999999999</v>
      </c>
      <c r="M409" s="5">
        <v>27</v>
      </c>
      <c r="N409" s="5">
        <f t="shared" si="52"/>
        <v>4</v>
      </c>
      <c r="O409" s="16">
        <f t="shared" si="53"/>
        <v>2.0265515337109341E-3</v>
      </c>
      <c r="P409" s="11">
        <f t="shared" si="54"/>
        <v>0.94675314396318833</v>
      </c>
      <c r="Q409" s="10">
        <f t="shared" si="55"/>
        <v>2.0257325644690884E-3</v>
      </c>
      <c r="R409" s="1"/>
    </row>
    <row r="410" spans="1:18" ht="10.199999999999999" x14ac:dyDescent="0.2">
      <c r="A410" s="1">
        <v>396</v>
      </c>
      <c r="B410" s="3">
        <v>33999</v>
      </c>
      <c r="C410" s="4">
        <v>27.25</v>
      </c>
      <c r="D410" s="21">
        <v>26.423913043478301</v>
      </c>
      <c r="E410" s="22">
        <v>23</v>
      </c>
      <c r="F410" s="16">
        <f t="shared" si="48"/>
        <v>2.0577091700122031E-3</v>
      </c>
      <c r="G410" s="11">
        <f t="shared" si="49"/>
        <v>0.95377516547705465</v>
      </c>
      <c r="H410" s="10">
        <f t="shared" si="50"/>
        <v>2.1157590417311069E-3</v>
      </c>
      <c r="J410" s="4">
        <v>25.18</v>
      </c>
      <c r="K410" s="4">
        <f t="shared" si="51"/>
        <v>2.0700000000000003</v>
      </c>
      <c r="L410" s="14">
        <v>24.202220000000001</v>
      </c>
      <c r="M410" s="5">
        <v>27</v>
      </c>
      <c r="N410" s="5">
        <f t="shared" si="52"/>
        <v>4</v>
      </c>
      <c r="O410" s="16">
        <f t="shared" si="53"/>
        <v>2.026484467584412E-3</v>
      </c>
      <c r="P410" s="11">
        <f t="shared" si="54"/>
        <v>0.94675485833152628</v>
      </c>
      <c r="Q410" s="10">
        <f t="shared" si="55"/>
        <v>2.0315962286743179E-3</v>
      </c>
      <c r="R410" s="1"/>
    </row>
    <row r="411" spans="1:18" ht="10.199999999999999" x14ac:dyDescent="0.2">
      <c r="A411" s="1">
        <v>397</v>
      </c>
      <c r="B411" s="3">
        <v>34000</v>
      </c>
      <c r="C411" s="4">
        <v>27.5</v>
      </c>
      <c r="D411" s="21">
        <v>26.315217391304301</v>
      </c>
      <c r="E411" s="22">
        <v>23</v>
      </c>
      <c r="F411" s="16">
        <f t="shared" si="48"/>
        <v>2.0535594757420741E-3</v>
      </c>
      <c r="G411" s="11">
        <f t="shared" si="49"/>
        <v>0.95386620095413455</v>
      </c>
      <c r="H411" s="10">
        <f t="shared" si="50"/>
        <v>2.1483222272268717E-3</v>
      </c>
      <c r="J411" s="4">
        <v>25.4</v>
      </c>
      <c r="K411" s="4">
        <f t="shared" si="51"/>
        <v>2.1000000000000014</v>
      </c>
      <c r="L411" s="14">
        <v>24.056429999999999</v>
      </c>
      <c r="M411" s="5">
        <v>28</v>
      </c>
      <c r="N411" s="5">
        <f t="shared" si="52"/>
        <v>5</v>
      </c>
      <c r="O411" s="16">
        <f t="shared" si="53"/>
        <v>2.0261243175087248E-3</v>
      </c>
      <c r="P411" s="11">
        <f t="shared" si="54"/>
        <v>0.94484774498196111</v>
      </c>
      <c r="Q411" s="10">
        <f t="shared" si="55"/>
        <v>2.0338567741647676E-3</v>
      </c>
      <c r="R411" s="1"/>
    </row>
    <row r="412" spans="1:18" ht="10.199999999999999" x14ac:dyDescent="0.2">
      <c r="A412" s="1">
        <v>398</v>
      </c>
      <c r="B412" s="3">
        <v>34001</v>
      </c>
      <c r="C412" s="4">
        <v>27.5</v>
      </c>
      <c r="D412" s="21">
        <v>26.173913043478301</v>
      </c>
      <c r="E412" s="22">
        <v>23</v>
      </c>
      <c r="F412" s="16">
        <f t="shared" si="48"/>
        <v>2.0489241391537395E-3</v>
      </c>
      <c r="G412" s="11">
        <f t="shared" si="49"/>
        <v>0.95396790066601889</v>
      </c>
      <c r="H412" s="10">
        <f t="shared" si="50"/>
        <v>2.1483222272268717E-3</v>
      </c>
      <c r="J412" s="4">
        <v>25.4</v>
      </c>
      <c r="K412" s="4">
        <f t="shared" si="51"/>
        <v>2.1000000000000014</v>
      </c>
      <c r="L412" s="14">
        <v>23.95429</v>
      </c>
      <c r="M412" s="5">
        <v>28</v>
      </c>
      <c r="N412" s="5">
        <f t="shared" si="52"/>
        <v>5</v>
      </c>
      <c r="O412" s="16">
        <f t="shared" si="53"/>
        <v>2.0259084753713637E-3</v>
      </c>
      <c r="P412" s="11">
        <f t="shared" si="54"/>
        <v>0.94485345526200559</v>
      </c>
      <c r="Q412" s="10">
        <f t="shared" si="55"/>
        <v>2.0338567741647676E-3</v>
      </c>
      <c r="R412" s="1"/>
    </row>
    <row r="413" spans="1:18" ht="10.199999999999999" x14ac:dyDescent="0.2">
      <c r="A413" s="1">
        <v>399</v>
      </c>
      <c r="B413" s="3">
        <v>34002</v>
      </c>
      <c r="C413" s="4">
        <v>26.25</v>
      </c>
      <c r="D413" s="21">
        <v>25.9791666666667</v>
      </c>
      <c r="E413" s="22">
        <v>24</v>
      </c>
      <c r="F413" s="16">
        <f t="shared" si="48"/>
        <v>2.0437118761001362E-3</v>
      </c>
      <c r="G413" s="11">
        <f t="shared" si="49"/>
        <v>0.95213439300965808</v>
      </c>
      <c r="H413" s="10">
        <f t="shared" si="50"/>
        <v>2.0513208350899808E-3</v>
      </c>
      <c r="J413" s="4">
        <v>24.3</v>
      </c>
      <c r="K413" s="4">
        <f t="shared" si="51"/>
        <v>1.9499999999999993</v>
      </c>
      <c r="L413" s="14">
        <v>23.883569999999999</v>
      </c>
      <c r="M413" s="5">
        <v>28</v>
      </c>
      <c r="N413" s="5">
        <f t="shared" si="52"/>
        <v>4</v>
      </c>
      <c r="O413" s="16">
        <f t="shared" si="53"/>
        <v>2.0257745733790601E-3</v>
      </c>
      <c r="P413" s="11">
        <f t="shared" si="54"/>
        <v>0.94485699776592913</v>
      </c>
      <c r="Q413" s="10">
        <f t="shared" si="55"/>
        <v>2.0267653127397189E-3</v>
      </c>
      <c r="R413" s="1"/>
    </row>
    <row r="414" spans="1:18" ht="10.199999999999999" x14ac:dyDescent="0.2">
      <c r="A414" s="1">
        <v>400</v>
      </c>
      <c r="B414" s="3">
        <v>34003</v>
      </c>
      <c r="C414" s="4">
        <v>25.5</v>
      </c>
      <c r="D414" s="21">
        <v>25.90625</v>
      </c>
      <c r="E414" s="22">
        <v>24</v>
      </c>
      <c r="F414" s="16">
        <f t="shared" si="48"/>
        <v>2.0420571066307085E-3</v>
      </c>
      <c r="G414" s="11">
        <f t="shared" si="49"/>
        <v>0.95217220727072405</v>
      </c>
      <c r="H414" s="10">
        <f t="shared" si="50"/>
        <v>2.0351025187553885E-3</v>
      </c>
      <c r="J414" s="4">
        <v>23.64</v>
      </c>
      <c r="K414" s="4">
        <f t="shared" si="51"/>
        <v>1.8599999999999994</v>
      </c>
      <c r="L414" s="14">
        <v>23.812860000000001</v>
      </c>
      <c r="M414" s="5">
        <v>28</v>
      </c>
      <c r="N414" s="5">
        <f t="shared" si="52"/>
        <v>4</v>
      </c>
      <c r="O414" s="16">
        <f t="shared" si="53"/>
        <v>2.0256522681365735E-3</v>
      </c>
      <c r="P414" s="11">
        <f t="shared" si="54"/>
        <v>0.94486023347846793</v>
      </c>
      <c r="Q414" s="10">
        <f t="shared" si="55"/>
        <v>2.0253966309082172E-3</v>
      </c>
      <c r="R414" s="1"/>
    </row>
    <row r="415" spans="1:18" ht="10.199999999999999" x14ac:dyDescent="0.2">
      <c r="A415" s="1">
        <v>401</v>
      </c>
      <c r="B415" s="3">
        <v>34004</v>
      </c>
      <c r="C415" s="4">
        <v>26.75</v>
      </c>
      <c r="D415" s="21">
        <v>25.8541666666667</v>
      </c>
      <c r="E415" s="22">
        <v>24</v>
      </c>
      <c r="F415" s="16">
        <f t="shared" si="48"/>
        <v>2.0409619220889755E-3</v>
      </c>
      <c r="G415" s="11">
        <f t="shared" si="49"/>
        <v>0.95219723490242036</v>
      </c>
      <c r="H415" s="10">
        <f t="shared" si="50"/>
        <v>2.0740252979015326E-3</v>
      </c>
      <c r="J415" s="4">
        <v>24.74</v>
      </c>
      <c r="K415" s="4">
        <f t="shared" si="51"/>
        <v>2.0100000000000016</v>
      </c>
      <c r="L415" s="14">
        <v>23.828569999999999</v>
      </c>
      <c r="M415" s="5">
        <v>28</v>
      </c>
      <c r="N415" s="5">
        <f t="shared" si="52"/>
        <v>4</v>
      </c>
      <c r="O415" s="16">
        <f t="shared" si="53"/>
        <v>2.0256784880239857E-3</v>
      </c>
      <c r="P415" s="11">
        <f t="shared" si="54"/>
        <v>0.94485953980311221</v>
      </c>
      <c r="Q415" s="10">
        <f t="shared" si="55"/>
        <v>2.0285458654157235E-3</v>
      </c>
      <c r="R415" s="1"/>
    </row>
    <row r="416" spans="1:18" ht="10.199999999999999" x14ac:dyDescent="0.2">
      <c r="A416" s="1">
        <v>402</v>
      </c>
      <c r="B416" s="3">
        <v>34005</v>
      </c>
      <c r="C416" s="4">
        <v>25</v>
      </c>
      <c r="D416" s="21">
        <v>25.75</v>
      </c>
      <c r="E416" s="22">
        <v>24</v>
      </c>
      <c r="F416" s="16">
        <f t="shared" si="48"/>
        <v>2.0389693294315093E-3</v>
      </c>
      <c r="G416" s="11">
        <f t="shared" si="49"/>
        <v>0.95224277218050812</v>
      </c>
      <c r="H416" s="10">
        <f t="shared" si="50"/>
        <v>2.0301483106649242E-3</v>
      </c>
      <c r="J416" s="4">
        <v>23.2</v>
      </c>
      <c r="K416" s="4">
        <f t="shared" si="51"/>
        <v>1.8000000000000007</v>
      </c>
      <c r="L416" s="14">
        <v>23.83643</v>
      </c>
      <c r="M416" s="5">
        <v>28</v>
      </c>
      <c r="N416" s="5">
        <f t="shared" si="52"/>
        <v>4</v>
      </c>
      <c r="O416" s="16">
        <f t="shared" si="53"/>
        <v>2.0256918070712371E-3</v>
      </c>
      <c r="P416" s="11">
        <f t="shared" si="54"/>
        <v>0.94485918743356989</v>
      </c>
      <c r="Q416" s="10">
        <f t="shared" si="55"/>
        <v>2.0249652568264157E-3</v>
      </c>
      <c r="R416" s="1"/>
    </row>
    <row r="417" spans="1:18" ht="10.199999999999999" x14ac:dyDescent="0.2">
      <c r="A417" s="1">
        <v>403</v>
      </c>
      <c r="B417" s="3">
        <v>34006</v>
      </c>
      <c r="C417" s="4">
        <v>25.5</v>
      </c>
      <c r="D417" s="21">
        <v>25.7604166666667</v>
      </c>
      <c r="E417" s="22">
        <v>24</v>
      </c>
      <c r="F417" s="16">
        <f t="shared" si="48"/>
        <v>2.0391574079691786E-3</v>
      </c>
      <c r="G417" s="11">
        <f t="shared" si="49"/>
        <v>0.95223847387593474</v>
      </c>
      <c r="H417" s="10">
        <f t="shared" si="50"/>
        <v>2.0351025187553885E-3</v>
      </c>
      <c r="J417" s="4">
        <v>23.64</v>
      </c>
      <c r="K417" s="4">
        <f t="shared" si="51"/>
        <v>1.8599999999999994</v>
      </c>
      <c r="L417" s="14">
        <v>23.907139999999998</v>
      </c>
      <c r="M417" s="5">
        <v>28</v>
      </c>
      <c r="N417" s="5">
        <f t="shared" si="52"/>
        <v>4</v>
      </c>
      <c r="O417" s="16">
        <f t="shared" si="53"/>
        <v>2.0258178678992222E-3</v>
      </c>
      <c r="P417" s="11">
        <f t="shared" si="54"/>
        <v>0.94485585236697389</v>
      </c>
      <c r="Q417" s="10">
        <f t="shared" si="55"/>
        <v>2.0253966309082172E-3</v>
      </c>
      <c r="R417" s="1"/>
    </row>
    <row r="418" spans="1:18" ht="10.199999999999999" x14ac:dyDescent="0.2">
      <c r="A418" s="1">
        <v>404</v>
      </c>
      <c r="B418" s="3">
        <v>34007</v>
      </c>
      <c r="C418" s="4">
        <v>26.75</v>
      </c>
      <c r="D418" s="21">
        <v>25.6979166666667</v>
      </c>
      <c r="E418" s="22">
        <v>24</v>
      </c>
      <c r="F418" s="16">
        <f t="shared" si="48"/>
        <v>2.0380639072735273E-3</v>
      </c>
      <c r="G418" s="11">
        <f t="shared" si="49"/>
        <v>0.95226346476627066</v>
      </c>
      <c r="H418" s="10">
        <f t="shared" si="50"/>
        <v>2.0740252979015326E-3</v>
      </c>
      <c r="J418" s="4">
        <v>24.74</v>
      </c>
      <c r="K418" s="4">
        <f t="shared" si="51"/>
        <v>2.0100000000000016</v>
      </c>
      <c r="L418" s="14">
        <v>23.946429999999999</v>
      </c>
      <c r="M418" s="5">
        <v>28</v>
      </c>
      <c r="N418" s="5">
        <f t="shared" si="52"/>
        <v>4</v>
      </c>
      <c r="O418" s="16">
        <f t="shared" si="53"/>
        <v>2.0258929914473331E-3</v>
      </c>
      <c r="P418" s="11">
        <f t="shared" si="54"/>
        <v>0.94485386490318979</v>
      </c>
      <c r="Q418" s="10">
        <f t="shared" si="55"/>
        <v>2.0285458654157235E-3</v>
      </c>
      <c r="R418" s="1"/>
    </row>
    <row r="419" spans="1:18" ht="10.199999999999999" x14ac:dyDescent="0.2">
      <c r="A419" s="1">
        <v>405</v>
      </c>
      <c r="B419" s="3">
        <v>34008</v>
      </c>
      <c r="C419" s="4">
        <v>26.75</v>
      </c>
      <c r="D419" s="21">
        <v>25.6666666666667</v>
      </c>
      <c r="E419" s="22">
        <v>24</v>
      </c>
      <c r="F419" s="16">
        <f t="shared" si="48"/>
        <v>2.0375475885885015E-3</v>
      </c>
      <c r="G419" s="11">
        <f t="shared" si="49"/>
        <v>0.9522752649534606</v>
      </c>
      <c r="H419" s="10">
        <f t="shared" si="50"/>
        <v>2.0740252979015326E-3</v>
      </c>
      <c r="J419" s="4">
        <v>24.74</v>
      </c>
      <c r="K419" s="4">
        <f t="shared" si="51"/>
        <v>2.0100000000000016</v>
      </c>
      <c r="L419" s="14">
        <v>23.907139999999998</v>
      </c>
      <c r="M419" s="5">
        <v>28</v>
      </c>
      <c r="N419" s="5">
        <f t="shared" si="52"/>
        <v>4</v>
      </c>
      <c r="O419" s="16">
        <f t="shared" si="53"/>
        <v>2.0258178678992222E-3</v>
      </c>
      <c r="P419" s="11">
        <f t="shared" si="54"/>
        <v>0.94485585236697389</v>
      </c>
      <c r="Q419" s="10">
        <f t="shared" si="55"/>
        <v>2.0285458654157235E-3</v>
      </c>
      <c r="R419" s="1"/>
    </row>
    <row r="420" spans="1:18" ht="10.199999999999999" x14ac:dyDescent="0.2">
      <c r="A420" s="1">
        <v>406</v>
      </c>
      <c r="B420" s="3">
        <v>34009</v>
      </c>
      <c r="C420" s="4">
        <v>25.75</v>
      </c>
      <c r="D420" s="21">
        <v>25.6770833333333</v>
      </c>
      <c r="E420" s="22">
        <v>24</v>
      </c>
      <c r="F420" s="16">
        <f t="shared" si="48"/>
        <v>2.0377175160948349E-3</v>
      </c>
      <c r="G420" s="11">
        <f t="shared" si="49"/>
        <v>0.95227138133511302</v>
      </c>
      <c r="H420" s="10">
        <f t="shared" si="50"/>
        <v>2.0389693294315093E-3</v>
      </c>
      <c r="J420" s="4">
        <v>23.86</v>
      </c>
      <c r="K420" s="4">
        <f t="shared" si="51"/>
        <v>1.8900000000000006</v>
      </c>
      <c r="L420" s="14">
        <v>23.852139999999999</v>
      </c>
      <c r="M420" s="5">
        <v>28</v>
      </c>
      <c r="N420" s="5">
        <f t="shared" si="52"/>
        <v>4</v>
      </c>
      <c r="O420" s="16">
        <f t="shared" si="53"/>
        <v>2.0257188354732935E-3</v>
      </c>
      <c r="P420" s="11">
        <f t="shared" si="54"/>
        <v>0.94485847236888831</v>
      </c>
      <c r="Q420" s="10">
        <f t="shared" si="55"/>
        <v>2.0257325644690884E-3</v>
      </c>
      <c r="R420" s="1"/>
    </row>
    <row r="421" spans="1:18" ht="10.199999999999999" x14ac:dyDescent="0.2">
      <c r="A421" s="1">
        <v>407</v>
      </c>
      <c r="B421" s="3">
        <v>34010</v>
      </c>
      <c r="C421" s="4">
        <v>26.5</v>
      </c>
      <c r="D421" s="21">
        <v>25.7395833333333</v>
      </c>
      <c r="E421" s="22">
        <v>24</v>
      </c>
      <c r="F421" s="16">
        <f t="shared" si="48"/>
        <v>2.0387836217093335E-3</v>
      </c>
      <c r="G421" s="11">
        <f t="shared" si="49"/>
        <v>0.95224701632203446</v>
      </c>
      <c r="H421" s="10">
        <f t="shared" si="50"/>
        <v>2.0609585904424119E-3</v>
      </c>
      <c r="J421" s="4">
        <v>24.52</v>
      </c>
      <c r="K421" s="4">
        <f t="shared" si="51"/>
        <v>1.9800000000000004</v>
      </c>
      <c r="L421" s="14">
        <v>23.883569999999999</v>
      </c>
      <c r="M421" s="5">
        <v>28</v>
      </c>
      <c r="N421" s="5">
        <f t="shared" si="52"/>
        <v>4</v>
      </c>
      <c r="O421" s="16">
        <f t="shared" si="53"/>
        <v>2.0257745733790601E-3</v>
      </c>
      <c r="P421" s="11">
        <f t="shared" si="54"/>
        <v>0.94485699776592913</v>
      </c>
      <c r="Q421" s="10">
        <f t="shared" si="55"/>
        <v>2.0275360560320544E-3</v>
      </c>
      <c r="R421" s="1"/>
    </row>
    <row r="422" spans="1:18" ht="10.199999999999999" x14ac:dyDescent="0.2">
      <c r="A422" s="1">
        <v>408</v>
      </c>
      <c r="B422" s="3">
        <v>34011</v>
      </c>
      <c r="C422" s="4">
        <v>27.25</v>
      </c>
      <c r="D422" s="21">
        <v>25.75</v>
      </c>
      <c r="E422" s="22">
        <v>24</v>
      </c>
      <c r="F422" s="16">
        <f t="shared" si="48"/>
        <v>2.0389693294315093E-3</v>
      </c>
      <c r="G422" s="11">
        <f t="shared" si="49"/>
        <v>0.95224277218050812</v>
      </c>
      <c r="H422" s="10">
        <f t="shared" si="50"/>
        <v>2.1157590417311069E-3</v>
      </c>
      <c r="J422" s="4">
        <v>25.18</v>
      </c>
      <c r="K422" s="4">
        <f t="shared" si="51"/>
        <v>2.0700000000000003</v>
      </c>
      <c r="L422" s="14">
        <v>23.86786</v>
      </c>
      <c r="M422" s="5">
        <v>28</v>
      </c>
      <c r="N422" s="5">
        <f t="shared" si="52"/>
        <v>4</v>
      </c>
      <c r="O422" s="16">
        <f t="shared" si="53"/>
        <v>2.025746432631165E-3</v>
      </c>
      <c r="P422" s="11">
        <f t="shared" si="54"/>
        <v>0.94485774225773445</v>
      </c>
      <c r="Q422" s="10">
        <f t="shared" si="55"/>
        <v>2.0315962286743179E-3</v>
      </c>
      <c r="R422" s="1"/>
    </row>
    <row r="423" spans="1:18" ht="10.199999999999999" x14ac:dyDescent="0.2">
      <c r="A423" s="1">
        <v>409</v>
      </c>
      <c r="B423" s="3">
        <v>34012</v>
      </c>
      <c r="C423" s="4">
        <v>27.5</v>
      </c>
      <c r="D423" s="21">
        <v>25.6770833333333</v>
      </c>
      <c r="E423" s="22">
        <v>24</v>
      </c>
      <c r="F423" s="16">
        <f t="shared" si="48"/>
        <v>2.0377175160948349E-3</v>
      </c>
      <c r="G423" s="11">
        <f t="shared" si="49"/>
        <v>0.95227138133511302</v>
      </c>
      <c r="H423" s="10">
        <f t="shared" si="50"/>
        <v>2.1483222272268717E-3</v>
      </c>
      <c r="J423" s="4">
        <v>25.4</v>
      </c>
      <c r="K423" s="4">
        <f t="shared" si="51"/>
        <v>2.1000000000000014</v>
      </c>
      <c r="L423" s="14">
        <v>23.812860000000001</v>
      </c>
      <c r="M423" s="5">
        <v>28</v>
      </c>
      <c r="N423" s="5">
        <f t="shared" si="52"/>
        <v>4</v>
      </c>
      <c r="O423" s="16">
        <f t="shared" si="53"/>
        <v>2.0256522681365735E-3</v>
      </c>
      <c r="P423" s="11">
        <f t="shared" si="54"/>
        <v>0.94486023347846793</v>
      </c>
      <c r="Q423" s="10">
        <f t="shared" si="55"/>
        <v>2.0338567741647676E-3</v>
      </c>
      <c r="R423" s="1"/>
    </row>
    <row r="424" spans="1:18" ht="10.199999999999999" x14ac:dyDescent="0.2">
      <c r="A424" s="1">
        <v>410</v>
      </c>
      <c r="B424" s="3">
        <v>34013</v>
      </c>
      <c r="C424" s="4">
        <v>27.5</v>
      </c>
      <c r="D424" s="21">
        <v>25.5729166666667</v>
      </c>
      <c r="E424" s="22">
        <v>24</v>
      </c>
      <c r="F424" s="16">
        <f t="shared" si="48"/>
        <v>2.0361114710169097E-3</v>
      </c>
      <c r="G424" s="11">
        <f t="shared" si="49"/>
        <v>0.95230808742088424</v>
      </c>
      <c r="H424" s="10">
        <f t="shared" si="50"/>
        <v>2.1483222272268717E-3</v>
      </c>
      <c r="J424" s="4">
        <v>25.4</v>
      </c>
      <c r="K424" s="4">
        <f t="shared" si="51"/>
        <v>2.1000000000000014</v>
      </c>
      <c r="L424" s="14">
        <v>23.734290000000001</v>
      </c>
      <c r="M424" s="5">
        <v>28</v>
      </c>
      <c r="N424" s="5">
        <f t="shared" si="52"/>
        <v>4</v>
      </c>
      <c r="O424" s="16">
        <f t="shared" si="53"/>
        <v>2.0255288629431986E-3</v>
      </c>
      <c r="P424" s="11">
        <f t="shared" si="54"/>
        <v>0.94486349830258354</v>
      </c>
      <c r="Q424" s="10">
        <f t="shared" si="55"/>
        <v>2.0338567741647676E-3</v>
      </c>
      <c r="R424" s="1"/>
    </row>
    <row r="425" spans="1:18" ht="10.199999999999999" x14ac:dyDescent="0.2">
      <c r="A425" s="1">
        <v>411</v>
      </c>
      <c r="B425" s="3">
        <v>34014</v>
      </c>
      <c r="C425" s="4">
        <v>25</v>
      </c>
      <c r="D425" s="21">
        <v>25.5416666666667</v>
      </c>
      <c r="E425" s="22">
        <v>24</v>
      </c>
      <c r="F425" s="16">
        <f t="shared" si="48"/>
        <v>2.0356680683174901E-3</v>
      </c>
      <c r="G425" s="11">
        <f t="shared" si="49"/>
        <v>0.95231822161824586</v>
      </c>
      <c r="H425" s="10">
        <f t="shared" si="50"/>
        <v>2.0301483106649242E-3</v>
      </c>
      <c r="J425" s="4">
        <v>23.2</v>
      </c>
      <c r="K425" s="4">
        <f t="shared" si="51"/>
        <v>1.8000000000000007</v>
      </c>
      <c r="L425" s="14">
        <v>23.693100000000001</v>
      </c>
      <c r="M425" s="5">
        <v>29</v>
      </c>
      <c r="N425" s="5">
        <f t="shared" si="52"/>
        <v>5</v>
      </c>
      <c r="O425" s="16">
        <f t="shared" si="53"/>
        <v>2.0254690621180137E-3</v>
      </c>
      <c r="P425" s="11">
        <f t="shared" si="54"/>
        <v>0.94295322227531164</v>
      </c>
      <c r="Q425" s="10">
        <f t="shared" si="55"/>
        <v>2.0249652568264157E-3</v>
      </c>
      <c r="R425" s="1"/>
    </row>
    <row r="426" spans="1:18" ht="10.199999999999999" x14ac:dyDescent="0.2">
      <c r="A426" s="1">
        <v>412</v>
      </c>
      <c r="B426" s="3">
        <v>34015</v>
      </c>
      <c r="C426" s="4">
        <v>26.75</v>
      </c>
      <c r="D426" s="21">
        <v>25.5833333333333</v>
      </c>
      <c r="E426" s="22">
        <v>24</v>
      </c>
      <c r="F426" s="16">
        <f t="shared" si="48"/>
        <v>2.0362630623539631E-3</v>
      </c>
      <c r="G426" s="11">
        <f t="shared" si="49"/>
        <v>0.95230462274743655</v>
      </c>
      <c r="H426" s="10">
        <f t="shared" si="50"/>
        <v>2.0740252979015326E-3</v>
      </c>
      <c r="J426" s="4">
        <v>24.74</v>
      </c>
      <c r="K426" s="4">
        <f t="shared" si="51"/>
        <v>2.0100000000000016</v>
      </c>
      <c r="L426" s="14">
        <v>23.710709999999999</v>
      </c>
      <c r="M426" s="5">
        <v>28</v>
      </c>
      <c r="N426" s="5">
        <f t="shared" si="52"/>
        <v>4</v>
      </c>
      <c r="O426" s="16">
        <f t="shared" si="53"/>
        <v>2.0254942322417667E-3</v>
      </c>
      <c r="P426" s="11">
        <f t="shared" si="54"/>
        <v>0.94486441449902747</v>
      </c>
      <c r="Q426" s="10">
        <f t="shared" si="55"/>
        <v>2.0285458654157235E-3</v>
      </c>
      <c r="R426" s="1"/>
    </row>
    <row r="427" spans="1:18" ht="10.199999999999999" x14ac:dyDescent="0.2">
      <c r="A427" s="1">
        <v>413</v>
      </c>
      <c r="B427" s="3">
        <v>34016</v>
      </c>
      <c r="C427" s="4">
        <v>27</v>
      </c>
      <c r="D427" s="21">
        <v>25.53125</v>
      </c>
      <c r="E427" s="22">
        <v>24</v>
      </c>
      <c r="F427" s="16">
        <f t="shared" si="48"/>
        <v>2.0355239786269213E-3</v>
      </c>
      <c r="G427" s="11">
        <f t="shared" si="49"/>
        <v>0.9523215148856492</v>
      </c>
      <c r="H427" s="10">
        <f t="shared" si="50"/>
        <v>2.0917408243817425E-3</v>
      </c>
      <c r="J427" s="4">
        <v>24.96</v>
      </c>
      <c r="K427" s="4">
        <f t="shared" si="51"/>
        <v>2.0399999999999991</v>
      </c>
      <c r="L427" s="14">
        <v>23.708279999999998</v>
      </c>
      <c r="M427" s="5">
        <v>29</v>
      </c>
      <c r="N427" s="5">
        <f t="shared" si="52"/>
        <v>5</v>
      </c>
      <c r="O427" s="16">
        <f t="shared" si="53"/>
        <v>2.0254907241278822E-3</v>
      </c>
      <c r="P427" s="11">
        <f t="shared" si="54"/>
        <v>0.9429526299138995</v>
      </c>
      <c r="Q427" s="10">
        <f t="shared" si="55"/>
        <v>2.0298674922585385E-3</v>
      </c>
      <c r="R427" s="1"/>
    </row>
    <row r="428" spans="1:18" ht="10.199999999999999" x14ac:dyDescent="0.2">
      <c r="A428" s="1">
        <v>414</v>
      </c>
      <c r="B428" s="3">
        <v>34017</v>
      </c>
      <c r="C428" s="4">
        <v>24.5</v>
      </c>
      <c r="D428" s="21">
        <v>25.46</v>
      </c>
      <c r="E428" s="22">
        <v>25</v>
      </c>
      <c r="F428" s="16">
        <f t="shared" si="48"/>
        <v>2.0345859408317821E-3</v>
      </c>
      <c r="G428" s="11">
        <f t="shared" si="49"/>
        <v>0.95040730086109715</v>
      </c>
      <c r="H428" s="10">
        <f t="shared" si="50"/>
        <v>2.0274570533985853E-3</v>
      </c>
      <c r="J428" s="4">
        <v>22.759999999999998</v>
      </c>
      <c r="K428" s="4">
        <f t="shared" si="51"/>
        <v>1.740000000000002</v>
      </c>
      <c r="L428" s="14">
        <v>23.63241</v>
      </c>
      <c r="M428" s="5">
        <v>29</v>
      </c>
      <c r="N428" s="5">
        <f t="shared" si="52"/>
        <v>4</v>
      </c>
      <c r="O428" s="16">
        <f t="shared" si="53"/>
        <v>2.0253866909693465E-3</v>
      </c>
      <c r="P428" s="11">
        <f t="shared" si="54"/>
        <v>0.94295547477006358</v>
      </c>
      <c r="Q428" s="10">
        <f t="shared" si="55"/>
        <v>2.0247643560512714E-3</v>
      </c>
      <c r="R428" s="1"/>
    </row>
    <row r="429" spans="1:18" ht="10.199999999999999" x14ac:dyDescent="0.2">
      <c r="A429" s="1">
        <v>415</v>
      </c>
      <c r="B429" s="3">
        <v>34018</v>
      </c>
      <c r="C429" s="4">
        <v>24.5</v>
      </c>
      <c r="D429" s="21">
        <v>25.5</v>
      </c>
      <c r="E429" s="22">
        <v>24</v>
      </c>
      <c r="F429" s="16">
        <f t="shared" si="48"/>
        <v>2.0351025187553885E-3</v>
      </c>
      <c r="G429" s="11">
        <f t="shared" si="49"/>
        <v>0.95233114770164695</v>
      </c>
      <c r="H429" s="10">
        <f t="shared" si="50"/>
        <v>2.0274570533985853E-3</v>
      </c>
      <c r="J429" s="4">
        <v>22.759999999999998</v>
      </c>
      <c r="K429" s="4">
        <f t="shared" si="51"/>
        <v>1.740000000000002</v>
      </c>
      <c r="L429" s="14">
        <v>23.655169999999998</v>
      </c>
      <c r="M429" s="5">
        <v>29</v>
      </c>
      <c r="N429" s="5">
        <f t="shared" si="52"/>
        <v>5</v>
      </c>
      <c r="O429" s="16">
        <f t="shared" si="53"/>
        <v>2.025416803189435E-3</v>
      </c>
      <c r="P429" s="11">
        <f t="shared" si="54"/>
        <v>0.94295465133042222</v>
      </c>
      <c r="Q429" s="10">
        <f t="shared" si="55"/>
        <v>2.0247643560512714E-3</v>
      </c>
      <c r="R429" s="1"/>
    </row>
    <row r="430" spans="1:18" ht="10.199999999999999" x14ac:dyDescent="0.2">
      <c r="A430" s="1">
        <v>416</v>
      </c>
      <c r="B430" s="3">
        <v>34019</v>
      </c>
      <c r="C430" s="4">
        <v>26</v>
      </c>
      <c r="D430" s="21">
        <v>25.5625</v>
      </c>
      <c r="E430" s="22">
        <v>24</v>
      </c>
      <c r="F430" s="16">
        <f t="shared" si="48"/>
        <v>2.0359617908951018E-3</v>
      </c>
      <c r="G430" s="11">
        <f t="shared" si="49"/>
        <v>0.9523115084252014</v>
      </c>
      <c r="H430" s="10">
        <f t="shared" si="50"/>
        <v>2.0442122874072969E-3</v>
      </c>
      <c r="J430" s="4">
        <v>24.08</v>
      </c>
      <c r="K430" s="4">
        <f t="shared" si="51"/>
        <v>1.9200000000000017</v>
      </c>
      <c r="L430" s="14">
        <v>23.670339999999999</v>
      </c>
      <c r="M430" s="5">
        <v>29</v>
      </c>
      <c r="N430" s="5">
        <f t="shared" si="52"/>
        <v>5</v>
      </c>
      <c r="O430" s="16">
        <f t="shared" si="53"/>
        <v>2.0254373883076245E-3</v>
      </c>
      <c r="P430" s="11">
        <f t="shared" si="54"/>
        <v>0.94295408841643491</v>
      </c>
      <c r="Q430" s="10">
        <f t="shared" si="55"/>
        <v>2.0261781893781525E-3</v>
      </c>
      <c r="R430" s="1"/>
    </row>
    <row r="431" spans="1:18" ht="10.199999999999999" x14ac:dyDescent="0.2">
      <c r="A431" s="1">
        <v>417</v>
      </c>
      <c r="B431" s="3">
        <v>34020</v>
      </c>
      <c r="C431" s="4">
        <v>27.25</v>
      </c>
      <c r="D431" s="21">
        <v>25.5833333333333</v>
      </c>
      <c r="E431" s="22">
        <v>24</v>
      </c>
      <c r="F431" s="16">
        <f t="shared" si="48"/>
        <v>2.0362630623539631E-3</v>
      </c>
      <c r="G431" s="11">
        <f t="shared" si="49"/>
        <v>0.95230462274743655</v>
      </c>
      <c r="H431" s="10">
        <f t="shared" si="50"/>
        <v>2.1157590417311069E-3</v>
      </c>
      <c r="J431" s="4">
        <v>25.18</v>
      </c>
      <c r="K431" s="4">
        <f t="shared" si="51"/>
        <v>2.0700000000000003</v>
      </c>
      <c r="L431" s="14">
        <v>23.670339999999999</v>
      </c>
      <c r="M431" s="5">
        <v>29</v>
      </c>
      <c r="N431" s="5">
        <f t="shared" si="52"/>
        <v>5</v>
      </c>
      <c r="O431" s="16">
        <f t="shared" si="53"/>
        <v>2.0254373883076245E-3</v>
      </c>
      <c r="P431" s="11">
        <f t="shared" si="54"/>
        <v>0.94295408841643491</v>
      </c>
      <c r="Q431" s="10">
        <f t="shared" si="55"/>
        <v>2.0315962286743179E-3</v>
      </c>
      <c r="R431" s="1"/>
    </row>
    <row r="432" spans="1:18" ht="10.199999999999999" x14ac:dyDescent="0.2">
      <c r="A432" s="1">
        <v>418</v>
      </c>
      <c r="B432" s="3">
        <v>34021</v>
      </c>
      <c r="C432" s="4">
        <v>27.5</v>
      </c>
      <c r="D432" s="21">
        <v>25.5208333333333</v>
      </c>
      <c r="E432" s="22">
        <v>24</v>
      </c>
      <c r="F432" s="16">
        <f t="shared" si="48"/>
        <v>2.0353817056744752E-3</v>
      </c>
      <c r="G432" s="11">
        <f t="shared" si="49"/>
        <v>0.95232476664144727</v>
      </c>
      <c r="H432" s="10">
        <f t="shared" si="50"/>
        <v>2.1483222272268717E-3</v>
      </c>
      <c r="J432" s="4">
        <v>25.4</v>
      </c>
      <c r="K432" s="4">
        <f t="shared" si="51"/>
        <v>2.1000000000000014</v>
      </c>
      <c r="L432" s="14">
        <v>23.647590000000001</v>
      </c>
      <c r="M432" s="5">
        <v>29</v>
      </c>
      <c r="N432" s="5">
        <f t="shared" si="52"/>
        <v>5</v>
      </c>
      <c r="O432" s="16">
        <f t="shared" si="53"/>
        <v>2.0254066725146035E-3</v>
      </c>
      <c r="P432" s="11">
        <f t="shared" si="54"/>
        <v>0.9429549283607046</v>
      </c>
      <c r="Q432" s="10">
        <f t="shared" si="55"/>
        <v>2.0338567741647676E-3</v>
      </c>
      <c r="R432" s="1"/>
    </row>
    <row r="433" spans="1:18" ht="10.199999999999999" x14ac:dyDescent="0.2">
      <c r="A433" s="1">
        <v>419</v>
      </c>
      <c r="B433" s="3">
        <v>34022</v>
      </c>
      <c r="C433" s="4">
        <v>24.75</v>
      </c>
      <c r="D433" s="21">
        <v>25.39</v>
      </c>
      <c r="E433" s="22">
        <v>25</v>
      </c>
      <c r="F433" s="16">
        <f t="shared" si="48"/>
        <v>2.033740344810504E-3</v>
      </c>
      <c r="G433" s="11">
        <f t="shared" si="49"/>
        <v>0.95042739258927</v>
      </c>
      <c r="H433" s="10">
        <f t="shared" si="50"/>
        <v>2.0285985466029013E-3</v>
      </c>
      <c r="J433" s="4">
        <v>22.98</v>
      </c>
      <c r="K433" s="4">
        <f t="shared" si="51"/>
        <v>1.7699999999999996</v>
      </c>
      <c r="L433" s="14">
        <v>23.64</v>
      </c>
      <c r="M433" s="5">
        <v>29</v>
      </c>
      <c r="N433" s="5">
        <f t="shared" si="52"/>
        <v>4</v>
      </c>
      <c r="O433" s="16">
        <f t="shared" si="53"/>
        <v>2.0253966309082172E-3</v>
      </c>
      <c r="P433" s="11">
        <f t="shared" si="54"/>
        <v>0.94295520295542923</v>
      </c>
      <c r="Q433" s="10">
        <f t="shared" si="55"/>
        <v>2.0248403701682593E-3</v>
      </c>
      <c r="R433" s="1"/>
    </row>
    <row r="434" spans="1:18" ht="10.199999999999999" x14ac:dyDescent="0.2">
      <c r="A434" s="1">
        <v>420</v>
      </c>
      <c r="B434" s="3">
        <v>34023</v>
      </c>
      <c r="C434" s="4">
        <v>24.25</v>
      </c>
      <c r="D434" s="21">
        <v>25.4</v>
      </c>
      <c r="E434" s="22">
        <v>25</v>
      </c>
      <c r="F434" s="16">
        <f t="shared" si="48"/>
        <v>2.0338567741647676E-3</v>
      </c>
      <c r="G434" s="11">
        <f t="shared" si="49"/>
        <v>0.95042462615210632</v>
      </c>
      <c r="H434" s="10">
        <f t="shared" si="50"/>
        <v>2.0266174530290957E-3</v>
      </c>
      <c r="J434" s="4">
        <v>22.54</v>
      </c>
      <c r="K434" s="4">
        <f t="shared" si="51"/>
        <v>1.7100000000000009</v>
      </c>
      <c r="L434" s="14">
        <v>23.715859999999999</v>
      </c>
      <c r="M434" s="5">
        <v>29</v>
      </c>
      <c r="N434" s="5">
        <f t="shared" si="52"/>
        <v>4</v>
      </c>
      <c r="O434" s="16">
        <f t="shared" si="53"/>
        <v>2.025501704369432E-3</v>
      </c>
      <c r="P434" s="11">
        <f t="shared" si="54"/>
        <v>0.94295232965236553</v>
      </c>
      <c r="Q434" s="10">
        <f t="shared" si="55"/>
        <v>2.0247336801974074E-3</v>
      </c>
      <c r="R434" s="1"/>
    </row>
    <row r="435" spans="1:18" ht="10.199999999999999" x14ac:dyDescent="0.2">
      <c r="A435" s="1">
        <v>421</v>
      </c>
      <c r="B435" s="3">
        <v>34024</v>
      </c>
      <c r="C435" s="4">
        <v>24</v>
      </c>
      <c r="D435" s="21">
        <v>25.4479166666667</v>
      </c>
      <c r="E435" s="22">
        <v>24</v>
      </c>
      <c r="F435" s="16">
        <f t="shared" si="48"/>
        <v>2.0344347777209375E-3</v>
      </c>
      <c r="G435" s="11">
        <f t="shared" si="49"/>
        <v>0.95234640967799622</v>
      </c>
      <c r="H435" s="10">
        <f t="shared" si="50"/>
        <v>2.026001641031905E-3</v>
      </c>
      <c r="J435" s="4">
        <v>22.32</v>
      </c>
      <c r="K435" s="4">
        <f t="shared" si="51"/>
        <v>1.6799999999999997</v>
      </c>
      <c r="L435" s="14">
        <v>23.757860000000001</v>
      </c>
      <c r="M435" s="5">
        <v>28</v>
      </c>
      <c r="N435" s="5">
        <f t="shared" si="52"/>
        <v>4</v>
      </c>
      <c r="O435" s="16">
        <f t="shared" si="53"/>
        <v>2.0255645659255786E-3</v>
      </c>
      <c r="P435" s="11">
        <f t="shared" si="54"/>
        <v>0.9448625537386004</v>
      </c>
      <c r="Q435" s="10">
        <f t="shared" si="55"/>
        <v>2.0247488749238107E-3</v>
      </c>
      <c r="R435" s="1"/>
    </row>
    <row r="436" spans="1:18" ht="10.199999999999999" x14ac:dyDescent="0.2">
      <c r="A436" s="1">
        <v>422</v>
      </c>
      <c r="B436" s="3">
        <v>34025</v>
      </c>
      <c r="C436" s="4">
        <v>25</v>
      </c>
      <c r="D436" s="21">
        <v>25.53125</v>
      </c>
      <c r="E436" s="22">
        <v>24</v>
      </c>
      <c r="F436" s="16">
        <f t="shared" si="48"/>
        <v>2.0355239786269213E-3</v>
      </c>
      <c r="G436" s="11">
        <f t="shared" si="49"/>
        <v>0.9523215148856492</v>
      </c>
      <c r="H436" s="10">
        <f t="shared" si="50"/>
        <v>2.0301483106649242E-3</v>
      </c>
      <c r="J436" s="4">
        <v>23.2</v>
      </c>
      <c r="K436" s="4">
        <f t="shared" si="51"/>
        <v>1.8000000000000007</v>
      </c>
      <c r="L436" s="14">
        <v>23.86786</v>
      </c>
      <c r="M436" s="5">
        <v>28</v>
      </c>
      <c r="N436" s="5">
        <f t="shared" si="52"/>
        <v>4</v>
      </c>
      <c r="O436" s="16">
        <f t="shared" si="53"/>
        <v>2.025746432631165E-3</v>
      </c>
      <c r="P436" s="11">
        <f t="shared" si="54"/>
        <v>0.94485774225773445</v>
      </c>
      <c r="Q436" s="10">
        <f t="shared" si="55"/>
        <v>2.0249652568264157E-3</v>
      </c>
      <c r="R436" s="1"/>
    </row>
    <row r="437" spans="1:18" ht="10.199999999999999" x14ac:dyDescent="0.2">
      <c r="A437" s="1">
        <v>423</v>
      </c>
      <c r="B437" s="3">
        <v>34026</v>
      </c>
      <c r="C437" s="4">
        <v>24.5</v>
      </c>
      <c r="D437" s="21">
        <v>25.59375</v>
      </c>
      <c r="E437" s="22">
        <v>24</v>
      </c>
      <c r="F437" s="16">
        <f t="shared" si="48"/>
        <v>2.0364165892845332E-3</v>
      </c>
      <c r="G437" s="11">
        <f t="shared" si="49"/>
        <v>0.95230111384816429</v>
      </c>
      <c r="H437" s="10">
        <f t="shared" si="50"/>
        <v>2.0274570533985853E-3</v>
      </c>
      <c r="J437" s="4">
        <v>22.759999999999998</v>
      </c>
      <c r="K437" s="4">
        <f t="shared" si="51"/>
        <v>1.740000000000002</v>
      </c>
      <c r="L437" s="14">
        <v>23.946429999999999</v>
      </c>
      <c r="M437" s="5">
        <v>28</v>
      </c>
      <c r="N437" s="5">
        <f t="shared" si="52"/>
        <v>4</v>
      </c>
      <c r="O437" s="16">
        <f t="shared" si="53"/>
        <v>2.0258929914473331E-3</v>
      </c>
      <c r="P437" s="11">
        <f t="shared" si="54"/>
        <v>0.94485386490318979</v>
      </c>
      <c r="Q437" s="10">
        <f t="shared" si="55"/>
        <v>2.0247643560512714E-3</v>
      </c>
      <c r="R437" s="1"/>
    </row>
    <row r="438" spans="1:18" ht="10.199999999999999" x14ac:dyDescent="0.2">
      <c r="A438" s="1">
        <v>424</v>
      </c>
      <c r="B438" s="3">
        <v>34027</v>
      </c>
      <c r="C438" s="4">
        <v>24.25</v>
      </c>
      <c r="D438" s="21">
        <v>25.7083333333333</v>
      </c>
      <c r="E438" s="22">
        <v>24</v>
      </c>
      <c r="F438" s="16">
        <f t="shared" si="48"/>
        <v>2.0382404266528361E-3</v>
      </c>
      <c r="G438" s="11">
        <f t="shared" si="49"/>
        <v>0.95225943054387829</v>
      </c>
      <c r="H438" s="10">
        <f t="shared" si="50"/>
        <v>2.0266174530290957E-3</v>
      </c>
      <c r="J438" s="4">
        <v>22.54</v>
      </c>
      <c r="K438" s="4">
        <f t="shared" si="51"/>
        <v>1.7100000000000009</v>
      </c>
      <c r="L438" s="14">
        <v>24.017140000000001</v>
      </c>
      <c r="M438" s="5">
        <v>28</v>
      </c>
      <c r="N438" s="5">
        <f t="shared" si="52"/>
        <v>4</v>
      </c>
      <c r="O438" s="16">
        <f t="shared" si="53"/>
        <v>2.0260379856155961E-3</v>
      </c>
      <c r="P438" s="11">
        <f t="shared" si="54"/>
        <v>0.94485002895856884</v>
      </c>
      <c r="Q438" s="10">
        <f t="shared" si="55"/>
        <v>2.0247336801974074E-3</v>
      </c>
      <c r="R438" s="1"/>
    </row>
    <row r="439" spans="1:18" ht="10.199999999999999" x14ac:dyDescent="0.2">
      <c r="A439" s="1">
        <v>425</v>
      </c>
      <c r="B439" s="3">
        <v>34028</v>
      </c>
      <c r="C439" s="4">
        <v>24.25</v>
      </c>
      <c r="D439" s="21">
        <v>25.8333333333333</v>
      </c>
      <c r="E439" s="22">
        <v>24</v>
      </c>
      <c r="F439" s="16">
        <f t="shared" si="48"/>
        <v>2.0405429306406646E-3</v>
      </c>
      <c r="G439" s="11">
        <f t="shared" si="49"/>
        <v>0.95220681005052787</v>
      </c>
      <c r="H439" s="10">
        <f t="shared" si="50"/>
        <v>2.0266174530290957E-3</v>
      </c>
      <c r="J439" s="4">
        <v>22.54</v>
      </c>
      <c r="K439" s="4">
        <f t="shared" si="51"/>
        <v>1.7100000000000009</v>
      </c>
      <c r="L439" s="14">
        <v>24.071850000000001</v>
      </c>
      <c r="M439" s="5">
        <v>27</v>
      </c>
      <c r="N439" s="5">
        <f t="shared" si="52"/>
        <v>3</v>
      </c>
      <c r="O439" s="16">
        <f t="shared" si="53"/>
        <v>2.0261593812910604E-3</v>
      </c>
      <c r="P439" s="11">
        <f t="shared" si="54"/>
        <v>0.94676316834774144</v>
      </c>
      <c r="Q439" s="10">
        <f t="shared" si="55"/>
        <v>2.0247336801974074E-3</v>
      </c>
      <c r="R439" s="1"/>
    </row>
    <row r="440" spans="1:18" ht="10.199999999999999" x14ac:dyDescent="0.2">
      <c r="A440" s="1">
        <v>426</v>
      </c>
      <c r="B440" s="3">
        <v>34029</v>
      </c>
      <c r="C440" s="4">
        <v>25.25</v>
      </c>
      <c r="D440" s="21">
        <v>25.96875</v>
      </c>
      <c r="E440" s="22">
        <v>24</v>
      </c>
      <c r="F440" s="16">
        <f t="shared" si="48"/>
        <v>2.0434663907541676E-3</v>
      </c>
      <c r="G440" s="11">
        <f t="shared" si="49"/>
        <v>0.95214000266716414</v>
      </c>
      <c r="H440" s="10">
        <f t="shared" si="50"/>
        <v>2.0322508995379634E-3</v>
      </c>
      <c r="J440" s="4">
        <v>23.419999999999998</v>
      </c>
      <c r="K440" s="4">
        <f t="shared" si="51"/>
        <v>1.8300000000000018</v>
      </c>
      <c r="L440" s="14">
        <v>24.161480000000001</v>
      </c>
      <c r="M440" s="5">
        <v>27</v>
      </c>
      <c r="N440" s="5">
        <f t="shared" si="52"/>
        <v>3</v>
      </c>
      <c r="O440" s="16">
        <f t="shared" si="53"/>
        <v>2.0263771477606503E-3</v>
      </c>
      <c r="P440" s="11">
        <f t="shared" si="54"/>
        <v>0.94675760168574352</v>
      </c>
      <c r="Q440" s="10">
        <f t="shared" si="55"/>
        <v>2.0251466421063696E-3</v>
      </c>
      <c r="R440" s="1"/>
    </row>
    <row r="441" spans="1:18" ht="10.199999999999999" x14ac:dyDescent="0.2">
      <c r="A441" s="1">
        <v>427</v>
      </c>
      <c r="B441" s="3">
        <v>34030</v>
      </c>
      <c r="C441" s="4">
        <v>24</v>
      </c>
      <c r="D441" s="21">
        <v>26</v>
      </c>
      <c r="E441" s="22">
        <v>23</v>
      </c>
      <c r="F441" s="16">
        <f t="shared" si="48"/>
        <v>2.0442122874072969E-3</v>
      </c>
      <c r="G441" s="11">
        <f t="shared" si="49"/>
        <v>0.95407129024054815</v>
      </c>
      <c r="H441" s="10">
        <f t="shared" si="50"/>
        <v>2.026001641031905E-3</v>
      </c>
      <c r="J441" s="4">
        <v>22.32</v>
      </c>
      <c r="K441" s="4">
        <f t="shared" si="51"/>
        <v>1.6799999999999997</v>
      </c>
      <c r="L441" s="14">
        <v>24.210370000000001</v>
      </c>
      <c r="M441" s="5">
        <v>27</v>
      </c>
      <c r="N441" s="5">
        <f t="shared" si="52"/>
        <v>4</v>
      </c>
      <c r="O441" s="16">
        <f t="shared" si="53"/>
        <v>2.0265065970910385E-3</v>
      </c>
      <c r="P441" s="11">
        <f t="shared" si="54"/>
        <v>0.94675429264881161</v>
      </c>
      <c r="Q441" s="10">
        <f t="shared" si="55"/>
        <v>2.0247488749238107E-3</v>
      </c>
      <c r="R441" s="1"/>
    </row>
    <row r="442" spans="1:18" ht="10.199999999999999" x14ac:dyDescent="0.2">
      <c r="A442" s="1">
        <v>428</v>
      </c>
      <c r="B442" s="3">
        <v>34031</v>
      </c>
      <c r="C442" s="4">
        <v>26</v>
      </c>
      <c r="D442" s="21">
        <v>26.152173913043502</v>
      </c>
      <c r="E442" s="22">
        <v>23</v>
      </c>
      <c r="F442" s="16">
        <f t="shared" si="48"/>
        <v>2.0482791717600407E-3</v>
      </c>
      <c r="G442" s="11">
        <f t="shared" si="49"/>
        <v>0.95398205216936516</v>
      </c>
      <c r="H442" s="10">
        <f t="shared" si="50"/>
        <v>2.0442122874072969E-3</v>
      </c>
      <c r="J442" s="4">
        <v>24.08</v>
      </c>
      <c r="K442" s="4">
        <f t="shared" si="51"/>
        <v>1.9200000000000017</v>
      </c>
      <c r="L442" s="14">
        <v>24.3</v>
      </c>
      <c r="M442" s="5">
        <v>27</v>
      </c>
      <c r="N442" s="5">
        <f t="shared" si="52"/>
        <v>4</v>
      </c>
      <c r="O442" s="16">
        <f t="shared" si="53"/>
        <v>2.0267653127397189E-3</v>
      </c>
      <c r="P442" s="11">
        <f t="shared" si="54"/>
        <v>0.94674767928783388</v>
      </c>
      <c r="Q442" s="10">
        <f t="shared" si="55"/>
        <v>2.0261781893781525E-3</v>
      </c>
      <c r="R442" s="1"/>
    </row>
    <row r="443" spans="1:18" ht="10.199999999999999" x14ac:dyDescent="0.2">
      <c r="A443" s="1">
        <v>429</v>
      </c>
      <c r="B443" s="3">
        <v>34032</v>
      </c>
      <c r="C443" s="4">
        <v>27</v>
      </c>
      <c r="D443" s="21">
        <v>26.184782608695699</v>
      </c>
      <c r="E443" s="22">
        <v>23</v>
      </c>
      <c r="F443" s="16">
        <f t="shared" si="48"/>
        <v>2.0492530815149571E-3</v>
      </c>
      <c r="G443" s="11">
        <f t="shared" si="49"/>
        <v>0.95396068328288441</v>
      </c>
      <c r="H443" s="10">
        <f t="shared" si="50"/>
        <v>2.0917408243817425E-3</v>
      </c>
      <c r="J443" s="4">
        <v>24.96</v>
      </c>
      <c r="K443" s="4">
        <f t="shared" si="51"/>
        <v>2.0399999999999991</v>
      </c>
      <c r="L443" s="14">
        <v>24.3</v>
      </c>
      <c r="M443" s="5">
        <v>27</v>
      </c>
      <c r="N443" s="5">
        <f t="shared" si="52"/>
        <v>4</v>
      </c>
      <c r="O443" s="16">
        <f t="shared" si="53"/>
        <v>2.0267653127397189E-3</v>
      </c>
      <c r="P443" s="11">
        <f t="shared" si="54"/>
        <v>0.94674767928783388</v>
      </c>
      <c r="Q443" s="10">
        <f t="shared" si="55"/>
        <v>2.0298674922585385E-3</v>
      </c>
      <c r="R443" s="1"/>
    </row>
    <row r="444" spans="1:18" ht="10.199999999999999" x14ac:dyDescent="0.2">
      <c r="A444" s="1">
        <v>430</v>
      </c>
      <c r="B444" s="3">
        <v>34033</v>
      </c>
      <c r="C444" s="4">
        <v>27.25</v>
      </c>
      <c r="D444" s="21">
        <v>26.184782608695699</v>
      </c>
      <c r="E444" s="22">
        <v>23</v>
      </c>
      <c r="F444" s="16">
        <f t="shared" si="48"/>
        <v>2.0492530815149571E-3</v>
      </c>
      <c r="G444" s="11">
        <f t="shared" si="49"/>
        <v>0.95396068328288441</v>
      </c>
      <c r="H444" s="10">
        <f t="shared" si="50"/>
        <v>2.1157590417311069E-3</v>
      </c>
      <c r="J444" s="4">
        <v>25.18</v>
      </c>
      <c r="K444" s="4">
        <f t="shared" si="51"/>
        <v>2.0700000000000003</v>
      </c>
      <c r="L444" s="14">
        <v>24.3</v>
      </c>
      <c r="M444" s="5">
        <v>27</v>
      </c>
      <c r="N444" s="5">
        <f t="shared" si="52"/>
        <v>4</v>
      </c>
      <c r="O444" s="16">
        <f t="shared" si="53"/>
        <v>2.0267653127397189E-3</v>
      </c>
      <c r="P444" s="11">
        <f t="shared" si="54"/>
        <v>0.94674767928783388</v>
      </c>
      <c r="Q444" s="10">
        <f t="shared" si="55"/>
        <v>2.0315962286743179E-3</v>
      </c>
      <c r="R444" s="1"/>
    </row>
    <row r="445" spans="1:18" ht="10.199999999999999" x14ac:dyDescent="0.2">
      <c r="A445" s="1">
        <v>431</v>
      </c>
      <c r="B445" s="3">
        <v>34034</v>
      </c>
      <c r="C445" s="4">
        <v>26.75</v>
      </c>
      <c r="D445" s="21">
        <v>26.163043478260899</v>
      </c>
      <c r="E445" s="22">
        <v>23</v>
      </c>
      <c r="F445" s="16">
        <f t="shared" si="48"/>
        <v>2.0485995215179346E-3</v>
      </c>
      <c r="G445" s="11">
        <f t="shared" si="49"/>
        <v>0.95397502321311267</v>
      </c>
      <c r="H445" s="10">
        <f t="shared" si="50"/>
        <v>2.0740252979015326E-3</v>
      </c>
      <c r="J445" s="4">
        <v>24.74</v>
      </c>
      <c r="K445" s="4">
        <f t="shared" si="51"/>
        <v>2.0100000000000016</v>
      </c>
      <c r="L445" s="14">
        <v>24.3</v>
      </c>
      <c r="M445" s="5">
        <v>27</v>
      </c>
      <c r="N445" s="5">
        <f t="shared" si="52"/>
        <v>4</v>
      </c>
      <c r="O445" s="16">
        <f t="shared" si="53"/>
        <v>2.0267653127397189E-3</v>
      </c>
      <c r="P445" s="11">
        <f t="shared" si="54"/>
        <v>0.94674767928783388</v>
      </c>
      <c r="Q445" s="10">
        <f t="shared" si="55"/>
        <v>2.0285458654157235E-3</v>
      </c>
      <c r="R445" s="1"/>
    </row>
    <row r="446" spans="1:18" ht="10.199999999999999" x14ac:dyDescent="0.2">
      <c r="A446" s="1">
        <v>432</v>
      </c>
      <c r="B446" s="3">
        <v>34035</v>
      </c>
      <c r="C446" s="4">
        <v>25.5</v>
      </c>
      <c r="D446" s="21">
        <v>26.163043478260899</v>
      </c>
      <c r="E446" s="22">
        <v>23</v>
      </c>
      <c r="F446" s="16">
        <f t="shared" si="48"/>
        <v>2.0485995215179346E-3</v>
      </c>
      <c r="G446" s="11">
        <f t="shared" si="49"/>
        <v>0.95397502321311267</v>
      </c>
      <c r="H446" s="10">
        <f t="shared" si="50"/>
        <v>2.0351025187553885E-3</v>
      </c>
      <c r="J446" s="4">
        <v>23.64</v>
      </c>
      <c r="K446" s="4">
        <f t="shared" si="51"/>
        <v>1.8599999999999994</v>
      </c>
      <c r="L446" s="14">
        <v>24.3</v>
      </c>
      <c r="M446" s="5">
        <v>27</v>
      </c>
      <c r="N446" s="5">
        <f t="shared" si="52"/>
        <v>4</v>
      </c>
      <c r="O446" s="16">
        <f t="shared" si="53"/>
        <v>2.0267653127397189E-3</v>
      </c>
      <c r="P446" s="11">
        <f t="shared" si="54"/>
        <v>0.94674767928783388</v>
      </c>
      <c r="Q446" s="10">
        <f t="shared" si="55"/>
        <v>2.0253966309082172E-3</v>
      </c>
      <c r="R446" s="1"/>
    </row>
    <row r="447" spans="1:18" ht="10.199999999999999" x14ac:dyDescent="0.2">
      <c r="A447" s="1">
        <v>433</v>
      </c>
      <c r="B447" s="3">
        <v>34036</v>
      </c>
      <c r="C447" s="4">
        <v>25</v>
      </c>
      <c r="D447" s="21">
        <v>26.184782608695699</v>
      </c>
      <c r="E447" s="22">
        <v>23</v>
      </c>
      <c r="F447" s="16">
        <f t="shared" si="48"/>
        <v>2.0492530815149571E-3</v>
      </c>
      <c r="G447" s="11">
        <f t="shared" si="49"/>
        <v>0.95396068328288441</v>
      </c>
      <c r="H447" s="10">
        <f t="shared" si="50"/>
        <v>2.0301483106649242E-3</v>
      </c>
      <c r="J447" s="4">
        <v>23.2</v>
      </c>
      <c r="K447" s="4">
        <f t="shared" si="51"/>
        <v>1.8000000000000007</v>
      </c>
      <c r="L447" s="14">
        <v>24.33259</v>
      </c>
      <c r="M447" s="5">
        <v>27</v>
      </c>
      <c r="N447" s="5">
        <f t="shared" si="52"/>
        <v>4</v>
      </c>
      <c r="O447" s="16">
        <f t="shared" si="53"/>
        <v>2.0268667288889709E-3</v>
      </c>
      <c r="P447" s="11">
        <f t="shared" si="54"/>
        <v>0.9467450868727767</v>
      </c>
      <c r="Q447" s="10">
        <f t="shared" si="55"/>
        <v>2.0249652568264157E-3</v>
      </c>
      <c r="R447" s="1"/>
    </row>
    <row r="448" spans="1:18" ht="10.199999999999999" x14ac:dyDescent="0.2">
      <c r="A448" s="1">
        <v>434</v>
      </c>
      <c r="B448" s="3">
        <v>34037</v>
      </c>
      <c r="C448" s="4">
        <v>26.75</v>
      </c>
      <c r="D448" s="21">
        <v>26.271739130434799</v>
      </c>
      <c r="E448" s="22">
        <v>23</v>
      </c>
      <c r="F448" s="16">
        <f t="shared" si="48"/>
        <v>2.0520473868827602E-3</v>
      </c>
      <c r="G448" s="11">
        <f t="shared" si="49"/>
        <v>0.95389937513147971</v>
      </c>
      <c r="H448" s="10">
        <f t="shared" si="50"/>
        <v>2.0740252979015326E-3</v>
      </c>
      <c r="J448" s="4">
        <v>24.74</v>
      </c>
      <c r="K448" s="4">
        <f t="shared" si="51"/>
        <v>2.0100000000000016</v>
      </c>
      <c r="L448" s="14">
        <v>24.38963</v>
      </c>
      <c r="M448" s="5">
        <v>27</v>
      </c>
      <c r="N448" s="5">
        <f t="shared" si="52"/>
        <v>4</v>
      </c>
      <c r="O448" s="16">
        <f t="shared" si="53"/>
        <v>2.0270543537229367E-3</v>
      </c>
      <c r="P448" s="11">
        <f t="shared" si="54"/>
        <v>0.94674029079690203</v>
      </c>
      <c r="Q448" s="10">
        <f t="shared" si="55"/>
        <v>2.0285458654157235E-3</v>
      </c>
      <c r="R448" s="1"/>
    </row>
    <row r="449" spans="1:18" ht="10.199999999999999" x14ac:dyDescent="0.2">
      <c r="A449" s="1">
        <v>435</v>
      </c>
      <c r="B449" s="3">
        <v>34038</v>
      </c>
      <c r="C449" s="4">
        <v>26</v>
      </c>
      <c r="D449" s="21">
        <v>26.293478260869598</v>
      </c>
      <c r="E449" s="22">
        <v>23</v>
      </c>
      <c r="F449" s="16">
        <f t="shared" si="48"/>
        <v>2.0527934262280631E-3</v>
      </c>
      <c r="G449" s="11">
        <f t="shared" si="49"/>
        <v>0.9538830074032042</v>
      </c>
      <c r="H449" s="10">
        <f t="shared" si="50"/>
        <v>2.0442122874072969E-3</v>
      </c>
      <c r="J449" s="4">
        <v>24.08</v>
      </c>
      <c r="K449" s="4">
        <f t="shared" si="51"/>
        <v>1.9200000000000017</v>
      </c>
      <c r="L449" s="14">
        <v>24.357040000000001</v>
      </c>
      <c r="M449" s="5">
        <v>27</v>
      </c>
      <c r="N449" s="5">
        <f t="shared" si="52"/>
        <v>4</v>
      </c>
      <c r="O449" s="16">
        <f t="shared" si="53"/>
        <v>2.026945539778956E-3</v>
      </c>
      <c r="P449" s="11">
        <f t="shared" si="54"/>
        <v>0.94674307230170218</v>
      </c>
      <c r="Q449" s="10">
        <f t="shared" si="55"/>
        <v>2.0261781893781525E-3</v>
      </c>
      <c r="R449" s="1"/>
    </row>
    <row r="450" spans="1:18" ht="10.199999999999999" x14ac:dyDescent="0.2">
      <c r="A450" s="1">
        <v>436</v>
      </c>
      <c r="B450" s="3">
        <v>34039</v>
      </c>
      <c r="C450" s="4">
        <v>25.5</v>
      </c>
      <c r="D450" s="21">
        <v>26.326086956521699</v>
      </c>
      <c r="E450" s="22">
        <v>23</v>
      </c>
      <c r="F450" s="16">
        <f t="shared" si="48"/>
        <v>2.0539501714527696E-3</v>
      </c>
      <c r="G450" s="11">
        <f t="shared" si="49"/>
        <v>0.95385762954968023</v>
      </c>
      <c r="H450" s="10">
        <f t="shared" si="50"/>
        <v>2.0351025187553885E-3</v>
      </c>
      <c r="J450" s="4">
        <v>23.64</v>
      </c>
      <c r="K450" s="4">
        <f t="shared" si="51"/>
        <v>1.8599999999999994</v>
      </c>
      <c r="L450" s="14">
        <v>24.34074</v>
      </c>
      <c r="M450" s="5">
        <v>27</v>
      </c>
      <c r="N450" s="5">
        <f t="shared" si="52"/>
        <v>4</v>
      </c>
      <c r="O450" s="16">
        <f t="shared" si="53"/>
        <v>2.026892735346026E-3</v>
      </c>
      <c r="P450" s="11">
        <f t="shared" si="54"/>
        <v>0.9467444220929031</v>
      </c>
      <c r="Q450" s="10">
        <f t="shared" si="55"/>
        <v>2.0253966309082172E-3</v>
      </c>
      <c r="R450" s="1"/>
    </row>
    <row r="451" spans="1:18" ht="10.199999999999999" x14ac:dyDescent="0.2">
      <c r="A451" s="1">
        <v>437</v>
      </c>
      <c r="B451" s="3">
        <v>34040</v>
      </c>
      <c r="C451" s="4">
        <v>25</v>
      </c>
      <c r="D451" s="21">
        <v>26.369565217391301</v>
      </c>
      <c r="E451" s="22">
        <v>23</v>
      </c>
      <c r="F451" s="16">
        <f t="shared" si="48"/>
        <v>2.0555657011952764E-3</v>
      </c>
      <c r="G451" s="11">
        <f t="shared" si="49"/>
        <v>0.95382218754462189</v>
      </c>
      <c r="H451" s="10">
        <f t="shared" si="50"/>
        <v>2.0301483106649242E-3</v>
      </c>
      <c r="J451" s="4">
        <v>23.2</v>
      </c>
      <c r="K451" s="4">
        <f t="shared" si="51"/>
        <v>1.8000000000000007</v>
      </c>
      <c r="L451" s="14">
        <v>24.38148</v>
      </c>
      <c r="M451" s="5">
        <v>27</v>
      </c>
      <c r="N451" s="5">
        <f t="shared" si="52"/>
        <v>4</v>
      </c>
      <c r="O451" s="16">
        <f t="shared" si="53"/>
        <v>2.0270267305448728E-3</v>
      </c>
      <c r="P451" s="11">
        <f t="shared" si="54"/>
        <v>0.94674099690050739</v>
      </c>
      <c r="Q451" s="10">
        <f t="shared" si="55"/>
        <v>2.0249652568264157E-3</v>
      </c>
      <c r="R451" s="1"/>
    </row>
    <row r="452" spans="1:18" ht="10.199999999999999" x14ac:dyDescent="0.2">
      <c r="A452" s="1">
        <v>438</v>
      </c>
      <c r="B452" s="3">
        <v>34041</v>
      </c>
      <c r="C452" s="4">
        <v>25.75</v>
      </c>
      <c r="D452" s="21">
        <v>26.445652173913</v>
      </c>
      <c r="E452" s="22">
        <v>23</v>
      </c>
      <c r="F452" s="16">
        <f t="shared" si="48"/>
        <v>2.0586070673785616E-3</v>
      </c>
      <c r="G452" s="11">
        <f t="shared" si="49"/>
        <v>0.95375546865963001</v>
      </c>
      <c r="H452" s="10">
        <f t="shared" si="50"/>
        <v>2.0389693294315093E-3</v>
      </c>
      <c r="J452" s="4">
        <v>23.86</v>
      </c>
      <c r="K452" s="4">
        <f t="shared" si="51"/>
        <v>1.8900000000000006</v>
      </c>
      <c r="L452" s="14">
        <v>24.47926</v>
      </c>
      <c r="M452" s="5">
        <v>27</v>
      </c>
      <c r="N452" s="5">
        <f t="shared" si="52"/>
        <v>4</v>
      </c>
      <c r="O452" s="16">
        <f t="shared" si="53"/>
        <v>2.0273771521095198E-3</v>
      </c>
      <c r="P452" s="11">
        <f t="shared" si="54"/>
        <v>0.94673203946442319</v>
      </c>
      <c r="Q452" s="10">
        <f t="shared" si="55"/>
        <v>2.0257325644690884E-3</v>
      </c>
      <c r="R452" s="1"/>
    </row>
    <row r="453" spans="1:18" ht="10.199999999999999" x14ac:dyDescent="0.2">
      <c r="A453" s="1">
        <v>439</v>
      </c>
      <c r="B453" s="3">
        <v>34042</v>
      </c>
      <c r="C453" s="4">
        <v>26</v>
      </c>
      <c r="D453" s="21">
        <v>26.445652173913</v>
      </c>
      <c r="E453" s="22">
        <v>23</v>
      </c>
      <c r="F453" s="16">
        <f t="shared" si="48"/>
        <v>2.0586070673785616E-3</v>
      </c>
      <c r="G453" s="11">
        <f t="shared" si="49"/>
        <v>0.95375546865963001</v>
      </c>
      <c r="H453" s="10">
        <f t="shared" si="50"/>
        <v>2.0442122874072969E-3</v>
      </c>
      <c r="J453" s="4">
        <v>24.08</v>
      </c>
      <c r="K453" s="4">
        <f t="shared" si="51"/>
        <v>1.9200000000000017</v>
      </c>
      <c r="L453" s="14">
        <v>24.503080000000001</v>
      </c>
      <c r="M453" s="5">
        <v>26</v>
      </c>
      <c r="N453" s="5">
        <f t="shared" si="52"/>
        <v>3</v>
      </c>
      <c r="O453" s="16">
        <f t="shared" si="53"/>
        <v>2.0274690937487172E-3</v>
      </c>
      <c r="P453" s="11">
        <f t="shared" si="54"/>
        <v>0.94865110160577437</v>
      </c>
      <c r="Q453" s="10">
        <f t="shared" si="55"/>
        <v>2.0261781893781525E-3</v>
      </c>
      <c r="R453" s="1"/>
    </row>
    <row r="454" spans="1:18" ht="10.199999999999999" x14ac:dyDescent="0.2">
      <c r="A454" s="1">
        <v>440</v>
      </c>
      <c r="B454" s="3">
        <v>34043</v>
      </c>
      <c r="C454" s="4">
        <v>26.5</v>
      </c>
      <c r="D454" s="21">
        <v>26.423913043478301</v>
      </c>
      <c r="E454" s="22">
        <v>23</v>
      </c>
      <c r="F454" s="16">
        <f t="shared" si="48"/>
        <v>2.0577091700122031E-3</v>
      </c>
      <c r="G454" s="11">
        <f t="shared" si="49"/>
        <v>0.95377516547705465</v>
      </c>
      <c r="H454" s="10">
        <f t="shared" si="50"/>
        <v>2.0609585904424119E-3</v>
      </c>
      <c r="J454" s="4">
        <v>24.52</v>
      </c>
      <c r="K454" s="4">
        <f t="shared" si="51"/>
        <v>1.9800000000000004</v>
      </c>
      <c r="L454" s="14">
        <v>24.579229999999999</v>
      </c>
      <c r="M454" s="5">
        <v>26</v>
      </c>
      <c r="N454" s="5">
        <f t="shared" si="52"/>
        <v>3</v>
      </c>
      <c r="O454" s="16">
        <f t="shared" si="53"/>
        <v>2.0277817282166512E-3</v>
      </c>
      <c r="P454" s="11">
        <f t="shared" si="54"/>
        <v>0.94864339053027158</v>
      </c>
      <c r="Q454" s="10">
        <f t="shared" si="55"/>
        <v>2.0275360560320544E-3</v>
      </c>
      <c r="R454" s="1"/>
    </row>
    <row r="455" spans="1:18" ht="10.199999999999999" x14ac:dyDescent="0.2">
      <c r="A455" s="1">
        <v>441</v>
      </c>
      <c r="B455" s="3">
        <v>34044</v>
      </c>
      <c r="C455" s="4">
        <v>25.75</v>
      </c>
      <c r="D455" s="21">
        <v>26.434782608695699</v>
      </c>
      <c r="E455" s="22">
        <v>23</v>
      </c>
      <c r="F455" s="16">
        <f t="shared" si="48"/>
        <v>2.0581551480528789E-3</v>
      </c>
      <c r="G455" s="11">
        <f t="shared" si="49"/>
        <v>0.9537653821833012</v>
      </c>
      <c r="H455" s="10">
        <f t="shared" si="50"/>
        <v>2.0389693294315093E-3</v>
      </c>
      <c r="J455" s="4">
        <v>23.86</v>
      </c>
      <c r="K455" s="4">
        <f t="shared" si="51"/>
        <v>1.8900000000000006</v>
      </c>
      <c r="L455" s="14">
        <v>24.638459999999998</v>
      </c>
      <c r="M455" s="5">
        <v>26</v>
      </c>
      <c r="N455" s="5">
        <f t="shared" si="52"/>
        <v>3</v>
      </c>
      <c r="O455" s="16">
        <f t="shared" si="53"/>
        <v>2.0280459079562736E-3</v>
      </c>
      <c r="P455" s="11">
        <f t="shared" si="54"/>
        <v>0.94863687463118795</v>
      </c>
      <c r="Q455" s="10">
        <f t="shared" si="55"/>
        <v>2.0257325644690884E-3</v>
      </c>
      <c r="R455" s="1"/>
    </row>
    <row r="456" spans="1:18" ht="10.199999999999999" x14ac:dyDescent="0.2">
      <c r="A456" s="1">
        <v>442</v>
      </c>
      <c r="B456" s="3">
        <v>34045</v>
      </c>
      <c r="C456" s="4">
        <v>24.5</v>
      </c>
      <c r="D456" s="21">
        <v>26.5326086956522</v>
      </c>
      <c r="E456" s="22">
        <v>23</v>
      </c>
      <c r="F456" s="16">
        <f t="shared" si="48"/>
        <v>2.062446030248093E-3</v>
      </c>
      <c r="G456" s="11">
        <f t="shared" si="49"/>
        <v>0.95367125944525089</v>
      </c>
      <c r="H456" s="10">
        <f t="shared" si="50"/>
        <v>2.0274570533985853E-3</v>
      </c>
      <c r="J456" s="4">
        <v>22.759999999999998</v>
      </c>
      <c r="K456" s="4">
        <f t="shared" si="51"/>
        <v>1.740000000000002</v>
      </c>
      <c r="L456" s="14">
        <v>24.72308</v>
      </c>
      <c r="M456" s="5">
        <v>26</v>
      </c>
      <c r="N456" s="5">
        <f t="shared" si="52"/>
        <v>3</v>
      </c>
      <c r="O456" s="16">
        <f t="shared" si="53"/>
        <v>2.0284581832975476E-3</v>
      </c>
      <c r="P456" s="11">
        <f t="shared" si="54"/>
        <v>0.94862670609631494</v>
      </c>
      <c r="Q456" s="10">
        <f t="shared" si="55"/>
        <v>2.0247643560512714E-3</v>
      </c>
      <c r="R456" s="1"/>
    </row>
    <row r="457" spans="1:18" ht="10.199999999999999" x14ac:dyDescent="0.2">
      <c r="A457" s="1">
        <v>443</v>
      </c>
      <c r="B457" s="3">
        <v>34046</v>
      </c>
      <c r="C457" s="4">
        <v>25.25</v>
      </c>
      <c r="D457" s="21">
        <v>26.695652173913</v>
      </c>
      <c r="E457" s="22">
        <v>23</v>
      </c>
      <c r="F457" s="16">
        <f t="shared" si="48"/>
        <v>2.0708371506174324E-3</v>
      </c>
      <c r="G457" s="11">
        <f t="shared" si="49"/>
        <v>0.95348722268737185</v>
      </c>
      <c r="H457" s="10">
        <f t="shared" si="50"/>
        <v>2.0322508995379634E-3</v>
      </c>
      <c r="J457" s="4">
        <v>23.419999999999998</v>
      </c>
      <c r="K457" s="4">
        <f t="shared" si="51"/>
        <v>1.8300000000000018</v>
      </c>
      <c r="L457" s="14">
        <v>24.86692</v>
      </c>
      <c r="M457" s="5">
        <v>26</v>
      </c>
      <c r="N457" s="5">
        <f t="shared" si="52"/>
        <v>3</v>
      </c>
      <c r="O457" s="16">
        <f t="shared" si="53"/>
        <v>2.0292647423916389E-3</v>
      </c>
      <c r="P457" s="11">
        <f t="shared" si="54"/>
        <v>0.94860681309398498</v>
      </c>
      <c r="Q457" s="10">
        <f t="shared" si="55"/>
        <v>2.0251466421063696E-3</v>
      </c>
      <c r="R457" s="1"/>
    </row>
    <row r="458" spans="1:18" ht="10.199999999999999" x14ac:dyDescent="0.2">
      <c r="A458" s="1">
        <v>444</v>
      </c>
      <c r="B458" s="3">
        <v>34047</v>
      </c>
      <c r="C458" s="4">
        <v>25</v>
      </c>
      <c r="D458" s="21">
        <v>26.761363636363601</v>
      </c>
      <c r="E458" s="22">
        <v>22</v>
      </c>
      <c r="F458" s="16">
        <f t="shared" si="48"/>
        <v>2.0747189956621627E-3</v>
      </c>
      <c r="G458" s="11">
        <f t="shared" si="49"/>
        <v>0.95538219162625326</v>
      </c>
      <c r="H458" s="10">
        <f t="shared" si="50"/>
        <v>2.0301483106649242E-3</v>
      </c>
      <c r="J458" s="4">
        <v>23.2</v>
      </c>
      <c r="K458" s="4">
        <f t="shared" si="51"/>
        <v>1.8000000000000007</v>
      </c>
      <c r="L458" s="14">
        <v>24.892309999999998</v>
      </c>
      <c r="M458" s="5">
        <v>26</v>
      </c>
      <c r="N458" s="5">
        <f t="shared" si="52"/>
        <v>4</v>
      </c>
      <c r="O458" s="16">
        <f t="shared" si="53"/>
        <v>2.0294224235372802E-3</v>
      </c>
      <c r="P458" s="11">
        <f t="shared" si="54"/>
        <v>0.94860292408932156</v>
      </c>
      <c r="Q458" s="10">
        <f t="shared" si="55"/>
        <v>2.0249652568264157E-3</v>
      </c>
      <c r="R458" s="1"/>
    </row>
    <row r="459" spans="1:18" ht="10.199999999999999" x14ac:dyDescent="0.2">
      <c r="A459" s="1">
        <v>445</v>
      </c>
      <c r="B459" s="3">
        <v>34048</v>
      </c>
      <c r="C459" s="4">
        <v>26</v>
      </c>
      <c r="D459" s="21">
        <v>26.909090909090899</v>
      </c>
      <c r="E459" s="22">
        <v>22</v>
      </c>
      <c r="F459" s="16">
        <f t="shared" si="48"/>
        <v>2.0846674371619578E-3</v>
      </c>
      <c r="G459" s="11">
        <f t="shared" si="49"/>
        <v>0.95517311410248507</v>
      </c>
      <c r="H459" s="10">
        <f t="shared" si="50"/>
        <v>2.0442122874072969E-3</v>
      </c>
      <c r="J459" s="4">
        <v>24.08</v>
      </c>
      <c r="K459" s="4">
        <f t="shared" si="51"/>
        <v>1.9200000000000017</v>
      </c>
      <c r="L459" s="14">
        <v>24.96</v>
      </c>
      <c r="M459" s="5">
        <v>25</v>
      </c>
      <c r="N459" s="5">
        <f t="shared" si="52"/>
        <v>3</v>
      </c>
      <c r="O459" s="16">
        <f t="shared" si="53"/>
        <v>2.0298674922585385E-3</v>
      </c>
      <c r="P459" s="11">
        <f t="shared" si="54"/>
        <v>0.95051941867306244</v>
      </c>
      <c r="Q459" s="10">
        <f t="shared" si="55"/>
        <v>2.0261781893781525E-3</v>
      </c>
      <c r="R459" s="1"/>
    </row>
    <row r="460" spans="1:18" ht="10.199999999999999" x14ac:dyDescent="0.2">
      <c r="A460" s="1">
        <v>446</v>
      </c>
      <c r="B460" s="3">
        <v>34049</v>
      </c>
      <c r="C460" s="4">
        <v>26.5</v>
      </c>
      <c r="D460" s="21">
        <v>27.011363636363601</v>
      </c>
      <c r="E460" s="22">
        <v>22</v>
      </c>
      <c r="F460" s="16">
        <f t="shared" si="48"/>
        <v>2.0926813214837644E-3</v>
      </c>
      <c r="G460" s="11">
        <f t="shared" si="49"/>
        <v>0.95500472671616687</v>
      </c>
      <c r="H460" s="10">
        <f t="shared" si="50"/>
        <v>2.0609585904424119E-3</v>
      </c>
      <c r="J460" s="4">
        <v>24.52</v>
      </c>
      <c r="K460" s="4">
        <f t="shared" si="51"/>
        <v>1.9800000000000004</v>
      </c>
      <c r="L460" s="14">
        <v>24.892309999999998</v>
      </c>
      <c r="M460" s="5">
        <v>26</v>
      </c>
      <c r="N460" s="5">
        <f t="shared" si="52"/>
        <v>4</v>
      </c>
      <c r="O460" s="16">
        <f t="shared" si="53"/>
        <v>2.0294224235372802E-3</v>
      </c>
      <c r="P460" s="11">
        <f t="shared" si="54"/>
        <v>0.94860292408932156</v>
      </c>
      <c r="Q460" s="10">
        <f t="shared" si="55"/>
        <v>2.0275360560320544E-3</v>
      </c>
      <c r="R460" s="1"/>
    </row>
    <row r="461" spans="1:18" ht="10.199999999999999" x14ac:dyDescent="0.2">
      <c r="A461" s="1">
        <v>447</v>
      </c>
      <c r="B461" s="3">
        <v>34050</v>
      </c>
      <c r="C461" s="4">
        <v>27.25</v>
      </c>
      <c r="D461" s="21">
        <v>27.113636363636399</v>
      </c>
      <c r="E461" s="22">
        <v>22</v>
      </c>
      <c r="F461" s="16">
        <f t="shared" si="48"/>
        <v>2.1017578426686758E-3</v>
      </c>
      <c r="G461" s="11">
        <f t="shared" si="49"/>
        <v>0.95481404710064166</v>
      </c>
      <c r="H461" s="10">
        <f t="shared" si="50"/>
        <v>2.1157590417311069E-3</v>
      </c>
      <c r="J461" s="4">
        <v>25.18</v>
      </c>
      <c r="K461" s="4">
        <f t="shared" si="51"/>
        <v>2.0700000000000003</v>
      </c>
      <c r="L461" s="14">
        <v>24.85</v>
      </c>
      <c r="M461" s="5">
        <v>26</v>
      </c>
      <c r="N461" s="5">
        <f t="shared" si="52"/>
        <v>4</v>
      </c>
      <c r="O461" s="16">
        <f t="shared" si="53"/>
        <v>2.0291623456365425E-3</v>
      </c>
      <c r="P461" s="11">
        <f t="shared" si="54"/>
        <v>0.94860933858809438</v>
      </c>
      <c r="Q461" s="10">
        <f t="shared" si="55"/>
        <v>2.0315962286743179E-3</v>
      </c>
      <c r="R461" s="1"/>
    </row>
    <row r="462" spans="1:18" ht="10.199999999999999" x14ac:dyDescent="0.2">
      <c r="A462" s="1">
        <v>448</v>
      </c>
      <c r="B462" s="3">
        <v>34051</v>
      </c>
      <c r="C462" s="4">
        <v>27.25</v>
      </c>
      <c r="D462" s="21">
        <v>27.056818181818201</v>
      </c>
      <c r="E462" s="22">
        <v>22</v>
      </c>
      <c r="F462" s="16">
        <f t="shared" si="48"/>
        <v>2.0965761703668215E-3</v>
      </c>
      <c r="G462" s="11">
        <f t="shared" si="49"/>
        <v>0.95492289904193794</v>
      </c>
      <c r="H462" s="10">
        <f t="shared" si="50"/>
        <v>2.1157590417311069E-3</v>
      </c>
      <c r="J462" s="4">
        <v>25.18</v>
      </c>
      <c r="K462" s="4">
        <f t="shared" si="51"/>
        <v>2.0700000000000003</v>
      </c>
      <c r="L462" s="14">
        <v>24.756920000000001</v>
      </c>
      <c r="M462" s="5">
        <v>26</v>
      </c>
      <c r="N462" s="5">
        <f t="shared" si="52"/>
        <v>4</v>
      </c>
      <c r="O462" s="16">
        <f t="shared" si="53"/>
        <v>2.028635380996928E-3</v>
      </c>
      <c r="P462" s="11">
        <f t="shared" si="54"/>
        <v>0.9486223356501654</v>
      </c>
      <c r="Q462" s="10">
        <f t="shared" si="55"/>
        <v>2.0315962286743179E-3</v>
      </c>
      <c r="R462" s="1"/>
    </row>
    <row r="463" spans="1:18" ht="10.199999999999999" x14ac:dyDescent="0.2">
      <c r="A463" s="1">
        <v>449</v>
      </c>
      <c r="B463" s="3">
        <v>34052</v>
      </c>
      <c r="C463" s="4">
        <v>27.5</v>
      </c>
      <c r="D463" s="21">
        <v>27.056818181818201</v>
      </c>
      <c r="E463" s="22">
        <v>22</v>
      </c>
      <c r="F463" s="16">
        <f t="shared" ref="F463:F525" si="56">$F$2+$F$3*EXP(-$F$4*($D463-$F$7))+$F$5*EXP($F$6*($D463-$F$8))</f>
        <v>2.0965761703668215E-3</v>
      </c>
      <c r="G463" s="11">
        <f t="shared" si="49"/>
        <v>0.95492289904193794</v>
      </c>
      <c r="H463" s="10">
        <f t="shared" si="50"/>
        <v>2.1483222272268717E-3</v>
      </c>
      <c r="J463" s="4">
        <v>25.4</v>
      </c>
      <c r="K463" s="4">
        <f t="shared" si="51"/>
        <v>2.1000000000000014</v>
      </c>
      <c r="L463" s="14">
        <v>24.697690000000001</v>
      </c>
      <c r="M463" s="5">
        <v>26</v>
      </c>
      <c r="N463" s="5">
        <f t="shared" si="52"/>
        <v>4</v>
      </c>
      <c r="O463" s="16">
        <f t="shared" si="53"/>
        <v>2.0283299670654778E-3</v>
      </c>
      <c r="P463" s="11">
        <f t="shared" si="54"/>
        <v>0.94862986846447539</v>
      </c>
      <c r="Q463" s="10">
        <f t="shared" si="55"/>
        <v>2.0338567741647676E-3</v>
      </c>
      <c r="R463" s="1"/>
    </row>
    <row r="464" spans="1:18" ht="10.199999999999999" x14ac:dyDescent="0.2">
      <c r="A464" s="1">
        <v>450</v>
      </c>
      <c r="B464" s="3">
        <v>34053</v>
      </c>
      <c r="C464" s="4">
        <v>27.5</v>
      </c>
      <c r="D464" s="21">
        <v>26.886363636363601</v>
      </c>
      <c r="E464" s="22">
        <v>22</v>
      </c>
      <c r="F464" s="16">
        <f t="shared" si="56"/>
        <v>2.0830180706911182E-3</v>
      </c>
      <c r="G464" s="11">
        <f t="shared" ref="G464:G525" si="57">EXP(-E464*F464)</f>
        <v>0.95520777420250202</v>
      </c>
      <c r="H464" s="10">
        <f t="shared" ref="H464:H527" si="58">$F$2+$F$3*EXP(-$F$4*($C464-$F$7))+$F$5*EXP($F$6*($C464-$F$8))</f>
        <v>2.1483222272268717E-3</v>
      </c>
      <c r="J464" s="4">
        <v>25.4</v>
      </c>
      <c r="K464" s="4">
        <f t="shared" ref="K464:K527" si="59">C464-J464</f>
        <v>2.1000000000000014</v>
      </c>
      <c r="L464" s="14">
        <v>24.61308</v>
      </c>
      <c r="M464" s="5">
        <v>26</v>
      </c>
      <c r="N464" s="5">
        <f t="shared" ref="N464:N520" si="60">M464-E464</f>
        <v>4</v>
      </c>
      <c r="O464" s="16">
        <f t="shared" ref="O464:O520" si="61">$F$2+$F$3*EXP(-$F$4*($L464-$F$7))+$F$5*EXP($F$6*($L464-$F$8))</f>
        <v>2.0279303553514798E-3</v>
      </c>
      <c r="P464" s="11">
        <f t="shared" ref="P464:P520" si="62">EXP(-M464*O464)</f>
        <v>0.94863972468947777</v>
      </c>
      <c r="Q464" s="10">
        <f t="shared" ref="Q464:Q520" si="63">$F$2+$F$3*EXP(-$F$4*($J464-$F$7))+$F$5*EXP($F$6*($J464-$F$8))</f>
        <v>2.0338567741647676E-3</v>
      </c>
      <c r="R464" s="1"/>
    </row>
    <row r="465" spans="1:18" ht="10.199999999999999" x14ac:dyDescent="0.2">
      <c r="A465" s="1">
        <v>451</v>
      </c>
      <c r="B465" s="3">
        <v>34054</v>
      </c>
      <c r="C465" s="4">
        <v>26.75</v>
      </c>
      <c r="D465" s="21">
        <v>26.684782608695699</v>
      </c>
      <c r="E465" s="22">
        <v>23</v>
      </c>
      <c r="F465" s="16">
        <f t="shared" si="56"/>
        <v>2.0702244470783312E-3</v>
      </c>
      <c r="G465" s="11">
        <f t="shared" si="57"/>
        <v>0.95350065949695273</v>
      </c>
      <c r="H465" s="10">
        <f t="shared" si="58"/>
        <v>2.0740252979015326E-3</v>
      </c>
      <c r="J465" s="4">
        <v>24.74</v>
      </c>
      <c r="K465" s="4">
        <f t="shared" si="59"/>
        <v>2.0100000000000016</v>
      </c>
      <c r="L465" s="14">
        <v>24.487410000000001</v>
      </c>
      <c r="M465" s="5">
        <v>27</v>
      </c>
      <c r="N465" s="5">
        <f t="shared" si="60"/>
        <v>4</v>
      </c>
      <c r="O465" s="16">
        <f t="shared" si="61"/>
        <v>2.0274083075157204E-3</v>
      </c>
      <c r="P465" s="11">
        <f t="shared" si="62"/>
        <v>0.94673124307758438</v>
      </c>
      <c r="Q465" s="10">
        <f t="shared" si="63"/>
        <v>2.0285458654157235E-3</v>
      </c>
      <c r="R465" s="1"/>
    </row>
    <row r="466" spans="1:18" ht="10.199999999999999" x14ac:dyDescent="0.2">
      <c r="A466" s="1">
        <v>452</v>
      </c>
      <c r="B466" s="3">
        <v>34055</v>
      </c>
      <c r="C466" s="4">
        <v>27</v>
      </c>
      <c r="D466" s="21">
        <v>26.630434782608699</v>
      </c>
      <c r="E466" s="22">
        <v>23</v>
      </c>
      <c r="F466" s="16">
        <f t="shared" si="56"/>
        <v>2.0672796560517901E-3</v>
      </c>
      <c r="G466" s="11">
        <f t="shared" si="57"/>
        <v>0.95356524246831198</v>
      </c>
      <c r="H466" s="10">
        <f t="shared" si="58"/>
        <v>2.0917408243817425E-3</v>
      </c>
      <c r="J466" s="4">
        <v>24.96</v>
      </c>
      <c r="K466" s="4">
        <f t="shared" si="59"/>
        <v>2.0399999999999991</v>
      </c>
      <c r="L466" s="14">
        <v>24.43037</v>
      </c>
      <c r="M466" s="5">
        <v>27</v>
      </c>
      <c r="N466" s="5">
        <f t="shared" si="60"/>
        <v>4</v>
      </c>
      <c r="O466" s="16">
        <f t="shared" si="61"/>
        <v>2.027196671509609E-3</v>
      </c>
      <c r="P466" s="11">
        <f t="shared" si="62"/>
        <v>0.94673665287835751</v>
      </c>
      <c r="Q466" s="10">
        <f t="shared" si="63"/>
        <v>2.0298674922585385E-3</v>
      </c>
      <c r="R466" s="1"/>
    </row>
    <row r="467" spans="1:18" ht="10.199999999999999" x14ac:dyDescent="0.2">
      <c r="A467" s="1">
        <v>453</v>
      </c>
      <c r="B467" s="3">
        <v>34056</v>
      </c>
      <c r="C467" s="4">
        <v>26.75</v>
      </c>
      <c r="D467" s="21">
        <v>26.543478260869598</v>
      </c>
      <c r="E467" s="22">
        <v>23</v>
      </c>
      <c r="F467" s="16">
        <f t="shared" si="56"/>
        <v>2.0629551120369596E-3</v>
      </c>
      <c r="G467" s="11">
        <f t="shared" si="57"/>
        <v>0.95366009308719657</v>
      </c>
      <c r="H467" s="10">
        <f t="shared" si="58"/>
        <v>2.0740252979015326E-3</v>
      </c>
      <c r="J467" s="4">
        <v>24.74</v>
      </c>
      <c r="K467" s="4">
        <f t="shared" si="59"/>
        <v>2.0100000000000016</v>
      </c>
      <c r="L467" s="14">
        <v>24.34074</v>
      </c>
      <c r="M467" s="5">
        <v>27</v>
      </c>
      <c r="N467" s="5">
        <f t="shared" si="60"/>
        <v>4</v>
      </c>
      <c r="O467" s="16">
        <f t="shared" si="61"/>
        <v>2.026892735346026E-3</v>
      </c>
      <c r="P467" s="11">
        <f t="shared" si="62"/>
        <v>0.9467444220929031</v>
      </c>
      <c r="Q467" s="10">
        <f t="shared" si="63"/>
        <v>2.0285458654157235E-3</v>
      </c>
      <c r="R467" s="1"/>
    </row>
    <row r="468" spans="1:18" ht="10.199999999999999" x14ac:dyDescent="0.2">
      <c r="A468" s="1">
        <v>454</v>
      </c>
      <c r="B468" s="3">
        <v>34057</v>
      </c>
      <c r="C468" s="4">
        <v>26.75</v>
      </c>
      <c r="D468" s="21">
        <v>26.521739130434799</v>
      </c>
      <c r="E468" s="22">
        <v>23</v>
      </c>
      <c r="F468" s="16">
        <f t="shared" si="56"/>
        <v>2.0619436411802206E-3</v>
      </c>
      <c r="G468" s="11">
        <f t="shared" si="57"/>
        <v>0.9536822791312638</v>
      </c>
      <c r="H468" s="10">
        <f t="shared" si="58"/>
        <v>2.0740252979015326E-3</v>
      </c>
      <c r="J468" s="4">
        <v>24.74</v>
      </c>
      <c r="K468" s="4">
        <f t="shared" si="59"/>
        <v>2.0100000000000016</v>
      </c>
      <c r="L468" s="14">
        <v>24.267410000000002</v>
      </c>
      <c r="M468" s="5">
        <v>27</v>
      </c>
      <c r="N468" s="5">
        <f t="shared" si="60"/>
        <v>4</v>
      </c>
      <c r="O468" s="16">
        <f t="shared" si="61"/>
        <v>2.0266679024117393E-3</v>
      </c>
      <c r="P468" s="11">
        <f t="shared" si="62"/>
        <v>0.94675016931216105</v>
      </c>
      <c r="Q468" s="10">
        <f t="shared" si="63"/>
        <v>2.0285458654157235E-3</v>
      </c>
      <c r="R468" s="1"/>
    </row>
    <row r="469" spans="1:18" ht="10.199999999999999" x14ac:dyDescent="0.2">
      <c r="A469" s="1">
        <v>455</v>
      </c>
      <c r="B469" s="3">
        <v>34058</v>
      </c>
      <c r="C469" s="4">
        <v>26</v>
      </c>
      <c r="D469" s="21">
        <v>26.402173913043502</v>
      </c>
      <c r="E469" s="22">
        <v>23</v>
      </c>
      <c r="F469" s="16">
        <f t="shared" si="56"/>
        <v>2.05683472640757E-3</v>
      </c>
      <c r="G469" s="11">
        <f t="shared" si="57"/>
        <v>0.95379434818961262</v>
      </c>
      <c r="H469" s="10">
        <f t="shared" si="58"/>
        <v>2.0442122874072969E-3</v>
      </c>
      <c r="J469" s="4">
        <v>24.08</v>
      </c>
      <c r="K469" s="4">
        <f t="shared" si="59"/>
        <v>1.9200000000000017</v>
      </c>
      <c r="L469" s="14">
        <v>24.210370000000001</v>
      </c>
      <c r="M469" s="5">
        <v>27</v>
      </c>
      <c r="N469" s="5">
        <f t="shared" si="60"/>
        <v>4</v>
      </c>
      <c r="O469" s="16">
        <f t="shared" si="61"/>
        <v>2.0265065970910385E-3</v>
      </c>
      <c r="P469" s="11">
        <f t="shared" si="62"/>
        <v>0.94675429264881161</v>
      </c>
      <c r="Q469" s="10">
        <f t="shared" si="63"/>
        <v>2.0261781893781525E-3</v>
      </c>
      <c r="R469" s="1"/>
    </row>
    <row r="470" spans="1:18" ht="10.199999999999999" x14ac:dyDescent="0.2">
      <c r="A470" s="1">
        <v>456</v>
      </c>
      <c r="B470" s="3">
        <v>34059</v>
      </c>
      <c r="C470" s="4">
        <v>27</v>
      </c>
      <c r="D470" s="21">
        <v>26.3586956521739</v>
      </c>
      <c r="E470" s="22">
        <v>23</v>
      </c>
      <c r="F470" s="16">
        <f t="shared" si="56"/>
        <v>2.0551537662073949E-3</v>
      </c>
      <c r="G470" s="11">
        <f t="shared" si="57"/>
        <v>0.9538312245802516</v>
      </c>
      <c r="H470" s="10">
        <f t="shared" si="58"/>
        <v>2.0917408243817425E-3</v>
      </c>
      <c r="J470" s="4">
        <v>24.96</v>
      </c>
      <c r="K470" s="4">
        <f t="shared" si="59"/>
        <v>2.0399999999999991</v>
      </c>
      <c r="L470" s="14">
        <v>24.218520000000002</v>
      </c>
      <c r="M470" s="5">
        <v>27</v>
      </c>
      <c r="N470" s="5">
        <f t="shared" si="60"/>
        <v>4</v>
      </c>
      <c r="O470" s="16">
        <f t="shared" si="61"/>
        <v>2.0265289517369229E-3</v>
      </c>
      <c r="P470" s="11">
        <f t="shared" si="62"/>
        <v>0.94675372121134638</v>
      </c>
      <c r="Q470" s="10">
        <f t="shared" si="63"/>
        <v>2.0298674922585385E-3</v>
      </c>
      <c r="R470" s="1"/>
    </row>
    <row r="471" spans="1:18" ht="10.199999999999999" x14ac:dyDescent="0.2">
      <c r="A471" s="1">
        <v>457</v>
      </c>
      <c r="B471" s="3">
        <v>34060</v>
      </c>
      <c r="C471" s="4">
        <v>27.25</v>
      </c>
      <c r="D471" s="21">
        <v>26.239130434782599</v>
      </c>
      <c r="E471" s="22">
        <v>23</v>
      </c>
      <c r="F471" s="16">
        <f t="shared" si="56"/>
        <v>2.0509647074510098E-3</v>
      </c>
      <c r="G471" s="11">
        <f t="shared" si="57"/>
        <v>0.95392312907360288</v>
      </c>
      <c r="H471" s="10">
        <f t="shared" si="58"/>
        <v>2.1157590417311069E-3</v>
      </c>
      <c r="J471" s="4">
        <v>25.18</v>
      </c>
      <c r="K471" s="4">
        <f t="shared" si="59"/>
        <v>2.0700000000000003</v>
      </c>
      <c r="L471" s="14">
        <v>24.218520000000002</v>
      </c>
      <c r="M471" s="5">
        <v>27</v>
      </c>
      <c r="N471" s="5">
        <f t="shared" si="60"/>
        <v>4</v>
      </c>
      <c r="O471" s="16">
        <f t="shared" si="61"/>
        <v>2.0265289517369229E-3</v>
      </c>
      <c r="P471" s="11">
        <f t="shared" si="62"/>
        <v>0.94675372121134638</v>
      </c>
      <c r="Q471" s="10">
        <f t="shared" si="63"/>
        <v>2.0315962286743179E-3</v>
      </c>
      <c r="R471" s="1"/>
    </row>
    <row r="472" spans="1:18" ht="10.199999999999999" x14ac:dyDescent="0.2">
      <c r="A472" s="1">
        <v>458</v>
      </c>
      <c r="B472" s="3">
        <v>34061</v>
      </c>
      <c r="C472" s="4">
        <v>26.75</v>
      </c>
      <c r="D472" s="21">
        <v>26.0729166666667</v>
      </c>
      <c r="E472" s="22">
        <v>24</v>
      </c>
      <c r="F472" s="16">
        <f t="shared" si="56"/>
        <v>2.0460671607379268E-3</v>
      </c>
      <c r="G472" s="11">
        <f t="shared" si="57"/>
        <v>0.9520805733905835</v>
      </c>
      <c r="H472" s="10">
        <f t="shared" si="58"/>
        <v>2.0740252979015326E-3</v>
      </c>
      <c r="J472" s="4">
        <v>24.74</v>
      </c>
      <c r="K472" s="4">
        <f t="shared" si="59"/>
        <v>2.0100000000000016</v>
      </c>
      <c r="L472" s="14">
        <v>24.23481</v>
      </c>
      <c r="M472" s="5">
        <v>27</v>
      </c>
      <c r="N472" s="5">
        <f t="shared" si="60"/>
        <v>3</v>
      </c>
      <c r="O472" s="16">
        <f t="shared" si="61"/>
        <v>2.0265743170933279E-3</v>
      </c>
      <c r="P472" s="11">
        <f t="shared" si="62"/>
        <v>0.94675256156691689</v>
      </c>
      <c r="Q472" s="10">
        <f t="shared" si="63"/>
        <v>2.0285458654157235E-3</v>
      </c>
      <c r="R472" s="1"/>
    </row>
    <row r="473" spans="1:18" ht="10.199999999999999" x14ac:dyDescent="0.2">
      <c r="A473" s="1">
        <v>459</v>
      </c>
      <c r="B473" s="3">
        <v>34062</v>
      </c>
      <c r="C473" s="4">
        <v>26.5</v>
      </c>
      <c r="D473" s="21">
        <v>26.0520833333333</v>
      </c>
      <c r="E473" s="22">
        <v>24</v>
      </c>
      <c r="F473" s="16">
        <f t="shared" si="56"/>
        <v>2.0455202880038034E-3</v>
      </c>
      <c r="G473" s="11">
        <f t="shared" si="57"/>
        <v>0.95209306947833916</v>
      </c>
      <c r="H473" s="10">
        <f t="shared" si="58"/>
        <v>2.0609585904424119E-3</v>
      </c>
      <c r="J473" s="4">
        <v>24.52</v>
      </c>
      <c r="K473" s="4">
        <f t="shared" si="59"/>
        <v>1.9800000000000004</v>
      </c>
      <c r="L473" s="14">
        <v>24.087859999999999</v>
      </c>
      <c r="M473" s="5">
        <v>28</v>
      </c>
      <c r="N473" s="5">
        <f t="shared" si="60"/>
        <v>4</v>
      </c>
      <c r="O473" s="16">
        <f t="shared" si="61"/>
        <v>2.0261965110405077E-3</v>
      </c>
      <c r="P473" s="11">
        <f t="shared" si="62"/>
        <v>0.94484583505081177</v>
      </c>
      <c r="Q473" s="10">
        <f t="shared" si="63"/>
        <v>2.0275360560320544E-3</v>
      </c>
      <c r="R473" s="1"/>
    </row>
    <row r="474" spans="1:18" ht="10.199999999999999" x14ac:dyDescent="0.2">
      <c r="A474" s="1">
        <v>460</v>
      </c>
      <c r="B474" s="3">
        <v>34063</v>
      </c>
      <c r="C474" s="4">
        <v>26.75</v>
      </c>
      <c r="D474" s="21">
        <v>26.0729166666667</v>
      </c>
      <c r="E474" s="22">
        <v>24</v>
      </c>
      <c r="F474" s="16">
        <f t="shared" si="56"/>
        <v>2.0460671607379268E-3</v>
      </c>
      <c r="G474" s="11">
        <f t="shared" si="57"/>
        <v>0.9520805733905835</v>
      </c>
      <c r="H474" s="10">
        <f t="shared" si="58"/>
        <v>2.0740252979015326E-3</v>
      </c>
      <c r="J474" s="4">
        <v>24.74</v>
      </c>
      <c r="K474" s="4">
        <f t="shared" si="59"/>
        <v>2.0100000000000016</v>
      </c>
      <c r="L474" s="14">
        <v>23.97786</v>
      </c>
      <c r="M474" s="5">
        <v>28</v>
      </c>
      <c r="N474" s="5">
        <f t="shared" si="60"/>
        <v>4</v>
      </c>
      <c r="O474" s="16">
        <f t="shared" si="61"/>
        <v>2.0259558428183575E-3</v>
      </c>
      <c r="P474" s="11">
        <f t="shared" si="62"/>
        <v>0.94485220211454979</v>
      </c>
      <c r="Q474" s="10">
        <f t="shared" si="63"/>
        <v>2.0285458654157235E-3</v>
      </c>
      <c r="R474" s="1"/>
    </row>
    <row r="475" spans="1:18" ht="10.199999999999999" x14ac:dyDescent="0.2">
      <c r="A475" s="1">
        <v>461</v>
      </c>
      <c r="B475" s="3">
        <v>34064</v>
      </c>
      <c r="C475" s="4">
        <v>25.75</v>
      </c>
      <c r="D475" s="21">
        <v>26.1145833333333</v>
      </c>
      <c r="E475" s="22">
        <v>24</v>
      </c>
      <c r="F475" s="16">
        <f t="shared" si="56"/>
        <v>2.0472034168930249E-3</v>
      </c>
      <c r="G475" s="11">
        <f t="shared" si="57"/>
        <v>0.95205461036671291</v>
      </c>
      <c r="H475" s="10">
        <f t="shared" si="58"/>
        <v>2.0389693294315093E-3</v>
      </c>
      <c r="J475" s="4">
        <v>23.86</v>
      </c>
      <c r="K475" s="4">
        <f t="shared" si="59"/>
        <v>1.8900000000000006</v>
      </c>
      <c r="L475" s="14">
        <v>23.883569999999999</v>
      </c>
      <c r="M475" s="5">
        <v>28</v>
      </c>
      <c r="N475" s="5">
        <f t="shared" si="60"/>
        <v>4</v>
      </c>
      <c r="O475" s="16">
        <f t="shared" si="61"/>
        <v>2.0257745733790601E-3</v>
      </c>
      <c r="P475" s="11">
        <f t="shared" si="62"/>
        <v>0.94485699776592913</v>
      </c>
      <c r="Q475" s="10">
        <f t="shared" si="63"/>
        <v>2.0257325644690884E-3</v>
      </c>
      <c r="R475" s="1"/>
    </row>
    <row r="476" spans="1:18" ht="10.199999999999999" x14ac:dyDescent="0.2">
      <c r="A476" s="1">
        <v>462</v>
      </c>
      <c r="B476" s="3">
        <v>34065</v>
      </c>
      <c r="C476" s="4">
        <v>25.5</v>
      </c>
      <c r="D476" s="21">
        <v>26.0729166666667</v>
      </c>
      <c r="E476" s="22">
        <v>24</v>
      </c>
      <c r="F476" s="16">
        <f t="shared" si="56"/>
        <v>2.0460671607379268E-3</v>
      </c>
      <c r="G476" s="11">
        <f t="shared" si="57"/>
        <v>0.9520805733905835</v>
      </c>
      <c r="H476" s="10">
        <f t="shared" si="58"/>
        <v>2.0351025187553885E-3</v>
      </c>
      <c r="J476" s="4">
        <v>23.64</v>
      </c>
      <c r="K476" s="4">
        <f t="shared" si="59"/>
        <v>1.8599999999999994</v>
      </c>
      <c r="L476" s="14">
        <v>23.820709999999998</v>
      </c>
      <c r="M476" s="5">
        <v>28</v>
      </c>
      <c r="N476" s="5">
        <f t="shared" si="60"/>
        <v>4</v>
      </c>
      <c r="O476" s="16">
        <f t="shared" si="61"/>
        <v>2.0256653032679202E-3</v>
      </c>
      <c r="P476" s="11">
        <f t="shared" si="62"/>
        <v>0.94485988861996795</v>
      </c>
      <c r="Q476" s="10">
        <f t="shared" si="63"/>
        <v>2.0253966309082172E-3</v>
      </c>
      <c r="R476" s="1"/>
    </row>
    <row r="477" spans="1:18" ht="10.199999999999999" x14ac:dyDescent="0.2">
      <c r="A477" s="1">
        <v>463</v>
      </c>
      <c r="B477" s="3">
        <v>34066</v>
      </c>
      <c r="C477" s="4">
        <v>26.75</v>
      </c>
      <c r="D477" s="21">
        <v>25.9895833333333</v>
      </c>
      <c r="E477" s="22">
        <v>24</v>
      </c>
      <c r="F477" s="16">
        <f t="shared" si="56"/>
        <v>2.043960494989451E-3</v>
      </c>
      <c r="G477" s="11">
        <f t="shared" si="57"/>
        <v>0.95212871178032121</v>
      </c>
      <c r="H477" s="10">
        <f t="shared" si="58"/>
        <v>2.0740252979015326E-3</v>
      </c>
      <c r="J477" s="4">
        <v>24.74</v>
      </c>
      <c r="K477" s="4">
        <f t="shared" si="59"/>
        <v>2.0100000000000016</v>
      </c>
      <c r="L477" s="14">
        <v>23.789290000000001</v>
      </c>
      <c r="M477" s="5">
        <v>28</v>
      </c>
      <c r="N477" s="5">
        <f t="shared" si="60"/>
        <v>4</v>
      </c>
      <c r="O477" s="16">
        <f t="shared" si="61"/>
        <v>2.0256139156387782E-3</v>
      </c>
      <c r="P477" s="11">
        <f t="shared" si="62"/>
        <v>0.94486124813601335</v>
      </c>
      <c r="Q477" s="10">
        <f t="shared" si="63"/>
        <v>2.0285458654157235E-3</v>
      </c>
      <c r="R477" s="1"/>
    </row>
    <row r="478" spans="1:18" ht="10.199999999999999" x14ac:dyDescent="0.2">
      <c r="A478" s="1">
        <v>464</v>
      </c>
      <c r="B478" s="3">
        <v>34067</v>
      </c>
      <c r="C478" s="4">
        <v>28</v>
      </c>
      <c r="D478" s="21">
        <v>25.8333333333333</v>
      </c>
      <c r="E478" s="22">
        <v>24</v>
      </c>
      <c r="F478" s="16">
        <f t="shared" si="56"/>
        <v>2.0405429306406646E-3</v>
      </c>
      <c r="G478" s="11">
        <f t="shared" si="57"/>
        <v>0.95220681005052787</v>
      </c>
      <c r="H478" s="10">
        <f t="shared" si="58"/>
        <v>2.2523251110597351E-3</v>
      </c>
      <c r="J478" s="4">
        <v>25.84</v>
      </c>
      <c r="K478" s="4">
        <f t="shared" si="59"/>
        <v>2.16</v>
      </c>
      <c r="L478" s="14">
        <v>23.765709999999999</v>
      </c>
      <c r="M478" s="5">
        <v>28</v>
      </c>
      <c r="N478" s="5">
        <f t="shared" si="60"/>
        <v>4</v>
      </c>
      <c r="O478" s="16">
        <f t="shared" si="61"/>
        <v>2.0255767030078623E-3</v>
      </c>
      <c r="P478" s="11">
        <f t="shared" si="62"/>
        <v>0.94486223263816727</v>
      </c>
      <c r="Q478" s="10">
        <f t="shared" si="63"/>
        <v>2.0406758531750584E-3</v>
      </c>
      <c r="R478" s="1"/>
    </row>
    <row r="479" spans="1:18" ht="10.199999999999999" x14ac:dyDescent="0.2">
      <c r="A479" s="1">
        <v>465</v>
      </c>
      <c r="B479" s="3">
        <v>34068</v>
      </c>
      <c r="C479" s="4">
        <v>28.25</v>
      </c>
      <c r="D479" s="21">
        <v>25.65625</v>
      </c>
      <c r="E479" s="22">
        <v>24</v>
      </c>
      <c r="F479" s="16">
        <f t="shared" si="56"/>
        <v>2.0373798032507977E-3</v>
      </c>
      <c r="G479" s="11">
        <f t="shared" si="57"/>
        <v>0.95227909962902746</v>
      </c>
      <c r="H479" s="10">
        <f t="shared" si="58"/>
        <v>2.3334742575593544E-3</v>
      </c>
      <c r="J479" s="4">
        <v>26.06</v>
      </c>
      <c r="K479" s="4">
        <f t="shared" si="59"/>
        <v>2.1900000000000013</v>
      </c>
      <c r="L479" s="14">
        <v>23.715859999999999</v>
      </c>
      <c r="M479" s="5">
        <v>29</v>
      </c>
      <c r="N479" s="5">
        <f t="shared" si="60"/>
        <v>5</v>
      </c>
      <c r="O479" s="16">
        <f t="shared" si="61"/>
        <v>2.025501704369432E-3</v>
      </c>
      <c r="P479" s="11">
        <f t="shared" si="62"/>
        <v>0.94295232965236553</v>
      </c>
      <c r="Q479" s="10">
        <f t="shared" si="63"/>
        <v>2.0457264671362484E-3</v>
      </c>
      <c r="R479" s="1"/>
    </row>
    <row r="480" spans="1:18" ht="10.199999999999999" x14ac:dyDescent="0.2">
      <c r="A480" s="1">
        <v>466</v>
      </c>
      <c r="B480" s="3">
        <v>34069</v>
      </c>
      <c r="C480" s="4">
        <v>28.25</v>
      </c>
      <c r="D480" s="21">
        <v>25.43</v>
      </c>
      <c r="E480" s="22">
        <v>25</v>
      </c>
      <c r="F480" s="16">
        <f t="shared" si="56"/>
        <v>2.0342146956432976E-3</v>
      </c>
      <c r="G480" s="11">
        <f t="shared" si="57"/>
        <v>0.95041612175546963</v>
      </c>
      <c r="H480" s="10">
        <f t="shared" si="58"/>
        <v>2.3334742575593544E-3</v>
      </c>
      <c r="J480" s="4">
        <v>26.06</v>
      </c>
      <c r="K480" s="4">
        <f t="shared" si="59"/>
        <v>2.1900000000000013</v>
      </c>
      <c r="L480" s="14">
        <v>23.64</v>
      </c>
      <c r="M480" s="5">
        <v>29</v>
      </c>
      <c r="N480" s="5">
        <f t="shared" si="60"/>
        <v>4</v>
      </c>
      <c r="O480" s="16">
        <f t="shared" si="61"/>
        <v>2.0253966309082172E-3</v>
      </c>
      <c r="P480" s="11">
        <f t="shared" si="62"/>
        <v>0.94295520295542923</v>
      </c>
      <c r="Q480" s="10">
        <f t="shared" si="63"/>
        <v>2.0457264671362484E-3</v>
      </c>
      <c r="R480" s="1"/>
    </row>
    <row r="481" spans="1:18" ht="10.199999999999999" x14ac:dyDescent="0.2">
      <c r="A481" s="1">
        <v>467</v>
      </c>
      <c r="B481" s="3">
        <v>34070</v>
      </c>
      <c r="C481" s="4">
        <v>28.25</v>
      </c>
      <c r="D481" s="21">
        <v>25.34</v>
      </c>
      <c r="E481" s="22">
        <v>25</v>
      </c>
      <c r="F481" s="16">
        <f t="shared" si="56"/>
        <v>2.0331790097475465E-3</v>
      </c>
      <c r="G481" s="11">
        <f t="shared" si="57"/>
        <v>0.9504407303883633</v>
      </c>
      <c r="H481" s="10">
        <f t="shared" si="58"/>
        <v>2.3334742575593544E-3</v>
      </c>
      <c r="J481" s="4">
        <v>26.06</v>
      </c>
      <c r="K481" s="4">
        <f t="shared" si="59"/>
        <v>2.1900000000000013</v>
      </c>
      <c r="L481" s="14">
        <v>23.49586</v>
      </c>
      <c r="M481" s="5">
        <v>29</v>
      </c>
      <c r="N481" s="5">
        <f t="shared" si="60"/>
        <v>4</v>
      </c>
      <c r="O481" s="16">
        <f t="shared" si="61"/>
        <v>2.0252243345775323E-3</v>
      </c>
      <c r="P481" s="11">
        <f t="shared" si="62"/>
        <v>0.94295991453112282</v>
      </c>
      <c r="Q481" s="10">
        <f t="shared" si="63"/>
        <v>2.0457264671362484E-3</v>
      </c>
      <c r="R481" s="1"/>
    </row>
    <row r="482" spans="1:18" ht="10.199999999999999" x14ac:dyDescent="0.2">
      <c r="A482" s="1">
        <v>468</v>
      </c>
      <c r="B482" s="3">
        <v>34071</v>
      </c>
      <c r="C482" s="4">
        <v>28.75</v>
      </c>
      <c r="D482" s="21">
        <v>25.26</v>
      </c>
      <c r="E482" s="22">
        <v>25</v>
      </c>
      <c r="F482" s="16">
        <f t="shared" si="56"/>
        <v>2.0323490677112933E-3</v>
      </c>
      <c r="G482" s="11">
        <f t="shared" si="57"/>
        <v>0.9504604508608262</v>
      </c>
      <c r="H482" s="10">
        <f t="shared" si="58"/>
        <v>2.5926546358428825E-3</v>
      </c>
      <c r="J482" s="4">
        <v>26.5</v>
      </c>
      <c r="K482" s="4">
        <f t="shared" si="59"/>
        <v>2.25</v>
      </c>
      <c r="L482" s="14">
        <v>23.39724</v>
      </c>
      <c r="M482" s="5">
        <v>29</v>
      </c>
      <c r="N482" s="5">
        <f t="shared" si="60"/>
        <v>4</v>
      </c>
      <c r="O482" s="16">
        <f t="shared" si="61"/>
        <v>2.0251249410501737E-3</v>
      </c>
      <c r="P482" s="11">
        <f t="shared" si="62"/>
        <v>0.9429626325342898</v>
      </c>
      <c r="Q482" s="10">
        <f t="shared" si="63"/>
        <v>2.0609585904424119E-3</v>
      </c>
      <c r="R482" s="1"/>
    </row>
    <row r="483" spans="1:18" ht="10.199999999999999" x14ac:dyDescent="0.2">
      <c r="A483" s="1">
        <v>469</v>
      </c>
      <c r="B483" s="3">
        <v>34072</v>
      </c>
      <c r="C483" s="4">
        <v>26</v>
      </c>
      <c r="D483" s="21">
        <v>25.14</v>
      </c>
      <c r="E483" s="22">
        <v>25</v>
      </c>
      <c r="F483" s="16">
        <f t="shared" si="56"/>
        <v>2.0312464632802575E-3</v>
      </c>
      <c r="G483" s="11">
        <f t="shared" si="57"/>
        <v>0.95048665076954231</v>
      </c>
      <c r="H483" s="10">
        <f t="shared" si="58"/>
        <v>2.0442122874072969E-3</v>
      </c>
      <c r="J483" s="4">
        <v>24.08</v>
      </c>
      <c r="K483" s="4">
        <f t="shared" si="59"/>
        <v>1.9200000000000017</v>
      </c>
      <c r="L483" s="14">
        <v>23.332000000000001</v>
      </c>
      <c r="M483" s="5">
        <v>30</v>
      </c>
      <c r="N483" s="5">
        <f t="shared" si="60"/>
        <v>5</v>
      </c>
      <c r="O483" s="16">
        <f t="shared" si="61"/>
        <v>2.0250666408037571E-3</v>
      </c>
      <c r="P483" s="11">
        <f t="shared" si="62"/>
        <v>0.94105659360421612</v>
      </c>
      <c r="Q483" s="10">
        <f t="shared" si="63"/>
        <v>2.0261781893781525E-3</v>
      </c>
      <c r="R483" s="1"/>
    </row>
    <row r="484" spans="1:18" ht="10.199999999999999" x14ac:dyDescent="0.2">
      <c r="A484" s="1">
        <v>470</v>
      </c>
      <c r="B484" s="3">
        <v>34073</v>
      </c>
      <c r="C484" s="4">
        <v>27.25</v>
      </c>
      <c r="D484" s="21">
        <v>25.13</v>
      </c>
      <c r="E484" s="22">
        <v>25</v>
      </c>
      <c r="F484" s="16">
        <f t="shared" si="56"/>
        <v>2.0311616549774578E-3</v>
      </c>
      <c r="G484" s="11">
        <f t="shared" si="57"/>
        <v>0.95048866600067083</v>
      </c>
      <c r="H484" s="10">
        <f t="shared" si="58"/>
        <v>2.1157590417311069E-3</v>
      </c>
      <c r="J484" s="4">
        <v>25.18</v>
      </c>
      <c r="K484" s="4">
        <f t="shared" si="59"/>
        <v>2.0700000000000003</v>
      </c>
      <c r="L484" s="14">
        <v>23.302669999999999</v>
      </c>
      <c r="M484" s="5">
        <v>30</v>
      </c>
      <c r="N484" s="5">
        <f t="shared" si="60"/>
        <v>5</v>
      </c>
      <c r="O484" s="16">
        <f t="shared" si="61"/>
        <v>2.0250422499099672E-3</v>
      </c>
      <c r="P484" s="11">
        <f t="shared" si="62"/>
        <v>0.94105728220081086</v>
      </c>
      <c r="Q484" s="10">
        <f t="shared" si="63"/>
        <v>2.0315962286743179E-3</v>
      </c>
      <c r="R484" s="1"/>
    </row>
    <row r="485" spans="1:18" ht="10.199999999999999" x14ac:dyDescent="0.2">
      <c r="A485" s="1">
        <v>471</v>
      </c>
      <c r="B485" s="3">
        <v>34074</v>
      </c>
      <c r="C485" s="4">
        <v>23.75</v>
      </c>
      <c r="D485" s="21">
        <v>24.98</v>
      </c>
      <c r="E485" s="22">
        <v>25</v>
      </c>
      <c r="F485" s="16">
        <f t="shared" si="56"/>
        <v>2.0300061880475207E-3</v>
      </c>
      <c r="G485" s="11">
        <f t="shared" si="57"/>
        <v>0.95051612285275855</v>
      </c>
      <c r="H485" s="10">
        <f t="shared" si="58"/>
        <v>2.0255525373488962E-3</v>
      </c>
      <c r="J485" s="4">
        <v>22.099999999999998</v>
      </c>
      <c r="K485" s="4">
        <f t="shared" si="59"/>
        <v>1.6500000000000021</v>
      </c>
      <c r="L485" s="14">
        <v>23.170670000000001</v>
      </c>
      <c r="M485" s="5">
        <v>30</v>
      </c>
      <c r="N485" s="5">
        <f t="shared" si="60"/>
        <v>5</v>
      </c>
      <c r="O485" s="16">
        <f t="shared" si="61"/>
        <v>2.0249455527389798E-3</v>
      </c>
      <c r="P485" s="11">
        <f t="shared" si="62"/>
        <v>0.94106001213207824</v>
      </c>
      <c r="Q485" s="10">
        <f t="shared" si="63"/>
        <v>2.024814900998068E-3</v>
      </c>
      <c r="R485" s="1"/>
    </row>
    <row r="486" spans="1:18" ht="10.199999999999999" x14ac:dyDescent="0.2">
      <c r="A486" s="1">
        <v>472</v>
      </c>
      <c r="B486" s="3">
        <v>34075</v>
      </c>
      <c r="C486" s="4">
        <v>25.25</v>
      </c>
      <c r="D486" s="21">
        <v>25.03</v>
      </c>
      <c r="E486" s="22">
        <v>25</v>
      </c>
      <c r="F486" s="16">
        <f t="shared" si="56"/>
        <v>2.0303681046823512E-3</v>
      </c>
      <c r="G486" s="11">
        <f t="shared" si="57"/>
        <v>0.95050752270175187</v>
      </c>
      <c r="H486" s="10">
        <f t="shared" si="58"/>
        <v>2.0322508995379634E-3</v>
      </c>
      <c r="J486" s="4">
        <v>23.419999999999998</v>
      </c>
      <c r="K486" s="4">
        <f t="shared" si="59"/>
        <v>1.8300000000000018</v>
      </c>
      <c r="L486" s="14">
        <v>23.18533</v>
      </c>
      <c r="M486" s="5">
        <v>30</v>
      </c>
      <c r="N486" s="5">
        <f t="shared" si="60"/>
        <v>5</v>
      </c>
      <c r="O486" s="16">
        <f t="shared" si="61"/>
        <v>2.0249552781348126E-3</v>
      </c>
      <c r="P486" s="11">
        <f t="shared" si="62"/>
        <v>0.94105973756668471</v>
      </c>
      <c r="Q486" s="10">
        <f t="shared" si="63"/>
        <v>2.0251466421063696E-3</v>
      </c>
      <c r="R486" s="1"/>
    </row>
    <row r="487" spans="1:18" ht="10.199999999999999" x14ac:dyDescent="0.2">
      <c r="A487" s="1">
        <v>473</v>
      </c>
      <c r="B487" s="3">
        <v>34076</v>
      </c>
      <c r="C487" s="4">
        <v>24.5</v>
      </c>
      <c r="D487" s="21">
        <v>25.07</v>
      </c>
      <c r="E487" s="22">
        <v>25</v>
      </c>
      <c r="F487" s="16">
        <f t="shared" si="56"/>
        <v>2.0306739608882151E-3</v>
      </c>
      <c r="G487" s="11">
        <f t="shared" si="57"/>
        <v>0.9505002547639253</v>
      </c>
      <c r="H487" s="10">
        <f t="shared" si="58"/>
        <v>2.0274570533985853E-3</v>
      </c>
      <c r="J487" s="4">
        <v>22.759999999999998</v>
      </c>
      <c r="K487" s="4">
        <f t="shared" si="59"/>
        <v>1.740000000000002</v>
      </c>
      <c r="L487" s="14">
        <v>23.155999999999999</v>
      </c>
      <c r="M487" s="5">
        <v>30</v>
      </c>
      <c r="N487" s="5">
        <f t="shared" si="60"/>
        <v>5</v>
      </c>
      <c r="O487" s="16">
        <f t="shared" si="61"/>
        <v>2.0249360646195209E-3</v>
      </c>
      <c r="P487" s="11">
        <f t="shared" si="62"/>
        <v>0.94106027999881081</v>
      </c>
      <c r="Q487" s="10">
        <f t="shared" si="63"/>
        <v>2.0247643560512714E-3</v>
      </c>
      <c r="R487" s="1"/>
    </row>
    <row r="488" spans="1:18" ht="10.199999999999999" x14ac:dyDescent="0.2">
      <c r="A488" s="1">
        <v>474</v>
      </c>
      <c r="B488" s="3">
        <v>34077</v>
      </c>
      <c r="C488" s="4">
        <v>25.5</v>
      </c>
      <c r="D488" s="21">
        <v>25.11</v>
      </c>
      <c r="E488" s="22">
        <v>25</v>
      </c>
      <c r="F488" s="16">
        <f t="shared" si="56"/>
        <v>2.0309951095231747E-3</v>
      </c>
      <c r="G488" s="11">
        <f t="shared" si="57"/>
        <v>0.95049262349807628</v>
      </c>
      <c r="H488" s="10">
        <f t="shared" si="58"/>
        <v>2.0351025187553885E-3</v>
      </c>
      <c r="J488" s="4">
        <v>23.64</v>
      </c>
      <c r="K488" s="4">
        <f t="shared" si="59"/>
        <v>1.8599999999999994</v>
      </c>
      <c r="L488" s="14">
        <v>23.111999999999998</v>
      </c>
      <c r="M488" s="5">
        <v>30</v>
      </c>
      <c r="N488" s="5">
        <f t="shared" si="60"/>
        <v>5</v>
      </c>
      <c r="O488" s="16">
        <f t="shared" si="61"/>
        <v>2.0249090438798391E-3</v>
      </c>
      <c r="P488" s="11">
        <f t="shared" si="62"/>
        <v>0.94106104284346548</v>
      </c>
      <c r="Q488" s="10">
        <f t="shared" si="63"/>
        <v>2.0253966309082172E-3</v>
      </c>
      <c r="R488" s="1"/>
    </row>
    <row r="489" spans="1:18" ht="10.199999999999999" x14ac:dyDescent="0.2">
      <c r="A489" s="1">
        <v>475</v>
      </c>
      <c r="B489" s="3">
        <v>34078</v>
      </c>
      <c r="C489" s="4">
        <v>25</v>
      </c>
      <c r="D489" s="21">
        <v>25.09</v>
      </c>
      <c r="E489" s="22">
        <v>25</v>
      </c>
      <c r="F489" s="16">
        <f t="shared" si="56"/>
        <v>2.0308325769350052E-3</v>
      </c>
      <c r="G489" s="11">
        <f t="shared" si="57"/>
        <v>0.95049648565657618</v>
      </c>
      <c r="H489" s="10">
        <f t="shared" si="58"/>
        <v>2.0301483106649242E-3</v>
      </c>
      <c r="J489" s="4">
        <v>23.2</v>
      </c>
      <c r="K489" s="4">
        <f t="shared" si="59"/>
        <v>1.8000000000000007</v>
      </c>
      <c r="L489" s="14">
        <v>22.98</v>
      </c>
      <c r="M489" s="5">
        <v>31</v>
      </c>
      <c r="N489" s="5">
        <f t="shared" si="60"/>
        <v>6</v>
      </c>
      <c r="O489" s="16">
        <f t="shared" si="61"/>
        <v>2.0248403701682593E-3</v>
      </c>
      <c r="P489" s="11">
        <f t="shared" si="62"/>
        <v>0.93915940718160618</v>
      </c>
      <c r="Q489" s="10">
        <f t="shared" si="63"/>
        <v>2.0249652568264157E-3</v>
      </c>
      <c r="R489" s="1"/>
    </row>
    <row r="490" spans="1:18" ht="10.199999999999999" x14ac:dyDescent="0.2">
      <c r="A490" s="1">
        <v>476</v>
      </c>
      <c r="B490" s="3">
        <v>34079</v>
      </c>
      <c r="C490" s="4">
        <v>26.25</v>
      </c>
      <c r="D490" s="21">
        <v>24.971153846153801</v>
      </c>
      <c r="E490" s="22">
        <v>26</v>
      </c>
      <c r="F490" s="16">
        <f t="shared" si="56"/>
        <v>2.029944424101965E-3</v>
      </c>
      <c r="G490" s="11">
        <f t="shared" si="57"/>
        <v>0.94859004972387428</v>
      </c>
      <c r="H490" s="10">
        <f t="shared" si="58"/>
        <v>2.0513208350899808E-3</v>
      </c>
      <c r="J490" s="4">
        <v>24.3</v>
      </c>
      <c r="K490" s="4">
        <f t="shared" si="59"/>
        <v>1.9499999999999993</v>
      </c>
      <c r="L490" s="14">
        <v>22.930319999999998</v>
      </c>
      <c r="M490" s="5">
        <v>31</v>
      </c>
      <c r="N490" s="5">
        <f t="shared" si="60"/>
        <v>5</v>
      </c>
      <c r="O490" s="16">
        <f t="shared" si="61"/>
        <v>2.0248191224309449E-3</v>
      </c>
      <c r="P490" s="11">
        <f t="shared" si="62"/>
        <v>0.9391600257871936</v>
      </c>
      <c r="Q490" s="10">
        <f t="shared" si="63"/>
        <v>2.0267653127397189E-3</v>
      </c>
      <c r="R490" s="1"/>
    </row>
    <row r="491" spans="1:18" ht="10.199999999999999" x14ac:dyDescent="0.2">
      <c r="A491" s="1">
        <v>477</v>
      </c>
      <c r="B491" s="3">
        <v>34080</v>
      </c>
      <c r="C491" s="4">
        <v>24</v>
      </c>
      <c r="D491" s="21">
        <v>24.894230769230798</v>
      </c>
      <c r="E491" s="22">
        <v>26</v>
      </c>
      <c r="F491" s="16">
        <f t="shared" si="56"/>
        <v>2.0294345523265288E-3</v>
      </c>
      <c r="G491" s="11">
        <f t="shared" si="57"/>
        <v>0.94860262494884007</v>
      </c>
      <c r="H491" s="10">
        <f t="shared" si="58"/>
        <v>2.026001641031905E-3</v>
      </c>
      <c r="J491" s="4">
        <v>22.32</v>
      </c>
      <c r="K491" s="4">
        <f t="shared" si="59"/>
        <v>1.6799999999999997</v>
      </c>
      <c r="L491" s="14">
        <v>22.838059999999999</v>
      </c>
      <c r="M491" s="5">
        <v>31</v>
      </c>
      <c r="N491" s="5">
        <f t="shared" si="60"/>
        <v>5</v>
      </c>
      <c r="O491" s="16">
        <f t="shared" si="61"/>
        <v>2.0247860401712485E-3</v>
      </c>
      <c r="P491" s="11">
        <f t="shared" si="62"/>
        <v>0.93916098894329947</v>
      </c>
      <c r="Q491" s="10">
        <f t="shared" si="63"/>
        <v>2.0247488749238107E-3</v>
      </c>
      <c r="R491" s="1"/>
    </row>
    <row r="492" spans="1:18" ht="10.199999999999999" x14ac:dyDescent="0.2">
      <c r="A492" s="1">
        <v>478</v>
      </c>
      <c r="B492" s="3">
        <v>34081</v>
      </c>
      <c r="C492" s="4">
        <v>25</v>
      </c>
      <c r="D492" s="21">
        <v>24.855769230769202</v>
      </c>
      <c r="E492" s="22">
        <v>26</v>
      </c>
      <c r="F492" s="16">
        <f t="shared" si="56"/>
        <v>2.0291970224480416E-3</v>
      </c>
      <c r="G492" s="11">
        <f t="shared" si="57"/>
        <v>0.94860848332505221</v>
      </c>
      <c r="H492" s="10">
        <f t="shared" si="58"/>
        <v>2.0301483106649242E-3</v>
      </c>
      <c r="J492" s="4">
        <v>23.2</v>
      </c>
      <c r="K492" s="4">
        <f t="shared" si="59"/>
        <v>1.8000000000000007</v>
      </c>
      <c r="L492" s="14">
        <v>22.84516</v>
      </c>
      <c r="M492" s="5">
        <v>31</v>
      </c>
      <c r="N492" s="5">
        <f t="shared" si="60"/>
        <v>5</v>
      </c>
      <c r="O492" s="16">
        <f t="shared" si="61"/>
        <v>2.0247882968061682E-3</v>
      </c>
      <c r="P492" s="11">
        <f t="shared" si="62"/>
        <v>0.93916092324365386</v>
      </c>
      <c r="Q492" s="10">
        <f t="shared" si="63"/>
        <v>2.0249652568264157E-3</v>
      </c>
      <c r="R492" s="1"/>
    </row>
    <row r="493" spans="1:18" ht="10.199999999999999" x14ac:dyDescent="0.2">
      <c r="A493" s="1">
        <v>479</v>
      </c>
      <c r="B493" s="3">
        <v>34082</v>
      </c>
      <c r="C493" s="4">
        <v>24.25</v>
      </c>
      <c r="D493" s="21">
        <v>24.836538461538499</v>
      </c>
      <c r="E493" s="22">
        <v>26</v>
      </c>
      <c r="F493" s="16">
        <f t="shared" si="56"/>
        <v>2.0290823772256394E-3</v>
      </c>
      <c r="G493" s="11">
        <f t="shared" si="57"/>
        <v>0.94861131091846052</v>
      </c>
      <c r="H493" s="10">
        <f t="shared" si="58"/>
        <v>2.0266174530290957E-3</v>
      </c>
      <c r="J493" s="4">
        <v>22.54</v>
      </c>
      <c r="K493" s="4">
        <f t="shared" si="59"/>
        <v>1.7100000000000009</v>
      </c>
      <c r="L493" s="14">
        <v>22.86645</v>
      </c>
      <c r="M493" s="5">
        <v>31</v>
      </c>
      <c r="N493" s="5">
        <f t="shared" si="60"/>
        <v>5</v>
      </c>
      <c r="O493" s="16">
        <f t="shared" si="61"/>
        <v>2.0247953505548753E-3</v>
      </c>
      <c r="P493" s="11">
        <f t="shared" si="62"/>
        <v>0.93916071788091671</v>
      </c>
      <c r="Q493" s="10">
        <f t="shared" si="63"/>
        <v>2.0247336801974074E-3</v>
      </c>
      <c r="R493" s="1"/>
    </row>
    <row r="494" spans="1:18" ht="10.199999999999999" x14ac:dyDescent="0.2">
      <c r="A494" s="1">
        <v>480</v>
      </c>
      <c r="B494" s="3">
        <v>34083</v>
      </c>
      <c r="C494" s="4">
        <v>24.5</v>
      </c>
      <c r="D494" s="21">
        <v>24.721153846153801</v>
      </c>
      <c r="E494" s="22">
        <v>26</v>
      </c>
      <c r="F494" s="16">
        <f t="shared" si="56"/>
        <v>2.0284483162356735E-3</v>
      </c>
      <c r="G494" s="11">
        <f t="shared" si="57"/>
        <v>0.94862694946046477</v>
      </c>
      <c r="H494" s="10">
        <f t="shared" si="58"/>
        <v>2.0274570533985853E-3</v>
      </c>
      <c r="J494" s="4">
        <v>22.759999999999998</v>
      </c>
      <c r="K494" s="4">
        <f t="shared" si="59"/>
        <v>1.740000000000002</v>
      </c>
      <c r="L494" s="14">
        <v>22.930319999999998</v>
      </c>
      <c r="M494" s="5">
        <v>31</v>
      </c>
      <c r="N494" s="5">
        <f t="shared" si="60"/>
        <v>5</v>
      </c>
      <c r="O494" s="16">
        <f t="shared" si="61"/>
        <v>2.0248191224309449E-3</v>
      </c>
      <c r="P494" s="11">
        <f t="shared" si="62"/>
        <v>0.9391600257871936</v>
      </c>
      <c r="Q494" s="10">
        <f t="shared" si="63"/>
        <v>2.0247643560512714E-3</v>
      </c>
      <c r="R494" s="1"/>
    </row>
    <row r="495" spans="1:18" ht="10.199999999999999" x14ac:dyDescent="0.2">
      <c r="A495" s="1">
        <v>481</v>
      </c>
      <c r="B495" s="3">
        <v>34084</v>
      </c>
      <c r="C495" s="4">
        <v>25</v>
      </c>
      <c r="D495" s="21">
        <v>24.673076923076898</v>
      </c>
      <c r="E495" s="22">
        <v>26</v>
      </c>
      <c r="F495" s="16">
        <f t="shared" si="56"/>
        <v>2.0282094198367071E-3</v>
      </c>
      <c r="G495" s="11">
        <f t="shared" si="57"/>
        <v>0.94863284169138085</v>
      </c>
      <c r="H495" s="10">
        <f t="shared" si="58"/>
        <v>2.0301483106649242E-3</v>
      </c>
      <c r="J495" s="4">
        <v>23.2</v>
      </c>
      <c r="K495" s="4">
        <f t="shared" si="59"/>
        <v>1.8000000000000007</v>
      </c>
      <c r="L495" s="14">
        <v>22.99419</v>
      </c>
      <c r="M495" s="5">
        <v>31</v>
      </c>
      <c r="N495" s="5">
        <f t="shared" si="60"/>
        <v>5</v>
      </c>
      <c r="O495" s="16">
        <f t="shared" si="61"/>
        <v>2.0248468908880494E-3</v>
      </c>
      <c r="P495" s="11">
        <f t="shared" si="62"/>
        <v>0.93915921733776997</v>
      </c>
      <c r="Q495" s="10">
        <f t="shared" si="63"/>
        <v>2.0249652568264157E-3</v>
      </c>
      <c r="R495" s="1"/>
    </row>
    <row r="496" spans="1:18" ht="10.199999999999999" x14ac:dyDescent="0.2">
      <c r="A496" s="1">
        <v>482</v>
      </c>
      <c r="B496" s="3">
        <v>34085</v>
      </c>
      <c r="C496" s="4">
        <v>26.25</v>
      </c>
      <c r="D496" s="21">
        <v>24.596153846153801</v>
      </c>
      <c r="E496" s="22">
        <v>26</v>
      </c>
      <c r="F496" s="16">
        <f t="shared" si="56"/>
        <v>2.0278552658345287E-3</v>
      </c>
      <c r="G496" s="11">
        <f t="shared" si="57"/>
        <v>0.9486415767466515</v>
      </c>
      <c r="H496" s="10">
        <f t="shared" si="58"/>
        <v>2.0513208350899808E-3</v>
      </c>
      <c r="J496" s="4">
        <v>24.3</v>
      </c>
      <c r="K496" s="4">
        <f t="shared" si="59"/>
        <v>1.9499999999999993</v>
      </c>
      <c r="L496" s="14">
        <v>23.036770000000001</v>
      </c>
      <c r="M496" s="5">
        <v>31</v>
      </c>
      <c r="N496" s="5">
        <f t="shared" si="60"/>
        <v>5</v>
      </c>
      <c r="O496" s="16">
        <f t="shared" si="61"/>
        <v>2.024867685237991E-3</v>
      </c>
      <c r="P496" s="11">
        <f t="shared" si="62"/>
        <v>0.9391586119325972</v>
      </c>
      <c r="Q496" s="10">
        <f t="shared" si="63"/>
        <v>2.0267653127397189E-3</v>
      </c>
      <c r="R496" s="1"/>
    </row>
    <row r="497" spans="1:18" ht="10.199999999999999" x14ac:dyDescent="0.2">
      <c r="A497" s="1">
        <v>483</v>
      </c>
      <c r="B497" s="3">
        <v>34086</v>
      </c>
      <c r="C497" s="4">
        <v>27</v>
      </c>
      <c r="D497" s="21">
        <v>24.519230769230798</v>
      </c>
      <c r="E497" s="22">
        <v>26</v>
      </c>
      <c r="F497" s="16">
        <f t="shared" si="56"/>
        <v>2.0275329814545516E-3</v>
      </c>
      <c r="G497" s="11">
        <f t="shared" si="57"/>
        <v>0.94864952582137763</v>
      </c>
      <c r="H497" s="10">
        <f t="shared" si="58"/>
        <v>2.0917408243817425E-3</v>
      </c>
      <c r="J497" s="4">
        <v>24.96</v>
      </c>
      <c r="K497" s="4">
        <f t="shared" si="59"/>
        <v>2.0399999999999991</v>
      </c>
      <c r="L497" s="14">
        <v>23.079350000000002</v>
      </c>
      <c r="M497" s="5">
        <v>31</v>
      </c>
      <c r="N497" s="5">
        <f t="shared" si="60"/>
        <v>5</v>
      </c>
      <c r="O497" s="16">
        <f t="shared" si="61"/>
        <v>2.0248903566917032E-3</v>
      </c>
      <c r="P497" s="11">
        <f t="shared" si="62"/>
        <v>0.93915795187800821</v>
      </c>
      <c r="Q497" s="10">
        <f t="shared" si="63"/>
        <v>2.0298674922585385E-3</v>
      </c>
      <c r="R497" s="1"/>
    </row>
    <row r="498" spans="1:18" ht="10.199999999999999" x14ac:dyDescent="0.2">
      <c r="A498" s="1">
        <v>484</v>
      </c>
      <c r="B498" s="3">
        <v>34087</v>
      </c>
      <c r="C498" s="4">
        <v>27.75</v>
      </c>
      <c r="D498" s="21">
        <v>24.471153846153801</v>
      </c>
      <c r="E498" s="22">
        <v>26</v>
      </c>
      <c r="F498" s="16">
        <f t="shared" si="56"/>
        <v>2.0273464723426456E-3</v>
      </c>
      <c r="G498" s="11">
        <f t="shared" si="57"/>
        <v>0.94865412605882626</v>
      </c>
      <c r="H498" s="10">
        <f t="shared" si="58"/>
        <v>2.192470396423772E-3</v>
      </c>
      <c r="J498" s="4">
        <v>25.62</v>
      </c>
      <c r="K498" s="4">
        <f t="shared" si="59"/>
        <v>2.129999999999999</v>
      </c>
      <c r="L498" s="14">
        <v>23.016670000000001</v>
      </c>
      <c r="M498" s="5">
        <v>30</v>
      </c>
      <c r="N498" s="5">
        <f t="shared" si="60"/>
        <v>4</v>
      </c>
      <c r="O498" s="16">
        <f t="shared" si="61"/>
        <v>2.0248576381802813E-3</v>
      </c>
      <c r="P498" s="11">
        <f t="shared" si="62"/>
        <v>0.94106249412162157</v>
      </c>
      <c r="Q498" s="10">
        <f t="shared" si="63"/>
        <v>2.0368122276808931E-3</v>
      </c>
      <c r="R498" s="1"/>
    </row>
    <row r="499" spans="1:18" ht="10.199999999999999" x14ac:dyDescent="0.2">
      <c r="A499" s="1">
        <v>485</v>
      </c>
      <c r="B499" s="3">
        <v>34088</v>
      </c>
      <c r="C499" s="4">
        <v>24.75</v>
      </c>
      <c r="D499" s="21">
        <v>24.509259259259299</v>
      </c>
      <c r="E499" s="22">
        <v>27</v>
      </c>
      <c r="F499" s="16">
        <f t="shared" si="56"/>
        <v>2.0274933875364075E-3</v>
      </c>
      <c r="G499" s="11">
        <f t="shared" si="57"/>
        <v>0.94672906828641112</v>
      </c>
      <c r="H499" s="10">
        <f t="shared" si="58"/>
        <v>2.0285985466029013E-3</v>
      </c>
      <c r="J499" s="4">
        <v>22.98</v>
      </c>
      <c r="K499" s="4">
        <f t="shared" si="59"/>
        <v>1.7699999999999996</v>
      </c>
      <c r="L499" s="14">
        <v>23.029679999999999</v>
      </c>
      <c r="M499" s="5">
        <v>31</v>
      </c>
      <c r="N499" s="5">
        <f t="shared" si="60"/>
        <v>4</v>
      </c>
      <c r="O499" s="16">
        <f t="shared" si="61"/>
        <v>2.0248640937925244E-3</v>
      </c>
      <c r="P499" s="11">
        <f t="shared" si="62"/>
        <v>0.93915871649364813</v>
      </c>
      <c r="Q499" s="10">
        <f t="shared" si="63"/>
        <v>2.0248403701682593E-3</v>
      </c>
      <c r="R499" s="1"/>
    </row>
    <row r="500" spans="1:18" ht="10.199999999999999" x14ac:dyDescent="0.2">
      <c r="A500" s="1">
        <v>486</v>
      </c>
      <c r="B500" s="3">
        <v>34089</v>
      </c>
      <c r="C500" s="4">
        <v>23.5</v>
      </c>
      <c r="D500" s="21">
        <v>24.5</v>
      </c>
      <c r="E500" s="22">
        <v>26</v>
      </c>
      <c r="F500" s="16">
        <f t="shared" si="56"/>
        <v>2.0274570533985853E-3</v>
      </c>
      <c r="G500" s="11">
        <f t="shared" si="57"/>
        <v>0.94865139858019765</v>
      </c>
      <c r="H500" s="10">
        <f t="shared" si="58"/>
        <v>2.0252288201007174E-3</v>
      </c>
      <c r="J500" s="4">
        <v>21.88</v>
      </c>
      <c r="K500" s="4">
        <f t="shared" si="59"/>
        <v>1.620000000000001</v>
      </c>
      <c r="L500" s="14">
        <v>23.05097</v>
      </c>
      <c r="M500" s="5">
        <v>31</v>
      </c>
      <c r="N500" s="5">
        <f t="shared" si="60"/>
        <v>5</v>
      </c>
      <c r="O500" s="16">
        <f t="shared" si="61"/>
        <v>2.0248750349433783E-3</v>
      </c>
      <c r="P500" s="11">
        <f t="shared" si="62"/>
        <v>0.93915839795390921</v>
      </c>
      <c r="Q500" s="10">
        <f t="shared" si="63"/>
        <v>2.0249419607646095E-3</v>
      </c>
      <c r="R500" s="1"/>
    </row>
    <row r="501" spans="1:18" ht="10.199999999999999" x14ac:dyDescent="0.2">
      <c r="A501" s="1">
        <v>487</v>
      </c>
      <c r="B501" s="3">
        <v>34090</v>
      </c>
      <c r="C501" s="4">
        <v>23</v>
      </c>
      <c r="D501" s="21">
        <v>24.615384615384599</v>
      </c>
      <c r="E501" s="22">
        <v>26</v>
      </c>
      <c r="F501" s="16">
        <f t="shared" si="56"/>
        <v>2.0279407003331979E-3</v>
      </c>
      <c r="G501" s="11">
        <f t="shared" si="57"/>
        <v>0.9486394695343362</v>
      </c>
      <c r="H501" s="10">
        <f t="shared" si="58"/>
        <v>2.0248496193667176E-3</v>
      </c>
      <c r="J501" s="4">
        <v>21.439999999999998</v>
      </c>
      <c r="K501" s="4">
        <f t="shared" si="59"/>
        <v>1.5600000000000023</v>
      </c>
      <c r="L501" s="14">
        <v>23.086449999999999</v>
      </c>
      <c r="M501" s="5">
        <v>31</v>
      </c>
      <c r="N501" s="5">
        <f t="shared" si="60"/>
        <v>5</v>
      </c>
      <c r="O501" s="16">
        <f t="shared" si="61"/>
        <v>2.0248943231048486E-3</v>
      </c>
      <c r="P501" s="11">
        <f t="shared" si="62"/>
        <v>0.9391578364002735</v>
      </c>
      <c r="Q501" s="10">
        <f t="shared" si="63"/>
        <v>2.0254551970594328E-3</v>
      </c>
      <c r="R501" s="1"/>
    </row>
    <row r="502" spans="1:18" ht="10.199999999999999" x14ac:dyDescent="0.2">
      <c r="A502" s="1">
        <v>488</v>
      </c>
      <c r="B502" s="3">
        <v>34091</v>
      </c>
      <c r="C502" s="4">
        <v>23.75</v>
      </c>
      <c r="D502" s="21">
        <v>24.798076923076898</v>
      </c>
      <c r="E502" s="22">
        <v>26</v>
      </c>
      <c r="F502" s="16">
        <f t="shared" si="56"/>
        <v>2.0288610122396358E-3</v>
      </c>
      <c r="G502" s="11">
        <f t="shared" si="57"/>
        <v>0.94861677065674099</v>
      </c>
      <c r="H502" s="10">
        <f t="shared" si="58"/>
        <v>2.0255525373488962E-3</v>
      </c>
      <c r="J502" s="4">
        <v>22.099999999999998</v>
      </c>
      <c r="K502" s="4">
        <f t="shared" si="59"/>
        <v>1.6500000000000021</v>
      </c>
      <c r="L502" s="14">
        <v>23.086449999999999</v>
      </c>
      <c r="M502" s="5">
        <v>31</v>
      </c>
      <c r="N502" s="5">
        <f t="shared" si="60"/>
        <v>5</v>
      </c>
      <c r="O502" s="16">
        <f t="shared" si="61"/>
        <v>2.0248943231048486E-3</v>
      </c>
      <c r="P502" s="11">
        <f t="shared" si="62"/>
        <v>0.9391578364002735</v>
      </c>
      <c r="Q502" s="10">
        <f t="shared" si="63"/>
        <v>2.024814900998068E-3</v>
      </c>
      <c r="R502" s="1"/>
    </row>
    <row r="503" spans="1:18" ht="10.199999999999999" x14ac:dyDescent="0.2">
      <c r="A503" s="1">
        <v>489</v>
      </c>
      <c r="B503" s="3">
        <v>34092</v>
      </c>
      <c r="C503" s="4">
        <v>23.75</v>
      </c>
      <c r="D503" s="21">
        <v>24.942307692307701</v>
      </c>
      <c r="E503" s="22">
        <v>26</v>
      </c>
      <c r="F503" s="16">
        <f t="shared" si="56"/>
        <v>2.0297475904491168E-3</v>
      </c>
      <c r="G503" s="11">
        <f t="shared" si="57"/>
        <v>0.94859490431185456</v>
      </c>
      <c r="H503" s="10">
        <f t="shared" si="58"/>
        <v>2.0255525373488962E-3</v>
      </c>
      <c r="J503" s="4">
        <v>22.099999999999998</v>
      </c>
      <c r="K503" s="4">
        <f t="shared" si="59"/>
        <v>1.6500000000000021</v>
      </c>
      <c r="L503" s="14">
        <v>23.07226</v>
      </c>
      <c r="M503" s="5">
        <v>31</v>
      </c>
      <c r="N503" s="5">
        <f t="shared" si="60"/>
        <v>5</v>
      </c>
      <c r="O503" s="16">
        <f t="shared" si="61"/>
        <v>2.0248864493359348E-3</v>
      </c>
      <c r="P503" s="11">
        <f t="shared" si="62"/>
        <v>0.93915806563636661</v>
      </c>
      <c r="Q503" s="10">
        <f t="shared" si="63"/>
        <v>2.024814900998068E-3</v>
      </c>
      <c r="R503" s="1"/>
    </row>
    <row r="504" spans="1:18" ht="10.199999999999999" x14ac:dyDescent="0.2">
      <c r="A504" s="1">
        <v>490</v>
      </c>
      <c r="B504" s="3">
        <v>34093</v>
      </c>
      <c r="C504" s="4">
        <v>24.5</v>
      </c>
      <c r="D504" s="21">
        <v>25.009615384615401</v>
      </c>
      <c r="E504" s="22">
        <v>26</v>
      </c>
      <c r="F504" s="16">
        <f t="shared" si="56"/>
        <v>2.0302178833494508E-3</v>
      </c>
      <c r="G504" s="11">
        <f t="shared" si="57"/>
        <v>0.94858330532910007</v>
      </c>
      <c r="H504" s="10">
        <f t="shared" si="58"/>
        <v>2.0274570533985853E-3</v>
      </c>
      <c r="J504" s="4">
        <v>22.759999999999998</v>
      </c>
      <c r="K504" s="4">
        <f t="shared" si="59"/>
        <v>1.740000000000002</v>
      </c>
      <c r="L504" s="14">
        <v>23.058060000000001</v>
      </c>
      <c r="M504" s="5">
        <v>31</v>
      </c>
      <c r="N504" s="5">
        <f t="shared" si="60"/>
        <v>5</v>
      </c>
      <c r="O504" s="16">
        <f t="shared" si="61"/>
        <v>2.0248787833014705E-3</v>
      </c>
      <c r="P504" s="11">
        <f t="shared" si="62"/>
        <v>0.9391582888245541</v>
      </c>
      <c r="Q504" s="10">
        <f t="shared" si="63"/>
        <v>2.0247643560512714E-3</v>
      </c>
      <c r="R504" s="1"/>
    </row>
    <row r="505" spans="1:18" ht="10.199999999999999" x14ac:dyDescent="0.2">
      <c r="A505" s="1">
        <v>491</v>
      </c>
      <c r="B505" s="3">
        <v>34094</v>
      </c>
      <c r="C505" s="4">
        <v>26</v>
      </c>
      <c r="D505" s="21">
        <v>25.03</v>
      </c>
      <c r="E505" s="22">
        <v>25</v>
      </c>
      <c r="F505" s="16">
        <f t="shared" si="56"/>
        <v>2.0303681046823512E-3</v>
      </c>
      <c r="G505" s="11">
        <f t="shared" si="57"/>
        <v>0.95050752270175187</v>
      </c>
      <c r="H505" s="10">
        <f t="shared" si="58"/>
        <v>2.0442122874072969E-3</v>
      </c>
      <c r="J505" s="4">
        <v>24.08</v>
      </c>
      <c r="K505" s="4">
        <f t="shared" si="59"/>
        <v>1.9200000000000017</v>
      </c>
      <c r="L505" s="14">
        <v>23.07226</v>
      </c>
      <c r="M505" s="5">
        <v>31</v>
      </c>
      <c r="N505" s="5">
        <f t="shared" si="60"/>
        <v>6</v>
      </c>
      <c r="O505" s="16">
        <f t="shared" si="61"/>
        <v>2.0248864493359348E-3</v>
      </c>
      <c r="P505" s="11">
        <f t="shared" si="62"/>
        <v>0.93915806563636661</v>
      </c>
      <c r="Q505" s="10">
        <f t="shared" si="63"/>
        <v>2.0261781893781525E-3</v>
      </c>
      <c r="R505" s="1"/>
    </row>
    <row r="506" spans="1:18" ht="10.199999999999999" x14ac:dyDescent="0.2">
      <c r="A506" s="1">
        <v>492</v>
      </c>
      <c r="B506" s="3">
        <v>34095</v>
      </c>
      <c r="C506" s="4">
        <v>26.25</v>
      </c>
      <c r="D506" s="21">
        <v>25</v>
      </c>
      <c r="E506" s="22">
        <v>26</v>
      </c>
      <c r="F506" s="16">
        <f t="shared" si="56"/>
        <v>2.0301483106649242E-3</v>
      </c>
      <c r="G506" s="11">
        <f t="shared" si="57"/>
        <v>0.94858502121331523</v>
      </c>
      <c r="H506" s="10">
        <f t="shared" si="58"/>
        <v>2.0513208350899808E-3</v>
      </c>
      <c r="J506" s="4">
        <v>24.3</v>
      </c>
      <c r="K506" s="4">
        <f t="shared" si="59"/>
        <v>1.9499999999999993</v>
      </c>
      <c r="L506" s="14">
        <v>23.01548</v>
      </c>
      <c r="M506" s="5">
        <v>31</v>
      </c>
      <c r="N506" s="5">
        <f t="shared" si="60"/>
        <v>5</v>
      </c>
      <c r="O506" s="16">
        <f t="shared" si="61"/>
        <v>2.0248570563605899E-3</v>
      </c>
      <c r="P506" s="11">
        <f t="shared" si="62"/>
        <v>0.9391589213809024</v>
      </c>
      <c r="Q506" s="10">
        <f t="shared" si="63"/>
        <v>2.0267653127397189E-3</v>
      </c>
      <c r="R506" s="1"/>
    </row>
    <row r="507" spans="1:18" ht="10.199999999999999" x14ac:dyDescent="0.2">
      <c r="A507" s="1">
        <v>493</v>
      </c>
      <c r="B507" s="3">
        <v>34096</v>
      </c>
      <c r="C507" s="4">
        <v>25.75</v>
      </c>
      <c r="D507" s="21">
        <v>24.875</v>
      </c>
      <c r="E507" s="22">
        <v>26</v>
      </c>
      <c r="F507" s="16">
        <f t="shared" si="56"/>
        <v>2.0293143927204381E-3</v>
      </c>
      <c r="G507" s="11">
        <f t="shared" si="57"/>
        <v>0.94860558853013088</v>
      </c>
      <c r="H507" s="10">
        <f t="shared" si="58"/>
        <v>2.0389693294315093E-3</v>
      </c>
      <c r="J507" s="4">
        <v>23.86</v>
      </c>
      <c r="K507" s="4">
        <f t="shared" si="59"/>
        <v>1.8900000000000006</v>
      </c>
      <c r="L507" s="14">
        <v>22.739370000000001</v>
      </c>
      <c r="M507" s="5">
        <v>32</v>
      </c>
      <c r="N507" s="5">
        <f t="shared" si="60"/>
        <v>6</v>
      </c>
      <c r="O507" s="16">
        <f t="shared" si="61"/>
        <v>2.0247595753690797E-3</v>
      </c>
      <c r="P507" s="11">
        <f t="shared" si="62"/>
        <v>0.93726210649361175</v>
      </c>
      <c r="Q507" s="10">
        <f t="shared" si="63"/>
        <v>2.0257325644690884E-3</v>
      </c>
      <c r="R507" s="1"/>
    </row>
    <row r="508" spans="1:18" ht="10.199999999999999" x14ac:dyDescent="0.2">
      <c r="A508" s="1">
        <v>494</v>
      </c>
      <c r="B508" s="3">
        <v>34097</v>
      </c>
      <c r="C508" s="4">
        <v>25.75</v>
      </c>
      <c r="D508" s="21">
        <v>24.778846153846199</v>
      </c>
      <c r="E508" s="22">
        <v>26</v>
      </c>
      <c r="F508" s="16">
        <f t="shared" si="56"/>
        <v>2.0287541712499559E-3</v>
      </c>
      <c r="G508" s="11">
        <f t="shared" si="57"/>
        <v>0.9486194057904207</v>
      </c>
      <c r="H508" s="10">
        <f t="shared" si="58"/>
        <v>2.0389693294315093E-3</v>
      </c>
      <c r="J508" s="4">
        <v>23.86</v>
      </c>
      <c r="K508" s="4">
        <f t="shared" si="59"/>
        <v>1.8900000000000006</v>
      </c>
      <c r="L508" s="14">
        <v>22.629370000000002</v>
      </c>
      <c r="M508" s="5">
        <v>32</v>
      </c>
      <c r="N508" s="5">
        <f t="shared" si="60"/>
        <v>6</v>
      </c>
      <c r="O508" s="16">
        <f t="shared" si="61"/>
        <v>2.0247407334162723E-3</v>
      </c>
      <c r="P508" s="11">
        <f t="shared" si="62"/>
        <v>0.93726267160893029</v>
      </c>
      <c r="Q508" s="10">
        <f t="shared" si="63"/>
        <v>2.0257325644690884E-3</v>
      </c>
      <c r="R508" s="1"/>
    </row>
    <row r="509" spans="1:18" ht="10.199999999999999" x14ac:dyDescent="0.2">
      <c r="A509" s="1">
        <v>495</v>
      </c>
      <c r="B509" s="3">
        <v>34098</v>
      </c>
      <c r="C509" s="4">
        <v>23.5</v>
      </c>
      <c r="D509" s="21">
        <v>24.682692307692299</v>
      </c>
      <c r="E509" s="22">
        <v>26</v>
      </c>
      <c r="F509" s="16">
        <f t="shared" si="56"/>
        <v>2.028256081236573E-3</v>
      </c>
      <c r="G509" s="11">
        <f t="shared" si="57"/>
        <v>0.94863169081413379</v>
      </c>
      <c r="H509" s="10">
        <f t="shared" si="58"/>
        <v>2.0252288201007174E-3</v>
      </c>
      <c r="J509" s="4">
        <v>21.88</v>
      </c>
      <c r="K509" s="4">
        <f t="shared" si="59"/>
        <v>1.620000000000001</v>
      </c>
      <c r="L509" s="14">
        <v>22.36</v>
      </c>
      <c r="M509" s="5">
        <v>33</v>
      </c>
      <c r="N509" s="5">
        <f t="shared" si="60"/>
        <v>7</v>
      </c>
      <c r="O509" s="16">
        <f t="shared" si="61"/>
        <v>2.0247425404777914E-3</v>
      </c>
      <c r="P509" s="11">
        <f t="shared" si="62"/>
        <v>0.93536682181439901</v>
      </c>
      <c r="Q509" s="10">
        <f t="shared" si="63"/>
        <v>2.0249419607646095E-3</v>
      </c>
      <c r="R509" s="1"/>
    </row>
    <row r="510" spans="1:18" ht="10.199999999999999" x14ac:dyDescent="0.2">
      <c r="A510" s="1">
        <v>496</v>
      </c>
      <c r="B510" s="3">
        <v>34099</v>
      </c>
      <c r="C510" s="4">
        <v>25</v>
      </c>
      <c r="D510" s="21">
        <v>24.740384615384599</v>
      </c>
      <c r="E510" s="22">
        <v>26</v>
      </c>
      <c r="F510" s="16">
        <f t="shared" si="56"/>
        <v>2.0285478797236198E-3</v>
      </c>
      <c r="G510" s="11">
        <f t="shared" si="57"/>
        <v>0.94862449379983904</v>
      </c>
      <c r="H510" s="10">
        <f t="shared" si="58"/>
        <v>2.0301483106649242E-3</v>
      </c>
      <c r="J510" s="4">
        <v>23.2</v>
      </c>
      <c r="K510" s="4">
        <f t="shared" si="59"/>
        <v>1.8000000000000007</v>
      </c>
      <c r="L510" s="14">
        <v>22.293330000000001</v>
      </c>
      <c r="M510" s="5">
        <v>33</v>
      </c>
      <c r="N510" s="5">
        <f t="shared" si="60"/>
        <v>7</v>
      </c>
      <c r="O510" s="16">
        <f t="shared" si="61"/>
        <v>2.0247540216980194E-3</v>
      </c>
      <c r="P510" s="11">
        <f t="shared" si="62"/>
        <v>0.93536646742243446</v>
      </c>
      <c r="Q510" s="10">
        <f t="shared" si="63"/>
        <v>2.0249652568264157E-3</v>
      </c>
      <c r="R510" s="1"/>
    </row>
    <row r="511" spans="1:18" ht="10.199999999999999" x14ac:dyDescent="0.2">
      <c r="A511" s="1">
        <v>497</v>
      </c>
      <c r="B511" s="3">
        <v>34100</v>
      </c>
      <c r="C511" s="4">
        <v>26.25</v>
      </c>
      <c r="D511" s="21">
        <v>24.509259259259299</v>
      </c>
      <c r="E511" s="22">
        <v>27</v>
      </c>
      <c r="F511" s="16">
        <f t="shared" si="56"/>
        <v>2.0274933875364075E-3</v>
      </c>
      <c r="G511" s="11">
        <f t="shared" si="57"/>
        <v>0.94672906828641112</v>
      </c>
      <c r="H511" s="10">
        <f t="shared" si="58"/>
        <v>2.0513208350899808E-3</v>
      </c>
      <c r="J511" s="4">
        <v>24.3</v>
      </c>
      <c r="K511" s="4">
        <f t="shared" si="59"/>
        <v>1.9499999999999993</v>
      </c>
      <c r="L511" s="14">
        <v>22.19059</v>
      </c>
      <c r="M511" s="5">
        <v>34</v>
      </c>
      <c r="N511" s="5">
        <f t="shared" si="60"/>
        <v>7</v>
      </c>
      <c r="O511" s="16">
        <f t="shared" si="61"/>
        <v>2.0247810347870316E-3</v>
      </c>
      <c r="P511" s="11">
        <f t="shared" si="62"/>
        <v>0.93347363909543712</v>
      </c>
      <c r="Q511" s="10">
        <f t="shared" si="63"/>
        <v>2.0267653127397189E-3</v>
      </c>
      <c r="R511" s="1"/>
    </row>
    <row r="512" spans="1:18" ht="10.199999999999999" x14ac:dyDescent="0.2">
      <c r="A512" s="1">
        <v>498</v>
      </c>
      <c r="B512" s="3">
        <v>34101</v>
      </c>
      <c r="C512" s="4">
        <v>25.5</v>
      </c>
      <c r="D512" s="21">
        <v>24.3333333333333</v>
      </c>
      <c r="E512" s="22">
        <v>27</v>
      </c>
      <c r="F512" s="16">
        <f t="shared" si="56"/>
        <v>2.026869090016517E-3</v>
      </c>
      <c r="G512" s="11">
        <f t="shared" si="57"/>
        <v>0.94674502651735915</v>
      </c>
      <c r="H512" s="10">
        <f t="shared" si="58"/>
        <v>2.0351025187553885E-3</v>
      </c>
      <c r="J512" s="4">
        <v>23.64</v>
      </c>
      <c r="K512" s="4">
        <f t="shared" si="59"/>
        <v>1.8599999999999994</v>
      </c>
      <c r="L512" s="14">
        <v>21.886289999999999</v>
      </c>
      <c r="M512" s="5">
        <v>35</v>
      </c>
      <c r="N512" s="5">
        <f t="shared" si="60"/>
        <v>8</v>
      </c>
      <c r="O512" s="16">
        <f t="shared" si="61"/>
        <v>2.0249373450281528E-3</v>
      </c>
      <c r="P512" s="11">
        <f t="shared" si="62"/>
        <v>0.93158037502419333</v>
      </c>
      <c r="Q512" s="10">
        <f t="shared" si="63"/>
        <v>2.0253966309082172E-3</v>
      </c>
      <c r="R512" s="1"/>
    </row>
    <row r="513" spans="1:18" ht="10.199999999999999" x14ac:dyDescent="0.2">
      <c r="A513" s="1">
        <v>499</v>
      </c>
      <c r="B513" s="3">
        <v>34102</v>
      </c>
      <c r="C513" s="4">
        <v>25</v>
      </c>
      <c r="D513" s="21">
        <v>24.071428571428601</v>
      </c>
      <c r="E513" s="22">
        <v>28</v>
      </c>
      <c r="F513" s="16">
        <f t="shared" si="56"/>
        <v>2.0261584139574492E-3</v>
      </c>
      <c r="G513" s="11">
        <f t="shared" si="57"/>
        <v>0.94484684293571641</v>
      </c>
      <c r="H513" s="10">
        <f t="shared" si="58"/>
        <v>2.0301483106649242E-3</v>
      </c>
      <c r="J513" s="4">
        <v>23.2</v>
      </c>
      <c r="K513" s="4">
        <f t="shared" si="59"/>
        <v>1.8000000000000007</v>
      </c>
      <c r="L513" s="14">
        <v>21.751670000000001</v>
      </c>
      <c r="M513" s="5">
        <v>36</v>
      </c>
      <c r="N513" s="5">
        <f t="shared" si="60"/>
        <v>8</v>
      </c>
      <c r="O513" s="16">
        <f t="shared" si="61"/>
        <v>2.0250506197214079E-3</v>
      </c>
      <c r="P513" s="11">
        <f t="shared" si="62"/>
        <v>0.92969210056822615</v>
      </c>
      <c r="Q513" s="10">
        <f t="shared" si="63"/>
        <v>2.0249652568264157E-3</v>
      </c>
      <c r="R513" s="1"/>
    </row>
    <row r="514" spans="1:18" ht="10.199999999999999" x14ac:dyDescent="0.2">
      <c r="A514" s="1">
        <v>500</v>
      </c>
      <c r="B514" s="3">
        <v>34103</v>
      </c>
      <c r="C514" s="4">
        <v>22.75</v>
      </c>
      <c r="D514" s="21">
        <v>23.767241379310299</v>
      </c>
      <c r="E514" s="22">
        <v>29</v>
      </c>
      <c r="F514" s="16">
        <f t="shared" si="56"/>
        <v>2.0255790852274766E-3</v>
      </c>
      <c r="G514" s="11">
        <f t="shared" si="57"/>
        <v>0.94295021362738918</v>
      </c>
      <c r="H514" s="10">
        <f t="shared" si="58"/>
        <v>2.024761989359213E-3</v>
      </c>
      <c r="J514" s="4">
        <v>21.22</v>
      </c>
      <c r="K514" s="4">
        <f t="shared" si="59"/>
        <v>1.5300000000000011</v>
      </c>
      <c r="L514" s="14">
        <v>21.672219999999999</v>
      </c>
      <c r="M514" s="5">
        <v>36</v>
      </c>
      <c r="N514" s="5">
        <f t="shared" si="60"/>
        <v>7</v>
      </c>
      <c r="O514" s="16">
        <f t="shared" si="61"/>
        <v>2.0251330625503743E-3</v>
      </c>
      <c r="P514" s="11">
        <f t="shared" si="62"/>
        <v>0.92968934130023462</v>
      </c>
      <c r="Q514" s="10">
        <f t="shared" si="63"/>
        <v>2.0259043267223864E-3</v>
      </c>
      <c r="R514" s="1"/>
    </row>
    <row r="515" spans="1:18" ht="10.199999999999999" x14ac:dyDescent="0.2">
      <c r="A515" s="1">
        <v>501</v>
      </c>
      <c r="B515" s="3">
        <v>34104</v>
      </c>
      <c r="C515" s="4">
        <v>24.25</v>
      </c>
      <c r="D515" s="21">
        <v>23.801724137931</v>
      </c>
      <c r="E515" s="22">
        <v>29</v>
      </c>
      <c r="F515" s="16">
        <f t="shared" si="56"/>
        <v>2.0256340022145177E-3</v>
      </c>
      <c r="G515" s="11">
        <f t="shared" si="57"/>
        <v>0.94294871189302987</v>
      </c>
      <c r="H515" s="10">
        <f t="shared" si="58"/>
        <v>2.0266174530290957E-3</v>
      </c>
      <c r="J515" s="4">
        <v>22.54</v>
      </c>
      <c r="K515" s="4">
        <f t="shared" si="59"/>
        <v>1.7100000000000009</v>
      </c>
      <c r="L515" s="14">
        <v>21.66611</v>
      </c>
      <c r="M515" s="5">
        <v>36</v>
      </c>
      <c r="N515" s="5">
        <f t="shared" si="60"/>
        <v>7</v>
      </c>
      <c r="O515" s="16">
        <f t="shared" si="61"/>
        <v>2.025139929508001E-3</v>
      </c>
      <c r="P515" s="11">
        <f t="shared" si="62"/>
        <v>0.92968911147131983</v>
      </c>
      <c r="Q515" s="10">
        <f t="shared" si="63"/>
        <v>2.0247336801974074E-3</v>
      </c>
      <c r="R515" s="1"/>
    </row>
    <row r="516" spans="1:18" ht="10.199999999999999" x14ac:dyDescent="0.2">
      <c r="A516" s="1">
        <v>502</v>
      </c>
      <c r="B516" s="3">
        <v>34105</v>
      </c>
      <c r="C516" s="4">
        <v>24.25</v>
      </c>
      <c r="D516" s="21">
        <v>23.698275862069</v>
      </c>
      <c r="E516" s="22">
        <v>29</v>
      </c>
      <c r="F516" s="16">
        <f t="shared" si="56"/>
        <v>2.0254763993645835E-3</v>
      </c>
      <c r="G516" s="11">
        <f t="shared" si="57"/>
        <v>0.94295302163360439</v>
      </c>
      <c r="H516" s="10">
        <f t="shared" si="58"/>
        <v>2.0266174530290957E-3</v>
      </c>
      <c r="J516" s="4">
        <v>22.54</v>
      </c>
      <c r="K516" s="4">
        <f t="shared" si="59"/>
        <v>1.7100000000000009</v>
      </c>
      <c r="L516" s="14">
        <v>21.552969999999998</v>
      </c>
      <c r="M516" s="5">
        <v>37</v>
      </c>
      <c r="N516" s="5">
        <f t="shared" si="60"/>
        <v>8</v>
      </c>
      <c r="O516" s="16">
        <f t="shared" si="61"/>
        <v>2.0252819640919125E-3</v>
      </c>
      <c r="P516" s="11">
        <f t="shared" si="62"/>
        <v>0.92780339018098557</v>
      </c>
      <c r="Q516" s="10">
        <f t="shared" si="63"/>
        <v>2.0247336801974074E-3</v>
      </c>
      <c r="R516" s="1"/>
    </row>
    <row r="517" spans="1:18" ht="10.199999999999999" x14ac:dyDescent="0.2">
      <c r="A517" s="1">
        <v>503</v>
      </c>
      <c r="B517" s="3">
        <v>34106</v>
      </c>
      <c r="C517" s="4">
        <v>23</v>
      </c>
      <c r="D517" s="21">
        <v>23.366666666666699</v>
      </c>
      <c r="E517" s="22">
        <v>30</v>
      </c>
      <c r="F517" s="16">
        <f t="shared" si="56"/>
        <v>2.0250969110744174E-3</v>
      </c>
      <c r="G517" s="11">
        <f t="shared" si="57"/>
        <v>0.94105573902347039</v>
      </c>
      <c r="H517" s="10">
        <f t="shared" si="58"/>
        <v>2.0248496193667176E-3</v>
      </c>
      <c r="J517" s="4">
        <v>21.439999999999998</v>
      </c>
      <c r="K517" s="4">
        <f t="shared" si="59"/>
        <v>1.5600000000000023</v>
      </c>
      <c r="L517" s="14">
        <v>21.451889999999999</v>
      </c>
      <c r="M517" s="5">
        <v>37</v>
      </c>
      <c r="N517" s="5">
        <f t="shared" si="60"/>
        <v>7</v>
      </c>
      <c r="O517" s="16">
        <f t="shared" si="61"/>
        <v>2.025435332038607E-3</v>
      </c>
      <c r="P517" s="11">
        <f t="shared" si="62"/>
        <v>0.92779812526979089</v>
      </c>
      <c r="Q517" s="10">
        <f t="shared" si="63"/>
        <v>2.0254551970594328E-3</v>
      </c>
      <c r="R517" s="1"/>
    </row>
    <row r="518" spans="1:18" ht="10.199999999999999" x14ac:dyDescent="0.2">
      <c r="A518" s="1">
        <v>504</v>
      </c>
      <c r="B518" s="3">
        <v>34107</v>
      </c>
      <c r="C518" s="4">
        <v>24.5</v>
      </c>
      <c r="D518" s="21">
        <v>23.3</v>
      </c>
      <c r="E518" s="22">
        <v>30</v>
      </c>
      <c r="F518" s="16">
        <f t="shared" si="56"/>
        <v>2.0250400839417421E-3</v>
      </c>
      <c r="G518" s="11">
        <f t="shared" si="57"/>
        <v>0.94105734334981794</v>
      </c>
      <c r="H518" s="10">
        <f t="shared" si="58"/>
        <v>2.0274570533985853E-3</v>
      </c>
      <c r="J518" s="4">
        <v>22.759999999999998</v>
      </c>
      <c r="K518" s="4">
        <f t="shared" si="59"/>
        <v>1.740000000000002</v>
      </c>
      <c r="L518" s="14">
        <v>21.277889999999999</v>
      </c>
      <c r="M518" s="5">
        <v>38</v>
      </c>
      <c r="N518" s="5">
        <f t="shared" si="60"/>
        <v>8</v>
      </c>
      <c r="O518" s="16">
        <f t="shared" si="61"/>
        <v>2.0257698209006636E-3</v>
      </c>
      <c r="P518" s="11">
        <f t="shared" si="62"/>
        <v>0.92590906306272369</v>
      </c>
      <c r="Q518" s="10">
        <f t="shared" si="63"/>
        <v>2.0247643560512714E-3</v>
      </c>
      <c r="R518" s="1"/>
    </row>
    <row r="519" spans="1:18" ht="10.199999999999999" x14ac:dyDescent="0.2">
      <c r="A519" s="1">
        <v>505</v>
      </c>
      <c r="B519" s="3">
        <v>34108</v>
      </c>
      <c r="C519" s="4">
        <v>21.25</v>
      </c>
      <c r="D519" s="21">
        <v>23.233333333333299</v>
      </c>
      <c r="E519" s="22">
        <v>30</v>
      </c>
      <c r="F519" s="16">
        <f t="shared" si="56"/>
        <v>2.0249888629926532E-3</v>
      </c>
      <c r="G519" s="11">
        <f t="shared" si="57"/>
        <v>0.94105878940643717</v>
      </c>
      <c r="H519" s="10">
        <f t="shared" si="58"/>
        <v>2.025833027982558E-3</v>
      </c>
      <c r="J519" s="4">
        <v>19.899999999999999</v>
      </c>
      <c r="K519" s="4">
        <f t="shared" si="59"/>
        <v>1.3500000000000014</v>
      </c>
      <c r="L519" s="14">
        <v>21.016919999999999</v>
      </c>
      <c r="M519" s="5">
        <v>39</v>
      </c>
      <c r="N519" s="5">
        <f t="shared" si="60"/>
        <v>9</v>
      </c>
      <c r="O519" s="16">
        <f t="shared" si="61"/>
        <v>2.026490010659342E-3</v>
      </c>
      <c r="P519" s="11">
        <f t="shared" si="62"/>
        <v>0.92400932960555848</v>
      </c>
      <c r="Q519" s="10">
        <f t="shared" si="63"/>
        <v>2.036778844536442E-3</v>
      </c>
      <c r="R519" s="1"/>
    </row>
    <row r="520" spans="1:18" ht="10.199999999999999" x14ac:dyDescent="0.2">
      <c r="A520" s="1">
        <v>506</v>
      </c>
      <c r="B520" s="3">
        <v>34109</v>
      </c>
      <c r="C520" s="4">
        <v>23.25</v>
      </c>
      <c r="D520" s="21">
        <v>23.25</v>
      </c>
      <c r="E520" s="22">
        <v>30</v>
      </c>
      <c r="F520" s="16">
        <f t="shared" si="56"/>
        <v>2.0250011602013568E-3</v>
      </c>
      <c r="G520" s="11">
        <f t="shared" si="57"/>
        <v>0.94105844223461121</v>
      </c>
      <c r="H520" s="10">
        <f t="shared" si="58"/>
        <v>2.0250011602013568E-3</v>
      </c>
      <c r="J520" s="4">
        <v>21.66</v>
      </c>
      <c r="K520" s="4">
        <f t="shared" si="59"/>
        <v>1.5899999999999999</v>
      </c>
      <c r="L520" s="14">
        <v>20.89</v>
      </c>
      <c r="M520" s="5">
        <v>40</v>
      </c>
      <c r="N520" s="5">
        <f t="shared" si="60"/>
        <v>10</v>
      </c>
      <c r="O520" s="16">
        <f t="shared" si="61"/>
        <v>2.0269655510961669E-3</v>
      </c>
      <c r="P520" s="11">
        <f t="shared" si="62"/>
        <v>0.92212118954192546</v>
      </c>
      <c r="Q520" s="10">
        <f t="shared" si="63"/>
        <v>2.0251468748265391E-3</v>
      </c>
      <c r="R520" s="1"/>
    </row>
    <row r="521" spans="1:18" ht="10.199999999999999" x14ac:dyDescent="0.2">
      <c r="A521" s="1">
        <v>507</v>
      </c>
      <c r="B521" s="3">
        <v>34110</v>
      </c>
      <c r="C521" s="4">
        <v>23</v>
      </c>
      <c r="D521" s="21">
        <v>23.225000000000001</v>
      </c>
      <c r="E521" s="22">
        <v>30</v>
      </c>
      <c r="F521" s="16">
        <f t="shared" si="56"/>
        <v>2.0249828387571456E-3</v>
      </c>
      <c r="G521" s="11">
        <f t="shared" si="57"/>
        <v>0.94105895948124574</v>
      </c>
      <c r="H521" s="10">
        <f t="shared" si="58"/>
        <v>2.0248496193667176E-3</v>
      </c>
      <c r="J521" s="4">
        <v>21.439999999999998</v>
      </c>
      <c r="K521" s="4">
        <f t="shared" si="59"/>
        <v>1.5600000000000023</v>
      </c>
      <c r="L521" s="1"/>
      <c r="M521" s="1"/>
      <c r="N521" s="1"/>
      <c r="R521" s="1"/>
    </row>
    <row r="522" spans="1:18" ht="10.199999999999999" x14ac:dyDescent="0.2">
      <c r="A522" s="1">
        <v>508</v>
      </c>
      <c r="B522" s="3">
        <v>34111</v>
      </c>
      <c r="C522" s="4">
        <v>24.25</v>
      </c>
      <c r="D522" s="21">
        <v>23.112903225806502</v>
      </c>
      <c r="E522" s="22">
        <v>31</v>
      </c>
      <c r="F522" s="16">
        <f t="shared" si="56"/>
        <v>2.024909577186105E-3</v>
      </c>
      <c r="G522" s="11">
        <f t="shared" si="57"/>
        <v>0.93915739229469009</v>
      </c>
      <c r="H522" s="10">
        <f t="shared" si="58"/>
        <v>2.0266174530290957E-3</v>
      </c>
      <c r="J522" s="4">
        <v>22.54</v>
      </c>
      <c r="K522" s="4">
        <f t="shared" si="59"/>
        <v>1.7100000000000009</v>
      </c>
      <c r="L522" s="1"/>
      <c r="M522" s="1"/>
      <c r="N522" s="1"/>
      <c r="R522" s="1"/>
    </row>
    <row r="523" spans="1:18" ht="10.199999999999999" x14ac:dyDescent="0.2">
      <c r="A523" s="1">
        <v>509</v>
      </c>
      <c r="B523" s="3">
        <v>34112</v>
      </c>
      <c r="C523" s="4">
        <v>25.75</v>
      </c>
      <c r="D523" s="21">
        <v>22.9758064516129</v>
      </c>
      <c r="E523" s="22">
        <v>31</v>
      </c>
      <c r="F523" s="16">
        <f t="shared" si="56"/>
        <v>2.0248384818318367E-3</v>
      </c>
      <c r="G523" s="11">
        <f t="shared" si="57"/>
        <v>0.93915946215852408</v>
      </c>
      <c r="H523" s="10">
        <f t="shared" si="58"/>
        <v>2.0389693294315093E-3</v>
      </c>
      <c r="J523" s="4">
        <v>23.86</v>
      </c>
      <c r="K523" s="4">
        <f t="shared" si="59"/>
        <v>1.8900000000000006</v>
      </c>
      <c r="L523" s="1"/>
      <c r="M523" s="1"/>
      <c r="N523" s="1"/>
      <c r="R523" s="1"/>
    </row>
    <row r="524" spans="1:18" ht="10.199999999999999" x14ac:dyDescent="0.2">
      <c r="A524" s="1">
        <v>510</v>
      </c>
      <c r="B524" s="3">
        <v>34113</v>
      </c>
      <c r="C524" s="4">
        <v>26.5</v>
      </c>
      <c r="D524" s="21">
        <v>22.515151515151501</v>
      </c>
      <c r="E524" s="22">
        <v>33</v>
      </c>
      <c r="F524" s="16">
        <f t="shared" si="56"/>
        <v>2.0247330472810922E-3</v>
      </c>
      <c r="G524" s="11">
        <f t="shared" si="57"/>
        <v>0.93536711484194535</v>
      </c>
      <c r="H524" s="10">
        <f t="shared" si="58"/>
        <v>2.0609585904424119E-3</v>
      </c>
      <c r="J524" s="4">
        <v>24.52</v>
      </c>
      <c r="K524" s="4">
        <f t="shared" si="59"/>
        <v>1.9800000000000004</v>
      </c>
      <c r="L524" s="1"/>
      <c r="M524" s="1"/>
      <c r="N524" s="1"/>
      <c r="R524" s="1"/>
    </row>
    <row r="525" spans="1:18" ht="10.199999999999999" x14ac:dyDescent="0.2">
      <c r="A525" s="1">
        <v>511</v>
      </c>
      <c r="B525" s="3">
        <v>34114</v>
      </c>
      <c r="C525" s="4">
        <v>26.75</v>
      </c>
      <c r="D525" s="21">
        <v>22.169117647058801</v>
      </c>
      <c r="E525" s="22">
        <v>34</v>
      </c>
      <c r="F525" s="16">
        <f t="shared" si="56"/>
        <v>2.024788179931754E-3</v>
      </c>
      <c r="G525" s="11">
        <f t="shared" si="57"/>
        <v>0.93347341232212033</v>
      </c>
      <c r="H525" s="10">
        <f t="shared" si="58"/>
        <v>2.0740252979015326E-3</v>
      </c>
      <c r="J525" s="4">
        <v>24.74</v>
      </c>
      <c r="K525" s="4">
        <f t="shared" si="59"/>
        <v>2.0100000000000016</v>
      </c>
      <c r="L525" s="1"/>
      <c r="M525" s="1"/>
      <c r="N525" s="1"/>
      <c r="R525" s="1"/>
    </row>
    <row r="526" spans="1:18" ht="10.199999999999999" x14ac:dyDescent="0.2">
      <c r="A526" s="1">
        <v>512</v>
      </c>
      <c r="B526" s="3">
        <v>34115</v>
      </c>
      <c r="C526" s="4">
        <v>26.5</v>
      </c>
      <c r="H526" s="10">
        <f t="shared" si="58"/>
        <v>2.0609585904424119E-3</v>
      </c>
      <c r="J526" s="4">
        <v>24.52</v>
      </c>
      <c r="K526" s="4">
        <f t="shared" si="59"/>
        <v>1.9800000000000004</v>
      </c>
      <c r="L526" s="1"/>
      <c r="M526" s="1"/>
      <c r="N526" s="1"/>
      <c r="R526" s="1"/>
    </row>
    <row r="527" spans="1:18" ht="10.199999999999999" x14ac:dyDescent="0.2">
      <c r="A527" s="1">
        <v>513</v>
      </c>
      <c r="B527" s="3">
        <v>34116</v>
      </c>
      <c r="C527" s="4">
        <v>27.75</v>
      </c>
      <c r="H527" s="10">
        <f t="shared" si="58"/>
        <v>2.192470396423772E-3</v>
      </c>
      <c r="J527" s="4">
        <v>25.62</v>
      </c>
      <c r="K527" s="4">
        <f t="shared" si="59"/>
        <v>2.129999999999999</v>
      </c>
      <c r="L527" s="1"/>
      <c r="M527" s="1"/>
      <c r="N527" s="1"/>
      <c r="R527" s="1"/>
    </row>
    <row r="528" spans="1:18" ht="10.199999999999999" x14ac:dyDescent="0.2">
      <c r="A528" s="1">
        <v>514</v>
      </c>
      <c r="B528" s="3">
        <v>34117</v>
      </c>
      <c r="C528" s="4">
        <v>27.5</v>
      </c>
      <c r="H528" s="10">
        <f t="shared" ref="H528:H561" si="64">$F$2+$F$3*EXP(-$F$4*($C528-$F$7))+$F$5*EXP($F$6*($C528-$F$8))</f>
        <v>2.1483222272268717E-3</v>
      </c>
      <c r="J528" s="4">
        <v>25.4</v>
      </c>
      <c r="K528" s="4">
        <f t="shared" ref="K528:K561" si="65">C528-J528</f>
        <v>2.1000000000000014</v>
      </c>
      <c r="L528" s="1"/>
      <c r="M528" s="1"/>
      <c r="N528" s="1"/>
      <c r="R528" s="1"/>
    </row>
    <row r="529" spans="1:18" ht="10.199999999999999" x14ac:dyDescent="0.2">
      <c r="A529" s="1">
        <v>515</v>
      </c>
      <c r="B529" s="3">
        <v>34118</v>
      </c>
      <c r="C529" s="4">
        <v>25.5</v>
      </c>
      <c r="H529" s="10">
        <f t="shared" si="64"/>
        <v>2.0351025187553885E-3</v>
      </c>
      <c r="J529" s="4">
        <v>23.64</v>
      </c>
      <c r="K529" s="4">
        <f t="shared" si="65"/>
        <v>1.8599999999999994</v>
      </c>
      <c r="L529" s="1"/>
      <c r="M529" s="1"/>
      <c r="N529" s="1"/>
      <c r="R529" s="1"/>
    </row>
    <row r="530" spans="1:18" ht="10.199999999999999" x14ac:dyDescent="0.2">
      <c r="A530" s="1">
        <v>516</v>
      </c>
      <c r="B530" s="3">
        <v>34119</v>
      </c>
      <c r="C530" s="4">
        <v>25.5</v>
      </c>
      <c r="H530" s="10">
        <f t="shared" si="64"/>
        <v>2.0351025187553885E-3</v>
      </c>
      <c r="J530" s="4">
        <v>23.64</v>
      </c>
      <c r="K530" s="4">
        <f t="shared" si="65"/>
        <v>1.8599999999999994</v>
      </c>
      <c r="L530" s="1"/>
      <c r="M530" s="1"/>
      <c r="N530" s="1"/>
      <c r="R530" s="1"/>
    </row>
    <row r="531" spans="1:18" ht="10.199999999999999" x14ac:dyDescent="0.2">
      <c r="A531" s="1">
        <v>517</v>
      </c>
      <c r="B531" s="3">
        <v>34120</v>
      </c>
      <c r="C531" s="4">
        <v>24.75</v>
      </c>
      <c r="H531" s="10">
        <f t="shared" si="64"/>
        <v>2.0285985466029013E-3</v>
      </c>
      <c r="J531" s="4">
        <v>22.98</v>
      </c>
      <c r="K531" s="4">
        <f t="shared" si="65"/>
        <v>1.7699999999999996</v>
      </c>
      <c r="L531" s="1"/>
      <c r="M531" s="1"/>
      <c r="N531" s="1"/>
      <c r="R531" s="1"/>
    </row>
    <row r="532" spans="1:18" ht="10.199999999999999" x14ac:dyDescent="0.2">
      <c r="A532" s="1">
        <v>518</v>
      </c>
      <c r="B532" s="3">
        <v>34121</v>
      </c>
      <c r="C532" s="4">
        <v>23</v>
      </c>
      <c r="H532" s="10">
        <f t="shared" si="64"/>
        <v>2.0248496193667176E-3</v>
      </c>
      <c r="J532" s="4">
        <v>21.439999999999998</v>
      </c>
      <c r="K532" s="4">
        <f t="shared" si="65"/>
        <v>1.5600000000000023</v>
      </c>
      <c r="L532" s="1"/>
      <c r="M532" s="1"/>
      <c r="N532" s="1"/>
      <c r="R532" s="1"/>
    </row>
    <row r="533" spans="1:18" ht="10.199999999999999" x14ac:dyDescent="0.2">
      <c r="A533" s="1">
        <v>519</v>
      </c>
      <c r="B533" s="3">
        <v>34122</v>
      </c>
      <c r="C533" s="4">
        <v>23.25</v>
      </c>
      <c r="H533" s="10">
        <f t="shared" si="64"/>
        <v>2.0250011602013568E-3</v>
      </c>
      <c r="J533" s="4">
        <v>21.66</v>
      </c>
      <c r="K533" s="4">
        <f t="shared" si="65"/>
        <v>1.5899999999999999</v>
      </c>
      <c r="L533" s="1"/>
      <c r="M533" s="1"/>
      <c r="N533" s="1"/>
      <c r="R533" s="1"/>
    </row>
    <row r="534" spans="1:18" ht="10.199999999999999" x14ac:dyDescent="0.2">
      <c r="A534" s="1">
        <v>520</v>
      </c>
      <c r="B534" s="3">
        <v>34123</v>
      </c>
      <c r="C534" s="4">
        <v>23.25</v>
      </c>
      <c r="H534" s="10">
        <f t="shared" si="64"/>
        <v>2.0250011602013568E-3</v>
      </c>
      <c r="J534" s="4">
        <v>21.66</v>
      </c>
      <c r="K534" s="4">
        <f t="shared" si="65"/>
        <v>1.5899999999999999</v>
      </c>
      <c r="L534" s="1"/>
      <c r="M534" s="1"/>
      <c r="N534" s="1"/>
      <c r="R534" s="1"/>
    </row>
    <row r="535" spans="1:18" ht="10.199999999999999" x14ac:dyDescent="0.2">
      <c r="A535" s="1">
        <v>521</v>
      </c>
      <c r="B535" s="3">
        <v>34124</v>
      </c>
      <c r="C535" s="4">
        <v>25</v>
      </c>
      <c r="H535" s="10">
        <f t="shared" si="64"/>
        <v>2.0301483106649242E-3</v>
      </c>
      <c r="J535" s="4">
        <v>23.2</v>
      </c>
      <c r="K535" s="4">
        <f t="shared" si="65"/>
        <v>1.8000000000000007</v>
      </c>
      <c r="L535" s="1"/>
      <c r="M535" s="1"/>
      <c r="N535" s="1"/>
      <c r="R535" s="1"/>
    </row>
    <row r="536" spans="1:18" ht="10.199999999999999" x14ac:dyDescent="0.2">
      <c r="A536" s="1">
        <v>522</v>
      </c>
      <c r="B536" s="3">
        <v>34125</v>
      </c>
      <c r="C536" s="4">
        <v>24</v>
      </c>
      <c r="H536" s="10">
        <f t="shared" si="64"/>
        <v>2.026001641031905E-3</v>
      </c>
      <c r="J536" s="4">
        <v>22.32</v>
      </c>
      <c r="K536" s="4">
        <f t="shared" si="65"/>
        <v>1.6799999999999997</v>
      </c>
      <c r="L536" s="1"/>
      <c r="M536" s="1"/>
      <c r="N536" s="1"/>
      <c r="R536" s="1"/>
    </row>
    <row r="537" spans="1:18" ht="10.199999999999999" x14ac:dyDescent="0.2">
      <c r="A537" s="1">
        <v>523</v>
      </c>
      <c r="B537" s="3">
        <v>34126</v>
      </c>
      <c r="C537" s="4">
        <v>19.5</v>
      </c>
      <c r="H537" s="10">
        <f t="shared" si="64"/>
        <v>2.0475651044014761E-3</v>
      </c>
      <c r="J537" s="4">
        <v>18.36</v>
      </c>
      <c r="K537" s="4">
        <f t="shared" si="65"/>
        <v>1.1400000000000006</v>
      </c>
      <c r="L537" s="1"/>
      <c r="M537" s="1"/>
      <c r="N537" s="1"/>
      <c r="R537" s="1"/>
    </row>
    <row r="538" spans="1:18" ht="10.199999999999999" x14ac:dyDescent="0.2">
      <c r="A538" s="1">
        <v>524</v>
      </c>
      <c r="B538" s="3">
        <v>34127</v>
      </c>
      <c r="C538" s="4">
        <v>21.5</v>
      </c>
      <c r="H538" s="10">
        <f t="shared" si="64"/>
        <v>2.0253589719038977E-3</v>
      </c>
      <c r="J538" s="4">
        <v>20.12</v>
      </c>
      <c r="K538" s="4">
        <f t="shared" si="65"/>
        <v>1.379999999999999</v>
      </c>
      <c r="L538" s="1"/>
      <c r="M538" s="1"/>
      <c r="N538" s="1"/>
      <c r="R538" s="1"/>
    </row>
    <row r="539" spans="1:18" ht="10.199999999999999" x14ac:dyDescent="0.2">
      <c r="A539" s="1">
        <v>525</v>
      </c>
      <c r="B539" s="3">
        <v>34128</v>
      </c>
      <c r="C539" s="4">
        <v>21.75</v>
      </c>
      <c r="H539" s="10">
        <f t="shared" si="64"/>
        <v>2.0250522265143991E-3</v>
      </c>
      <c r="J539" s="4">
        <v>20.34</v>
      </c>
      <c r="K539" s="4">
        <f t="shared" si="65"/>
        <v>1.4100000000000001</v>
      </c>
      <c r="L539" s="1"/>
      <c r="M539" s="1"/>
      <c r="N539" s="1"/>
      <c r="R539" s="1"/>
    </row>
    <row r="540" spans="1:18" ht="10.199999999999999" x14ac:dyDescent="0.2">
      <c r="A540" s="1">
        <v>526</v>
      </c>
      <c r="B540" s="3">
        <v>34129</v>
      </c>
      <c r="C540" s="4">
        <v>20.75</v>
      </c>
      <c r="H540" s="10">
        <f t="shared" si="64"/>
        <v>2.0276138623008168E-3</v>
      </c>
      <c r="J540" s="4">
        <v>19.46</v>
      </c>
      <c r="K540" s="4">
        <f t="shared" si="65"/>
        <v>1.2899999999999991</v>
      </c>
      <c r="L540" s="1"/>
      <c r="M540" s="1"/>
      <c r="N540" s="1"/>
      <c r="R540" s="1"/>
    </row>
    <row r="541" spans="1:18" ht="10.199999999999999" x14ac:dyDescent="0.2">
      <c r="A541" s="1">
        <v>527</v>
      </c>
      <c r="B541" s="3">
        <v>34130</v>
      </c>
      <c r="C541" s="4">
        <v>19.25</v>
      </c>
      <c r="H541" s="10">
        <f t="shared" si="64"/>
        <v>2.0586246864481303E-3</v>
      </c>
      <c r="J541" s="4">
        <v>18.14</v>
      </c>
      <c r="K541" s="4">
        <f t="shared" si="65"/>
        <v>1.1099999999999994</v>
      </c>
      <c r="L541" s="1"/>
      <c r="M541" s="1"/>
      <c r="N541" s="1"/>
      <c r="R541" s="1"/>
    </row>
    <row r="542" spans="1:18" ht="10.199999999999999" x14ac:dyDescent="0.2">
      <c r="A542" s="1">
        <v>528</v>
      </c>
      <c r="B542" s="3">
        <v>34131</v>
      </c>
      <c r="C542" s="4">
        <v>21</v>
      </c>
      <c r="H542" s="10">
        <f t="shared" si="64"/>
        <v>2.0265479915943757E-3</v>
      </c>
      <c r="J542" s="4">
        <v>19.68</v>
      </c>
      <c r="K542" s="4">
        <f t="shared" si="65"/>
        <v>1.3200000000000003</v>
      </c>
      <c r="L542" s="1"/>
      <c r="M542" s="1"/>
      <c r="N542" s="1"/>
      <c r="R542" s="1"/>
    </row>
    <row r="543" spans="1:18" ht="10.199999999999999" x14ac:dyDescent="0.2">
      <c r="A543" s="1">
        <v>529</v>
      </c>
      <c r="B543" s="3">
        <v>34132</v>
      </c>
      <c r="C543" s="4">
        <v>23.75</v>
      </c>
      <c r="H543" s="10">
        <f t="shared" si="64"/>
        <v>2.0255525373488962E-3</v>
      </c>
      <c r="J543" s="4">
        <v>22.099999999999998</v>
      </c>
      <c r="K543" s="4">
        <f t="shared" si="65"/>
        <v>1.6500000000000021</v>
      </c>
      <c r="L543" s="1"/>
      <c r="M543" s="1"/>
      <c r="N543" s="1"/>
      <c r="R543" s="1"/>
    </row>
    <row r="544" spans="1:18" ht="10.199999999999999" x14ac:dyDescent="0.2">
      <c r="A544" s="1">
        <v>530</v>
      </c>
      <c r="B544" s="3">
        <v>34133</v>
      </c>
      <c r="C544" s="4">
        <v>21.25</v>
      </c>
      <c r="H544" s="10">
        <f t="shared" si="64"/>
        <v>2.025833027982558E-3</v>
      </c>
      <c r="J544" s="4">
        <v>19.899999999999999</v>
      </c>
      <c r="K544" s="4">
        <f t="shared" si="65"/>
        <v>1.3500000000000014</v>
      </c>
      <c r="L544" s="1"/>
      <c r="M544" s="1"/>
      <c r="N544" s="1"/>
      <c r="R544" s="1"/>
    </row>
    <row r="545" spans="1:18" ht="10.199999999999999" x14ac:dyDescent="0.2">
      <c r="A545" s="1">
        <v>531</v>
      </c>
      <c r="B545" s="3">
        <v>34134</v>
      </c>
      <c r="C545" s="4">
        <v>19</v>
      </c>
      <c r="H545" s="10">
        <f t="shared" si="64"/>
        <v>2.0749297923421659E-3</v>
      </c>
      <c r="J545" s="4">
        <v>17.919999999999998</v>
      </c>
      <c r="K545" s="4">
        <f t="shared" si="65"/>
        <v>1.0800000000000018</v>
      </c>
      <c r="L545" s="1"/>
      <c r="M545" s="1"/>
      <c r="N545" s="1"/>
      <c r="R545" s="1"/>
    </row>
    <row r="546" spans="1:18" ht="10.199999999999999" x14ac:dyDescent="0.2">
      <c r="A546" s="1">
        <v>532</v>
      </c>
      <c r="B546" s="3">
        <v>34135</v>
      </c>
      <c r="C546" s="4">
        <v>19</v>
      </c>
      <c r="H546" s="10">
        <f t="shared" si="64"/>
        <v>2.0749297923421659E-3</v>
      </c>
      <c r="J546" s="4">
        <v>17.919999999999998</v>
      </c>
      <c r="K546" s="4">
        <f t="shared" si="65"/>
        <v>1.0800000000000018</v>
      </c>
      <c r="L546" s="1"/>
      <c r="M546" s="1"/>
      <c r="N546" s="1"/>
      <c r="R546" s="1"/>
    </row>
    <row r="547" spans="1:18" ht="10.199999999999999" x14ac:dyDescent="0.2">
      <c r="A547" s="1">
        <v>533</v>
      </c>
      <c r="B547" s="3">
        <v>34136</v>
      </c>
      <c r="C547" s="4">
        <v>21</v>
      </c>
      <c r="H547" s="10">
        <f t="shared" si="64"/>
        <v>2.0265479915943757E-3</v>
      </c>
      <c r="J547" s="4">
        <v>19.68</v>
      </c>
      <c r="K547" s="4">
        <f t="shared" si="65"/>
        <v>1.3200000000000003</v>
      </c>
      <c r="L547" s="1"/>
      <c r="M547" s="1"/>
      <c r="N547" s="1"/>
      <c r="R547" s="1"/>
    </row>
    <row r="548" spans="1:18" ht="10.199999999999999" x14ac:dyDescent="0.2">
      <c r="A548" s="1">
        <v>534</v>
      </c>
      <c r="B548" s="3">
        <v>34137</v>
      </c>
      <c r="C548" s="4">
        <v>22.5</v>
      </c>
      <c r="H548" s="10">
        <f t="shared" si="64"/>
        <v>2.0247329480244359E-3</v>
      </c>
      <c r="J548" s="4">
        <v>21</v>
      </c>
      <c r="K548" s="4">
        <f t="shared" si="65"/>
        <v>1.5</v>
      </c>
      <c r="L548" s="1"/>
      <c r="M548" s="1"/>
      <c r="N548" s="1"/>
      <c r="R548" s="1"/>
    </row>
    <row r="549" spans="1:18" ht="10.199999999999999" x14ac:dyDescent="0.2">
      <c r="A549" s="1">
        <v>535</v>
      </c>
      <c r="B549" s="3">
        <v>34138</v>
      </c>
      <c r="C549" s="4">
        <v>21.75</v>
      </c>
      <c r="H549" s="10">
        <f t="shared" si="64"/>
        <v>2.0250522265143991E-3</v>
      </c>
      <c r="J549" s="4">
        <v>20.34</v>
      </c>
      <c r="K549" s="4">
        <f t="shared" si="65"/>
        <v>1.4100000000000001</v>
      </c>
      <c r="L549" s="1"/>
      <c r="M549" s="1"/>
      <c r="N549" s="1"/>
      <c r="R549" s="1"/>
    </row>
    <row r="550" spans="1:18" ht="10.199999999999999" x14ac:dyDescent="0.2">
      <c r="A550" s="1">
        <v>536</v>
      </c>
      <c r="B550" s="3">
        <v>34139</v>
      </c>
      <c r="C550" s="4">
        <v>22.5</v>
      </c>
      <c r="H550" s="10">
        <f t="shared" si="64"/>
        <v>2.0247329480244359E-3</v>
      </c>
      <c r="J550" s="4">
        <v>21</v>
      </c>
      <c r="K550" s="4">
        <f t="shared" si="65"/>
        <v>1.5</v>
      </c>
      <c r="L550" s="1"/>
      <c r="M550" s="1"/>
      <c r="N550" s="1"/>
      <c r="R550" s="1"/>
    </row>
    <row r="551" spans="1:18" ht="10.199999999999999" x14ac:dyDescent="0.2">
      <c r="A551" s="1">
        <v>537</v>
      </c>
      <c r="B551" s="3">
        <v>34140</v>
      </c>
      <c r="C551" s="4">
        <v>22.5</v>
      </c>
      <c r="H551" s="10">
        <f t="shared" si="64"/>
        <v>2.0247329480244359E-3</v>
      </c>
      <c r="J551" s="4">
        <v>21</v>
      </c>
      <c r="K551" s="4">
        <f t="shared" si="65"/>
        <v>1.5</v>
      </c>
      <c r="L551" s="1"/>
      <c r="M551" s="1"/>
      <c r="N551" s="1"/>
      <c r="R551" s="1"/>
    </row>
    <row r="552" spans="1:18" ht="10.199999999999999" x14ac:dyDescent="0.2">
      <c r="A552" s="1">
        <v>538</v>
      </c>
      <c r="B552" s="3">
        <v>34141</v>
      </c>
      <c r="C552" s="4">
        <v>20.25</v>
      </c>
      <c r="H552" s="10">
        <f t="shared" si="64"/>
        <v>2.0315296339204125E-3</v>
      </c>
      <c r="J552" s="4">
        <v>19.02</v>
      </c>
      <c r="K552" s="4">
        <f t="shared" si="65"/>
        <v>1.2300000000000004</v>
      </c>
      <c r="L552" s="1"/>
      <c r="M552" s="1"/>
      <c r="N552" s="1"/>
      <c r="R552" s="1"/>
    </row>
    <row r="553" spans="1:18" ht="10.199999999999999" x14ac:dyDescent="0.2">
      <c r="A553" s="1">
        <v>539</v>
      </c>
      <c r="B553" s="3">
        <v>34142</v>
      </c>
      <c r="C553" s="4">
        <v>20</v>
      </c>
      <c r="H553" s="10">
        <f t="shared" si="64"/>
        <v>2.0349776607245392E-3</v>
      </c>
      <c r="J553" s="4">
        <v>18.8</v>
      </c>
      <c r="K553" s="4">
        <f t="shared" si="65"/>
        <v>1.1999999999999993</v>
      </c>
      <c r="L553" s="1"/>
      <c r="M553" s="1"/>
      <c r="N553" s="1"/>
      <c r="R553" s="1"/>
    </row>
    <row r="554" spans="1:18" ht="10.199999999999999" x14ac:dyDescent="0.2">
      <c r="A554" s="1">
        <v>540</v>
      </c>
      <c r="B554" s="3">
        <v>34143</v>
      </c>
      <c r="C554" s="4">
        <v>20.5</v>
      </c>
      <c r="H554" s="10">
        <f t="shared" si="64"/>
        <v>2.0291939083955774E-3</v>
      </c>
      <c r="J554" s="4">
        <v>19.239999999999998</v>
      </c>
      <c r="K554" s="4">
        <f t="shared" si="65"/>
        <v>1.2600000000000016</v>
      </c>
      <c r="L554" s="1"/>
      <c r="M554" s="1"/>
      <c r="N554" s="1"/>
      <c r="R554" s="1"/>
    </row>
    <row r="555" spans="1:18" ht="10.199999999999999" x14ac:dyDescent="0.2">
      <c r="A555" s="1">
        <v>541</v>
      </c>
      <c r="B555" s="3">
        <v>34144</v>
      </c>
      <c r="C555" s="4">
        <v>18</v>
      </c>
      <c r="H555" s="10">
        <f t="shared" si="64"/>
        <v>2.2636530554720679E-3</v>
      </c>
      <c r="J555" s="4">
        <v>17.04</v>
      </c>
      <c r="K555" s="4">
        <f t="shared" si="65"/>
        <v>0.96000000000000085</v>
      </c>
      <c r="L555" s="1"/>
      <c r="M555" s="1"/>
      <c r="N555" s="1"/>
      <c r="R555" s="1"/>
    </row>
    <row r="556" spans="1:18" ht="10.199999999999999" x14ac:dyDescent="0.2">
      <c r="A556" s="1">
        <v>542</v>
      </c>
      <c r="B556" s="3">
        <v>34145</v>
      </c>
      <c r="C556" s="4">
        <v>18</v>
      </c>
      <c r="H556" s="10">
        <f t="shared" si="64"/>
        <v>2.2636530554720679E-3</v>
      </c>
      <c r="J556" s="4">
        <v>17.04</v>
      </c>
      <c r="K556" s="4">
        <f t="shared" si="65"/>
        <v>0.96000000000000085</v>
      </c>
      <c r="L556" s="1"/>
      <c r="M556" s="1"/>
      <c r="N556" s="1"/>
      <c r="R556" s="1"/>
    </row>
    <row r="557" spans="1:18" ht="10.199999999999999" x14ac:dyDescent="0.2">
      <c r="A557" s="1">
        <v>543</v>
      </c>
      <c r="B557" s="3">
        <v>34146</v>
      </c>
      <c r="C557" s="4">
        <v>17.75</v>
      </c>
      <c r="H557" s="10">
        <f t="shared" si="64"/>
        <v>2.377179367610571E-3</v>
      </c>
      <c r="J557" s="4">
        <v>16.82</v>
      </c>
      <c r="K557" s="4">
        <f t="shared" si="65"/>
        <v>0.92999999999999972</v>
      </c>
      <c r="L557" s="1"/>
      <c r="M557" s="1"/>
      <c r="N557" s="1"/>
      <c r="R557" s="1"/>
    </row>
    <row r="558" spans="1:18" ht="10.199999999999999" x14ac:dyDescent="0.2">
      <c r="A558" s="1">
        <v>544</v>
      </c>
      <c r="B558" s="3">
        <v>34147</v>
      </c>
      <c r="C558" s="4">
        <v>19.5</v>
      </c>
      <c r="H558" s="10">
        <f t="shared" si="64"/>
        <v>2.0475651044014761E-3</v>
      </c>
      <c r="J558" s="4">
        <v>18.36</v>
      </c>
      <c r="K558" s="4">
        <f t="shared" si="65"/>
        <v>1.1400000000000006</v>
      </c>
      <c r="L558" s="1"/>
      <c r="M558" s="1"/>
      <c r="N558" s="1"/>
      <c r="R558" s="1"/>
    </row>
    <row r="559" spans="1:18" ht="10.199999999999999" x14ac:dyDescent="0.2">
      <c r="A559" s="1">
        <v>545</v>
      </c>
      <c r="B559" s="3">
        <v>34148</v>
      </c>
      <c r="C559" s="4">
        <v>18.5</v>
      </c>
      <c r="H559" s="10">
        <f t="shared" si="64"/>
        <v>2.1344034582711658E-3</v>
      </c>
      <c r="J559" s="4">
        <v>17.48</v>
      </c>
      <c r="K559" s="4">
        <f t="shared" si="65"/>
        <v>1.0199999999999996</v>
      </c>
      <c r="L559" s="1"/>
      <c r="M559" s="1"/>
      <c r="N559" s="1"/>
      <c r="R559" s="1"/>
    </row>
    <row r="560" spans="1:18" ht="10.199999999999999" x14ac:dyDescent="0.2">
      <c r="A560" s="1">
        <v>546</v>
      </c>
      <c r="B560" s="3">
        <v>34149</v>
      </c>
      <c r="C560" s="4">
        <v>21</v>
      </c>
      <c r="H560" s="10">
        <f t="shared" si="64"/>
        <v>2.0265479915943757E-3</v>
      </c>
      <c r="J560" s="4">
        <v>19.68</v>
      </c>
      <c r="K560" s="4">
        <f t="shared" si="65"/>
        <v>1.3200000000000003</v>
      </c>
      <c r="L560" s="1"/>
      <c r="M560" s="1"/>
      <c r="N560" s="1"/>
      <c r="R560" s="1"/>
    </row>
    <row r="561" spans="1:18" ht="10.199999999999999" x14ac:dyDescent="0.2">
      <c r="A561" s="1">
        <v>547</v>
      </c>
      <c r="B561" s="3">
        <v>34150</v>
      </c>
      <c r="C561" s="4">
        <v>20.25</v>
      </c>
      <c r="H561" s="10">
        <f t="shared" si="64"/>
        <v>2.0315296339204125E-3</v>
      </c>
      <c r="J561" s="4">
        <v>19.02</v>
      </c>
      <c r="K561" s="4">
        <f t="shared" si="65"/>
        <v>1.2300000000000004</v>
      </c>
      <c r="L561" s="1"/>
      <c r="M561" s="1"/>
      <c r="N561" s="1"/>
      <c r="R561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Pupal Durations and mortality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Bruce, F, Miss [faikah@sun.ac.za]</dc:creator>
  <cp:lastModifiedBy>Hargrove, J, Prof &lt;jhargrove@sun.ac.za&gt;</cp:lastModifiedBy>
  <dcterms:created xsi:type="dcterms:W3CDTF">2018-04-23T14:47:18Z</dcterms:created>
  <dcterms:modified xsi:type="dcterms:W3CDTF">2018-04-26T20:54:14Z</dcterms:modified>
</cp:coreProperties>
</file>