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one/Desktop/"/>
    </mc:Choice>
  </mc:AlternateContent>
  <xr:revisionPtr revIDLastSave="0" documentId="13_ncr:1_{9DCF2992-9049-5B41-8235-7675B447D813}" xr6:coauthVersionLast="36" xr6:coauthVersionMax="36" xr10:uidLastSave="{00000000-0000-0000-0000-000000000000}"/>
  <bookViews>
    <workbookView xWindow="2140" yWindow="460" windowWidth="24680" windowHeight="17120" tabRatio="500" activeTab="1" xr2:uid="{00000000-000D-0000-FFFF-FFFF00000000}"/>
  </bookViews>
  <sheets>
    <sheet name="Sheet1" sheetId="1" r:id="rId1"/>
    <sheet name="Sheet1 (2)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2" l="1"/>
  <c r="D30" i="2"/>
  <c r="D14" i="2" l="1"/>
  <c r="D29" i="2"/>
  <c r="D28" i="2"/>
  <c r="D4" i="2"/>
  <c r="D5" i="2"/>
  <c r="D6" i="2"/>
  <c r="D7" i="2"/>
  <c r="D8" i="2"/>
  <c r="D9" i="2"/>
  <c r="D10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32" i="2"/>
  <c r="D33" i="2"/>
  <c r="D34" i="2"/>
  <c r="D38" i="2" s="1"/>
  <c r="D35" i="2"/>
  <c r="D37" i="2"/>
  <c r="D3" i="2"/>
  <c r="D31" i="2" l="1"/>
  <c r="D42" i="2" s="1"/>
  <c r="D43" i="2" s="1"/>
  <c r="C38" i="2"/>
  <c r="D27" i="1"/>
  <c r="B27" i="1"/>
  <c r="B34" i="1"/>
  <c r="B38" i="1" s="1"/>
  <c r="B39" i="1" s="1"/>
  <c r="D34" i="1"/>
  <c r="C42" i="2" l="1"/>
  <c r="C43" i="2" s="1"/>
  <c r="D38" i="1"/>
  <c r="D39" i="1" s="1"/>
</calcChain>
</file>

<file path=xl/sharedStrings.xml><?xml version="1.0" encoding="utf-8"?>
<sst xmlns="http://schemas.openxmlformats.org/spreadsheetml/2006/main" count="83" uniqueCount="49">
  <si>
    <t>Expense</t>
  </si>
  <si>
    <t>Rent</t>
  </si>
  <si>
    <t>Jenine Yale 1</t>
  </si>
  <si>
    <t>Jenine Yale 2</t>
  </si>
  <si>
    <t>Jenine SDSU</t>
  </si>
  <si>
    <t>Geico</t>
  </si>
  <si>
    <t>Nissan</t>
  </si>
  <si>
    <t>VW</t>
  </si>
  <si>
    <t>TM</t>
  </si>
  <si>
    <t>Tommy UW</t>
  </si>
  <si>
    <t>Phone (Verizon)</t>
  </si>
  <si>
    <t>Internet (Cox)</t>
  </si>
  <si>
    <t>Jenine Gym (Chuze)</t>
  </si>
  <si>
    <t>Groceries</t>
  </si>
  <si>
    <t>Eating out</t>
  </si>
  <si>
    <t>Lyft/Uber</t>
  </si>
  <si>
    <t>Cleaners</t>
  </si>
  <si>
    <t>Electric</t>
  </si>
  <si>
    <t>Jenine hair</t>
  </si>
  <si>
    <t>($60 for cut and $60 for color every 2 months)</t>
  </si>
  <si>
    <t>Jenine HSA</t>
  </si>
  <si>
    <t>Netflix</t>
  </si>
  <si>
    <t>Amazon Prime</t>
  </si>
  <si>
    <t>Monthly Expense Total</t>
  </si>
  <si>
    <t>Income</t>
  </si>
  <si>
    <t>Amount</t>
  </si>
  <si>
    <t>Jenine AMCR</t>
  </si>
  <si>
    <t>Jenine SDFC</t>
  </si>
  <si>
    <t>Tommy Atomic</t>
  </si>
  <si>
    <t>Monthly Income Total</t>
  </si>
  <si>
    <t>Remaining Income</t>
  </si>
  <si>
    <t>After retirement contributions (18%)</t>
  </si>
  <si>
    <t>Yearly Savings</t>
  </si>
  <si>
    <t>Jenommy retirement/ investment</t>
  </si>
  <si>
    <t>Current Budget (Monthly)</t>
  </si>
  <si>
    <t>Previous Budget</t>
  </si>
  <si>
    <t>Alternative</t>
  </si>
  <si>
    <t>Tommy Microsoft</t>
  </si>
  <si>
    <t>Tommy Gym</t>
  </si>
  <si>
    <t>Budget 1 (Monthly) - 5 year loan payoff</t>
  </si>
  <si>
    <t>Budget 2 (monthly) - 10 year loan payoff</t>
  </si>
  <si>
    <t>Tommy MPL (part time)</t>
  </si>
  <si>
    <t>Google drive</t>
  </si>
  <si>
    <t>Apple storage</t>
  </si>
  <si>
    <t>Tommy UW (nelnet)</t>
  </si>
  <si>
    <t>Gas Jenine</t>
  </si>
  <si>
    <t>Gas Tommy</t>
  </si>
  <si>
    <t>Tommy Microsoft Online</t>
  </si>
  <si>
    <t>Chase CC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</si>
</sst>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66FF"/>
      <name val="Calibri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5" fillId="0" borderId="0" xfId="0" applyNumberFormat="1" applyFont="1" applyAlignment="1">
      <alignment wrapText="1"/>
    </xf>
    <xf numFmtId="164" fontId="0" fillId="0" borderId="0" xfId="0" applyNumberFormat="1"/>
    <xf numFmtId="164" fontId="4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0" fontId="0" fillId="2" borderId="0" xfId="0" applyFill="1"/>
    <xf numFmtId="164" fontId="0" fillId="2" borderId="0" xfId="0" applyNumberFormat="1" applyFill="1" applyAlignment="1">
      <alignment wrapText="1"/>
    </xf>
    <xf numFmtId="0" fontId="0" fillId="3" borderId="0" xfId="0" applyFill="1"/>
    <xf numFmtId="0" fontId="0" fillId="0" borderId="0" xfId="0" applyFill="1"/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15" zoomScale="120" zoomScaleNormal="120" zoomScalePageLayoutView="120" workbookViewId="0">
      <selection activeCell="D39" sqref="D39"/>
    </sheetView>
  </sheetViews>
  <sheetFormatPr baseColWidth="10" defaultColWidth="10.83203125" defaultRowHeight="16" x14ac:dyDescent="0.2"/>
  <cols>
    <col min="1" max="1" width="14.5" style="2" bestFit="1" customWidth="1"/>
    <col min="2" max="2" width="13.83203125" style="4" customWidth="1"/>
    <col min="5" max="5" width="12.33203125" customWidth="1"/>
  </cols>
  <sheetData>
    <row r="1" spans="1:5" s="1" customFormat="1" ht="51" x14ac:dyDescent="0.2">
      <c r="A1" s="1" t="s">
        <v>0</v>
      </c>
      <c r="B1" s="3" t="s">
        <v>35</v>
      </c>
      <c r="D1" s="1" t="s">
        <v>34</v>
      </c>
      <c r="E1" s="1" t="s">
        <v>36</v>
      </c>
    </row>
    <row r="2" spans="1:5" ht="17" x14ac:dyDescent="0.2">
      <c r="A2" s="2" t="s">
        <v>1</v>
      </c>
      <c r="B2" s="4">
        <v>2300</v>
      </c>
      <c r="D2">
        <v>1345</v>
      </c>
      <c r="E2" s="16"/>
    </row>
    <row r="3" spans="1:5" ht="17" x14ac:dyDescent="0.2">
      <c r="A3" s="2" t="s">
        <v>2</v>
      </c>
      <c r="B3" s="4">
        <v>1700</v>
      </c>
      <c r="D3">
        <v>1700</v>
      </c>
      <c r="E3" s="16"/>
    </row>
    <row r="4" spans="1:5" ht="17" x14ac:dyDescent="0.2">
      <c r="A4" s="2" t="s">
        <v>3</v>
      </c>
      <c r="B4" s="4">
        <v>56.21</v>
      </c>
      <c r="D4">
        <v>56.21</v>
      </c>
      <c r="E4" s="16"/>
    </row>
    <row r="5" spans="1:5" ht="17" x14ac:dyDescent="0.2">
      <c r="A5" s="2" t="s">
        <v>4</v>
      </c>
      <c r="B5" s="4">
        <v>123.26</v>
      </c>
      <c r="D5">
        <v>123.26</v>
      </c>
      <c r="E5" s="16"/>
    </row>
    <row r="6" spans="1:5" ht="17" x14ac:dyDescent="0.2">
      <c r="A6" s="2" t="s">
        <v>5</v>
      </c>
      <c r="B6" s="4">
        <v>150</v>
      </c>
      <c r="D6">
        <v>150</v>
      </c>
      <c r="E6" s="16"/>
    </row>
    <row r="7" spans="1:5" ht="17" x14ac:dyDescent="0.2">
      <c r="A7" s="2" t="s">
        <v>6</v>
      </c>
      <c r="B7" s="4">
        <v>248.43</v>
      </c>
      <c r="D7" s="14">
        <v>248.43</v>
      </c>
      <c r="E7" s="17"/>
    </row>
    <row r="8" spans="1:5" ht="17" x14ac:dyDescent="0.2">
      <c r="A8" s="2" t="s">
        <v>7</v>
      </c>
      <c r="B8" s="4">
        <v>229.14</v>
      </c>
      <c r="D8">
        <v>229.14</v>
      </c>
      <c r="E8" s="16"/>
    </row>
    <row r="9" spans="1:5" ht="17" x14ac:dyDescent="0.2">
      <c r="A9" s="2" t="s">
        <v>8</v>
      </c>
      <c r="B9" s="4">
        <v>300</v>
      </c>
      <c r="D9" s="13">
        <v>300</v>
      </c>
      <c r="E9" s="16"/>
    </row>
    <row r="10" spans="1:5" ht="17" x14ac:dyDescent="0.2">
      <c r="A10" s="2" t="s">
        <v>9</v>
      </c>
      <c r="B10" s="4">
        <v>147.46</v>
      </c>
      <c r="D10">
        <v>147.46</v>
      </c>
      <c r="E10" s="16"/>
    </row>
    <row r="11" spans="1:5" ht="17" x14ac:dyDescent="0.2">
      <c r="A11" s="2" t="s">
        <v>10</v>
      </c>
      <c r="B11" s="4">
        <v>142.5</v>
      </c>
      <c r="D11">
        <v>142.5</v>
      </c>
      <c r="E11" s="16"/>
    </row>
    <row r="12" spans="1:5" ht="17" x14ac:dyDescent="0.2">
      <c r="A12" s="2" t="s">
        <v>11</v>
      </c>
      <c r="B12" s="4">
        <v>64.989999999999995</v>
      </c>
      <c r="D12">
        <v>49.99</v>
      </c>
      <c r="E12" s="16"/>
    </row>
    <row r="13" spans="1:5" ht="34" x14ac:dyDescent="0.2">
      <c r="A13" s="2" t="s">
        <v>12</v>
      </c>
      <c r="B13" s="4">
        <v>9.99</v>
      </c>
      <c r="D13" s="13">
        <v>9.99</v>
      </c>
      <c r="E13" s="16"/>
    </row>
    <row r="14" spans="1:5" ht="34" x14ac:dyDescent="0.2">
      <c r="A14" s="2" t="s">
        <v>37</v>
      </c>
      <c r="B14" s="4">
        <v>100</v>
      </c>
      <c r="D14" s="13">
        <v>9.99</v>
      </c>
      <c r="E14" s="16"/>
    </row>
    <row r="15" spans="1:5" ht="17" x14ac:dyDescent="0.2">
      <c r="A15" s="2" t="s">
        <v>38</v>
      </c>
      <c r="D15">
        <v>9.99</v>
      </c>
      <c r="E15" s="16"/>
    </row>
    <row r="16" spans="1:5" ht="17" x14ac:dyDescent="0.2">
      <c r="A16" s="2" t="s">
        <v>13</v>
      </c>
      <c r="B16" s="4">
        <v>250</v>
      </c>
      <c r="D16">
        <v>250</v>
      </c>
      <c r="E16" s="16"/>
    </row>
    <row r="17" spans="1:5" ht="17" x14ac:dyDescent="0.2">
      <c r="A17" s="2" t="s">
        <v>14</v>
      </c>
      <c r="B17" s="4">
        <v>600</v>
      </c>
      <c r="D17" s="19">
        <v>200</v>
      </c>
      <c r="E17" s="16"/>
    </row>
    <row r="18" spans="1:5" ht="17" x14ac:dyDescent="0.2">
      <c r="A18" s="2" t="s">
        <v>15</v>
      </c>
      <c r="B18" s="4">
        <v>60</v>
      </c>
      <c r="D18" s="19">
        <v>30</v>
      </c>
      <c r="E18" s="16"/>
    </row>
    <row r="19" spans="1:5" ht="17" x14ac:dyDescent="0.2">
      <c r="A19" s="2" t="s">
        <v>16</v>
      </c>
      <c r="B19" s="4">
        <v>250</v>
      </c>
      <c r="D19" s="13"/>
      <c r="E19" s="16"/>
    </row>
    <row r="20" spans="1:5" ht="17" x14ac:dyDescent="0.2">
      <c r="A20" s="2" t="s">
        <v>17</v>
      </c>
      <c r="B20" s="4">
        <v>150</v>
      </c>
      <c r="D20">
        <v>70</v>
      </c>
      <c r="E20" s="16"/>
    </row>
    <row r="21" spans="1:5" ht="68" x14ac:dyDescent="0.2">
      <c r="A21" s="2" t="s">
        <v>18</v>
      </c>
      <c r="B21" s="4">
        <v>100</v>
      </c>
      <c r="C21" s="2" t="s">
        <v>19</v>
      </c>
      <c r="D21" s="13">
        <v>100</v>
      </c>
      <c r="E21" s="16"/>
    </row>
    <row r="22" spans="1:5" ht="17" x14ac:dyDescent="0.2">
      <c r="A22" s="2" t="s">
        <v>20</v>
      </c>
      <c r="B22" s="4">
        <v>100</v>
      </c>
      <c r="D22">
        <v>100</v>
      </c>
      <c r="E22" s="16"/>
    </row>
    <row r="23" spans="1:5" ht="51" x14ac:dyDescent="0.2">
      <c r="A23" s="9" t="s">
        <v>33</v>
      </c>
      <c r="B23" s="10"/>
      <c r="D23" s="15">
        <v>10</v>
      </c>
      <c r="E23" s="16"/>
    </row>
    <row r="24" spans="1:5" ht="17" x14ac:dyDescent="0.2">
      <c r="A24" s="11" t="s">
        <v>21</v>
      </c>
      <c r="B24" s="12">
        <v>9.99</v>
      </c>
      <c r="D24">
        <v>9.99</v>
      </c>
      <c r="E24" s="16"/>
    </row>
    <row r="25" spans="1:5" ht="17" x14ac:dyDescent="0.2">
      <c r="A25" s="11" t="s">
        <v>22</v>
      </c>
      <c r="B25" s="12">
        <v>9.99</v>
      </c>
      <c r="D25">
        <v>9.99</v>
      </c>
      <c r="E25" s="16"/>
    </row>
    <row r="26" spans="1:5" x14ac:dyDescent="0.2">
      <c r="E26" s="16"/>
    </row>
    <row r="27" spans="1:5" ht="34" x14ac:dyDescent="0.2">
      <c r="A27" s="2" t="s">
        <v>23</v>
      </c>
      <c r="B27" s="5">
        <f>SUM(B2:B26)</f>
        <v>7101.96</v>
      </c>
      <c r="D27">
        <f>SUM(D2:D25)</f>
        <v>5301.9399999999987</v>
      </c>
      <c r="E27" s="16"/>
    </row>
    <row r="28" spans="1:5" x14ac:dyDescent="0.2">
      <c r="E28" s="16"/>
    </row>
    <row r="29" spans="1:5" ht="17" x14ac:dyDescent="0.2">
      <c r="A29" s="1" t="s">
        <v>24</v>
      </c>
      <c r="B29" s="3" t="s">
        <v>25</v>
      </c>
      <c r="D29" t="s">
        <v>25</v>
      </c>
      <c r="E29" s="16"/>
    </row>
    <row r="30" spans="1:5" ht="17" x14ac:dyDescent="0.2">
      <c r="A30" s="2" t="s">
        <v>26</v>
      </c>
      <c r="B30" s="6">
        <v>5484</v>
      </c>
      <c r="D30">
        <v>5484</v>
      </c>
      <c r="E30" s="16"/>
    </row>
    <row r="31" spans="1:5" ht="17" x14ac:dyDescent="0.2">
      <c r="A31" s="2" t="s">
        <v>27</v>
      </c>
      <c r="B31" s="6"/>
      <c r="E31" s="16"/>
    </row>
    <row r="32" spans="1:5" ht="17" x14ac:dyDescent="0.2">
      <c r="A32" s="2" t="s">
        <v>28</v>
      </c>
      <c r="B32" s="6">
        <v>4651</v>
      </c>
      <c r="E32" s="16"/>
    </row>
    <row r="33" spans="1:5" x14ac:dyDescent="0.2">
      <c r="E33" s="16"/>
    </row>
    <row r="34" spans="1:5" ht="34" x14ac:dyDescent="0.2">
      <c r="A34" s="2" t="s">
        <v>29</v>
      </c>
      <c r="B34" s="7">
        <f>SUM(B30:B32)</f>
        <v>10135</v>
      </c>
      <c r="C34" t="s">
        <v>31</v>
      </c>
      <c r="D34">
        <f>SUM(D30:D32)</f>
        <v>5484</v>
      </c>
      <c r="E34" s="16"/>
    </row>
    <row r="35" spans="1:5" x14ac:dyDescent="0.2">
      <c r="E35" s="16"/>
    </row>
    <row r="36" spans="1:5" x14ac:dyDescent="0.2">
      <c r="E36" s="16"/>
    </row>
    <row r="37" spans="1:5" x14ac:dyDescent="0.2">
      <c r="E37" s="16"/>
    </row>
    <row r="38" spans="1:5" ht="34" x14ac:dyDescent="0.2">
      <c r="A38" s="1" t="s">
        <v>30</v>
      </c>
      <c r="B38" s="8">
        <f>SUM(B34-B27)</f>
        <v>3033.04</v>
      </c>
      <c r="D38">
        <f>SUM(D34-D27)</f>
        <v>182.06000000000131</v>
      </c>
      <c r="E38" s="16"/>
    </row>
    <row r="39" spans="1:5" s="6" customFormat="1" ht="17" x14ac:dyDescent="0.2">
      <c r="A39" s="4" t="s">
        <v>32</v>
      </c>
      <c r="B39" s="6">
        <f>12*B38</f>
        <v>36396.479999999996</v>
      </c>
      <c r="D39" s="6">
        <f>12*D38</f>
        <v>2184.7200000000157</v>
      </c>
      <c r="E39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F77-7BCB-A84F-BA5A-D8E3EF0624AB}">
  <dimension ref="A1:D43"/>
  <sheetViews>
    <sheetView tabSelected="1" topLeftCell="A21" zoomScale="120" zoomScaleNormal="120" zoomScalePageLayoutView="120" workbookViewId="0">
      <selection activeCell="C36" sqref="C36"/>
    </sheetView>
  </sheetViews>
  <sheetFormatPr baseColWidth="10" defaultColWidth="10.83203125" defaultRowHeight="16" x14ac:dyDescent="0.2"/>
  <cols>
    <col min="1" max="1" width="14.5" style="2" bestFit="1" customWidth="1"/>
    <col min="3" max="3" width="29" customWidth="1"/>
    <col min="4" max="4" width="12.33203125" customWidth="1"/>
  </cols>
  <sheetData>
    <row r="1" spans="1:4" s="1" customFormat="1" ht="68" x14ac:dyDescent="0.2">
      <c r="A1" s="1" t="s">
        <v>0</v>
      </c>
      <c r="C1" s="1" t="s">
        <v>39</v>
      </c>
      <c r="D1" s="1" t="s">
        <v>40</v>
      </c>
    </row>
    <row r="2" spans="1:4" ht="17" x14ac:dyDescent="0.2">
      <c r="A2" s="2" t="s">
        <v>1</v>
      </c>
      <c r="C2">
        <v>1450</v>
      </c>
      <c r="D2" s="16">
        <v>2300</v>
      </c>
    </row>
    <row r="3" spans="1:4" ht="17" x14ac:dyDescent="0.2">
      <c r="A3" s="2" t="s">
        <v>2</v>
      </c>
      <c r="C3">
        <v>1642.82</v>
      </c>
      <c r="D3" s="16">
        <f>C3</f>
        <v>1642.82</v>
      </c>
    </row>
    <row r="4" spans="1:4" ht="17" x14ac:dyDescent="0.2">
      <c r="A4" s="2" t="s">
        <v>3</v>
      </c>
      <c r="C4">
        <v>60</v>
      </c>
      <c r="D4" s="16">
        <f t="shared" ref="D4:D37" si="0">C4</f>
        <v>60</v>
      </c>
    </row>
    <row r="5" spans="1:4" ht="17" x14ac:dyDescent="0.2">
      <c r="A5" s="2" t="s">
        <v>4</v>
      </c>
      <c r="C5">
        <v>123.26</v>
      </c>
      <c r="D5" s="16">
        <f t="shared" si="0"/>
        <v>123.26</v>
      </c>
    </row>
    <row r="6" spans="1:4" ht="17" x14ac:dyDescent="0.2">
      <c r="A6" s="2" t="s">
        <v>5</v>
      </c>
      <c r="C6">
        <v>160</v>
      </c>
      <c r="D6" s="16">
        <f t="shared" si="0"/>
        <v>160</v>
      </c>
    </row>
    <row r="7" spans="1:4" ht="17" x14ac:dyDescent="0.2">
      <c r="A7" s="2" t="s">
        <v>6</v>
      </c>
      <c r="C7" s="14"/>
      <c r="D7" s="16">
        <f t="shared" si="0"/>
        <v>0</v>
      </c>
    </row>
    <row r="8" spans="1:4" ht="17" x14ac:dyDescent="0.2">
      <c r="A8" s="2" t="s">
        <v>7</v>
      </c>
      <c r="C8">
        <v>229.14</v>
      </c>
      <c r="D8" s="16">
        <f t="shared" si="0"/>
        <v>229.14</v>
      </c>
    </row>
    <row r="9" spans="1:4" ht="17" x14ac:dyDescent="0.2">
      <c r="A9" s="2" t="s">
        <v>8</v>
      </c>
      <c r="C9" s="13">
        <v>300</v>
      </c>
      <c r="D9" s="16">
        <f t="shared" si="0"/>
        <v>300</v>
      </c>
    </row>
    <row r="10" spans="1:4" ht="34" x14ac:dyDescent="0.2">
      <c r="A10" s="2" t="s">
        <v>44</v>
      </c>
      <c r="C10">
        <v>147.46</v>
      </c>
      <c r="D10" s="16">
        <f t="shared" si="0"/>
        <v>147.46</v>
      </c>
    </row>
    <row r="11" spans="1:4" ht="17" x14ac:dyDescent="0.2">
      <c r="A11" s="2" t="s">
        <v>10</v>
      </c>
      <c r="C11">
        <v>146.18</v>
      </c>
      <c r="D11" s="16">
        <f t="shared" si="0"/>
        <v>146.18</v>
      </c>
    </row>
    <row r="12" spans="1:4" ht="17" x14ac:dyDescent="0.2">
      <c r="A12" s="2" t="s">
        <v>11</v>
      </c>
      <c r="C12">
        <v>49.99</v>
      </c>
      <c r="D12" s="16">
        <f t="shared" si="0"/>
        <v>49.99</v>
      </c>
    </row>
    <row r="13" spans="1:4" ht="34" x14ac:dyDescent="0.2">
      <c r="A13" s="2" t="s">
        <v>12</v>
      </c>
      <c r="C13" s="13">
        <v>9.99</v>
      </c>
      <c r="D13" s="16">
        <f t="shared" si="0"/>
        <v>9.99</v>
      </c>
    </row>
    <row r="14" spans="1:4" ht="17" x14ac:dyDescent="0.2">
      <c r="A14" s="2" t="s">
        <v>38</v>
      </c>
      <c r="C14" s="13">
        <v>9.99</v>
      </c>
      <c r="D14" s="16">
        <f t="shared" si="0"/>
        <v>9.99</v>
      </c>
    </row>
    <row r="15" spans="1:4" ht="51" x14ac:dyDescent="0.2">
      <c r="A15" s="2" t="s">
        <v>47</v>
      </c>
      <c r="C15" s="13">
        <v>9.99</v>
      </c>
      <c r="D15" s="16">
        <f t="shared" si="0"/>
        <v>9.99</v>
      </c>
    </row>
    <row r="16" spans="1:4" ht="17" x14ac:dyDescent="0.2">
      <c r="A16" s="2" t="s">
        <v>13</v>
      </c>
      <c r="C16">
        <v>400</v>
      </c>
      <c r="D16" s="16">
        <f t="shared" si="0"/>
        <v>400</v>
      </c>
    </row>
    <row r="17" spans="1:4" ht="17" x14ac:dyDescent="0.2">
      <c r="A17" s="2" t="s">
        <v>14</v>
      </c>
      <c r="C17" s="19">
        <v>776</v>
      </c>
      <c r="D17" s="16">
        <f t="shared" si="0"/>
        <v>776</v>
      </c>
    </row>
    <row r="18" spans="1:4" ht="17" x14ac:dyDescent="0.2">
      <c r="A18" s="2" t="s">
        <v>15</v>
      </c>
      <c r="C18" s="19">
        <v>0</v>
      </c>
      <c r="D18" s="16">
        <f t="shared" si="0"/>
        <v>0</v>
      </c>
    </row>
    <row r="19" spans="1:4" ht="17" x14ac:dyDescent="0.2">
      <c r="A19" s="2" t="s">
        <v>16</v>
      </c>
      <c r="C19" s="13"/>
      <c r="D19" s="16">
        <f t="shared" si="0"/>
        <v>0</v>
      </c>
    </row>
    <row r="20" spans="1:4" ht="17" x14ac:dyDescent="0.2">
      <c r="A20" s="2" t="s">
        <v>17</v>
      </c>
      <c r="C20">
        <v>70</v>
      </c>
      <c r="D20" s="16">
        <f t="shared" si="0"/>
        <v>70</v>
      </c>
    </row>
    <row r="21" spans="1:4" ht="68" x14ac:dyDescent="0.2">
      <c r="A21" s="2" t="s">
        <v>18</v>
      </c>
      <c r="B21" s="2" t="s">
        <v>19</v>
      </c>
      <c r="C21" s="13">
        <v>100</v>
      </c>
      <c r="D21" s="16">
        <f t="shared" si="0"/>
        <v>100</v>
      </c>
    </row>
    <row r="22" spans="1:4" ht="17" x14ac:dyDescent="0.2">
      <c r="A22" s="2" t="s">
        <v>20</v>
      </c>
      <c r="C22">
        <v>100</v>
      </c>
      <c r="D22" s="16">
        <f t="shared" si="0"/>
        <v>100</v>
      </c>
    </row>
    <row r="23" spans="1:4" ht="51" x14ac:dyDescent="0.2">
      <c r="A23" s="9" t="s">
        <v>33</v>
      </c>
      <c r="C23" s="15">
        <v>50</v>
      </c>
      <c r="D23" s="16">
        <f t="shared" si="0"/>
        <v>50</v>
      </c>
    </row>
    <row r="24" spans="1:4" ht="17" x14ac:dyDescent="0.2">
      <c r="A24" s="11" t="s">
        <v>21</v>
      </c>
      <c r="C24">
        <v>9.99</v>
      </c>
      <c r="D24" s="16">
        <f t="shared" si="0"/>
        <v>9.99</v>
      </c>
    </row>
    <row r="25" spans="1:4" ht="17" x14ac:dyDescent="0.2">
      <c r="A25" s="11" t="s">
        <v>22</v>
      </c>
      <c r="C25">
        <v>10.68</v>
      </c>
      <c r="D25" s="16">
        <f t="shared" si="0"/>
        <v>10.68</v>
      </c>
    </row>
    <row r="26" spans="1:4" ht="17" x14ac:dyDescent="0.2">
      <c r="A26" s="2" t="s">
        <v>42</v>
      </c>
      <c r="C26">
        <v>2.99</v>
      </c>
      <c r="D26" s="16">
        <f t="shared" si="0"/>
        <v>2.99</v>
      </c>
    </row>
    <row r="27" spans="1:4" ht="17" x14ac:dyDescent="0.2">
      <c r="A27" s="2" t="s">
        <v>43</v>
      </c>
      <c r="C27">
        <v>2.99</v>
      </c>
      <c r="D27" s="16">
        <f t="shared" si="0"/>
        <v>2.99</v>
      </c>
    </row>
    <row r="28" spans="1:4" ht="17" x14ac:dyDescent="0.2">
      <c r="A28" s="2" t="s">
        <v>45</v>
      </c>
      <c r="C28">
        <v>96.37</v>
      </c>
      <c r="D28" s="16">
        <f t="shared" si="0"/>
        <v>96.37</v>
      </c>
    </row>
    <row r="29" spans="1:4" ht="17" x14ac:dyDescent="0.2">
      <c r="A29" s="2" t="s">
        <v>46</v>
      </c>
      <c r="C29">
        <v>96.37</v>
      </c>
      <c r="D29" s="16">
        <f t="shared" si="0"/>
        <v>96.37</v>
      </c>
    </row>
    <row r="30" spans="1:4" ht="17" x14ac:dyDescent="0.2">
      <c r="A30" s="2" t="s">
        <v>48</v>
      </c>
      <c r="C30">
        <v>45.83</v>
      </c>
      <c r="D30" s="16">
        <f t="shared" si="0"/>
        <v>45.83</v>
      </c>
    </row>
    <row r="31" spans="1:4" ht="34" x14ac:dyDescent="0.2">
      <c r="A31" s="2" t="s">
        <v>23</v>
      </c>
      <c r="C31">
        <f>SUM(C2:C30)</f>
        <v>6100.0399999999981</v>
      </c>
      <c r="D31">
        <f>SUM(D2:D30)</f>
        <v>6950.0399999999991</v>
      </c>
    </row>
    <row r="32" spans="1:4" x14ac:dyDescent="0.2">
      <c r="D32" s="16">
        <f t="shared" si="0"/>
        <v>0</v>
      </c>
    </row>
    <row r="33" spans="1:4" ht="17" x14ac:dyDescent="0.2">
      <c r="A33" s="1" t="s">
        <v>24</v>
      </c>
      <c r="C33" t="s">
        <v>25</v>
      </c>
      <c r="D33" s="16" t="str">
        <f t="shared" si="0"/>
        <v>Amount</v>
      </c>
    </row>
    <row r="34" spans="1:4" ht="17" x14ac:dyDescent="0.2">
      <c r="A34" s="2" t="s">
        <v>26</v>
      </c>
      <c r="C34">
        <v>5484</v>
      </c>
      <c r="D34" s="16">
        <f t="shared" si="0"/>
        <v>5484</v>
      </c>
    </row>
    <row r="35" spans="1:4" ht="17" x14ac:dyDescent="0.2">
      <c r="A35" s="2" t="s">
        <v>27</v>
      </c>
      <c r="D35" s="16">
        <f t="shared" si="0"/>
        <v>0</v>
      </c>
    </row>
    <row r="36" spans="1:4" ht="34" x14ac:dyDescent="0.2">
      <c r="A36" s="2" t="s">
        <v>41</v>
      </c>
      <c r="C36">
        <v>1450.94</v>
      </c>
      <c r="D36" s="16">
        <v>3600</v>
      </c>
    </row>
    <row r="37" spans="1:4" x14ac:dyDescent="0.2">
      <c r="D37" s="16">
        <f t="shared" si="0"/>
        <v>0</v>
      </c>
    </row>
    <row r="38" spans="1:4" ht="34" x14ac:dyDescent="0.2">
      <c r="A38" s="2" t="s">
        <v>29</v>
      </c>
      <c r="B38" t="s">
        <v>31</v>
      </c>
      <c r="C38">
        <f>SUM(C34:C36)</f>
        <v>6934.9400000000005</v>
      </c>
      <c r="D38">
        <f>SUM(D34:D36)</f>
        <v>9084</v>
      </c>
    </row>
    <row r="39" spans="1:4" x14ac:dyDescent="0.2">
      <c r="D39" s="16"/>
    </row>
    <row r="40" spans="1:4" x14ac:dyDescent="0.2">
      <c r="D40" s="16"/>
    </row>
    <row r="41" spans="1:4" x14ac:dyDescent="0.2">
      <c r="D41" s="16"/>
    </row>
    <row r="42" spans="1:4" ht="34" x14ac:dyDescent="0.2">
      <c r="A42" s="1" t="s">
        <v>30</v>
      </c>
      <c r="C42">
        <f>SUM(C38-C31)</f>
        <v>834.90000000000236</v>
      </c>
      <c r="D42">
        <f>SUM(D38-D31)</f>
        <v>2133.9600000000009</v>
      </c>
    </row>
    <row r="43" spans="1:4" s="6" customFormat="1" ht="17" x14ac:dyDescent="0.2">
      <c r="A43" s="4" t="s">
        <v>32</v>
      </c>
      <c r="C43" s="6">
        <f>12*C42</f>
        <v>10018.800000000028</v>
      </c>
      <c r="D43" s="6">
        <f>12*D42</f>
        <v>25607.520000000011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>Yale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Jenine Yager Stone</dc:creator>
  <cp:keywords/>
  <dc:description/>
  <cp:lastModifiedBy>Thomas Stone</cp:lastModifiedBy>
  <cp:revision/>
  <dcterms:created xsi:type="dcterms:W3CDTF">2017-02-20T00:11:27Z</dcterms:created>
  <dcterms:modified xsi:type="dcterms:W3CDTF">2020-05-24T19:47:26Z</dcterms:modified>
  <cp:category/>
  <cp:contentStatus/>
</cp:coreProperties>
</file>