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lice\OneDrive\Desktop\M2-1-1\"/>
    </mc:Choice>
  </mc:AlternateContent>
  <xr:revisionPtr revIDLastSave="0" documentId="13_ncr:1_{C4759AE0-EE60-4138-BF7B-B376465BDA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3" hidden="1">Cerca_Vert_Spese!$H$4:$H$16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9" i="7" l="1"/>
  <c r="H13" i="7"/>
  <c r="H14" i="7"/>
  <c r="H17" i="7"/>
  <c r="H21" i="7"/>
  <c r="H22" i="7"/>
  <c r="H25" i="7"/>
  <c r="H29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G7" i="7"/>
  <c r="F7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F4" i="7"/>
  <c r="I7" i="7" s="1"/>
  <c r="H6" i="6"/>
  <c r="H7" i="6"/>
  <c r="H8" i="6"/>
  <c r="H9" i="6"/>
  <c r="H10" i="6"/>
  <c r="H5" i="6"/>
  <c r="I10" i="5"/>
  <c r="I11" i="5"/>
  <c r="I12" i="5"/>
  <c r="I13" i="5"/>
  <c r="I14" i="5"/>
  <c r="I9" i="5"/>
  <c r="I8" i="5"/>
  <c r="I3" i="5"/>
  <c r="I6" i="5"/>
  <c r="I5" i="5"/>
  <c r="I4" i="5"/>
  <c r="H4" i="4"/>
  <c r="D4" i="3"/>
  <c r="D5" i="3"/>
  <c r="D6" i="3"/>
  <c r="D7" i="3"/>
  <c r="D8" i="3"/>
  <c r="D9" i="3"/>
  <c r="D10" i="3"/>
  <c r="B3" i="2"/>
  <c r="B4" i="2"/>
  <c r="B5" i="2"/>
  <c r="B6" i="2"/>
  <c r="B7" i="2"/>
  <c r="B8" i="2"/>
  <c r="B9" i="2"/>
  <c r="B2" i="2"/>
  <c r="G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E3" i="2"/>
  <c r="E4" i="2"/>
  <c r="E5" i="2"/>
  <c r="E6" i="2"/>
  <c r="E7" i="2"/>
  <c r="E8" i="2"/>
  <c r="E9" i="2"/>
  <c r="E2" i="2"/>
  <c r="D16" i="4"/>
  <c r="H23" i="7" l="1"/>
  <c r="H15" i="7"/>
  <c r="H28" i="7"/>
  <c r="H20" i="7"/>
  <c r="H12" i="7"/>
  <c r="H27" i="7"/>
  <c r="H19" i="7"/>
  <c r="H11" i="7"/>
  <c r="H26" i="7"/>
  <c r="H18" i="7"/>
  <c r="H10" i="7"/>
  <c r="H24" i="7"/>
  <c r="H16" i="7"/>
  <c r="H8" i="7"/>
  <c r="H7" i="7"/>
  <c r="I15" i="7"/>
  <c r="I23" i="7"/>
  <c r="I22" i="7"/>
  <c r="I14" i="7"/>
  <c r="I29" i="7"/>
  <c r="I21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<sst xmlns="http://schemas.openxmlformats.org/spreadsheetml/2006/main" count="1004" uniqueCount="656">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</sst>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1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0" borderId="32" xfId="0" applyFont="1" applyBorder="1"/>
    <xf numFmtId="0" fontId="1" fillId="0" borderId="33" xfId="0" applyFont="1" applyBorder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0" fontId="0" fillId="0" borderId="0" xfId="0" applyNumberFormat="1" applyAlignment="1">
      <alignment horizontal="right"/>
    </xf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pane ySplit="3" topLeftCell="A4" activePane="bottomLeft" state="frozen"/>
      <selection pane="bottomLeft" activeCell="E4" sqref="E4:E339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14.6640625" bestFit="1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31" sqref="B31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13" t="str">
        <f>_xlfn.CONCAT(B2,"-",E2)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53">
        <f t="shared" si="1"/>
        <v>8</v>
      </c>
      <c r="G9" s="54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B1" workbookViewId="0">
      <selection activeCell="D6" sqref="D6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G1" workbookViewId="0">
      <selection activeCell="H5" sqref="H5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0" t="s">
        <v>528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H1" workbookViewId="0">
      <selection activeCell="J11" sqref="J11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>
        <f>COUNTIF(C2:C80,H3)</f>
        <v>11</v>
      </c>
    </row>
    <row r="4" spans="1:26" ht="13.5" customHeigh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>
        <f t="shared" ref="I4:I6" si="0">COUNTIF(C3:C81,H4)</f>
        <v>5</v>
      </c>
    </row>
    <row r="5" spans="1:26" ht="13.5" customHeigh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0" t="s">
        <v>560</v>
      </c>
      <c r="I6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3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1" t="s">
        <v>553</v>
      </c>
      <c r="I8">
        <f>COUNTIF(A1:E80,H8)</f>
        <v>2</v>
      </c>
    </row>
    <row r="9" spans="1:26" ht="13.5" customHeight="1" x14ac:dyDescent="0.3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2" t="s">
        <v>561</v>
      </c>
      <c r="I9">
        <f>COUNTIF(A2:E81,H9)</f>
        <v>1</v>
      </c>
    </row>
    <row r="10" spans="1:26" ht="13.5" customHeight="1" x14ac:dyDescent="0.3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2" t="s">
        <v>563</v>
      </c>
      <c r="I10">
        <f t="shared" ref="I10:I14" si="1">COUNTIF(A3:E82,H10)</f>
        <v>1</v>
      </c>
    </row>
    <row r="11" spans="1:26" ht="13.5" customHeight="1" x14ac:dyDescent="0.3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2" t="s">
        <v>565</v>
      </c>
      <c r="I11">
        <f t="shared" si="1"/>
        <v>1</v>
      </c>
    </row>
    <row r="12" spans="1:26" ht="13.5" customHeight="1" x14ac:dyDescent="0.3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2" t="s">
        <v>570</v>
      </c>
      <c r="I12">
        <f t="shared" si="1"/>
        <v>4</v>
      </c>
    </row>
    <row r="13" spans="1:26" ht="13.5" customHeight="1" x14ac:dyDescent="0.3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2" t="s">
        <v>572</v>
      </c>
      <c r="I13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3" t="s">
        <v>575</v>
      </c>
      <c r="I14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F1" workbookViewId="0">
      <selection activeCell="I8" sqref="I8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1" t="s">
        <v>621</v>
      </c>
      <c r="C1" s="62"/>
      <c r="D1" s="62"/>
    </row>
    <row r="2" spans="1:11" ht="12.75" customHeight="1" x14ac:dyDescent="0.3"/>
    <row r="3" spans="1:11" ht="12.75" customHeight="1" x14ac:dyDescent="0.35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8" t="s">
        <v>632</v>
      </c>
      <c r="H5" s="49">
        <f>SUMIF(C3:C26,G5,E3:E26)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0" t="s">
        <v>628</v>
      </c>
      <c r="H6" s="49">
        <f t="shared" ref="H6:H10" si="0">SUMIF(C4:C27,G6,E4:E27)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0" t="s">
        <v>637</v>
      </c>
      <c r="H7" s="49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0" t="s">
        <v>639</v>
      </c>
      <c r="H8" s="49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0" t="s">
        <v>635</v>
      </c>
      <c r="H9" s="49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1" t="s">
        <v>630</v>
      </c>
      <c r="H10" s="49">
        <f t="shared" si="0"/>
        <v>1454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H5" sqref="H5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4.109375" customWidth="1"/>
    <col min="9" max="9" width="29.33203125" customWidth="1"/>
    <col min="10" max="26" width="8.6640625" customWidth="1"/>
  </cols>
  <sheetData>
    <row r="1" spans="1:9" ht="12.75" customHeight="1" x14ac:dyDescent="0.3">
      <c r="A1" s="52" t="s">
        <v>650</v>
      </c>
    </row>
    <row r="2" spans="1:9" ht="12.75" customHeight="1" x14ac:dyDescent="0.3">
      <c r="A2" s="52"/>
    </row>
    <row r="3" spans="1:9" ht="12.75" customHeight="1" x14ac:dyDescent="0.3">
      <c r="A3" s="35"/>
    </row>
    <row r="4" spans="1:9" ht="12.75" customHeight="1" x14ac:dyDescent="0.3">
      <c r="A4" s="35"/>
      <c r="E4" s="47" t="s">
        <v>651</v>
      </c>
      <c r="F4" s="55">
        <f ca="1">TODAY()</f>
        <v>45273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3">
        <f ca="1">OGGI-A7</f>
        <v>7651</v>
      </c>
      <c r="I7">
        <f t="shared" ref="I7:I29" ca="1" si="0">NETWORKDAYS(A7,OGGI)</f>
        <v>5466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1">YEAR(A8)</f>
        <v>2002</v>
      </c>
      <c r="F8">
        <f t="shared" ref="F8:F29" si="2">MONTH(A8)</f>
        <v>1</v>
      </c>
      <c r="G8">
        <f t="shared" ref="G8:G29" si="3">DAY(A8)</f>
        <v>5</v>
      </c>
      <c r="H8" s="63">
        <f ca="1">OGGI-A8</f>
        <v>8012</v>
      </c>
      <c r="I8">
        <f t="shared" ca="1" si="0"/>
        <v>5723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1"/>
        <v>2006</v>
      </c>
      <c r="F9">
        <f t="shared" si="2"/>
        <v>1</v>
      </c>
      <c r="G9">
        <f t="shared" si="3"/>
        <v>1</v>
      </c>
      <c r="H9" s="63">
        <f ca="1">OGGI-A9</f>
        <v>6555</v>
      </c>
      <c r="I9">
        <f t="shared" ca="1" si="0"/>
        <v>4683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1"/>
        <v>2003</v>
      </c>
      <c r="F10">
        <f t="shared" si="2"/>
        <v>1</v>
      </c>
      <c r="G10">
        <f t="shared" si="3"/>
        <v>13</v>
      </c>
      <c r="H10" s="63">
        <f ca="1">OGGI-A10</f>
        <v>7639</v>
      </c>
      <c r="I10">
        <f t="shared" ca="1" si="0"/>
        <v>5458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1"/>
        <v>2003</v>
      </c>
      <c r="F11">
        <f t="shared" si="2"/>
        <v>1</v>
      </c>
      <c r="G11">
        <f t="shared" si="3"/>
        <v>14</v>
      </c>
      <c r="H11" s="63">
        <f ca="1">OGGI-A11</f>
        <v>7638</v>
      </c>
      <c r="I11">
        <f t="shared" ca="1" si="0"/>
        <v>5457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1"/>
        <v>2003</v>
      </c>
      <c r="F12">
        <f t="shared" si="2"/>
        <v>1</v>
      </c>
      <c r="G12">
        <f t="shared" si="3"/>
        <v>21</v>
      </c>
      <c r="H12" s="63">
        <f ca="1">OGGI-A12</f>
        <v>7631</v>
      </c>
      <c r="I12">
        <f t="shared" ca="1" si="0"/>
        <v>5452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1"/>
        <v>2003</v>
      </c>
      <c r="F13">
        <f t="shared" si="2"/>
        <v>1</v>
      </c>
      <c r="G13">
        <f t="shared" si="3"/>
        <v>29</v>
      </c>
      <c r="H13" s="63">
        <f ca="1">OGGI-A13</f>
        <v>7623</v>
      </c>
      <c r="I13">
        <f t="shared" ca="1" si="0"/>
        <v>5446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1"/>
        <v>2003</v>
      </c>
      <c r="F14">
        <f t="shared" si="2"/>
        <v>2</v>
      </c>
      <c r="G14">
        <f t="shared" si="3"/>
        <v>1</v>
      </c>
      <c r="H14" s="63">
        <f ca="1">OGGI-A14</f>
        <v>7620</v>
      </c>
      <c r="I14">
        <f t="shared" ca="1" si="0"/>
        <v>5443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1"/>
        <v>2003</v>
      </c>
      <c r="F15">
        <f t="shared" si="2"/>
        <v>2</v>
      </c>
      <c r="G15">
        <f t="shared" si="3"/>
        <v>5</v>
      </c>
      <c r="H15" s="63">
        <f ca="1">OGGI-A15</f>
        <v>7616</v>
      </c>
      <c r="I15">
        <f t="shared" ca="1" si="0"/>
        <v>5441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1"/>
        <v>2003</v>
      </c>
      <c r="F16">
        <f t="shared" si="2"/>
        <v>2</v>
      </c>
      <c r="G16">
        <f t="shared" si="3"/>
        <v>6</v>
      </c>
      <c r="H16" s="63">
        <f ca="1">OGGI-A16</f>
        <v>7615</v>
      </c>
      <c r="I16">
        <f t="shared" ca="1" si="0"/>
        <v>5440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1"/>
        <v>2003</v>
      </c>
      <c r="F17">
        <f t="shared" si="2"/>
        <v>2</v>
      </c>
      <c r="G17">
        <f t="shared" si="3"/>
        <v>11</v>
      </c>
      <c r="H17" s="63">
        <f ca="1">OGGI-A17</f>
        <v>7610</v>
      </c>
      <c r="I17">
        <f t="shared" ca="1" si="0"/>
        <v>5437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1"/>
        <v>2003</v>
      </c>
      <c r="F18">
        <f t="shared" si="2"/>
        <v>2</v>
      </c>
      <c r="G18">
        <f t="shared" si="3"/>
        <v>14</v>
      </c>
      <c r="H18" s="63">
        <f ca="1">OGGI-A18</f>
        <v>7607</v>
      </c>
      <c r="I18">
        <f t="shared" ca="1" si="0"/>
        <v>5434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1"/>
        <v>2005</v>
      </c>
      <c r="F19">
        <f t="shared" si="2"/>
        <v>2</v>
      </c>
      <c r="G19">
        <f t="shared" si="3"/>
        <v>19</v>
      </c>
      <c r="H19" s="63">
        <f ca="1">OGGI-A19</f>
        <v>6871</v>
      </c>
      <c r="I19">
        <f t="shared" ca="1" si="0"/>
        <v>4908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1"/>
        <v>2003</v>
      </c>
      <c r="F20">
        <f t="shared" si="2"/>
        <v>2</v>
      </c>
      <c r="G20">
        <f t="shared" si="3"/>
        <v>21</v>
      </c>
      <c r="H20" s="63">
        <f ca="1">OGGI-A20</f>
        <v>7600</v>
      </c>
      <c r="I20">
        <f t="shared" ca="1" si="0"/>
        <v>5429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1"/>
        <v>2003</v>
      </c>
      <c r="F21">
        <f t="shared" si="2"/>
        <v>2</v>
      </c>
      <c r="G21">
        <f t="shared" si="3"/>
        <v>23</v>
      </c>
      <c r="H21" s="63">
        <f ca="1">OGGI-A21</f>
        <v>7598</v>
      </c>
      <c r="I21">
        <f t="shared" ca="1" si="0"/>
        <v>5428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1"/>
        <v>2003</v>
      </c>
      <c r="F22">
        <f t="shared" si="2"/>
        <v>2</v>
      </c>
      <c r="G22">
        <f t="shared" si="3"/>
        <v>26</v>
      </c>
      <c r="H22" s="63">
        <f ca="1">OGGI-A22</f>
        <v>7595</v>
      </c>
      <c r="I22">
        <f t="shared" ca="1" si="0"/>
        <v>5426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1"/>
        <v>2004</v>
      </c>
      <c r="F23">
        <f t="shared" si="2"/>
        <v>3</v>
      </c>
      <c r="G23">
        <f t="shared" si="3"/>
        <v>2</v>
      </c>
      <c r="H23" s="63">
        <f ca="1">OGGI-A23</f>
        <v>7225</v>
      </c>
      <c r="I23">
        <f t="shared" ca="1" si="0"/>
        <v>5162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1"/>
        <v>2003</v>
      </c>
      <c r="F24">
        <f t="shared" si="2"/>
        <v>3</v>
      </c>
      <c r="G24">
        <f t="shared" si="3"/>
        <v>5</v>
      </c>
      <c r="H24" s="63">
        <f ca="1">OGGI-A24</f>
        <v>7588</v>
      </c>
      <c r="I24">
        <f t="shared" ca="1" si="0"/>
        <v>5421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1"/>
        <v>2003</v>
      </c>
      <c r="F25">
        <f t="shared" si="2"/>
        <v>3</v>
      </c>
      <c r="G25">
        <f t="shared" si="3"/>
        <v>10</v>
      </c>
      <c r="H25" s="63">
        <f ca="1">OGGI-A25</f>
        <v>7583</v>
      </c>
      <c r="I25">
        <f t="shared" ca="1" si="0"/>
        <v>5418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1"/>
        <v>2003</v>
      </c>
      <c r="F26">
        <f t="shared" si="2"/>
        <v>3</v>
      </c>
      <c r="G26">
        <f t="shared" si="3"/>
        <v>15</v>
      </c>
      <c r="H26" s="63">
        <f ca="1">OGGI-A26</f>
        <v>7578</v>
      </c>
      <c r="I26">
        <f t="shared" ca="1" si="0"/>
        <v>5413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1"/>
        <v>2004</v>
      </c>
      <c r="F27">
        <f t="shared" si="2"/>
        <v>3</v>
      </c>
      <c r="G27">
        <f t="shared" si="3"/>
        <v>19</v>
      </c>
      <c r="H27" s="63">
        <f ca="1">OGGI-A27</f>
        <v>7208</v>
      </c>
      <c r="I27">
        <f t="shared" ca="1" si="0"/>
        <v>5149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1"/>
        <v>2008</v>
      </c>
      <c r="F28">
        <f t="shared" si="2"/>
        <v>3</v>
      </c>
      <c r="G28">
        <f t="shared" si="3"/>
        <v>21</v>
      </c>
      <c r="H28" s="63">
        <f ca="1">OGGI-A28</f>
        <v>5745</v>
      </c>
      <c r="I28">
        <f t="shared" ca="1" si="0"/>
        <v>4104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1"/>
        <v>2003</v>
      </c>
      <c r="F29">
        <f t="shared" si="2"/>
        <v>3</v>
      </c>
      <c r="G29">
        <f t="shared" si="3"/>
        <v>25</v>
      </c>
      <c r="H29" s="63">
        <f ca="1">OGGI-A29</f>
        <v>7568</v>
      </c>
      <c r="I29">
        <f t="shared" ca="1" si="0"/>
        <v>5407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23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OGGI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Alice Bolzoni</cp:lastModifiedBy>
  <dcterms:created xsi:type="dcterms:W3CDTF">2005-04-12T12:35:30Z</dcterms:created>
  <dcterms:modified xsi:type="dcterms:W3CDTF">2023-12-13T07:49:38Z</dcterms:modified>
</cp:coreProperties>
</file>