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\Desktop\deep learning for dyanamic system\MassSpring\"/>
    </mc:Choice>
  </mc:AlternateContent>
  <xr:revisionPtr revIDLastSave="0" documentId="13_ncr:1_{CC2BE3EB-8BF9-4CE9-9FB2-85EFFCB3C0E0}" xr6:coauthVersionLast="47" xr6:coauthVersionMax="47" xr10:uidLastSave="{00000000-0000-0000-0000-000000000000}"/>
  <bookViews>
    <workbookView xWindow="-108" yWindow="-108" windowWidth="23256" windowHeight="12576" firstSheet="4" activeTab="8" xr2:uid="{00000000-000D-0000-FFFF-FFFF00000000}"/>
  </bookViews>
  <sheets>
    <sheet name="noise_free" sheetId="1" r:id="rId1"/>
    <sheet name="noise_2%" sheetId="2" r:id="rId2"/>
    <sheet name="noise_4%" sheetId="4" r:id="rId3"/>
    <sheet name="noise_7%" sheetId="5" r:id="rId4"/>
    <sheet name="noise_10%" sheetId="7" r:id="rId5"/>
    <sheet name="noise_15% " sheetId="9" r:id="rId6"/>
    <sheet name="noise_20%" sheetId="10" r:id="rId7"/>
    <sheet name="noise_30%" sheetId="11" r:id="rId8"/>
    <sheet name="Overall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11" l="1"/>
  <c r="N11" i="11" s="1"/>
  <c r="F11" i="11"/>
  <c r="G11" i="11" s="1"/>
  <c r="M10" i="11"/>
  <c r="N10" i="11" s="1"/>
  <c r="F10" i="11"/>
  <c r="G10" i="11" s="1"/>
  <c r="M9" i="11"/>
  <c r="N9" i="11" s="1"/>
  <c r="F9" i="11"/>
  <c r="G9" i="11" s="1"/>
  <c r="M7" i="11"/>
  <c r="N7" i="11" s="1"/>
  <c r="F7" i="11"/>
  <c r="G7" i="11" s="1"/>
  <c r="M6" i="11"/>
  <c r="N6" i="11" s="1"/>
  <c r="F6" i="11"/>
  <c r="G6" i="11" s="1"/>
  <c r="M5" i="11"/>
  <c r="N5" i="11" s="1"/>
  <c r="F5" i="11"/>
  <c r="G5" i="11" s="1"/>
  <c r="M3" i="11"/>
  <c r="N3" i="11" s="1"/>
  <c r="F3" i="11"/>
  <c r="G3" i="11" s="1"/>
  <c r="M2" i="11"/>
  <c r="N2" i="11" s="1"/>
  <c r="F2" i="11"/>
  <c r="G2" i="11" s="1"/>
  <c r="M11" i="10"/>
  <c r="N11" i="10" s="1"/>
  <c r="F11" i="10"/>
  <c r="G11" i="10" s="1"/>
  <c r="M10" i="10"/>
  <c r="N10" i="10" s="1"/>
  <c r="F10" i="10"/>
  <c r="G10" i="10" s="1"/>
  <c r="M9" i="10"/>
  <c r="N9" i="10" s="1"/>
  <c r="F9" i="10"/>
  <c r="G9" i="10" s="1"/>
  <c r="M7" i="10"/>
  <c r="N7" i="10" s="1"/>
  <c r="F7" i="10"/>
  <c r="G7" i="10" s="1"/>
  <c r="M6" i="10"/>
  <c r="N6" i="10" s="1"/>
  <c r="F6" i="10"/>
  <c r="G6" i="10" s="1"/>
  <c r="M5" i="10"/>
  <c r="N5" i="10" s="1"/>
  <c r="F5" i="10"/>
  <c r="G5" i="10" s="1"/>
  <c r="M3" i="10"/>
  <c r="N3" i="10" s="1"/>
  <c r="F3" i="10"/>
  <c r="G3" i="10" s="1"/>
  <c r="M2" i="10"/>
  <c r="N2" i="10" s="1"/>
  <c r="F2" i="10"/>
  <c r="G2" i="10" s="1"/>
  <c r="M11" i="9"/>
  <c r="N11" i="9" s="1"/>
  <c r="F11" i="9"/>
  <c r="G11" i="9" s="1"/>
  <c r="M10" i="9"/>
  <c r="N10" i="9" s="1"/>
  <c r="F10" i="9"/>
  <c r="G10" i="9" s="1"/>
  <c r="M9" i="9"/>
  <c r="N9" i="9" s="1"/>
  <c r="F9" i="9"/>
  <c r="G9" i="9" s="1"/>
  <c r="M7" i="9"/>
  <c r="N7" i="9" s="1"/>
  <c r="F7" i="9"/>
  <c r="G7" i="9" s="1"/>
  <c r="M6" i="9"/>
  <c r="N6" i="9" s="1"/>
  <c r="F6" i="9"/>
  <c r="G6" i="9" s="1"/>
  <c r="M5" i="9"/>
  <c r="N5" i="9" s="1"/>
  <c r="F5" i="9"/>
  <c r="G5" i="9" s="1"/>
  <c r="M3" i="9"/>
  <c r="N3" i="9" s="1"/>
  <c r="F3" i="9"/>
  <c r="G3" i="9" s="1"/>
  <c r="M2" i="9"/>
  <c r="N2" i="9" s="1"/>
  <c r="F2" i="9"/>
  <c r="G2" i="9" s="1"/>
  <c r="M11" i="7"/>
  <c r="N11" i="7" s="1"/>
  <c r="F11" i="7"/>
  <c r="G11" i="7" s="1"/>
  <c r="M10" i="7"/>
  <c r="N10" i="7" s="1"/>
  <c r="F10" i="7"/>
  <c r="G10" i="7" s="1"/>
  <c r="M9" i="7"/>
  <c r="N9" i="7" s="1"/>
  <c r="F9" i="7"/>
  <c r="G9" i="7" s="1"/>
  <c r="M7" i="7"/>
  <c r="N7" i="7" s="1"/>
  <c r="F7" i="7"/>
  <c r="G7" i="7" s="1"/>
  <c r="M6" i="7"/>
  <c r="N6" i="7" s="1"/>
  <c r="F6" i="7"/>
  <c r="G6" i="7" s="1"/>
  <c r="M5" i="7"/>
  <c r="N5" i="7" s="1"/>
  <c r="F5" i="7"/>
  <c r="G5" i="7" s="1"/>
  <c r="M3" i="7"/>
  <c r="N3" i="7" s="1"/>
  <c r="F3" i="7"/>
  <c r="G3" i="7" s="1"/>
  <c r="M2" i="7"/>
  <c r="N2" i="7" s="1"/>
  <c r="F2" i="7"/>
  <c r="G2" i="7" s="1"/>
  <c r="M11" i="5"/>
  <c r="N11" i="5" s="1"/>
  <c r="F11" i="5"/>
  <c r="G11" i="5" s="1"/>
  <c r="M10" i="5"/>
  <c r="N10" i="5" s="1"/>
  <c r="F10" i="5"/>
  <c r="G10" i="5" s="1"/>
  <c r="M9" i="5"/>
  <c r="N9" i="5" s="1"/>
  <c r="F9" i="5"/>
  <c r="G9" i="5" s="1"/>
  <c r="M7" i="5"/>
  <c r="N7" i="5" s="1"/>
  <c r="F7" i="5"/>
  <c r="G7" i="5" s="1"/>
  <c r="M6" i="5"/>
  <c r="N6" i="5" s="1"/>
  <c r="F6" i="5"/>
  <c r="G6" i="5" s="1"/>
  <c r="M5" i="5"/>
  <c r="N5" i="5" s="1"/>
  <c r="F5" i="5"/>
  <c r="G5" i="5" s="1"/>
  <c r="M3" i="5"/>
  <c r="N3" i="5" s="1"/>
  <c r="F3" i="5"/>
  <c r="G3" i="5" s="1"/>
  <c r="M2" i="5"/>
  <c r="N2" i="5" s="1"/>
  <c r="F2" i="5"/>
  <c r="G2" i="5" s="1"/>
  <c r="M11" i="4"/>
  <c r="N11" i="4" s="1"/>
  <c r="F11" i="4"/>
  <c r="G11" i="4" s="1"/>
  <c r="M10" i="4"/>
  <c r="N10" i="4" s="1"/>
  <c r="F10" i="4"/>
  <c r="G10" i="4" s="1"/>
  <c r="M9" i="4"/>
  <c r="N9" i="4" s="1"/>
  <c r="F9" i="4"/>
  <c r="G9" i="4" s="1"/>
  <c r="M7" i="4"/>
  <c r="N7" i="4" s="1"/>
  <c r="F7" i="4"/>
  <c r="G7" i="4" s="1"/>
  <c r="M6" i="4"/>
  <c r="N6" i="4" s="1"/>
  <c r="F6" i="4"/>
  <c r="G6" i="4" s="1"/>
  <c r="M5" i="4"/>
  <c r="N5" i="4" s="1"/>
  <c r="F5" i="4"/>
  <c r="G5" i="4" s="1"/>
  <c r="M3" i="4"/>
  <c r="N3" i="4" s="1"/>
  <c r="F3" i="4"/>
  <c r="G3" i="4" s="1"/>
  <c r="M2" i="4"/>
  <c r="N2" i="4" s="1"/>
  <c r="F2" i="4"/>
  <c r="G2" i="4" s="1"/>
  <c r="M11" i="2"/>
  <c r="N11" i="2" s="1"/>
  <c r="F11" i="2"/>
  <c r="G11" i="2" s="1"/>
  <c r="M10" i="2"/>
  <c r="N10" i="2" s="1"/>
  <c r="F10" i="2"/>
  <c r="G10" i="2" s="1"/>
  <c r="M9" i="2"/>
  <c r="N9" i="2" s="1"/>
  <c r="F9" i="2"/>
  <c r="G9" i="2" s="1"/>
  <c r="M7" i="2"/>
  <c r="N7" i="2" s="1"/>
  <c r="F7" i="2"/>
  <c r="G7" i="2" s="1"/>
  <c r="M6" i="2"/>
  <c r="N6" i="2" s="1"/>
  <c r="F6" i="2"/>
  <c r="G6" i="2" s="1"/>
  <c r="M5" i="2"/>
  <c r="N5" i="2" s="1"/>
  <c r="F5" i="2"/>
  <c r="G5" i="2" s="1"/>
  <c r="M3" i="2"/>
  <c r="N3" i="2" s="1"/>
  <c r="F3" i="2"/>
  <c r="G3" i="2" s="1"/>
  <c r="M2" i="2"/>
  <c r="N2" i="2" s="1"/>
  <c r="F2" i="2"/>
  <c r="G2" i="2" s="1"/>
  <c r="M2" i="1"/>
  <c r="N2" i="1" s="1"/>
  <c r="F2" i="1"/>
  <c r="G2" i="1" s="1"/>
  <c r="M7" i="1"/>
  <c r="N7" i="1" s="1"/>
  <c r="F7" i="1"/>
  <c r="G7" i="1" s="1"/>
  <c r="M11" i="1"/>
  <c r="N11" i="1" s="1"/>
  <c r="F11" i="1"/>
  <c r="G11" i="1" s="1"/>
  <c r="M10" i="1"/>
  <c r="N10" i="1" s="1"/>
  <c r="F10" i="1"/>
  <c r="G10" i="1" s="1"/>
  <c r="M9" i="1"/>
  <c r="N9" i="1" s="1"/>
  <c r="F9" i="1"/>
  <c r="G9" i="1" s="1"/>
  <c r="M6" i="1"/>
  <c r="N6" i="1" s="1"/>
  <c r="F6" i="1"/>
  <c r="G6" i="1" s="1"/>
  <c r="M5" i="1"/>
  <c r="N5" i="1" s="1"/>
  <c r="F5" i="1"/>
  <c r="G5" i="1" s="1"/>
  <c r="M3" i="1"/>
  <c r="N3" i="1" s="1"/>
  <c r="F3" i="1"/>
  <c r="G3" i="1" s="1"/>
  <c r="O11" i="1" l="1"/>
  <c r="O6" i="1"/>
  <c r="O7" i="1"/>
  <c r="O5" i="10"/>
  <c r="O9" i="1"/>
  <c r="O6" i="11"/>
  <c r="O9" i="11"/>
  <c r="O3" i="11"/>
  <c r="O2" i="11"/>
  <c r="O5" i="11"/>
  <c r="O7" i="11"/>
  <c r="O11" i="11"/>
  <c r="O10" i="11"/>
  <c r="O3" i="10"/>
  <c r="O2" i="10"/>
  <c r="O7" i="10"/>
  <c r="O6" i="10"/>
  <c r="O9" i="10"/>
  <c r="O10" i="10"/>
  <c r="O11" i="10"/>
  <c r="O5" i="1"/>
  <c r="O2" i="1"/>
  <c r="O3" i="1"/>
  <c r="O10" i="1"/>
  <c r="O9" i="9"/>
  <c r="O6" i="9"/>
  <c r="O2" i="9"/>
  <c r="O11" i="9"/>
  <c r="O10" i="9"/>
  <c r="O7" i="9"/>
  <c r="O3" i="9"/>
  <c r="O5" i="9"/>
  <c r="O5" i="7"/>
  <c r="O2" i="7"/>
  <c r="O9" i="7"/>
  <c r="O6" i="7"/>
  <c r="O11" i="7"/>
  <c r="O3" i="7"/>
  <c r="O7" i="7"/>
  <c r="O10" i="7"/>
  <c r="O9" i="5"/>
  <c r="O3" i="5"/>
  <c r="O6" i="5"/>
  <c r="O5" i="5"/>
  <c r="O7" i="5"/>
  <c r="O10" i="5"/>
  <c r="O2" i="5"/>
  <c r="O11" i="5"/>
  <c r="O3" i="4"/>
  <c r="O9" i="4"/>
  <c r="O6" i="4"/>
  <c r="O10" i="4"/>
  <c r="O2" i="4"/>
  <c r="O5" i="4"/>
  <c r="O7" i="4"/>
  <c r="O11" i="4"/>
  <c r="O6" i="2"/>
  <c r="O5" i="2"/>
  <c r="O7" i="2"/>
  <c r="O9" i="2"/>
  <c r="O2" i="2"/>
  <c r="O11" i="2"/>
  <c r="O3" i="2"/>
  <c r="O10" i="2"/>
</calcChain>
</file>

<file path=xl/sharedStrings.xml><?xml version="1.0" encoding="utf-8"?>
<sst xmlns="http://schemas.openxmlformats.org/spreadsheetml/2006/main" count="194" uniqueCount="19">
  <si>
    <t>model</t>
    <phoneticPr fontId="1" type="noConversion"/>
  </si>
  <si>
    <t>x:</t>
    <phoneticPr fontId="1" type="noConversion"/>
  </si>
  <si>
    <t>2.0_1.0</t>
    <phoneticPr fontId="1" type="noConversion"/>
  </si>
  <si>
    <t>0.5_0.5</t>
    <phoneticPr fontId="1" type="noConversion"/>
  </si>
  <si>
    <t>0.0_1.5</t>
    <phoneticPr fontId="1" type="noConversion"/>
  </si>
  <si>
    <t>mean</t>
    <phoneticPr fontId="1" type="noConversion"/>
  </si>
  <si>
    <t>Goodness(-log):</t>
  </si>
  <si>
    <t>v:</t>
    <phoneticPr fontId="1" type="noConversion"/>
  </si>
  <si>
    <t>LSTM_32</t>
    <phoneticPr fontId="1" type="noConversion"/>
  </si>
  <si>
    <t>Transformer_withoutPE_5Pre</t>
    <phoneticPr fontId="1" type="noConversion"/>
  </si>
  <si>
    <t>FNN</t>
    <phoneticPr fontId="1" type="noConversion"/>
  </si>
  <si>
    <t>FNN_2</t>
    <phoneticPr fontId="1" type="noConversion"/>
  </si>
  <si>
    <t>Score</t>
    <phoneticPr fontId="1" type="noConversion"/>
  </si>
  <si>
    <t>FNN_3</t>
    <phoneticPr fontId="1" type="noConversion"/>
  </si>
  <si>
    <t>GRU_32</t>
    <phoneticPr fontId="1" type="noConversion"/>
  </si>
  <si>
    <t>Transformer_withoutPE_3Pre</t>
    <phoneticPr fontId="1" type="noConversion"/>
  </si>
  <si>
    <t>Transformer_withoutPE_10Pre</t>
    <phoneticPr fontId="1" type="noConversion"/>
  </si>
  <si>
    <t>dropout does not help</t>
    <phoneticPr fontId="1" type="noConversion"/>
  </si>
  <si>
    <t>model\noise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</si>
</sst>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76" fontId="0" fillId="0" borderId="0" xfId="0" applyNumberFormat="1"/>
    <xf numFmtId="11" fontId="2" fillId="2" borderId="0" xfId="0" applyNumberFormat="1" applyFont="1" applyFill="1"/>
    <xf numFmtId="0" fontId="0" fillId="2" borderId="0" xfId="0" applyFill="1"/>
    <xf numFmtId="176" fontId="0" fillId="2" borderId="0" xfId="0" applyNumberFormat="1" applyFill="1"/>
    <xf numFmtId="11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Goodness of </a:t>
            </a:r>
            <a:r>
              <a:rPr lang="en-US" altLang="zh-CN"/>
              <a:t>Transformer model </a:t>
            </a:r>
            <a:endParaRPr lang="zh-CN" altLang="en-US"/>
          </a:p>
        </c:rich>
      </c:tx>
      <c:layout>
        <c:manualLayout>
          <c:xMode val="edge"/>
          <c:yMode val="edge"/>
          <c:x val="0.25603318786958856"/>
          <c:y val="5.55556510676340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318616987635582"/>
          <c:y val="0.13497088791848616"/>
          <c:w val="0.86893044619422577"/>
          <c:h val="0.61230529862806449"/>
        </c:manualLayout>
      </c:layout>
      <c:lineChart>
        <c:grouping val="standard"/>
        <c:varyColors val="0"/>
        <c:ser>
          <c:idx val="0"/>
          <c:order val="0"/>
          <c:tx>
            <c:strRef>
              <c:f>Overall!$A$7</c:f>
              <c:strCache>
                <c:ptCount val="1"/>
                <c:pt idx="0">
                  <c:v>Transformer_withoutPE_3Pre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(Overall!$B$28,Overall!$C$28,Overall!$D$28,Overall!$E$28,Overall!$F$28,Overall!$G$28,Overall!$H$28,Overall!$I$28)</c:f>
              <c:numCache>
                <c:formatCode>0.00_);[Red]\(0.00\)</c:formatCode>
                <c:ptCount val="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</c:numCache>
            </c:numRef>
          </c:cat>
          <c:val>
            <c:numRef>
              <c:f>Overall!$B$7:$I$7</c:f>
              <c:numCache>
                <c:formatCode>0.00_);[Red]\(0.00\)</c:formatCode>
                <c:ptCount val="8"/>
                <c:pt idx="0">
                  <c:v>7.52</c:v>
                </c:pt>
                <c:pt idx="1">
                  <c:v>6.41</c:v>
                </c:pt>
                <c:pt idx="2">
                  <c:v>6.13</c:v>
                </c:pt>
                <c:pt idx="3">
                  <c:v>5.52</c:v>
                </c:pt>
                <c:pt idx="4">
                  <c:v>4.4400000000000004</c:v>
                </c:pt>
                <c:pt idx="5">
                  <c:v>3.7</c:v>
                </c:pt>
                <c:pt idx="6">
                  <c:v>2.82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C-44C7-B340-C7B5EECEA41E}"/>
            </c:ext>
          </c:extLst>
        </c:ser>
        <c:ser>
          <c:idx val="1"/>
          <c:order val="1"/>
          <c:tx>
            <c:strRef>
              <c:f>Overall!$A$8</c:f>
              <c:strCache>
                <c:ptCount val="1"/>
                <c:pt idx="0">
                  <c:v>Transformer_withoutPE_5Pre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(Overall!$B$28,Overall!$C$28,Overall!$D$28,Overall!$E$28,Overall!$F$28,Overall!$G$28,Overall!$H$28,Overall!$I$28)</c:f>
              <c:numCache>
                <c:formatCode>0.00_);[Red]\(0.00\)</c:formatCode>
                <c:ptCount val="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</c:numCache>
            </c:numRef>
          </c:cat>
          <c:val>
            <c:numRef>
              <c:f>Overall!$B$8:$I$8</c:f>
              <c:numCache>
                <c:formatCode>0.00_);[Red]\(0.00\)</c:formatCode>
                <c:ptCount val="8"/>
                <c:pt idx="0">
                  <c:v>6.5</c:v>
                </c:pt>
                <c:pt idx="1">
                  <c:v>5.94</c:v>
                </c:pt>
                <c:pt idx="2">
                  <c:v>6.04</c:v>
                </c:pt>
                <c:pt idx="3">
                  <c:v>4.5</c:v>
                </c:pt>
                <c:pt idx="4">
                  <c:v>4.46</c:v>
                </c:pt>
                <c:pt idx="5">
                  <c:v>3.38</c:v>
                </c:pt>
                <c:pt idx="6">
                  <c:v>3.85</c:v>
                </c:pt>
                <c:pt idx="7">
                  <c:v>3.13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AC-44C7-B340-C7B5EECEA41E}"/>
            </c:ext>
          </c:extLst>
        </c:ser>
        <c:ser>
          <c:idx val="2"/>
          <c:order val="2"/>
          <c:tx>
            <c:strRef>
              <c:f>Overall!$A$9</c:f>
              <c:strCache>
                <c:ptCount val="1"/>
                <c:pt idx="0">
                  <c:v>Transformer_withoutPE_10Pre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(Overall!$B$28,Overall!$C$28,Overall!$D$28,Overall!$E$28,Overall!$F$28,Overall!$G$28,Overall!$H$28,Overall!$I$28)</c:f>
              <c:numCache>
                <c:formatCode>0.00_);[Red]\(0.00\)</c:formatCode>
                <c:ptCount val="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</c:numCache>
            </c:numRef>
          </c:cat>
          <c:val>
            <c:numRef>
              <c:f>Overall!$B$9:$I$9</c:f>
              <c:numCache>
                <c:formatCode>0.00_);[Red]\(0.00\)</c:formatCode>
                <c:ptCount val="8"/>
                <c:pt idx="0">
                  <c:v>5.74</c:v>
                </c:pt>
                <c:pt idx="1">
                  <c:v>5.48</c:v>
                </c:pt>
                <c:pt idx="2">
                  <c:v>4.68</c:v>
                </c:pt>
                <c:pt idx="3">
                  <c:v>4.5599999999999996</c:v>
                </c:pt>
                <c:pt idx="4">
                  <c:v>4.3</c:v>
                </c:pt>
                <c:pt idx="5">
                  <c:v>3.34</c:v>
                </c:pt>
                <c:pt idx="6">
                  <c:v>3.45</c:v>
                </c:pt>
                <c:pt idx="7">
                  <c:v>3.03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AC-44C7-B340-C7B5EECEA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188688"/>
        <c:axId val="754192848"/>
      </c:lineChart>
      <c:catAx>
        <c:axId val="754188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noise level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6106374316162285"/>
              <c:y val="0.809860858004103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192848"/>
        <c:crosses val="autoZero"/>
        <c:auto val="1"/>
        <c:lblAlgn val="ctr"/>
        <c:lblOffset val="100"/>
        <c:noMultiLvlLbl val="0"/>
      </c:catAx>
      <c:valAx>
        <c:axId val="75419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18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941929133858269"/>
          <c:y val="0.87172403122098818"/>
          <c:w val="0.69104093539512379"/>
          <c:h val="0.11735893821132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Goodness</a:t>
            </a:r>
            <a:r>
              <a:rPr lang="en-US" altLang="zh-CN" baseline="0"/>
              <a:t> of model against noise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Overall!$A$29</c:f>
              <c:strCache>
                <c:ptCount val="1"/>
                <c:pt idx="0">
                  <c:v>FNN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Overall!$B$28:$I$28</c:f>
              <c:numCache>
                <c:formatCode>General</c:formatCode>
                <c:ptCount val="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</c:numCache>
            </c:numRef>
          </c:cat>
          <c:val>
            <c:numRef>
              <c:f>Overall!$B$29:$I$29</c:f>
              <c:numCache>
                <c:formatCode>0.00_);[Red]\(0.00\)</c:formatCode>
                <c:ptCount val="8"/>
                <c:pt idx="0">
                  <c:v>14.58</c:v>
                </c:pt>
                <c:pt idx="1">
                  <c:v>6.9</c:v>
                </c:pt>
                <c:pt idx="2">
                  <c:v>5.0199999999999996</c:v>
                </c:pt>
                <c:pt idx="3">
                  <c:v>5.31</c:v>
                </c:pt>
                <c:pt idx="4">
                  <c:v>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C-4B82-BE6E-EE2B9638B3DB}"/>
            </c:ext>
          </c:extLst>
        </c:ser>
        <c:ser>
          <c:idx val="1"/>
          <c:order val="1"/>
          <c:tx>
            <c:strRef>
              <c:f>Overall!$A$30</c:f>
              <c:strCache>
                <c:ptCount val="1"/>
                <c:pt idx="0">
                  <c:v>FNN_2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Overall!$B$28:$I$28</c:f>
              <c:numCache>
                <c:formatCode>General</c:formatCode>
                <c:ptCount val="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</c:numCache>
            </c:numRef>
          </c:cat>
          <c:val>
            <c:numRef>
              <c:f>Overall!$B$30:$I$30</c:f>
              <c:numCache>
                <c:formatCode>0.00_);[Red]\(0.00\)</c:formatCode>
                <c:ptCount val="8"/>
                <c:pt idx="0">
                  <c:v>12.88</c:v>
                </c:pt>
                <c:pt idx="1">
                  <c:v>7.78</c:v>
                </c:pt>
                <c:pt idx="2">
                  <c:v>6.89</c:v>
                </c:pt>
                <c:pt idx="3">
                  <c:v>6.08</c:v>
                </c:pt>
                <c:pt idx="4">
                  <c:v>4.93</c:v>
                </c:pt>
                <c:pt idx="5">
                  <c:v>3.57</c:v>
                </c:pt>
                <c:pt idx="6">
                  <c:v>2.58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9C-4B82-BE6E-EE2B9638B3DB}"/>
            </c:ext>
          </c:extLst>
        </c:ser>
        <c:ser>
          <c:idx val="2"/>
          <c:order val="2"/>
          <c:tx>
            <c:strRef>
              <c:f>Overall!$A$31</c:f>
              <c:strCache>
                <c:ptCount val="1"/>
                <c:pt idx="0">
                  <c:v>FNN_3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Overall!$B$28:$I$28</c:f>
              <c:numCache>
                <c:formatCode>General</c:formatCode>
                <c:ptCount val="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</c:numCache>
            </c:numRef>
          </c:cat>
          <c:val>
            <c:numRef>
              <c:f>Overall!$B$31:$I$31</c:f>
              <c:numCache>
                <c:formatCode>0.00_);[Red]\(0.00\)</c:formatCode>
                <c:ptCount val="8"/>
                <c:pt idx="0">
                  <c:v>12.13</c:v>
                </c:pt>
                <c:pt idx="1">
                  <c:v>8.09</c:v>
                </c:pt>
                <c:pt idx="2">
                  <c:v>6.4</c:v>
                </c:pt>
                <c:pt idx="3">
                  <c:v>5.79</c:v>
                </c:pt>
                <c:pt idx="4">
                  <c:v>4.37</c:v>
                </c:pt>
                <c:pt idx="5">
                  <c:v>4.0199999999999996</c:v>
                </c:pt>
                <c:pt idx="6">
                  <c:v>3.96</c:v>
                </c:pt>
                <c:pt idx="7">
                  <c:v>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9C-4B82-BE6E-EE2B9638B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6782520"/>
        <c:axId val="866781880"/>
      </c:lineChart>
      <c:catAx>
        <c:axId val="866782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noise level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6781880"/>
        <c:crosses val="autoZero"/>
        <c:auto val="1"/>
        <c:lblAlgn val="ctr"/>
        <c:lblOffset val="100"/>
        <c:noMultiLvlLbl val="0"/>
      </c:catAx>
      <c:valAx>
        <c:axId val="86678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Goodness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6782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6</xdr:row>
      <xdr:rowOff>83820</xdr:rowOff>
    </xdr:from>
    <xdr:to>
      <xdr:col>4</xdr:col>
      <xdr:colOff>419100</xdr:colOff>
      <xdr:row>26</xdr:row>
      <xdr:rowOff>68580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E69CB0E-C1E1-43F9-A4C1-3612ADC31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346710</xdr:colOff>
      <xdr:row>10</xdr:row>
      <xdr:rowOff>125730</xdr:rowOff>
    </xdr:from>
    <xdr:to>
      <xdr:col>12</xdr:col>
      <xdr:colOff>278130</xdr:colOff>
      <xdr:row>26</xdr:row>
      <xdr:rowOff>64770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B1955A4-C418-401E-A1CB-EE80D451F5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2"/>
  <sheetViews>
    <sheetView workbookViewId="0">
      <selection activeCell="Q7" sqref="Q7"/>
    </sheetView>
  </sheetViews>
  <sheetFormatPr defaultRowHeight="13.8" x14ac:dyDescent="0.25"/>
  <cols>
    <col min="1" max="1" width="27.77734375" customWidth="1"/>
    <col min="3" max="3" width="10.21875" customWidth="1"/>
    <col min="4" max="4" width="10.109375" customWidth="1"/>
    <col min="5" max="5" width="10.44140625" customWidth="1"/>
    <col min="6" max="6" width="10.109375" customWidth="1"/>
    <col min="7" max="7" width="10.77734375" customWidth="1"/>
    <col min="10" max="10" width="11.21875" customWidth="1"/>
    <col min="11" max="11" width="11.33203125" customWidth="1"/>
    <col min="12" max="13" width="10.6640625" customWidth="1"/>
    <col min="14" max="14" width="12.44140625" customWidth="1"/>
    <col min="15" max="15" width="10.332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12</v>
      </c>
    </row>
    <row r="2" spans="1:15" x14ac:dyDescent="0.25">
      <c r="A2" t="s">
        <v>14</v>
      </c>
      <c r="C2" s="1">
        <v>5.4216720516624599E-5</v>
      </c>
      <c r="D2" s="1">
        <v>2.7778663451785198E-3</v>
      </c>
      <c r="E2" s="1">
        <v>1.7427726994043999E-3</v>
      </c>
      <c r="F2" s="1">
        <f t="shared" ref="F2" si="0">(C2+D2+E2)/3</f>
        <v>1.5249519216998478E-3</v>
      </c>
      <c r="G2" s="1">
        <f t="shared" ref="G2" si="1">-LOG(F2)</f>
        <v>2.8167438484284109</v>
      </c>
      <c r="H2" s="1"/>
      <c r="I2" s="1"/>
      <c r="J2" s="1">
        <v>2.5870589060634599E-5</v>
      </c>
      <c r="K2" s="1">
        <v>1.9767261448541001E-4</v>
      </c>
      <c r="L2" s="1">
        <v>1.05594635734058E-4</v>
      </c>
      <c r="M2" s="1">
        <f t="shared" ref="M2" si="2">(J2+K2+L2)/3</f>
        <v>1.0971261309336755E-4</v>
      </c>
      <c r="N2" s="1">
        <f t="shared" ref="N2" si="3">-LOG(M2)</f>
        <v>3.9597434409580132</v>
      </c>
      <c r="O2" s="2">
        <f t="shared" ref="O2:O5" si="4">(G2+N2)</f>
        <v>6.7764872893864236</v>
      </c>
    </row>
    <row r="3" spans="1:15" x14ac:dyDescent="0.25">
      <c r="A3" t="s">
        <v>8</v>
      </c>
      <c r="C3" s="1">
        <v>2.6319673041366298E-4</v>
      </c>
      <c r="D3" s="1">
        <v>1.9527943036022101E-4</v>
      </c>
      <c r="E3" s="1">
        <v>2.1931959332674799E-5</v>
      </c>
      <c r="F3" s="1">
        <f t="shared" ref="F3:F11" si="5">(C3+D3+E3)/3</f>
        <v>1.6013604003551959E-4</v>
      </c>
      <c r="G3" s="1">
        <f t="shared" ref="G3:G11" si="6">-LOG(F3)</f>
        <v>3.7955109152567639</v>
      </c>
      <c r="H3" s="1"/>
      <c r="I3" s="1"/>
      <c r="J3" s="1">
        <v>3.7939412412166399E-5</v>
      </c>
      <c r="K3" s="1">
        <v>1.6107521041694901E-5</v>
      </c>
      <c r="L3" s="1">
        <v>7.2724112189190899E-6</v>
      </c>
      <c r="M3" s="1">
        <f t="shared" ref="M3:M11" si="7">(J3+K3+L3)/3</f>
        <v>2.0439781557593463E-5</v>
      </c>
      <c r="N3" s="1">
        <f t="shared" ref="N3:N11" si="8">-LOG(M3)</f>
        <v>4.6895237498699425</v>
      </c>
      <c r="O3" s="2">
        <f t="shared" si="4"/>
        <v>8.4850346651267063</v>
      </c>
    </row>
    <row r="4" spans="1:15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</row>
    <row r="5" spans="1:15" x14ac:dyDescent="0.25">
      <c r="A5" t="s">
        <v>10</v>
      </c>
      <c r="C5" s="1">
        <v>3.4464021550375901E-7</v>
      </c>
      <c r="D5" s="1">
        <v>8.8474973812733405E-8</v>
      </c>
      <c r="E5" s="1">
        <v>7.3881101082085097E-8</v>
      </c>
      <c r="F5" s="1">
        <f t="shared" si="5"/>
        <v>1.6899876346619249E-7</v>
      </c>
      <c r="G5" s="1">
        <f t="shared" si="6"/>
        <v>6.7721164730299588</v>
      </c>
      <c r="H5" s="1"/>
      <c r="I5" s="1"/>
      <c r="J5" s="1">
        <v>3.5172317436786499E-8</v>
      </c>
      <c r="K5" s="1">
        <v>6.9256163574949301E-9</v>
      </c>
      <c r="L5" s="1">
        <v>4.79357493355523E-9</v>
      </c>
      <c r="M5" s="1">
        <f t="shared" si="7"/>
        <v>1.5630502909278887E-8</v>
      </c>
      <c r="N5" s="1">
        <f t="shared" si="8"/>
        <v>7.8060270483908569</v>
      </c>
      <c r="O5" s="2">
        <f t="shared" si="4"/>
        <v>14.578143521420817</v>
      </c>
    </row>
    <row r="6" spans="1:15" x14ac:dyDescent="0.25">
      <c r="A6" t="s">
        <v>11</v>
      </c>
      <c r="B6" s="1"/>
      <c r="C6" s="1">
        <v>2.5626183062908999E-6</v>
      </c>
      <c r="D6" s="1">
        <v>5.7341054296713598E-7</v>
      </c>
      <c r="E6" s="1">
        <v>3.3274459862049102E-7</v>
      </c>
      <c r="F6" s="1">
        <f t="shared" si="5"/>
        <v>1.156257815959509E-6</v>
      </c>
      <c r="G6" s="1">
        <f t="shared" si="6"/>
        <v>5.9369453185412455</v>
      </c>
      <c r="H6" s="1"/>
      <c r="I6" s="1"/>
      <c r="J6" s="1">
        <v>2.5109074397512E-7</v>
      </c>
      <c r="K6" s="1">
        <v>5.7777758368350302E-8</v>
      </c>
      <c r="L6" s="1">
        <v>3.0392470361692501E-8</v>
      </c>
      <c r="M6" s="1">
        <f t="shared" si="7"/>
        <v>1.1308699090172093E-7</v>
      </c>
      <c r="N6" s="1">
        <f t="shared" si="8"/>
        <v>6.946587351790277</v>
      </c>
      <c r="O6" s="2">
        <f>(G6+N6)</f>
        <v>12.883532670331522</v>
      </c>
    </row>
    <row r="7" spans="1:15" x14ac:dyDescent="0.25">
      <c r="A7" t="s">
        <v>13</v>
      </c>
      <c r="B7" s="1"/>
      <c r="C7" s="1">
        <v>1.3083466765632099E-6</v>
      </c>
      <c r="D7" s="1">
        <v>4.5890113147620804E-6</v>
      </c>
      <c r="E7" s="1">
        <v>1.18254802285669E-6</v>
      </c>
      <c r="F7" s="1">
        <f t="shared" ref="F7" si="9">(C7+D7+E7)/3</f>
        <v>2.3599686713939934E-6</v>
      </c>
      <c r="G7" s="1">
        <f t="shared" ref="G7" si="10">-LOG(F7)</f>
        <v>5.6270937622549031</v>
      </c>
      <c r="H7" s="1"/>
      <c r="I7" s="1"/>
      <c r="J7" s="1">
        <v>8.8310212770322893E-8</v>
      </c>
      <c r="K7" s="1">
        <v>2.0115828119078199E-7</v>
      </c>
      <c r="L7" s="1">
        <v>6.4276940427125996E-7</v>
      </c>
      <c r="M7" s="1">
        <f t="shared" ref="M7" si="11">(J7+K7+L7)/3</f>
        <v>3.1074596607745495E-7</v>
      </c>
      <c r="N7" s="1">
        <f t="shared" ref="N7" si="12">-LOG(M7)</f>
        <v>6.5075945004069062</v>
      </c>
      <c r="O7" s="2">
        <f t="shared" ref="O7" si="13">(G7+N7)</f>
        <v>12.134688262661809</v>
      </c>
    </row>
    <row r="8" spans="1:15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25">
      <c r="A9" t="s">
        <v>15</v>
      </c>
      <c r="C9" s="1">
        <v>7.8072774297629501E-4</v>
      </c>
      <c r="D9" s="1">
        <v>4.5596811933273901E-4</v>
      </c>
      <c r="E9" s="1">
        <v>4.2637776171240699E-4</v>
      </c>
      <c r="F9" s="1">
        <f t="shared" si="5"/>
        <v>5.5435787467381363E-4</v>
      </c>
      <c r="G9" s="1">
        <f t="shared" si="6"/>
        <v>3.2562097789225826</v>
      </c>
      <c r="H9" s="1"/>
      <c r="I9" s="1"/>
      <c r="J9" s="1">
        <v>7.1739976688507901E-5</v>
      </c>
      <c r="K9" s="1">
        <v>6.0782890680911297E-5</v>
      </c>
      <c r="L9" s="1">
        <v>3.1302545693355499E-5</v>
      </c>
      <c r="M9" s="1">
        <f t="shared" si="7"/>
        <v>5.4608471020924897E-5</v>
      </c>
      <c r="N9" s="1">
        <f t="shared" si="8"/>
        <v>4.2627399830775534</v>
      </c>
      <c r="O9" s="2">
        <f t="shared" ref="O9:O11" si="14">(G9+N9)</f>
        <v>7.518949762000136</v>
      </c>
    </row>
    <row r="10" spans="1:15" x14ac:dyDescent="0.25">
      <c r="A10" t="s">
        <v>9</v>
      </c>
      <c r="C10" s="1">
        <v>2.10798381347123E-3</v>
      </c>
      <c r="D10" s="1">
        <v>6.0289671472586097E-4</v>
      </c>
      <c r="E10" s="1">
        <v>1.9620814550823599E-3</v>
      </c>
      <c r="F10" s="1">
        <f t="shared" si="5"/>
        <v>1.5576539944264836E-3</v>
      </c>
      <c r="G10" s="1">
        <f t="shared" si="6"/>
        <v>2.8075290068687098</v>
      </c>
      <c r="H10" s="1"/>
      <c r="I10" s="1"/>
      <c r="J10" s="1">
        <v>1.5985667546778001E-4</v>
      </c>
      <c r="K10" s="1">
        <v>1.2734314217559701E-4</v>
      </c>
      <c r="L10" s="1">
        <v>3.1728302880053099E-4</v>
      </c>
      <c r="M10" s="1">
        <f t="shared" si="7"/>
        <v>2.0149428214796933E-4</v>
      </c>
      <c r="N10" s="1">
        <f t="shared" si="8"/>
        <v>3.6957372734276785</v>
      </c>
      <c r="O10" s="2">
        <f t="shared" si="14"/>
        <v>6.5032662802963888</v>
      </c>
    </row>
    <row r="11" spans="1:15" x14ac:dyDescent="0.25">
      <c r="A11" t="s">
        <v>16</v>
      </c>
      <c r="C11" s="1">
        <v>3.9292203103637397E-3</v>
      </c>
      <c r="D11" s="1">
        <v>7.6707065640496596E-3</v>
      </c>
      <c r="E11" s="1">
        <v>5.5808711341953296E-4</v>
      </c>
      <c r="F11" s="1">
        <f t="shared" si="5"/>
        <v>4.0526713292776441E-3</v>
      </c>
      <c r="G11" s="1">
        <f t="shared" si="6"/>
        <v>2.3922586160137995</v>
      </c>
      <c r="H11" s="1"/>
      <c r="I11" s="1"/>
      <c r="J11" s="1">
        <v>4.84454395397041E-4</v>
      </c>
      <c r="K11" s="1">
        <v>7.3775623659615695E-4</v>
      </c>
      <c r="L11" s="1">
        <v>1.10270213220215E-4</v>
      </c>
      <c r="M11" s="1">
        <f t="shared" si="7"/>
        <v>4.4416028173780423E-4</v>
      </c>
      <c r="N11" s="1">
        <f t="shared" si="8"/>
        <v>3.3524602800813974</v>
      </c>
      <c r="O11" s="2">
        <f t="shared" si="14"/>
        <v>5.7447188960951969</v>
      </c>
    </row>
    <row r="12" spans="1:15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</row>
    <row r="14" spans="1:15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1:15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1:15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3:15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</row>
    <row r="18" spans="3:15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</row>
    <row r="19" spans="3:15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</row>
    <row r="20" spans="3:15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</row>
    <row r="21" spans="3:15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</row>
    <row r="22" spans="3:15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</row>
    <row r="23" spans="3:15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</row>
    <row r="24" spans="3:15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</row>
    <row r="25" spans="3:15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</row>
    <row r="26" spans="3:15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</row>
    <row r="27" spans="3:15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3:15" x14ac:dyDescent="0.25">
      <c r="O28" s="2"/>
    </row>
    <row r="29" spans="3:15" x14ac:dyDescent="0.25">
      <c r="O29" s="2"/>
    </row>
    <row r="30" spans="3:15" x14ac:dyDescent="0.25">
      <c r="O30" s="2"/>
    </row>
    <row r="31" spans="3:15" x14ac:dyDescent="0.25">
      <c r="O31" s="2"/>
    </row>
    <row r="32" spans="3:15" x14ac:dyDescent="0.25">
      <c r="O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5844-FC38-45DD-9BC3-396F7C17C27E}">
  <sheetPr codeName="Sheet2"/>
  <dimension ref="A1:O32"/>
  <sheetViews>
    <sheetView topLeftCell="B1" workbookViewId="0">
      <selection activeCell="J14" sqref="J14"/>
    </sheetView>
  </sheetViews>
  <sheetFormatPr defaultRowHeight="13.8" x14ac:dyDescent="0.25"/>
  <cols>
    <col min="1" max="1" width="27.77734375" customWidth="1"/>
    <col min="3" max="3" width="10.21875" customWidth="1"/>
    <col min="4" max="4" width="10.109375" customWidth="1"/>
    <col min="5" max="5" width="10.44140625" customWidth="1"/>
    <col min="6" max="6" width="10.109375" customWidth="1"/>
    <col min="7" max="7" width="10.77734375" customWidth="1"/>
    <col min="10" max="10" width="11.21875" customWidth="1"/>
    <col min="11" max="11" width="11.33203125" customWidth="1"/>
    <col min="12" max="13" width="10.6640625" customWidth="1"/>
    <col min="14" max="14" width="12.44140625" customWidth="1"/>
    <col min="15" max="15" width="10.332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12</v>
      </c>
    </row>
    <row r="2" spans="1:15" x14ac:dyDescent="0.25">
      <c r="A2" t="s">
        <v>14</v>
      </c>
      <c r="C2" s="1">
        <v>1.0429809500404901E-3</v>
      </c>
      <c r="D2" s="1">
        <v>2.4775412405672999E-4</v>
      </c>
      <c r="E2" s="1">
        <v>2.5286970564400201E-3</v>
      </c>
      <c r="F2" s="1">
        <f t="shared" ref="F2:F11" si="0">(C2+D2+E2)/3</f>
        <v>1.2731440435124134E-3</v>
      </c>
      <c r="G2" s="1">
        <f t="shared" ref="G2:G11" si="1">-LOG(F2)</f>
        <v>2.8951224574904177</v>
      </c>
      <c r="H2" s="1"/>
      <c r="I2" s="1"/>
      <c r="J2" s="1">
        <v>7.4921569082460595E-5</v>
      </c>
      <c r="K2" s="1">
        <v>5.6403610260179401E-5</v>
      </c>
      <c r="L2" s="1">
        <v>2.0251241189200899E-4</v>
      </c>
      <c r="M2" s="1">
        <f t="shared" ref="M2:M11" si="2">(J2+K2+L2)/3</f>
        <v>1.1127919707821633E-4</v>
      </c>
      <c r="N2" s="1">
        <f t="shared" ref="N2:N11" si="3">-LOG(M2)</f>
        <v>3.9535860166047776</v>
      </c>
      <c r="O2" s="2">
        <f t="shared" ref="O2:O5" si="4">(G2+N2)</f>
        <v>6.8487084740951953</v>
      </c>
    </row>
    <row r="3" spans="1:15" x14ac:dyDescent="0.25">
      <c r="A3" t="s">
        <v>8</v>
      </c>
      <c r="C3" s="1">
        <v>4.2739677115865302E-4</v>
      </c>
      <c r="D3" s="1">
        <v>1.5308103107292199E-4</v>
      </c>
      <c r="E3" s="1">
        <v>1.59494013285861E-3</v>
      </c>
      <c r="F3" s="1">
        <f t="shared" si="0"/>
        <v>7.2513931169672829E-4</v>
      </c>
      <c r="G3" s="1">
        <f t="shared" si="1"/>
        <v>3.1395785499958797</v>
      </c>
      <c r="H3" s="1"/>
      <c r="I3" s="1"/>
      <c r="J3" s="1">
        <v>3.7412287356159003E-5</v>
      </c>
      <c r="K3" s="1">
        <v>1.2098618417145601E-5</v>
      </c>
      <c r="L3" s="1">
        <v>9.2078348663201306E-5</v>
      </c>
      <c r="M3" s="1">
        <f t="shared" si="2"/>
        <v>4.7196418145501968E-5</v>
      </c>
      <c r="N3" s="1">
        <f t="shared" si="3"/>
        <v>4.3260909598123192</v>
      </c>
      <c r="O3" s="2">
        <f t="shared" si="4"/>
        <v>7.4656695098081993</v>
      </c>
    </row>
    <row r="4" spans="1:15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</row>
    <row r="5" spans="1:15" x14ac:dyDescent="0.25">
      <c r="A5" t="s">
        <v>10</v>
      </c>
      <c r="C5" s="1">
        <v>1.9025349911923799E-3</v>
      </c>
      <c r="D5" s="1">
        <v>1.02361612841962E-3</v>
      </c>
      <c r="E5" s="1">
        <v>3.2399955593113999E-4</v>
      </c>
      <c r="F5" s="1">
        <f t="shared" si="0"/>
        <v>1.08338355851438E-3</v>
      </c>
      <c r="G5" s="1">
        <f t="shared" si="1"/>
        <v>2.9652177595746059</v>
      </c>
      <c r="H5" s="1"/>
      <c r="I5" s="1"/>
      <c r="J5" s="1">
        <v>1.5478646357039899E-4</v>
      </c>
      <c r="K5" s="1">
        <v>1.2646124653647699E-4</v>
      </c>
      <c r="L5" s="1">
        <v>6.4057333283713304E-5</v>
      </c>
      <c r="M5" s="1">
        <f t="shared" si="2"/>
        <v>1.1510168113019642E-4</v>
      </c>
      <c r="N5" s="1">
        <f t="shared" si="3"/>
        <v>3.9389183331883157</v>
      </c>
      <c r="O5" s="2">
        <f t="shared" si="4"/>
        <v>6.9041360927629221</v>
      </c>
    </row>
    <row r="6" spans="1:15" x14ac:dyDescent="0.25">
      <c r="A6" t="s">
        <v>11</v>
      </c>
      <c r="B6" s="1"/>
      <c r="C6" s="1">
        <v>5.4142909501108301E-5</v>
      </c>
      <c r="D6" s="1">
        <v>3.9901545331049701E-4</v>
      </c>
      <c r="E6" s="1">
        <v>7.9430393559978005E-4</v>
      </c>
      <c r="F6" s="1">
        <f t="shared" si="0"/>
        <v>4.1582076613712847E-4</v>
      </c>
      <c r="G6" s="1">
        <f t="shared" si="1"/>
        <v>3.3810938257463339</v>
      </c>
      <c r="H6" s="1"/>
      <c r="I6" s="1"/>
      <c r="J6" s="1">
        <v>9.0473503661182404E-6</v>
      </c>
      <c r="K6" s="1">
        <v>1.15364304488217E-5</v>
      </c>
      <c r="L6" s="1">
        <v>9.8666641230544405E-5</v>
      </c>
      <c r="M6" s="1">
        <f t="shared" si="2"/>
        <v>3.9750140681828116E-5</v>
      </c>
      <c r="N6" s="1">
        <f t="shared" si="3"/>
        <v>4.4006613299701893</v>
      </c>
      <c r="O6" s="2">
        <f>(G6+N6)</f>
        <v>7.7817551557165228</v>
      </c>
    </row>
    <row r="7" spans="1:15" x14ac:dyDescent="0.25">
      <c r="A7" t="s">
        <v>13</v>
      </c>
      <c r="B7" s="1"/>
      <c r="C7" s="1">
        <v>2.7651750748979899E-4</v>
      </c>
      <c r="D7" s="1">
        <v>6.9791347628939696E-5</v>
      </c>
      <c r="E7" s="1">
        <v>5.13146876298072E-4</v>
      </c>
      <c r="F7" s="1">
        <f t="shared" si="0"/>
        <v>2.8648524380560353E-4</v>
      </c>
      <c r="G7" s="1">
        <f t="shared" si="1"/>
        <v>3.5428977426279764</v>
      </c>
      <c r="H7" s="1"/>
      <c r="I7" s="1"/>
      <c r="J7" s="1">
        <v>1.8636460432347599E-5</v>
      </c>
      <c r="K7" s="1">
        <v>9.3819369964216706E-6</v>
      </c>
      <c r="L7" s="1">
        <v>5.61567447914274E-5</v>
      </c>
      <c r="M7" s="1">
        <f t="shared" si="2"/>
        <v>2.8058380740065555E-5</v>
      </c>
      <c r="N7" s="1">
        <f t="shared" si="3"/>
        <v>4.5519373958859166</v>
      </c>
      <c r="O7" s="2">
        <f t="shared" ref="O7" si="5">(G7+N7)</f>
        <v>8.0948351385138935</v>
      </c>
    </row>
    <row r="8" spans="1:15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25">
      <c r="A9" t="s">
        <v>15</v>
      </c>
      <c r="C9" s="1">
        <v>8.27501236831158E-4</v>
      </c>
      <c r="D9" s="1">
        <v>1.45180802576505E-3</v>
      </c>
      <c r="E9" s="1">
        <v>3.1344851609258202E-3</v>
      </c>
      <c r="F9" s="1">
        <f t="shared" si="0"/>
        <v>1.8045981411740093E-3</v>
      </c>
      <c r="G9" s="1">
        <f t="shared" si="1"/>
        <v>2.7436194943130814</v>
      </c>
      <c r="H9" s="1"/>
      <c r="I9" s="1"/>
      <c r="J9" s="1">
        <v>1.3235979561496001E-4</v>
      </c>
      <c r="K9" s="1">
        <v>2.4502920163820701E-4</v>
      </c>
      <c r="L9" s="1">
        <v>2.7262810600315002E-4</v>
      </c>
      <c r="M9" s="1">
        <f t="shared" si="2"/>
        <v>2.1667236775210568E-4</v>
      </c>
      <c r="N9" s="1">
        <f t="shared" si="3"/>
        <v>3.6641964707658539</v>
      </c>
      <c r="O9" s="2">
        <f t="shared" ref="O9:O11" si="6">(G9+N9)</f>
        <v>6.4078159650789352</v>
      </c>
    </row>
    <row r="10" spans="1:15" x14ac:dyDescent="0.25">
      <c r="A10" t="s">
        <v>9</v>
      </c>
      <c r="C10" s="1">
        <v>5.26702629427395E-3</v>
      </c>
      <c r="D10" s="1">
        <v>3.5397979939269298E-3</v>
      </c>
      <c r="E10" s="1">
        <v>2.3812702015786301E-3</v>
      </c>
      <c r="F10" s="1">
        <f t="shared" si="0"/>
        <v>3.7293648299265032E-3</v>
      </c>
      <c r="G10" s="1">
        <f t="shared" si="1"/>
        <v>2.4283651291423975</v>
      </c>
      <c r="H10" s="1"/>
      <c r="I10" s="1"/>
      <c r="J10" s="1">
        <v>3.5129746450051599E-4</v>
      </c>
      <c r="K10" s="1">
        <v>3.9872456475269002E-4</v>
      </c>
      <c r="L10" s="1">
        <v>1.6904434719664901E-4</v>
      </c>
      <c r="M10" s="1">
        <f t="shared" si="2"/>
        <v>3.0635545881661834E-4</v>
      </c>
      <c r="N10" s="1">
        <f t="shared" si="3"/>
        <v>3.5137743767558449</v>
      </c>
      <c r="O10" s="2">
        <f t="shared" si="6"/>
        <v>5.9421395058982425</v>
      </c>
    </row>
    <row r="11" spans="1:15" x14ac:dyDescent="0.25">
      <c r="A11" t="s">
        <v>16</v>
      </c>
      <c r="C11" s="1">
        <v>6.9347121982750604E-3</v>
      </c>
      <c r="D11" s="1">
        <v>5.5240632449728103E-3</v>
      </c>
      <c r="E11" s="1">
        <v>1.06486600989057E-2</v>
      </c>
      <c r="F11" s="1">
        <f t="shared" si="0"/>
        <v>7.7024785140511901E-3</v>
      </c>
      <c r="G11" s="1">
        <f t="shared" si="1"/>
        <v>2.1133695044673049</v>
      </c>
      <c r="H11" s="1"/>
      <c r="I11" s="1"/>
      <c r="J11" s="1">
        <v>2.7988880111245502E-4</v>
      </c>
      <c r="K11" s="1">
        <v>3.3351599660459301E-4</v>
      </c>
      <c r="L11" s="1">
        <v>6.6826280531595496E-4</v>
      </c>
      <c r="M11" s="1">
        <f t="shared" si="2"/>
        <v>4.2722253434433435E-4</v>
      </c>
      <c r="N11" s="1">
        <f t="shared" si="3"/>
        <v>3.3693458480129928</v>
      </c>
      <c r="O11" s="2">
        <f t="shared" si="6"/>
        <v>5.4827153524802981</v>
      </c>
    </row>
    <row r="12" spans="1:15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</row>
    <row r="14" spans="1:15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1:15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1:15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3:15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</row>
    <row r="18" spans="3:15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</row>
    <row r="19" spans="3:15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</row>
    <row r="20" spans="3:15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</row>
    <row r="21" spans="3:15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</row>
    <row r="22" spans="3:15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</row>
    <row r="23" spans="3:15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</row>
    <row r="24" spans="3:15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</row>
    <row r="25" spans="3:15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</row>
    <row r="26" spans="3:15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</row>
    <row r="27" spans="3:15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3:15" x14ac:dyDescent="0.25">
      <c r="O28" s="2"/>
    </row>
    <row r="29" spans="3:15" x14ac:dyDescent="0.25">
      <c r="O29" s="2"/>
    </row>
    <row r="30" spans="3:15" x14ac:dyDescent="0.25">
      <c r="O30" s="2"/>
    </row>
    <row r="31" spans="3:15" x14ac:dyDescent="0.25">
      <c r="O31" s="2"/>
    </row>
    <row r="32" spans="3:15" x14ac:dyDescent="0.25">
      <c r="O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1482-20A6-44C9-A84B-CCF15DC270E9}">
  <sheetPr codeName="Sheet3"/>
  <dimension ref="A1:O32"/>
  <sheetViews>
    <sheetView workbookViewId="0">
      <selection activeCell="A31" sqref="A31"/>
    </sheetView>
  </sheetViews>
  <sheetFormatPr defaultRowHeight="13.8" x14ac:dyDescent="0.25"/>
  <cols>
    <col min="1" max="1" width="27.77734375" customWidth="1"/>
    <col min="3" max="3" width="10.21875" customWidth="1"/>
    <col min="4" max="4" width="10.109375" customWidth="1"/>
    <col min="5" max="5" width="10.44140625" customWidth="1"/>
    <col min="6" max="6" width="10.109375" customWidth="1"/>
    <col min="7" max="7" width="10.77734375" customWidth="1"/>
    <col min="10" max="10" width="11.21875" customWidth="1"/>
    <col min="11" max="11" width="11.33203125" customWidth="1"/>
    <col min="12" max="13" width="10.6640625" customWidth="1"/>
    <col min="14" max="14" width="12.44140625" customWidth="1"/>
    <col min="15" max="15" width="10.332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12</v>
      </c>
    </row>
    <row r="2" spans="1:15" x14ac:dyDescent="0.25">
      <c r="A2" t="s">
        <v>14</v>
      </c>
      <c r="C2" s="1">
        <v>1.9096289560861901E-3</v>
      </c>
      <c r="D2" s="1">
        <v>7.4709004054642598E-4</v>
      </c>
      <c r="E2" s="1">
        <v>2.2249821389973301E-3</v>
      </c>
      <c r="F2" s="1">
        <f t="shared" ref="F2:F11" si="0">(C2+D2+E2)/3</f>
        <v>1.6272337118766486E-3</v>
      </c>
      <c r="G2" s="1">
        <f t="shared" ref="G2:G11" si="1">-LOG(F2)</f>
        <v>2.7885500669223493</v>
      </c>
      <c r="H2" s="1"/>
      <c r="I2" s="1"/>
      <c r="J2" s="1">
        <v>1.6031546866798299E-4</v>
      </c>
      <c r="K2" s="1">
        <v>9.56162431801705E-5</v>
      </c>
      <c r="L2" s="1">
        <v>2.2380740289086099E-4</v>
      </c>
      <c r="M2" s="1">
        <f t="shared" ref="M2:M11" si="2">(J2+K2+L2)/3</f>
        <v>1.5991303824633817E-4</v>
      </c>
      <c r="N2" s="1">
        <f t="shared" ref="N2:N11" si="3">-LOG(M2)</f>
        <v>3.7961161253244766</v>
      </c>
      <c r="O2" s="2">
        <f t="shared" ref="O2:O5" si="4">(G2+N2)</f>
        <v>6.5846661922468259</v>
      </c>
    </row>
    <row r="3" spans="1:15" x14ac:dyDescent="0.25">
      <c r="A3" t="s">
        <v>8</v>
      </c>
      <c r="C3" s="1">
        <v>6.6535185677559904E-4</v>
      </c>
      <c r="D3" s="1">
        <v>1.5773456303315599E-3</v>
      </c>
      <c r="E3" s="1">
        <v>2.8946018006071701E-3</v>
      </c>
      <c r="F3" s="1">
        <f t="shared" si="0"/>
        <v>1.7124330959047765E-3</v>
      </c>
      <c r="G3" s="1">
        <f t="shared" si="1"/>
        <v>2.7663863872206287</v>
      </c>
      <c r="H3" s="1"/>
      <c r="I3" s="1"/>
      <c r="J3" s="1">
        <v>5.9836612987101197E-5</v>
      </c>
      <c r="K3" s="1">
        <v>1.73826214717691E-4</v>
      </c>
      <c r="L3" s="1">
        <v>1.9339432270639801E-4</v>
      </c>
      <c r="M3" s="1">
        <f t="shared" si="2"/>
        <v>1.4235238347039673E-4</v>
      </c>
      <c r="N3" s="1">
        <f t="shared" si="3"/>
        <v>3.8466352568670419</v>
      </c>
      <c r="O3" s="2">
        <f t="shared" si="4"/>
        <v>6.6130216440876701</v>
      </c>
    </row>
    <row r="4" spans="1:15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</row>
    <row r="5" spans="1:15" x14ac:dyDescent="0.25">
      <c r="A5" t="s">
        <v>10</v>
      </c>
      <c r="C5" s="1">
        <v>5.0843600534585002E-3</v>
      </c>
      <c r="D5" s="1">
        <v>1.6909538385071199E-2</v>
      </c>
      <c r="E5" s="1">
        <v>5.6340999364829702E-3</v>
      </c>
      <c r="F5" s="1">
        <f t="shared" si="0"/>
        <v>9.2093327916708909E-3</v>
      </c>
      <c r="G5" s="1">
        <f t="shared" si="1"/>
        <v>2.0357718329293149</v>
      </c>
      <c r="H5" s="1"/>
      <c r="I5" s="1"/>
      <c r="J5" s="1">
        <v>4.71769054799394E-4</v>
      </c>
      <c r="K5" s="1">
        <v>1.96712351028737E-3</v>
      </c>
      <c r="L5" s="1">
        <v>6.5330280553687497E-4</v>
      </c>
      <c r="M5" s="1">
        <f t="shared" si="2"/>
        <v>1.0307317902078798E-3</v>
      </c>
      <c r="N5" s="1">
        <f t="shared" si="3"/>
        <v>2.9868543290777487</v>
      </c>
      <c r="O5" s="2">
        <f t="shared" si="4"/>
        <v>5.0226261620070636</v>
      </c>
    </row>
    <row r="6" spans="1:15" x14ac:dyDescent="0.25">
      <c r="A6" t="s">
        <v>11</v>
      </c>
      <c r="B6" s="1"/>
      <c r="C6" s="1">
        <v>5.3134097110576703E-4</v>
      </c>
      <c r="D6" s="1">
        <v>4.77600643994101E-4</v>
      </c>
      <c r="E6" s="1">
        <v>2.4275350395100001E-3</v>
      </c>
      <c r="F6" s="1">
        <f t="shared" si="0"/>
        <v>1.1454922182032893E-3</v>
      </c>
      <c r="G6" s="1">
        <f t="shared" si="1"/>
        <v>2.9410078568044398</v>
      </c>
      <c r="H6" s="1"/>
      <c r="I6" s="1"/>
      <c r="J6" s="1">
        <v>6.55660200885269E-5</v>
      </c>
      <c r="K6" s="1">
        <v>9.8554260710401407E-5</v>
      </c>
      <c r="L6" s="1">
        <v>1.7175120090483001E-4</v>
      </c>
      <c r="M6" s="1">
        <f t="shared" si="2"/>
        <v>1.1195716056791945E-4</v>
      </c>
      <c r="N6" s="1">
        <f t="shared" si="3"/>
        <v>3.9509481245442251</v>
      </c>
      <c r="O6" s="2">
        <f>(G6+N6)</f>
        <v>6.8919559813486648</v>
      </c>
    </row>
    <row r="7" spans="1:15" x14ac:dyDescent="0.25">
      <c r="A7" t="s">
        <v>13</v>
      </c>
      <c r="B7" s="1"/>
      <c r="C7" s="1">
        <v>1.4505344207530199E-3</v>
      </c>
      <c r="D7" s="1">
        <v>2.0727920825938102E-3</v>
      </c>
      <c r="E7" s="1">
        <v>3.01590047654577E-3</v>
      </c>
      <c r="F7" s="1">
        <f t="shared" si="0"/>
        <v>2.1797423266308666E-3</v>
      </c>
      <c r="G7" s="1">
        <f t="shared" si="1"/>
        <v>2.6615948425130345</v>
      </c>
      <c r="H7" s="1"/>
      <c r="I7" s="1"/>
      <c r="J7" s="1">
        <v>1.3167659334697E-4</v>
      </c>
      <c r="K7" s="1">
        <v>1.3002135448470401E-4</v>
      </c>
      <c r="L7" s="1">
        <v>2.8831348133187199E-4</v>
      </c>
      <c r="M7" s="1">
        <f t="shared" si="2"/>
        <v>1.8333714305451536E-4</v>
      </c>
      <c r="N7" s="1">
        <f t="shared" si="3"/>
        <v>3.7367495405507118</v>
      </c>
      <c r="O7" s="2">
        <f t="shared" ref="O7" si="5">(G7+N7)</f>
        <v>6.3983443830637459</v>
      </c>
    </row>
    <row r="8" spans="1:15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25">
      <c r="A9" t="s">
        <v>15</v>
      </c>
      <c r="C9" s="1">
        <v>3.4019110306582399E-3</v>
      </c>
      <c r="D9" s="1">
        <v>5.2717201251776596E-3</v>
      </c>
      <c r="E9" s="1">
        <v>1.20744693298903E-3</v>
      </c>
      <c r="F9" s="1">
        <f t="shared" si="0"/>
        <v>3.2936926962749765E-3</v>
      </c>
      <c r="G9" s="1">
        <f t="shared" si="1"/>
        <v>2.4823169232408913</v>
      </c>
      <c r="H9" s="1"/>
      <c r="I9" s="1"/>
      <c r="J9" s="1">
        <v>2.1297696955482E-4</v>
      </c>
      <c r="K9" s="1">
        <v>3.6169920961544999E-4</v>
      </c>
      <c r="L9" s="1">
        <v>1.0380985877918901E-4</v>
      </c>
      <c r="M9" s="1">
        <f t="shared" si="2"/>
        <v>2.2616201264981966E-4</v>
      </c>
      <c r="N9" s="1">
        <f t="shared" si="3"/>
        <v>3.6455803396493232</v>
      </c>
      <c r="O9" s="2">
        <f t="shared" ref="O9:O11" si="6">(G9+N9)</f>
        <v>6.1278972628902144</v>
      </c>
    </row>
    <row r="10" spans="1:15" x14ac:dyDescent="0.25">
      <c r="A10" t="s">
        <v>9</v>
      </c>
      <c r="C10" s="1">
        <v>5.1476611424428297E-3</v>
      </c>
      <c r="D10" s="1">
        <v>3.0877219979386799E-3</v>
      </c>
      <c r="E10" s="1">
        <v>5.1675486850657104E-4</v>
      </c>
      <c r="F10" s="1">
        <f t="shared" si="0"/>
        <v>2.9173793362960269E-3</v>
      </c>
      <c r="G10" s="1">
        <f t="shared" si="1"/>
        <v>2.5350070974640833</v>
      </c>
      <c r="H10" s="1"/>
      <c r="I10" s="1"/>
      <c r="J10" s="1">
        <v>4.9739718113237603E-4</v>
      </c>
      <c r="K10" s="1">
        <v>3.8466220977340299E-4</v>
      </c>
      <c r="L10" s="1">
        <v>6.2991114537330094E-5</v>
      </c>
      <c r="M10" s="1">
        <f t="shared" si="2"/>
        <v>3.1501683514770305E-4</v>
      </c>
      <c r="N10" s="1">
        <f t="shared" si="3"/>
        <v>3.5016662359996773</v>
      </c>
      <c r="O10" s="2">
        <f t="shared" si="6"/>
        <v>6.0366733334637601</v>
      </c>
    </row>
    <row r="11" spans="1:15" x14ac:dyDescent="0.25">
      <c r="A11" t="s">
        <v>16</v>
      </c>
      <c r="C11" s="1">
        <v>2.2567997410321599E-2</v>
      </c>
      <c r="D11" s="1">
        <v>3.1408461935273102E-3</v>
      </c>
      <c r="E11" s="1">
        <v>7.4325649322432097E-3</v>
      </c>
      <c r="F11" s="1">
        <f t="shared" si="0"/>
        <v>1.1047136178697374E-2</v>
      </c>
      <c r="G11" s="1">
        <f t="shared" si="1"/>
        <v>1.9567502923848989</v>
      </c>
      <c r="H11" s="1"/>
      <c r="I11" s="1"/>
      <c r="J11" s="1">
        <v>3.1255241469985602E-3</v>
      </c>
      <c r="K11" s="1">
        <v>6.7701691809219104E-4</v>
      </c>
      <c r="L11" s="1">
        <v>1.8411729423267801E-3</v>
      </c>
      <c r="M11" s="1">
        <f t="shared" si="2"/>
        <v>1.8812380024725104E-3</v>
      </c>
      <c r="N11" s="1">
        <f t="shared" si="3"/>
        <v>2.7255562567506395</v>
      </c>
      <c r="O11" s="2">
        <f t="shared" si="6"/>
        <v>4.6823065491355385</v>
      </c>
    </row>
    <row r="12" spans="1:15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</row>
    <row r="14" spans="1:15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1:15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1:15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3:15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</row>
    <row r="18" spans="3:15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</row>
    <row r="19" spans="3:15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</row>
    <row r="20" spans="3:15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</row>
    <row r="21" spans="3:15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</row>
    <row r="22" spans="3:15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</row>
    <row r="23" spans="3:15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</row>
    <row r="24" spans="3:15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</row>
    <row r="25" spans="3:15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</row>
    <row r="26" spans="3:15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</row>
    <row r="27" spans="3:15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3:15" x14ac:dyDescent="0.25">
      <c r="O28" s="2"/>
    </row>
    <row r="29" spans="3:15" x14ac:dyDescent="0.25">
      <c r="O29" s="2"/>
    </row>
    <row r="30" spans="3:15" x14ac:dyDescent="0.25">
      <c r="O30" s="2"/>
    </row>
    <row r="31" spans="3:15" x14ac:dyDescent="0.25">
      <c r="O31" s="2"/>
    </row>
    <row r="32" spans="3:15" x14ac:dyDescent="0.25">
      <c r="O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D696-0059-497C-913A-2C31261C7962}">
  <sheetPr codeName="Sheet4"/>
  <dimension ref="A1:P32"/>
  <sheetViews>
    <sheetView topLeftCell="C1" workbookViewId="0">
      <selection activeCell="I14" sqref="I14"/>
    </sheetView>
  </sheetViews>
  <sheetFormatPr defaultRowHeight="13.8" x14ac:dyDescent="0.25"/>
  <cols>
    <col min="1" max="1" width="27.77734375" customWidth="1"/>
    <col min="3" max="3" width="10.21875" customWidth="1"/>
    <col min="4" max="4" width="10.109375" customWidth="1"/>
    <col min="5" max="5" width="10.44140625" customWidth="1"/>
    <col min="6" max="6" width="10.109375" customWidth="1"/>
    <col min="7" max="7" width="10.77734375" customWidth="1"/>
    <col min="10" max="10" width="11.21875" customWidth="1"/>
    <col min="11" max="11" width="11.33203125" customWidth="1"/>
    <col min="12" max="13" width="10.6640625" customWidth="1"/>
    <col min="14" max="14" width="12.44140625" customWidth="1"/>
    <col min="15" max="15" width="10.332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12</v>
      </c>
    </row>
    <row r="2" spans="1:16" x14ac:dyDescent="0.25">
      <c r="A2" t="s">
        <v>14</v>
      </c>
      <c r="C2" s="1">
        <v>3.6151702733550101E-3</v>
      </c>
      <c r="D2" s="1">
        <v>9.4097543271154198E-4</v>
      </c>
      <c r="E2" s="1">
        <v>1.72054617893063E-3</v>
      </c>
      <c r="F2" s="1">
        <f t="shared" ref="F2:F11" si="0">(C2+D2+E2)/3</f>
        <v>2.092230628332394E-3</v>
      </c>
      <c r="G2" s="1">
        <f t="shared" ref="G2:G11" si="1">-LOG(F2)</f>
        <v>2.6793904445220043</v>
      </c>
      <c r="H2" s="1"/>
      <c r="I2" s="1"/>
      <c r="J2" s="1">
        <v>1.7779325232012601E-4</v>
      </c>
      <c r="K2" s="1">
        <v>2.6083132808170302E-5</v>
      </c>
      <c r="L2" s="1">
        <v>1.9881542374119399E-4</v>
      </c>
      <c r="M2" s="1">
        <f t="shared" ref="M2:M11" si="2">(J2+K2+L2)/3</f>
        <v>1.3423060295649676E-4</v>
      </c>
      <c r="N2" s="1">
        <f t="shared" ref="N2:N11" si="3">-LOG(M2)</f>
        <v>3.8721484589810182</v>
      </c>
      <c r="O2" s="2">
        <f t="shared" ref="O2:O5" si="4">(G2+N2)</f>
        <v>6.5515389035030225</v>
      </c>
    </row>
    <row r="3" spans="1:16" x14ac:dyDescent="0.25">
      <c r="A3" t="s">
        <v>8</v>
      </c>
      <c r="C3" s="1">
        <v>2.93201831753562E-3</v>
      </c>
      <c r="D3" s="1">
        <v>9.0448449055832399E-4</v>
      </c>
      <c r="E3" s="1">
        <v>6.2288170625527501E-4</v>
      </c>
      <c r="F3" s="1">
        <f t="shared" si="0"/>
        <v>1.4864615047830729E-3</v>
      </c>
      <c r="G3" s="1">
        <f t="shared" si="1"/>
        <v>2.8278463333320789</v>
      </c>
      <c r="H3" s="1"/>
      <c r="I3" s="1"/>
      <c r="J3" s="1">
        <v>6.7964773431142701E-4</v>
      </c>
      <c r="K3" s="1">
        <v>1.9464051693448599E-4</v>
      </c>
      <c r="L3" s="1">
        <v>1.1300833714943E-4</v>
      </c>
      <c r="M3" s="1">
        <f t="shared" si="2"/>
        <v>3.2909886279844765E-4</v>
      </c>
      <c r="N3" s="1">
        <f t="shared" si="3"/>
        <v>3.4826736184081857</v>
      </c>
      <c r="O3" s="2">
        <f t="shared" si="4"/>
        <v>6.3105199517402646</v>
      </c>
    </row>
    <row r="4" spans="1:16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</row>
    <row r="5" spans="1:16" x14ac:dyDescent="0.25">
      <c r="A5" t="s">
        <v>10</v>
      </c>
      <c r="C5" s="1">
        <v>7.2613971235368797E-3</v>
      </c>
      <c r="D5" s="1">
        <v>8.1490826746836303E-3</v>
      </c>
      <c r="E5" s="1">
        <v>6.7134466980996003E-3</v>
      </c>
      <c r="F5" s="1">
        <f t="shared" si="0"/>
        <v>7.3746421654400374E-3</v>
      </c>
      <c r="G5" s="1">
        <f t="shared" si="1"/>
        <v>2.1322590478033701</v>
      </c>
      <c r="H5" s="1"/>
      <c r="I5" s="1"/>
      <c r="J5" s="1">
        <v>9.4319202232428395E-4</v>
      </c>
      <c r="K5" s="1">
        <v>4.2380997168614602E-4</v>
      </c>
      <c r="L5" s="1">
        <v>1.6649103875579301E-3</v>
      </c>
      <c r="M5" s="1">
        <f t="shared" si="2"/>
        <v>1.0106374605227868E-3</v>
      </c>
      <c r="N5" s="1">
        <f t="shared" si="3"/>
        <v>2.9954046081393297</v>
      </c>
      <c r="O5" s="2">
        <f t="shared" si="4"/>
        <v>5.1276636559426994</v>
      </c>
    </row>
    <row r="6" spans="1:16" x14ac:dyDescent="0.25">
      <c r="A6" t="s">
        <v>11</v>
      </c>
      <c r="B6" s="1"/>
      <c r="C6" s="1">
        <v>9.3284008320563801E-4</v>
      </c>
      <c r="D6" s="1">
        <v>5.7931272297467801E-3</v>
      </c>
      <c r="E6" s="1">
        <v>1.17696065304573E-3</v>
      </c>
      <c r="F6" s="1">
        <f t="shared" si="0"/>
        <v>2.6343093219993829E-3</v>
      </c>
      <c r="G6" s="1">
        <f t="shared" si="1"/>
        <v>2.5793332312913941</v>
      </c>
      <c r="H6" s="1"/>
      <c r="I6" s="1"/>
      <c r="J6" s="1">
        <v>1.2865075555906099E-4</v>
      </c>
      <c r="K6" s="1">
        <v>5.6073161820201895E-4</v>
      </c>
      <c r="L6" s="1">
        <v>2.6061656162574198E-4</v>
      </c>
      <c r="M6" s="1">
        <f t="shared" si="2"/>
        <v>3.166663117956073E-4</v>
      </c>
      <c r="N6" s="1">
        <f t="shared" si="3"/>
        <v>3.499398136121223</v>
      </c>
      <c r="O6" s="2">
        <f>(G6+N6)</f>
        <v>6.0787313674126171</v>
      </c>
    </row>
    <row r="7" spans="1:16" x14ac:dyDescent="0.25">
      <c r="A7" t="s">
        <v>13</v>
      </c>
      <c r="B7" s="1"/>
      <c r="C7" s="1">
        <v>1.78315432509958E-3</v>
      </c>
      <c r="D7" s="1">
        <v>8.7887193619868107E-3</v>
      </c>
      <c r="E7" s="1">
        <v>1.93411483879143E-3</v>
      </c>
      <c r="F7" s="1">
        <f t="shared" si="0"/>
        <v>4.1686628419592732E-3</v>
      </c>
      <c r="G7" s="1">
        <f t="shared" si="1"/>
        <v>2.3800032288357702</v>
      </c>
      <c r="H7" s="1"/>
      <c r="I7" s="1"/>
      <c r="J7" s="1">
        <v>2.6598250896040703E-4</v>
      </c>
      <c r="K7" s="1">
        <v>5.4627116785671602E-4</v>
      </c>
      <c r="L7" s="1">
        <v>3.67674941778703E-4</v>
      </c>
      <c r="M7" s="1">
        <f t="shared" si="2"/>
        <v>3.9330953953194202E-4</v>
      </c>
      <c r="N7" s="1">
        <f t="shared" si="3"/>
        <v>3.4052655198606852</v>
      </c>
      <c r="O7" s="2">
        <f t="shared" ref="O7" si="5">(G7+N7)</f>
        <v>5.7852687486964554</v>
      </c>
    </row>
    <row r="8" spans="1:16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6" x14ac:dyDescent="0.25">
      <c r="A9" t="s">
        <v>15</v>
      </c>
      <c r="C9" s="1">
        <v>6.7202046425645003E-3</v>
      </c>
      <c r="D9" s="1">
        <v>4.5610785933392498E-3</v>
      </c>
      <c r="E9" s="1">
        <v>5.5688573735701297E-3</v>
      </c>
      <c r="F9" s="1">
        <f t="shared" si="0"/>
        <v>5.6167135364912938E-3</v>
      </c>
      <c r="G9" s="1">
        <f t="shared" si="1"/>
        <v>2.2505177254373008</v>
      </c>
      <c r="H9" s="1"/>
      <c r="I9" s="1"/>
      <c r="J9" s="1">
        <v>6.4513846425348403E-4</v>
      </c>
      <c r="K9" s="1">
        <v>3.4387895504030898E-4</v>
      </c>
      <c r="L9" s="1">
        <v>6.2550964721628697E-4</v>
      </c>
      <c r="M9" s="1">
        <f t="shared" si="2"/>
        <v>5.3817568883669342E-4</v>
      </c>
      <c r="N9" s="1">
        <f t="shared" si="3"/>
        <v>3.2690759246371908</v>
      </c>
      <c r="O9" s="2">
        <f t="shared" ref="O9:O11" si="6">(G9+N9)</f>
        <v>5.5195936500744915</v>
      </c>
      <c r="P9" t="s">
        <v>17</v>
      </c>
    </row>
    <row r="10" spans="1:16" x14ac:dyDescent="0.25">
      <c r="A10" t="s">
        <v>9</v>
      </c>
      <c r="C10" s="1">
        <v>1.4055198578155599E-2</v>
      </c>
      <c r="D10" s="1">
        <v>2.39248655099942E-2</v>
      </c>
      <c r="E10" s="1">
        <v>6.7988177975099699E-3</v>
      </c>
      <c r="F10" s="1">
        <f t="shared" si="0"/>
        <v>1.4926293961886591E-2</v>
      </c>
      <c r="G10" s="1">
        <f t="shared" si="1"/>
        <v>1.8260480095353953</v>
      </c>
      <c r="H10" s="1"/>
      <c r="I10" s="1"/>
      <c r="J10" s="1">
        <v>2.4152746757756401E-3</v>
      </c>
      <c r="K10" s="1">
        <v>2.9935839076624198E-3</v>
      </c>
      <c r="L10" s="1">
        <v>9.7428787246108602E-4</v>
      </c>
      <c r="M10" s="1">
        <f t="shared" si="2"/>
        <v>2.1277154852997154E-3</v>
      </c>
      <c r="N10" s="1">
        <f t="shared" si="3"/>
        <v>2.6720864456558049</v>
      </c>
      <c r="O10" s="2">
        <f t="shared" si="6"/>
        <v>4.4981344551912006</v>
      </c>
    </row>
    <row r="11" spans="1:16" x14ac:dyDescent="0.25">
      <c r="A11" t="s">
        <v>16</v>
      </c>
      <c r="C11" s="1">
        <v>2.3215779105708701E-2</v>
      </c>
      <c r="D11" s="1">
        <v>7.9989494209834703E-3</v>
      </c>
      <c r="E11" s="1">
        <v>1.37090365663595E-2</v>
      </c>
      <c r="F11" s="1">
        <f t="shared" si="0"/>
        <v>1.4974588364350559E-2</v>
      </c>
      <c r="G11" s="1">
        <f t="shared" si="1"/>
        <v>1.8246451070720866</v>
      </c>
      <c r="H11" s="1"/>
      <c r="I11" s="1"/>
      <c r="J11" s="1">
        <v>2.51426722445255E-3</v>
      </c>
      <c r="K11" s="1">
        <v>1.0851531444672801E-3</v>
      </c>
      <c r="L11" s="1">
        <v>1.9557874571015099E-3</v>
      </c>
      <c r="M11" s="1">
        <f t="shared" si="2"/>
        <v>1.8517359420071133E-3</v>
      </c>
      <c r="N11" s="1">
        <f t="shared" si="3"/>
        <v>2.7324209437369387</v>
      </c>
      <c r="O11" s="2">
        <f t="shared" si="6"/>
        <v>4.5570660508090253</v>
      </c>
    </row>
    <row r="12" spans="1:16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6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</row>
    <row r="14" spans="1:16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1:16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1:16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3:15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</row>
    <row r="18" spans="3:15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</row>
    <row r="19" spans="3:15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</row>
    <row r="20" spans="3:15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</row>
    <row r="21" spans="3:15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</row>
    <row r="22" spans="3:15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</row>
    <row r="23" spans="3:15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</row>
    <row r="24" spans="3:15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</row>
    <row r="25" spans="3:15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</row>
    <row r="26" spans="3:15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</row>
    <row r="27" spans="3:15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3:15" x14ac:dyDescent="0.25">
      <c r="O28" s="2"/>
    </row>
    <row r="29" spans="3:15" x14ac:dyDescent="0.25">
      <c r="O29" s="2"/>
    </row>
    <row r="30" spans="3:15" x14ac:dyDescent="0.25">
      <c r="O30" s="2"/>
    </row>
    <row r="31" spans="3:15" x14ac:dyDescent="0.25">
      <c r="O31" s="2"/>
    </row>
    <row r="32" spans="3:15" x14ac:dyDescent="0.25">
      <c r="O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AECF-3DEB-4298-9324-87FEB2F56B9E}">
  <sheetPr codeName="Sheet5"/>
  <dimension ref="A1:P32"/>
  <sheetViews>
    <sheetView topLeftCell="C1" workbookViewId="0">
      <selection sqref="A1:A11"/>
    </sheetView>
  </sheetViews>
  <sheetFormatPr defaultRowHeight="13.8" x14ac:dyDescent="0.25"/>
  <cols>
    <col min="1" max="1" width="27.77734375" customWidth="1"/>
    <col min="3" max="3" width="10.21875" customWidth="1"/>
    <col min="4" max="4" width="10.109375" customWidth="1"/>
    <col min="5" max="5" width="10.44140625" customWidth="1"/>
    <col min="6" max="6" width="10.109375" customWidth="1"/>
    <col min="7" max="7" width="10.77734375" customWidth="1"/>
    <col min="10" max="10" width="11.21875" customWidth="1"/>
    <col min="11" max="11" width="11.33203125" customWidth="1"/>
    <col min="12" max="13" width="10.6640625" customWidth="1"/>
    <col min="14" max="14" width="12.44140625" customWidth="1"/>
    <col min="15" max="15" width="10.332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12</v>
      </c>
    </row>
    <row r="2" spans="1:16" x14ac:dyDescent="0.25">
      <c r="A2" t="s">
        <v>14</v>
      </c>
      <c r="C2" s="1">
        <v>6.0302633521001703E-3</v>
      </c>
      <c r="D2" s="1">
        <v>4.5461591834643602E-3</v>
      </c>
      <c r="E2" s="1">
        <v>6.0745192078986501E-3</v>
      </c>
      <c r="F2" s="1">
        <f t="shared" ref="F2:F11" si="0">(C2+D2+E2)/3</f>
        <v>5.5503139144877272E-3</v>
      </c>
      <c r="G2" s="1">
        <f t="shared" ref="G2:G11" si="1">-LOG(F2)</f>
        <v>2.2556824533684185</v>
      </c>
      <c r="H2" s="1"/>
      <c r="I2" s="1"/>
      <c r="J2" s="1">
        <v>2.9772707138089801E-4</v>
      </c>
      <c r="K2" s="1">
        <v>4.5593898009559E-4</v>
      </c>
      <c r="L2" s="1">
        <v>5.2726862676542397E-4</v>
      </c>
      <c r="M2" s="1">
        <f t="shared" ref="M2:M11" si="2">(J2+K2+L2)/3</f>
        <v>4.2697822608063729E-4</v>
      </c>
      <c r="N2" s="1">
        <f t="shared" ref="N2:N11" si="3">-LOG(M2)</f>
        <v>3.3695942714249485</v>
      </c>
      <c r="O2" s="2">
        <f t="shared" ref="O2:O5" si="4">(G2+N2)</f>
        <v>5.625276724793367</v>
      </c>
    </row>
    <row r="3" spans="1:16" x14ac:dyDescent="0.25">
      <c r="A3" t="s">
        <v>8</v>
      </c>
      <c r="C3" s="1">
        <v>2.9083456449109E-3</v>
      </c>
      <c r="D3" s="1">
        <v>5.0067603019299601E-3</v>
      </c>
      <c r="E3" s="1">
        <v>2.02027157447013E-3</v>
      </c>
      <c r="F3" s="1">
        <f t="shared" si="0"/>
        <v>3.3117925071036633E-3</v>
      </c>
      <c r="G3" s="1">
        <f t="shared" si="1"/>
        <v>2.479936880776882</v>
      </c>
      <c r="H3" s="1"/>
      <c r="I3" s="1"/>
      <c r="J3" s="1">
        <v>4.3460594799779102E-4</v>
      </c>
      <c r="K3" s="1">
        <v>3.4430691676895899E-4</v>
      </c>
      <c r="L3" s="1">
        <v>4.3289792683783701E-4</v>
      </c>
      <c r="M3" s="1">
        <f t="shared" si="2"/>
        <v>4.0393693053486236E-4</v>
      </c>
      <c r="N3" s="1">
        <f t="shared" si="3"/>
        <v>3.3936864389956471</v>
      </c>
      <c r="O3" s="2">
        <f t="shared" si="4"/>
        <v>5.8736233197725287</v>
      </c>
    </row>
    <row r="4" spans="1:16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</row>
    <row r="5" spans="1:16" x14ac:dyDescent="0.25">
      <c r="A5" t="s">
        <v>10</v>
      </c>
      <c r="C5" s="1">
        <v>1.6257280930168601E-2</v>
      </c>
      <c r="D5" s="1">
        <v>3.8957885726646199E-2</v>
      </c>
      <c r="E5" s="1">
        <v>1.7804160602379802E-2</v>
      </c>
      <c r="F5" s="1">
        <f t="shared" si="0"/>
        <v>2.4339775753064868E-2</v>
      </c>
      <c r="G5" s="1">
        <f t="shared" si="1"/>
        <v>1.6136834273243246</v>
      </c>
      <c r="H5" s="1"/>
      <c r="I5" s="1"/>
      <c r="J5" s="1">
        <v>1.29959763198985E-3</v>
      </c>
      <c r="K5" s="1">
        <v>2.7219545620568602E-3</v>
      </c>
      <c r="L5" s="1">
        <v>2.8723305995372E-3</v>
      </c>
      <c r="M5" s="1">
        <f t="shared" si="2"/>
        <v>2.297960931194637E-3</v>
      </c>
      <c r="N5" s="1">
        <f t="shared" si="3"/>
        <v>2.6386573592468712</v>
      </c>
      <c r="O5" s="2">
        <f t="shared" si="4"/>
        <v>4.252340786571196</v>
      </c>
    </row>
    <row r="6" spans="1:16" x14ac:dyDescent="0.25">
      <c r="A6" t="s">
        <v>11</v>
      </c>
      <c r="B6" s="1"/>
      <c r="C6" s="1">
        <v>1.0342894004726299E-2</v>
      </c>
      <c r="D6" s="1">
        <v>7.6892592735418701E-3</v>
      </c>
      <c r="E6" s="1">
        <v>1.2691161782471301E-2</v>
      </c>
      <c r="F6" s="1">
        <f t="shared" si="0"/>
        <v>1.0241105020246491E-2</v>
      </c>
      <c r="G6" s="1">
        <f t="shared" si="1"/>
        <v>1.9896531802446058</v>
      </c>
      <c r="H6" s="1"/>
      <c r="I6" s="1"/>
      <c r="J6" s="1">
        <v>1.4930691604204301E-3</v>
      </c>
      <c r="K6" s="1">
        <v>2.7190275766379902E-4</v>
      </c>
      <c r="L6" s="1">
        <v>1.6771561592999701E-3</v>
      </c>
      <c r="M6" s="1">
        <f t="shared" si="2"/>
        <v>1.147376025794733E-3</v>
      </c>
      <c r="N6" s="1">
        <f t="shared" si="3"/>
        <v>2.9402942288599152</v>
      </c>
      <c r="O6" s="2">
        <f>(G6+N6)</f>
        <v>4.9299474091045212</v>
      </c>
    </row>
    <row r="7" spans="1:16" x14ac:dyDescent="0.25">
      <c r="A7" t="s">
        <v>13</v>
      </c>
      <c r="B7" s="1"/>
      <c r="C7" s="1">
        <v>1.46876327152098E-2</v>
      </c>
      <c r="D7" s="1">
        <v>3.0870898456064201E-2</v>
      </c>
      <c r="E7" s="1">
        <v>1.39479097496048E-2</v>
      </c>
      <c r="F7" s="1">
        <f t="shared" si="0"/>
        <v>1.9835480306959599E-2</v>
      </c>
      <c r="G7" s="1">
        <f t="shared" si="1"/>
        <v>1.7025572788229719</v>
      </c>
      <c r="H7" s="1"/>
      <c r="I7" s="1"/>
      <c r="J7" s="1">
        <v>2.5996105754289701E-3</v>
      </c>
      <c r="K7" s="1">
        <v>1.78567282756871E-3</v>
      </c>
      <c r="L7" s="1">
        <v>2.00900077246086E-3</v>
      </c>
      <c r="M7" s="1">
        <f t="shared" si="2"/>
        <v>2.1314280584861802E-3</v>
      </c>
      <c r="N7" s="1">
        <f t="shared" si="3"/>
        <v>2.6713293213934608</v>
      </c>
      <c r="O7" s="2">
        <f t="shared" ref="O7" si="5">(G7+N7)</f>
        <v>4.3738866002164327</v>
      </c>
    </row>
    <row r="8" spans="1:16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6" x14ac:dyDescent="0.25">
      <c r="A9" t="s">
        <v>15</v>
      </c>
      <c r="C9" s="1">
        <v>7.4670249468839203E-3</v>
      </c>
      <c r="D9" s="1">
        <v>3.0199350161334699E-2</v>
      </c>
      <c r="E9" s="1">
        <v>1.00377129614184E-2</v>
      </c>
      <c r="F9" s="1">
        <f t="shared" si="0"/>
        <v>1.5901362689879007E-2</v>
      </c>
      <c r="G9" s="1">
        <f t="shared" si="1"/>
        <v>1.798565656601792</v>
      </c>
      <c r="H9" s="1"/>
      <c r="I9" s="1"/>
      <c r="J9" s="1">
        <v>1.88869824130949E-3</v>
      </c>
      <c r="K9" s="1">
        <v>3.8926569733371301E-3</v>
      </c>
      <c r="L9" s="1">
        <v>1.09064610914838E-3</v>
      </c>
      <c r="M9" s="1">
        <f t="shared" si="2"/>
        <v>2.2906671079316668E-3</v>
      </c>
      <c r="N9" s="1">
        <f t="shared" si="3"/>
        <v>2.640038020235707</v>
      </c>
      <c r="O9" s="2">
        <f t="shared" ref="O9:O11" si="6">(G9+N9)</f>
        <v>4.4386036768374986</v>
      </c>
      <c r="P9" t="s">
        <v>17</v>
      </c>
    </row>
    <row r="10" spans="1:16" x14ac:dyDescent="0.25">
      <c r="A10" t="s">
        <v>9</v>
      </c>
      <c r="C10" s="1">
        <v>2.35593661393186E-2</v>
      </c>
      <c r="D10" s="1">
        <v>1.56760349299115E-2</v>
      </c>
      <c r="E10" s="1">
        <v>7.0733900165540903E-3</v>
      </c>
      <c r="F10" s="1">
        <f t="shared" si="0"/>
        <v>1.5436263695261396E-2</v>
      </c>
      <c r="G10" s="1">
        <f t="shared" si="1"/>
        <v>1.8114578110530415</v>
      </c>
      <c r="H10" s="1"/>
      <c r="I10" s="1"/>
      <c r="J10" s="1">
        <v>3.2576454987296001E-3</v>
      </c>
      <c r="K10" s="1">
        <v>2.3120014856547102E-3</v>
      </c>
      <c r="L10" s="1">
        <v>1.1535211663731199E-3</v>
      </c>
      <c r="M10" s="1">
        <f t="shared" si="2"/>
        <v>2.241056050252477E-3</v>
      </c>
      <c r="N10" s="1">
        <f t="shared" si="3"/>
        <v>2.6495472813449257</v>
      </c>
      <c r="O10" s="2">
        <f t="shared" si="6"/>
        <v>4.4610050923979667</v>
      </c>
    </row>
    <row r="11" spans="1:16" x14ac:dyDescent="0.25">
      <c r="A11" t="s">
        <v>16</v>
      </c>
      <c r="C11" s="1">
        <v>2.76241641875461E-2</v>
      </c>
      <c r="D11" s="1">
        <v>1.12702420734523E-2</v>
      </c>
      <c r="E11" s="1">
        <v>2.3603213075830399E-2</v>
      </c>
      <c r="F11" s="1">
        <f t="shared" si="0"/>
        <v>2.0832539778942932E-2</v>
      </c>
      <c r="G11" s="1">
        <f t="shared" si="1"/>
        <v>1.6812577802327093</v>
      </c>
      <c r="H11" s="1"/>
      <c r="I11" s="1"/>
      <c r="J11" s="1">
        <v>4.5658644758511798E-3</v>
      </c>
      <c r="K11" s="1">
        <v>1.5165792698341801E-3</v>
      </c>
      <c r="L11" s="1">
        <v>1.18323394680172E-3</v>
      </c>
      <c r="M11" s="1">
        <f t="shared" si="2"/>
        <v>2.4218925641623598E-3</v>
      </c>
      <c r="N11" s="1">
        <f t="shared" si="3"/>
        <v>2.6158451261914508</v>
      </c>
      <c r="O11" s="2">
        <f t="shared" si="6"/>
        <v>4.2971029064241604</v>
      </c>
    </row>
    <row r="12" spans="1:16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6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</row>
    <row r="14" spans="1:16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1:16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1:16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3:15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</row>
    <row r="18" spans="3:15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</row>
    <row r="19" spans="3:15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</row>
    <row r="20" spans="3:15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</row>
    <row r="21" spans="3:15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</row>
    <row r="22" spans="3:15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</row>
    <row r="23" spans="3:15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</row>
    <row r="24" spans="3:15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</row>
    <row r="25" spans="3:15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</row>
    <row r="26" spans="3:15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</row>
    <row r="27" spans="3:15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3:15" x14ac:dyDescent="0.25">
      <c r="O28" s="2"/>
    </row>
    <row r="29" spans="3:15" x14ac:dyDescent="0.25">
      <c r="O29" s="2"/>
    </row>
    <row r="30" spans="3:15" x14ac:dyDescent="0.25">
      <c r="O30" s="2"/>
    </row>
    <row r="31" spans="3:15" x14ac:dyDescent="0.25">
      <c r="O31" s="2"/>
    </row>
    <row r="32" spans="3:15" x14ac:dyDescent="0.25">
      <c r="O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A61E-BF56-4B12-9E4E-AA9425B5EB1A}">
  <sheetPr codeName="Sheet7"/>
  <dimension ref="A1:P32"/>
  <sheetViews>
    <sheetView workbookViewId="0">
      <selection activeCell="K16" sqref="K16"/>
    </sheetView>
  </sheetViews>
  <sheetFormatPr defaultRowHeight="13.8" x14ac:dyDescent="0.25"/>
  <cols>
    <col min="1" max="1" width="27.77734375" customWidth="1"/>
    <col min="3" max="3" width="10.21875" customWidth="1"/>
    <col min="4" max="4" width="10.109375" customWidth="1"/>
    <col min="5" max="5" width="10.44140625" customWidth="1"/>
    <col min="6" max="6" width="10.109375" customWidth="1"/>
    <col min="7" max="7" width="10.77734375" customWidth="1"/>
    <col min="10" max="10" width="11.21875" customWidth="1"/>
    <col min="11" max="11" width="11.33203125" customWidth="1"/>
    <col min="12" max="13" width="10.6640625" customWidth="1"/>
    <col min="14" max="14" width="12.44140625" customWidth="1"/>
    <col min="15" max="15" width="10.332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12</v>
      </c>
    </row>
    <row r="2" spans="1:16" x14ac:dyDescent="0.25">
      <c r="A2" t="s">
        <v>14</v>
      </c>
      <c r="C2" s="1">
        <v>6.8459568216267599E-2</v>
      </c>
      <c r="D2" s="1">
        <v>2.85984507729551E-3</v>
      </c>
      <c r="E2" s="1">
        <v>1.2838184620772001E-2</v>
      </c>
      <c r="F2" s="1">
        <f t="shared" ref="F2:F11" si="0">(C2+D2+E2)/3</f>
        <v>2.8052532638111707E-2</v>
      </c>
      <c r="G2" s="1">
        <f t="shared" ref="G2:G11" si="1">-LOG(F2)</f>
        <v>1.5520279236732737</v>
      </c>
      <c r="H2" s="1"/>
      <c r="I2" s="1"/>
      <c r="J2" s="1">
        <v>1.16202034113864E-2</v>
      </c>
      <c r="K2" s="1">
        <v>6.9483268060010497E-4</v>
      </c>
      <c r="L2" s="1">
        <v>1.6974846012436E-3</v>
      </c>
      <c r="M2" s="1">
        <f t="shared" ref="M2:M11" si="2">(J2+K2+L2)/3</f>
        <v>4.6708402310767019E-3</v>
      </c>
      <c r="N2" s="1">
        <f t="shared" ref="N2:N11" si="3">-LOG(M2)</f>
        <v>2.3306049877643393</v>
      </c>
      <c r="O2" s="2">
        <f t="shared" ref="O2:O5" si="4">(G2+N2)</f>
        <v>3.882632911437613</v>
      </c>
    </row>
    <row r="3" spans="1:16" x14ac:dyDescent="0.25">
      <c r="A3" t="s">
        <v>8</v>
      </c>
      <c r="C3" s="1">
        <v>3.3934032877363199E-2</v>
      </c>
      <c r="D3" s="1">
        <v>1.7695487526404902E-2</v>
      </c>
      <c r="E3" s="1">
        <v>3.5742213595052801E-2</v>
      </c>
      <c r="F3" s="1">
        <f t="shared" si="0"/>
        <v>2.9123911332940299E-2</v>
      </c>
      <c r="G3" s="1">
        <f t="shared" si="1"/>
        <v>1.5357502998177133</v>
      </c>
      <c r="H3" s="1"/>
      <c r="I3" s="1"/>
      <c r="J3" s="1">
        <v>6.7439100699137099E-3</v>
      </c>
      <c r="K3" s="1">
        <v>1.93859613998185E-3</v>
      </c>
      <c r="L3" s="1">
        <v>4.5981940152983397E-3</v>
      </c>
      <c r="M3" s="1">
        <f t="shared" si="2"/>
        <v>4.4269000750646334E-3</v>
      </c>
      <c r="N3" s="1">
        <f t="shared" si="3"/>
        <v>2.3539002808984533</v>
      </c>
      <c r="O3" s="2">
        <f t="shared" si="4"/>
        <v>3.8896505807161663</v>
      </c>
    </row>
    <row r="4" spans="1:16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</row>
    <row r="5" spans="1:16" x14ac:dyDescent="0.25">
      <c r="A5" t="s">
        <v>10</v>
      </c>
      <c r="C5" s="3"/>
      <c r="D5" s="3"/>
      <c r="E5" s="3"/>
      <c r="F5" s="1">
        <f t="shared" si="0"/>
        <v>0</v>
      </c>
      <c r="G5" s="1" t="e">
        <f t="shared" si="1"/>
        <v>#NUM!</v>
      </c>
      <c r="H5" s="1"/>
      <c r="I5" s="1"/>
      <c r="J5" s="3"/>
      <c r="K5" s="3"/>
      <c r="L5" s="3"/>
      <c r="M5" s="1">
        <f t="shared" si="2"/>
        <v>0</v>
      </c>
      <c r="N5" s="1" t="e">
        <f t="shared" si="3"/>
        <v>#NUM!</v>
      </c>
      <c r="O5" s="2" t="e">
        <f t="shared" si="4"/>
        <v>#NUM!</v>
      </c>
    </row>
    <row r="6" spans="1:16" x14ac:dyDescent="0.25">
      <c r="A6" t="s">
        <v>11</v>
      </c>
      <c r="B6" s="1"/>
      <c r="C6" s="1">
        <v>2.5202499376586099E-2</v>
      </c>
      <c r="D6" s="1">
        <v>0.12761754683554899</v>
      </c>
      <c r="E6" s="1">
        <v>3.9363425814748103E-2</v>
      </c>
      <c r="F6" s="1">
        <f t="shared" si="0"/>
        <v>6.4061157342294395E-2</v>
      </c>
      <c r="G6" s="1">
        <f t="shared" si="1"/>
        <v>1.1934052195461931</v>
      </c>
      <c r="H6" s="1"/>
      <c r="I6" s="1"/>
      <c r="J6" s="1">
        <v>1.65450944403806E-3</v>
      </c>
      <c r="K6" s="1">
        <v>7.9158860894155293E-3</v>
      </c>
      <c r="L6" s="1">
        <v>3.00706479300568E-3</v>
      </c>
      <c r="M6" s="1">
        <f t="shared" si="2"/>
        <v>4.1924867754864229E-3</v>
      </c>
      <c r="N6" s="1">
        <f t="shared" si="3"/>
        <v>2.3775282986306019</v>
      </c>
      <c r="O6" s="2">
        <f>(G6+N6)</f>
        <v>3.5709335181767949</v>
      </c>
    </row>
    <row r="7" spans="1:16" x14ac:dyDescent="0.25">
      <c r="A7" t="s">
        <v>13</v>
      </c>
      <c r="B7" s="1"/>
      <c r="C7" s="1">
        <v>2.0047832487379201E-2</v>
      </c>
      <c r="D7" s="1">
        <v>6.1323261543549799E-2</v>
      </c>
      <c r="E7" s="1">
        <v>2.9857979186450799E-2</v>
      </c>
      <c r="F7" s="1">
        <f t="shared" si="0"/>
        <v>3.7076357739126597E-2</v>
      </c>
      <c r="G7" s="1">
        <f t="shared" si="1"/>
        <v>1.4309029361104033</v>
      </c>
      <c r="H7" s="1"/>
      <c r="I7" s="1"/>
      <c r="J7" s="1">
        <v>1.8779658470373501E-3</v>
      </c>
      <c r="K7" s="1">
        <v>4.2710168410824301E-3</v>
      </c>
      <c r="L7" s="1">
        <v>1.59910322344674E-3</v>
      </c>
      <c r="M7" s="1">
        <f t="shared" si="2"/>
        <v>2.5826953038555066E-3</v>
      </c>
      <c r="N7" s="1">
        <f t="shared" si="3"/>
        <v>2.5879268271443991</v>
      </c>
      <c r="O7" s="2">
        <f t="shared" ref="O7" si="5">(G7+N7)</f>
        <v>4.0188297632548027</v>
      </c>
    </row>
    <row r="8" spans="1:16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6" x14ac:dyDescent="0.25">
      <c r="A9" t="s">
        <v>15</v>
      </c>
      <c r="C9" s="1">
        <v>5.6218329893882098E-2</v>
      </c>
      <c r="D9" s="1">
        <v>3.87113155454816E-2</v>
      </c>
      <c r="E9" s="1">
        <v>5.6627387950116598E-2</v>
      </c>
      <c r="F9" s="1">
        <f t="shared" si="0"/>
        <v>5.0519011129826763E-2</v>
      </c>
      <c r="G9" s="1">
        <f t="shared" si="1"/>
        <v>1.2965451590086845</v>
      </c>
      <c r="H9" s="1"/>
      <c r="I9" s="1"/>
      <c r="J9" s="1">
        <v>4.3411190222874601E-3</v>
      </c>
      <c r="K9" s="1">
        <v>2.2662281011982398E-3</v>
      </c>
      <c r="L9" s="1">
        <v>5.2940994124287301E-3</v>
      </c>
      <c r="M9" s="1">
        <f t="shared" si="2"/>
        <v>3.9671488453048099E-3</v>
      </c>
      <c r="N9" s="1">
        <f t="shared" si="3"/>
        <v>2.4015215047232679</v>
      </c>
      <c r="O9" s="2">
        <f t="shared" ref="O9:O11" si="6">(G9+N9)</f>
        <v>3.6980666637319524</v>
      </c>
      <c r="P9" t="s">
        <v>17</v>
      </c>
    </row>
    <row r="10" spans="1:16" x14ac:dyDescent="0.25">
      <c r="A10" t="s">
        <v>9</v>
      </c>
      <c r="C10" s="1">
        <v>0.1144774597318</v>
      </c>
      <c r="D10" s="1">
        <v>2.7934442221649099E-2</v>
      </c>
      <c r="E10" s="1">
        <v>4.7241311993073298E-2</v>
      </c>
      <c r="F10" s="1">
        <f t="shared" si="0"/>
        <v>6.321773798217413E-2</v>
      </c>
      <c r="G10" s="1">
        <f t="shared" si="1"/>
        <v>1.1991610478737726</v>
      </c>
      <c r="H10" s="1"/>
      <c r="I10" s="1"/>
      <c r="J10" s="1">
        <v>1.38627938014036E-2</v>
      </c>
      <c r="K10" s="1">
        <v>3.8880281676165998E-3</v>
      </c>
      <c r="L10" s="1">
        <v>1.86435179438594E-3</v>
      </c>
      <c r="M10" s="1">
        <f t="shared" si="2"/>
        <v>6.5383912544687136E-3</v>
      </c>
      <c r="N10" s="1">
        <f t="shared" si="3"/>
        <v>2.1845290949864968</v>
      </c>
      <c r="O10" s="2">
        <f t="shared" si="6"/>
        <v>3.3836901428602695</v>
      </c>
    </row>
    <row r="11" spans="1:16" x14ac:dyDescent="0.25">
      <c r="A11" t="s">
        <v>16</v>
      </c>
      <c r="C11" s="1">
        <v>0.154561531848114</v>
      </c>
      <c r="D11" s="1">
        <v>8.4699727735858196E-3</v>
      </c>
      <c r="E11" s="1">
        <v>4.0192422158062896E-3</v>
      </c>
      <c r="F11" s="1">
        <f t="shared" si="0"/>
        <v>5.5683582279168704E-2</v>
      </c>
      <c r="G11" s="1">
        <f t="shared" si="1"/>
        <v>1.2542728331311288</v>
      </c>
      <c r="H11" s="1"/>
      <c r="I11" s="1"/>
      <c r="J11" s="1">
        <v>1.8312664509698599E-2</v>
      </c>
      <c r="K11" s="1">
        <v>4.3404293026744704E-3</v>
      </c>
      <c r="L11" s="1">
        <v>1.9520136984457299E-3</v>
      </c>
      <c r="M11" s="1">
        <f t="shared" si="2"/>
        <v>8.2017025036062677E-3</v>
      </c>
      <c r="N11" s="1">
        <f t="shared" si="3"/>
        <v>2.0860959877168321</v>
      </c>
      <c r="O11" s="2">
        <f t="shared" si="6"/>
        <v>3.3403688208479609</v>
      </c>
    </row>
    <row r="12" spans="1:16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6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</row>
    <row r="14" spans="1:16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1:16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1:16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3:15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</row>
    <row r="18" spans="3:15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</row>
    <row r="19" spans="3:15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</row>
    <row r="20" spans="3:15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</row>
    <row r="21" spans="3:15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</row>
    <row r="22" spans="3:15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</row>
    <row r="23" spans="3:15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</row>
    <row r="24" spans="3:15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</row>
    <row r="25" spans="3:15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</row>
    <row r="26" spans="3:15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</row>
    <row r="27" spans="3:15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3:15" x14ac:dyDescent="0.25">
      <c r="O28" s="2"/>
    </row>
    <row r="29" spans="3:15" x14ac:dyDescent="0.25">
      <c r="O29" s="2"/>
    </row>
    <row r="30" spans="3:15" x14ac:dyDescent="0.25">
      <c r="O30" s="2"/>
    </row>
    <row r="31" spans="3:15" x14ac:dyDescent="0.25">
      <c r="O31" s="2"/>
    </row>
    <row r="32" spans="3:15" x14ac:dyDescent="0.25">
      <c r="O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4186-BED4-4744-8052-90617E4F50FD}">
  <sheetPr codeName="Sheet8"/>
  <dimension ref="A1:P32"/>
  <sheetViews>
    <sheetView topLeftCell="C1" workbookViewId="0">
      <selection activeCell="J11" sqref="J11"/>
    </sheetView>
  </sheetViews>
  <sheetFormatPr defaultRowHeight="13.8" x14ac:dyDescent="0.25"/>
  <cols>
    <col min="1" max="1" width="27.77734375" customWidth="1"/>
    <col min="3" max="3" width="10.21875" customWidth="1"/>
    <col min="4" max="4" width="10.109375" customWidth="1"/>
    <col min="5" max="5" width="10.44140625" customWidth="1"/>
    <col min="6" max="6" width="10.109375" customWidth="1"/>
    <col min="7" max="7" width="10.77734375" customWidth="1"/>
    <col min="10" max="10" width="11.21875" customWidth="1"/>
    <col min="11" max="11" width="11.33203125" customWidth="1"/>
    <col min="12" max="13" width="10.6640625" customWidth="1"/>
    <col min="14" max="14" width="12.44140625" customWidth="1"/>
    <col min="15" max="15" width="10.332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12</v>
      </c>
    </row>
    <row r="2" spans="1:16" x14ac:dyDescent="0.25">
      <c r="A2" t="s">
        <v>14</v>
      </c>
      <c r="C2" s="1">
        <v>0.27315489077456701</v>
      </c>
      <c r="D2" s="1">
        <v>1.6274082052866401E-2</v>
      </c>
      <c r="E2" s="1">
        <v>5.0685777397913502E-2</v>
      </c>
      <c r="F2" s="1">
        <f t="shared" ref="F2:F11" si="0">(C2+D2+E2)/3</f>
        <v>0.11337158340844898</v>
      </c>
      <c r="G2" s="1">
        <f t="shared" ref="G2:G11" si="1">-LOG(F2)</f>
        <v>0.94549578773088228</v>
      </c>
      <c r="H2" s="1"/>
      <c r="I2" s="1"/>
      <c r="J2" s="1">
        <v>2.7846162767801299E-2</v>
      </c>
      <c r="K2" s="1">
        <v>2.4778289878181802E-3</v>
      </c>
      <c r="L2" s="1">
        <v>5.2618138422327598E-3</v>
      </c>
      <c r="M2" s="1">
        <f t="shared" ref="M2:M11" si="2">(J2+K2+L2)/3</f>
        <v>1.1861935199284079E-2</v>
      </c>
      <c r="N2" s="1">
        <f t="shared" ref="N2:N11" si="3">-LOG(M2)</f>
        <v>1.9258444528090251</v>
      </c>
      <c r="O2" s="2">
        <f t="shared" ref="O2:O5" si="4">(G2+N2)</f>
        <v>2.8713402405399071</v>
      </c>
    </row>
    <row r="3" spans="1:16" x14ac:dyDescent="0.25">
      <c r="A3" t="s">
        <v>8</v>
      </c>
      <c r="C3" s="1">
        <v>7.6067362094386498E-2</v>
      </c>
      <c r="D3" s="1">
        <v>5.0514584937536397E-2</v>
      </c>
      <c r="E3" s="1">
        <v>7.8802433258253105E-2</v>
      </c>
      <c r="F3" s="1">
        <f t="shared" si="0"/>
        <v>6.8461460096725324E-2</v>
      </c>
      <c r="G3" s="1">
        <f t="shared" si="1"/>
        <v>1.1645538427793736</v>
      </c>
      <c r="H3" s="1"/>
      <c r="I3" s="1"/>
      <c r="J3" s="1">
        <v>9.5643754553774302E-3</v>
      </c>
      <c r="K3" s="1">
        <v>3.1137130534011899E-3</v>
      </c>
      <c r="L3" s="1">
        <v>6.41015686519107E-3</v>
      </c>
      <c r="M3" s="1">
        <f t="shared" si="2"/>
        <v>6.3627484579898974E-3</v>
      </c>
      <c r="N3" s="1">
        <f t="shared" si="3"/>
        <v>2.1963552456253681</v>
      </c>
      <c r="O3" s="2">
        <f t="shared" si="4"/>
        <v>3.3609090884047417</v>
      </c>
    </row>
    <row r="4" spans="1:16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</row>
    <row r="5" spans="1:16" x14ac:dyDescent="0.25">
      <c r="A5" t="s">
        <v>10</v>
      </c>
      <c r="C5" s="3"/>
      <c r="D5" s="3"/>
      <c r="E5" s="3"/>
      <c r="F5" s="1">
        <f t="shared" si="0"/>
        <v>0</v>
      </c>
      <c r="G5" s="1" t="e">
        <f t="shared" si="1"/>
        <v>#NUM!</v>
      </c>
      <c r="H5" s="1"/>
      <c r="I5" s="1"/>
      <c r="J5" s="3"/>
      <c r="K5" s="3"/>
      <c r="L5" s="3"/>
      <c r="M5" s="1">
        <f t="shared" si="2"/>
        <v>0</v>
      </c>
      <c r="N5" s="1" t="e">
        <f t="shared" si="3"/>
        <v>#NUM!</v>
      </c>
      <c r="O5" s="2" t="e">
        <f t="shared" si="4"/>
        <v>#NUM!</v>
      </c>
    </row>
    <row r="6" spans="1:16" x14ac:dyDescent="0.25">
      <c r="A6" t="s">
        <v>11</v>
      </c>
      <c r="B6" s="1"/>
      <c r="C6" s="1">
        <v>7.0063365388371296E-2</v>
      </c>
      <c r="D6" s="1">
        <v>0.38285587194434401</v>
      </c>
      <c r="E6" s="1">
        <v>7.6386657571922006E-2</v>
      </c>
      <c r="F6" s="1">
        <f t="shared" si="0"/>
        <v>0.17643529830154578</v>
      </c>
      <c r="G6" s="1">
        <f t="shared" si="1"/>
        <v>0.75341452394339703</v>
      </c>
      <c r="H6" s="1"/>
      <c r="I6" s="1"/>
      <c r="J6" s="1">
        <v>1.36292861844037E-2</v>
      </c>
      <c r="K6" s="1">
        <v>2.8051055818030801E-2</v>
      </c>
      <c r="L6" s="1">
        <v>2.9962323092220301E-3</v>
      </c>
      <c r="M6" s="1">
        <f t="shared" si="2"/>
        <v>1.4892191437218844E-2</v>
      </c>
      <c r="N6" s="1">
        <f t="shared" si="3"/>
        <v>1.8270413896176667</v>
      </c>
      <c r="O6" s="2">
        <f>(G6+N6)</f>
        <v>2.5804559135610639</v>
      </c>
    </row>
    <row r="7" spans="1:16" x14ac:dyDescent="0.25">
      <c r="A7" t="s">
        <v>13</v>
      </c>
      <c r="B7" s="1"/>
      <c r="C7" s="1">
        <v>1.3130033925787E-2</v>
      </c>
      <c r="D7" s="1">
        <v>8.6118907897837202E-2</v>
      </c>
      <c r="E7" s="1">
        <v>1.9818626065536901E-2</v>
      </c>
      <c r="F7" s="1">
        <f t="shared" si="0"/>
        <v>3.9689189296387033E-2</v>
      </c>
      <c r="G7" s="1">
        <f t="shared" si="1"/>
        <v>1.4013277720351756</v>
      </c>
      <c r="H7" s="1"/>
      <c r="I7" s="1"/>
      <c r="J7" s="1">
        <v>2.7480748049432402E-3</v>
      </c>
      <c r="K7" s="1">
        <v>2.4110387627123502E-3</v>
      </c>
      <c r="L7" s="1">
        <v>3.09318399055459E-3</v>
      </c>
      <c r="M7" s="1">
        <f t="shared" si="2"/>
        <v>2.7507658527367272E-3</v>
      </c>
      <c r="N7" s="1">
        <f t="shared" si="3"/>
        <v>2.5605463755107838</v>
      </c>
      <c r="O7" s="2">
        <f t="shared" ref="O7" si="5">(G7+N7)</f>
        <v>3.9618741475459593</v>
      </c>
    </row>
    <row r="8" spans="1:16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6" x14ac:dyDescent="0.25">
      <c r="A9" t="s">
        <v>15</v>
      </c>
      <c r="C9" s="1">
        <v>0.2193380566009</v>
      </c>
      <c r="D9" s="1">
        <v>6.3220562616103204E-2</v>
      </c>
      <c r="E9" s="1">
        <v>0.10664228855309101</v>
      </c>
      <c r="F9" s="1">
        <f t="shared" si="0"/>
        <v>0.12973363592336473</v>
      </c>
      <c r="G9" s="1">
        <f t="shared" si="1"/>
        <v>0.88694741017606404</v>
      </c>
      <c r="H9" s="1"/>
      <c r="I9" s="1"/>
      <c r="J9" s="1">
        <v>2.1347196162594902E-2</v>
      </c>
      <c r="K9" s="1">
        <v>5.87535525376823E-3</v>
      </c>
      <c r="L9" s="1">
        <v>8.1057374929078291E-3</v>
      </c>
      <c r="M9" s="1">
        <f t="shared" si="2"/>
        <v>1.1776096303090322E-2</v>
      </c>
      <c r="N9" s="1">
        <f t="shared" si="3"/>
        <v>1.9289986513990949</v>
      </c>
      <c r="O9" s="2">
        <f t="shared" ref="O9:O11" si="6">(G9+N9)</f>
        <v>2.815946061575159</v>
      </c>
      <c r="P9" t="s">
        <v>17</v>
      </c>
    </row>
    <row r="10" spans="1:16" x14ac:dyDescent="0.25">
      <c r="A10" t="s">
        <v>9</v>
      </c>
      <c r="C10" s="1">
        <v>8.2106161351023499E-2</v>
      </c>
      <c r="D10" s="1">
        <v>1.9448973888809899E-2</v>
      </c>
      <c r="E10" s="1">
        <v>1.31045156730765E-2</v>
      </c>
      <c r="F10" s="1">
        <f t="shared" si="0"/>
        <v>3.8219883637636627E-2</v>
      </c>
      <c r="G10" s="1">
        <f t="shared" si="1"/>
        <v>1.4177106395104471</v>
      </c>
      <c r="H10" s="1"/>
      <c r="I10" s="1"/>
      <c r="J10" s="1">
        <v>7.3744950745498004E-3</v>
      </c>
      <c r="K10" s="1">
        <v>2.0061166545215798E-3</v>
      </c>
      <c r="L10" s="1">
        <v>1.73456403597147E-3</v>
      </c>
      <c r="M10" s="1">
        <f t="shared" si="2"/>
        <v>3.7050585883476165E-3</v>
      </c>
      <c r="N10" s="1">
        <f t="shared" si="3"/>
        <v>2.4312049201016857</v>
      </c>
      <c r="O10" s="2">
        <f t="shared" si="6"/>
        <v>3.8489155596121325</v>
      </c>
    </row>
    <row r="11" spans="1:16" x14ac:dyDescent="0.25">
      <c r="A11" t="s">
        <v>16</v>
      </c>
      <c r="C11" s="1">
        <v>9.4348043387929195E-2</v>
      </c>
      <c r="D11" s="1">
        <v>2.4191451749272199E-2</v>
      </c>
      <c r="E11" s="1">
        <v>1.9578837284248501E-2</v>
      </c>
      <c r="F11" s="1">
        <f t="shared" si="0"/>
        <v>4.6039444140483297E-2</v>
      </c>
      <c r="G11" s="1">
        <f t="shared" si="1"/>
        <v>1.3368699284866015</v>
      </c>
      <c r="H11" s="1"/>
      <c r="I11" s="1"/>
      <c r="J11" s="1">
        <v>1.33663934427107E-2</v>
      </c>
      <c r="K11" s="1">
        <v>5.8326283655934898E-3</v>
      </c>
      <c r="L11" s="1">
        <v>3.69333823578913E-3</v>
      </c>
      <c r="M11" s="1">
        <f t="shared" si="2"/>
        <v>7.6307866813644402E-3</v>
      </c>
      <c r="N11" s="1">
        <f t="shared" si="3"/>
        <v>2.1174306869777486</v>
      </c>
      <c r="O11" s="2">
        <f t="shared" si="6"/>
        <v>3.4543006154643501</v>
      </c>
    </row>
    <row r="12" spans="1:16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6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</row>
    <row r="14" spans="1:16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1:16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1:16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3:15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</row>
    <row r="18" spans="3:15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</row>
    <row r="19" spans="3:15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</row>
    <row r="20" spans="3:15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</row>
    <row r="21" spans="3:15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</row>
    <row r="22" spans="3:15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</row>
    <row r="23" spans="3:15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</row>
    <row r="24" spans="3:15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</row>
    <row r="25" spans="3:15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</row>
    <row r="26" spans="3:15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</row>
    <row r="27" spans="3:15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3:15" x14ac:dyDescent="0.25">
      <c r="O28" s="2"/>
    </row>
    <row r="29" spans="3:15" x14ac:dyDescent="0.25">
      <c r="O29" s="2"/>
    </row>
    <row r="30" spans="3:15" x14ac:dyDescent="0.25">
      <c r="O30" s="2"/>
    </row>
    <row r="31" spans="3:15" x14ac:dyDescent="0.25">
      <c r="O31" s="2"/>
    </row>
    <row r="32" spans="3:15" x14ac:dyDescent="0.25">
      <c r="O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CCE7-70E6-4E2A-B9ED-DCE4DB9F7CA4}">
  <sheetPr codeName="Sheet9"/>
  <dimension ref="A1:P32"/>
  <sheetViews>
    <sheetView topLeftCell="C1" workbookViewId="0">
      <selection activeCell="J11" sqref="J11"/>
    </sheetView>
  </sheetViews>
  <sheetFormatPr defaultRowHeight="13.8" x14ac:dyDescent="0.25"/>
  <cols>
    <col min="1" max="1" width="27.77734375" customWidth="1"/>
    <col min="3" max="3" width="10.21875" customWidth="1"/>
    <col min="4" max="4" width="10.109375" customWidth="1"/>
    <col min="5" max="5" width="10.44140625" customWidth="1"/>
    <col min="6" max="6" width="10.109375" customWidth="1"/>
    <col min="7" max="7" width="10.77734375" customWidth="1"/>
    <col min="10" max="10" width="11.21875" customWidth="1"/>
    <col min="11" max="11" width="11.33203125" customWidth="1"/>
    <col min="12" max="13" width="10.6640625" customWidth="1"/>
    <col min="14" max="14" width="12.44140625" customWidth="1"/>
    <col min="15" max="15" width="10.332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12</v>
      </c>
    </row>
    <row r="2" spans="1:16" x14ac:dyDescent="0.25">
      <c r="A2" t="s">
        <v>14</v>
      </c>
      <c r="C2" s="1">
        <v>0.34493385553806799</v>
      </c>
      <c r="D2" s="1">
        <v>9.38959605428848E-3</v>
      </c>
      <c r="E2" s="1">
        <v>5.5481972811296597E-2</v>
      </c>
      <c r="F2" s="1">
        <f t="shared" ref="F2:F11" si="0">(C2+D2+E2)/3</f>
        <v>0.136601808134551</v>
      </c>
      <c r="G2" s="1">
        <f t="shared" ref="G2:G11" si="1">-LOG(F2)</f>
        <v>0.86454355206253208</v>
      </c>
      <c r="H2" s="1"/>
      <c r="I2" s="1"/>
      <c r="J2" s="1">
        <v>4.2196549882530403E-2</v>
      </c>
      <c r="K2" s="1">
        <v>3.2180483689093799E-3</v>
      </c>
      <c r="L2" s="1">
        <v>8.4740780218552896E-3</v>
      </c>
      <c r="M2" s="1">
        <f t="shared" ref="M2:M11" si="2">(J2+K2+L2)/3</f>
        <v>1.7962892091098359E-2</v>
      </c>
      <c r="N2" s="1">
        <f t="shared" ref="N2:N11" si="3">-LOG(M2)</f>
        <v>1.7456237390446656</v>
      </c>
      <c r="O2" s="2">
        <f t="shared" ref="O2:O5" si="4">(G2+N2)</f>
        <v>2.6101672911071976</v>
      </c>
    </row>
    <row r="3" spans="1:16" x14ac:dyDescent="0.25">
      <c r="A3" t="s">
        <v>8</v>
      </c>
      <c r="C3" s="1">
        <v>0.37090510574656099</v>
      </c>
      <c r="D3" s="1">
        <v>0.163044922711055</v>
      </c>
      <c r="E3" s="1">
        <v>9.2470706767113497E-2</v>
      </c>
      <c r="F3" s="1">
        <f t="shared" si="0"/>
        <v>0.20880691174157651</v>
      </c>
      <c r="G3" s="1">
        <f t="shared" si="1"/>
        <v>0.68025512980030156</v>
      </c>
      <c r="H3" s="1"/>
      <c r="I3" s="1"/>
      <c r="J3" s="1">
        <v>2.9623303436211799E-2</v>
      </c>
      <c r="K3" s="1">
        <v>8.1119384882510897E-3</v>
      </c>
      <c r="L3" s="1">
        <v>4.19835063086262E-3</v>
      </c>
      <c r="M3" s="1">
        <f t="shared" si="2"/>
        <v>1.3977864185108504E-2</v>
      </c>
      <c r="N3" s="1">
        <f t="shared" si="3"/>
        <v>1.8545591836321536</v>
      </c>
      <c r="O3" s="2">
        <f t="shared" si="4"/>
        <v>2.534814313432455</v>
      </c>
    </row>
    <row r="4" spans="1:16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</row>
    <row r="5" spans="1:16" x14ac:dyDescent="0.25">
      <c r="A5" t="s">
        <v>10</v>
      </c>
      <c r="C5" s="3"/>
      <c r="D5" s="3"/>
      <c r="E5" s="3"/>
      <c r="F5" s="1">
        <f t="shared" si="0"/>
        <v>0</v>
      </c>
      <c r="G5" s="1" t="e">
        <f t="shared" si="1"/>
        <v>#NUM!</v>
      </c>
      <c r="H5" s="1"/>
      <c r="I5" s="1"/>
      <c r="J5" s="3"/>
      <c r="K5" s="3"/>
      <c r="L5" s="3"/>
      <c r="M5" s="1">
        <f t="shared" si="2"/>
        <v>0</v>
      </c>
      <c r="N5" s="1" t="e">
        <f t="shared" si="3"/>
        <v>#NUM!</v>
      </c>
      <c r="O5" s="2" t="e">
        <f t="shared" si="4"/>
        <v>#NUM!</v>
      </c>
    </row>
    <row r="6" spans="1:16" x14ac:dyDescent="0.25">
      <c r="A6" t="s">
        <v>11</v>
      </c>
      <c r="B6" s="1"/>
      <c r="C6" s="6"/>
      <c r="D6" s="6"/>
      <c r="E6" s="6"/>
      <c r="F6" s="1">
        <f t="shared" si="0"/>
        <v>0</v>
      </c>
      <c r="G6" s="1" t="e">
        <f t="shared" si="1"/>
        <v>#NUM!</v>
      </c>
      <c r="H6" s="1"/>
      <c r="I6" s="1"/>
      <c r="J6" s="6"/>
      <c r="K6" s="6"/>
      <c r="L6" s="6"/>
      <c r="M6" s="1">
        <f t="shared" si="2"/>
        <v>0</v>
      </c>
      <c r="N6" s="1" t="e">
        <f t="shared" si="3"/>
        <v>#NUM!</v>
      </c>
      <c r="O6" s="2" t="e">
        <f>(G6+N6)</f>
        <v>#NUM!</v>
      </c>
    </row>
    <row r="7" spans="1:16" x14ac:dyDescent="0.25">
      <c r="A7" t="s">
        <v>13</v>
      </c>
      <c r="B7" s="1"/>
      <c r="C7" s="1">
        <v>5.4895616876211903E-2</v>
      </c>
      <c r="D7" s="1">
        <v>0.364900395367938</v>
      </c>
      <c r="E7" s="1">
        <v>4.1786725404233803E-2</v>
      </c>
      <c r="F7" s="1">
        <f t="shared" si="0"/>
        <v>0.15386091254946124</v>
      </c>
      <c r="G7" s="1">
        <f t="shared" si="1"/>
        <v>0.81287169608896293</v>
      </c>
      <c r="H7" s="1"/>
      <c r="I7" s="1"/>
      <c r="J7" s="1">
        <v>2.7945169815713601E-3</v>
      </c>
      <c r="K7" s="1">
        <v>1.71468669712522E-2</v>
      </c>
      <c r="L7" s="1">
        <v>5.4414056585536602E-3</v>
      </c>
      <c r="M7" s="1">
        <f t="shared" si="2"/>
        <v>8.4609298704590736E-3</v>
      </c>
      <c r="N7" s="1">
        <f t="shared" si="3"/>
        <v>2.072581904642155</v>
      </c>
      <c r="O7" s="2">
        <f t="shared" ref="O7" si="5">(G7+N7)</f>
        <v>2.8854536007311178</v>
      </c>
    </row>
    <row r="8" spans="1:16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6" x14ac:dyDescent="0.25">
      <c r="A9" t="s">
        <v>15</v>
      </c>
      <c r="C9" s="1">
        <v>0.15790699447984</v>
      </c>
      <c r="D9" s="1">
        <v>6.0027455909756798E-2</v>
      </c>
      <c r="E9" s="1">
        <v>7.1477649450351594E-2</v>
      </c>
      <c r="F9" s="1">
        <f t="shared" si="0"/>
        <v>9.6470699946649474E-2</v>
      </c>
      <c r="G9" s="1">
        <f t="shared" si="1"/>
        <v>1.0156045704249963</v>
      </c>
      <c r="H9" s="1"/>
      <c r="I9" s="1"/>
      <c r="J9" s="1">
        <v>7.6679581239453296E-3</v>
      </c>
      <c r="K9" s="1">
        <v>5.7543178024543201E-3</v>
      </c>
      <c r="L9" s="1">
        <v>4.9708954636562301E-3</v>
      </c>
      <c r="M9" s="1">
        <f t="shared" si="2"/>
        <v>6.1310571300186266E-3</v>
      </c>
      <c r="N9" s="1">
        <f t="shared" si="3"/>
        <v>2.2124646370392567</v>
      </c>
      <c r="O9" s="2">
        <f t="shared" ref="O9:O11" si="6">(G9+N9)</f>
        <v>3.228069207464253</v>
      </c>
      <c r="P9" t="s">
        <v>17</v>
      </c>
    </row>
    <row r="10" spans="1:16" x14ac:dyDescent="0.25">
      <c r="A10" t="s">
        <v>9</v>
      </c>
      <c r="C10" s="1">
        <v>7.9564709000041006E-2</v>
      </c>
      <c r="D10" s="1">
        <v>2.5748138188174199E-2</v>
      </c>
      <c r="E10" s="1">
        <v>0.11493094667081299</v>
      </c>
      <c r="F10" s="1">
        <f t="shared" si="0"/>
        <v>7.3414597953009406E-2</v>
      </c>
      <c r="G10" s="1">
        <f t="shared" si="1"/>
        <v>1.134217575232636</v>
      </c>
      <c r="H10" s="1"/>
      <c r="I10" s="1"/>
      <c r="J10" s="1">
        <v>1.1251526474179799E-2</v>
      </c>
      <c r="K10" s="1">
        <v>4.0611702221432702E-3</v>
      </c>
      <c r="L10" s="1">
        <v>1.48900717140267E-2</v>
      </c>
      <c r="M10" s="1">
        <f t="shared" si="2"/>
        <v>1.006758947011659E-2</v>
      </c>
      <c r="N10" s="1">
        <f t="shared" si="3"/>
        <v>1.9970745021520906</v>
      </c>
      <c r="O10" s="2">
        <f t="shared" si="6"/>
        <v>3.1312920773847264</v>
      </c>
    </row>
    <row r="11" spans="1:16" x14ac:dyDescent="0.25">
      <c r="A11" t="s">
        <v>16</v>
      </c>
      <c r="C11" s="1">
        <v>0.21243630352981699</v>
      </c>
      <c r="D11" s="1">
        <v>2.0991521185057201E-2</v>
      </c>
      <c r="E11" s="1">
        <v>1.34516652321866E-2</v>
      </c>
      <c r="F11" s="1">
        <f t="shared" si="0"/>
        <v>8.2293163315686937E-2</v>
      </c>
      <c r="G11" s="1">
        <f t="shared" si="1"/>
        <v>1.084636243251909</v>
      </c>
      <c r="H11" s="1"/>
      <c r="I11" s="1"/>
      <c r="J11" s="1">
        <v>2.4687976428114902E-2</v>
      </c>
      <c r="K11" s="1">
        <v>8.5365608279740404E-3</v>
      </c>
      <c r="L11" s="1">
        <v>1.0052158099239301E-3</v>
      </c>
      <c r="M11" s="1">
        <f t="shared" si="2"/>
        <v>1.1409917688670957E-2</v>
      </c>
      <c r="N11" s="1">
        <f t="shared" si="3"/>
        <v>1.9427174885778364</v>
      </c>
      <c r="O11" s="2">
        <f t="shared" si="6"/>
        <v>3.0273537318297454</v>
      </c>
    </row>
    <row r="12" spans="1:16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6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</row>
    <row r="14" spans="1:16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1:16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1:16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3:15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</row>
    <row r="18" spans="3:15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</row>
    <row r="19" spans="3:15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</row>
    <row r="20" spans="3:15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</row>
    <row r="21" spans="3:15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</row>
    <row r="22" spans="3:15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</row>
    <row r="23" spans="3:15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</row>
    <row r="24" spans="3:15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</row>
    <row r="25" spans="3:15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</row>
    <row r="26" spans="3:15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</row>
    <row r="27" spans="3:15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3:15" x14ac:dyDescent="0.25">
      <c r="O28" s="2"/>
    </row>
    <row r="29" spans="3:15" x14ac:dyDescent="0.25">
      <c r="O29" s="2"/>
    </row>
    <row r="30" spans="3:15" x14ac:dyDescent="0.25">
      <c r="O30" s="2"/>
    </row>
    <row r="31" spans="3:15" x14ac:dyDescent="0.25">
      <c r="O31" s="2"/>
    </row>
    <row r="32" spans="3:15" x14ac:dyDescent="0.25">
      <c r="O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CB7F-7122-4F59-90BC-AE66B7C9A5CF}">
  <sheetPr codeName="Sheet6"/>
  <dimension ref="A1:I31"/>
  <sheetViews>
    <sheetView tabSelected="1" zoomScaleNormal="100" workbookViewId="0">
      <selection activeCell="I22" sqref="I22"/>
    </sheetView>
  </sheetViews>
  <sheetFormatPr defaultRowHeight="13.8" x14ac:dyDescent="0.25"/>
  <cols>
    <col min="1" max="1" width="33.21875" customWidth="1"/>
    <col min="2" max="2" width="12.109375" customWidth="1"/>
    <col min="3" max="3" width="13.21875" customWidth="1"/>
    <col min="4" max="4" width="14" customWidth="1"/>
    <col min="5" max="5" width="15.21875" customWidth="1"/>
    <col min="6" max="6" width="14.33203125" customWidth="1"/>
  </cols>
  <sheetData>
    <row r="1" spans="1:9" x14ac:dyDescent="0.25">
      <c r="A1" t="s">
        <v>18</v>
      </c>
      <c r="B1" s="2">
        <v>0</v>
      </c>
      <c r="C1" s="2">
        <v>0.02</v>
      </c>
      <c r="D1" s="2">
        <v>0.04</v>
      </c>
      <c r="E1" s="2">
        <v>7.0000000000000007E-2</v>
      </c>
      <c r="F1" s="2">
        <v>0.1</v>
      </c>
      <c r="G1" s="2">
        <v>0.15</v>
      </c>
      <c r="H1" s="2">
        <v>0.2</v>
      </c>
      <c r="I1" s="2">
        <v>0.3</v>
      </c>
    </row>
    <row r="2" spans="1:9" x14ac:dyDescent="0.25">
      <c r="A2" t="s">
        <v>14</v>
      </c>
      <c r="B2" s="2">
        <v>6.78</v>
      </c>
      <c r="C2" s="2">
        <v>6.85</v>
      </c>
      <c r="D2" s="2">
        <v>6.58</v>
      </c>
      <c r="E2" s="2">
        <v>6.55</v>
      </c>
      <c r="F2" s="2">
        <v>5.63</v>
      </c>
      <c r="G2" s="2">
        <v>3.88</v>
      </c>
      <c r="H2" s="2">
        <v>2.87</v>
      </c>
      <c r="I2" s="5">
        <v>2.61</v>
      </c>
    </row>
    <row r="3" spans="1:9" x14ac:dyDescent="0.25">
      <c r="A3" t="s">
        <v>8</v>
      </c>
      <c r="B3" s="2">
        <v>8.49</v>
      </c>
      <c r="C3" s="2">
        <v>7.47</v>
      </c>
      <c r="D3" s="2">
        <v>6.61</v>
      </c>
      <c r="E3" s="2">
        <v>6.31</v>
      </c>
      <c r="F3" s="2">
        <v>5.87</v>
      </c>
      <c r="G3" s="2">
        <v>3.89</v>
      </c>
      <c r="H3" s="2">
        <v>3.36</v>
      </c>
      <c r="I3" s="5">
        <v>2.5299999999999998</v>
      </c>
    </row>
    <row r="4" spans="1:9" x14ac:dyDescent="0.25">
      <c r="A4" t="s">
        <v>10</v>
      </c>
      <c r="B4" s="2">
        <v>14.58</v>
      </c>
      <c r="C4" s="2">
        <v>6.9</v>
      </c>
      <c r="D4" s="2">
        <v>5.0199999999999996</v>
      </c>
      <c r="E4" s="2">
        <v>5.31</v>
      </c>
      <c r="F4" s="2">
        <v>4.25</v>
      </c>
      <c r="G4" s="4"/>
    </row>
    <row r="5" spans="1:9" x14ac:dyDescent="0.25">
      <c r="A5" t="s">
        <v>11</v>
      </c>
      <c r="B5" s="2">
        <v>12.88</v>
      </c>
      <c r="C5" s="2">
        <v>7.78</v>
      </c>
      <c r="D5" s="2">
        <v>6.89</v>
      </c>
      <c r="E5" s="2">
        <v>6.08</v>
      </c>
      <c r="F5" s="2">
        <v>4.93</v>
      </c>
      <c r="G5" s="2">
        <v>3.57</v>
      </c>
      <c r="H5" s="5">
        <v>2.58</v>
      </c>
    </row>
    <row r="6" spans="1:9" x14ac:dyDescent="0.25">
      <c r="A6" t="s">
        <v>13</v>
      </c>
      <c r="B6" s="2">
        <v>12.13</v>
      </c>
      <c r="C6" s="2">
        <v>8.09</v>
      </c>
      <c r="D6" s="2">
        <v>6.4</v>
      </c>
      <c r="E6" s="2">
        <v>5.79</v>
      </c>
      <c r="F6" s="2">
        <v>4.37</v>
      </c>
      <c r="G6" s="2">
        <v>4.0199999999999996</v>
      </c>
      <c r="H6" s="2">
        <v>3.96</v>
      </c>
      <c r="I6" s="5">
        <v>2.89</v>
      </c>
    </row>
    <row r="7" spans="1:9" x14ac:dyDescent="0.25">
      <c r="A7" t="s">
        <v>15</v>
      </c>
      <c r="B7" s="2">
        <v>7.52</v>
      </c>
      <c r="C7" s="2">
        <v>6.41</v>
      </c>
      <c r="D7" s="2">
        <v>6.13</v>
      </c>
      <c r="E7" s="2">
        <v>5.52</v>
      </c>
      <c r="F7" s="2">
        <v>4.4400000000000004</v>
      </c>
      <c r="G7" s="2">
        <v>3.7</v>
      </c>
      <c r="H7" s="2">
        <v>2.82</v>
      </c>
      <c r="I7" s="4"/>
    </row>
    <row r="8" spans="1:9" x14ac:dyDescent="0.25">
      <c r="A8" t="s">
        <v>9</v>
      </c>
      <c r="B8" s="2">
        <v>6.5</v>
      </c>
      <c r="C8" s="2">
        <v>5.94</v>
      </c>
      <c r="D8" s="2">
        <v>6.04</v>
      </c>
      <c r="E8" s="2">
        <v>4.5</v>
      </c>
      <c r="F8" s="2">
        <v>4.46</v>
      </c>
      <c r="G8" s="2">
        <v>3.38</v>
      </c>
      <c r="H8" s="2">
        <v>3.85</v>
      </c>
      <c r="I8" s="2">
        <v>3.13</v>
      </c>
    </row>
    <row r="9" spans="1:9" x14ac:dyDescent="0.25">
      <c r="A9" t="s">
        <v>16</v>
      </c>
      <c r="B9" s="2">
        <v>5.74</v>
      </c>
      <c r="C9" s="2">
        <v>5.48</v>
      </c>
      <c r="D9" s="2">
        <v>4.68</v>
      </c>
      <c r="E9" s="2">
        <v>4.5599999999999996</v>
      </c>
      <c r="F9" s="2">
        <v>4.3</v>
      </c>
      <c r="G9" s="2">
        <v>3.34</v>
      </c>
      <c r="H9" s="2">
        <v>3.45</v>
      </c>
      <c r="I9" s="2">
        <v>3.03</v>
      </c>
    </row>
    <row r="28" spans="1:9" x14ac:dyDescent="0.25">
      <c r="A28" t="s">
        <v>18</v>
      </c>
      <c r="B28" s="2">
        <v>0</v>
      </c>
      <c r="C28" s="2">
        <v>0.02</v>
      </c>
      <c r="D28" s="2">
        <v>0.04</v>
      </c>
      <c r="E28" s="2">
        <v>7.0000000000000007E-2</v>
      </c>
      <c r="F28" s="2">
        <v>0.1</v>
      </c>
      <c r="G28" s="2">
        <v>0.15</v>
      </c>
      <c r="H28" s="2">
        <v>0.2</v>
      </c>
      <c r="I28" s="2">
        <v>0.3</v>
      </c>
    </row>
    <row r="29" spans="1:9" x14ac:dyDescent="0.25">
      <c r="A29" t="s">
        <v>10</v>
      </c>
      <c r="B29" s="2">
        <v>14.58</v>
      </c>
      <c r="C29" s="2">
        <v>6.9</v>
      </c>
      <c r="D29" s="2">
        <v>5.0199999999999996</v>
      </c>
      <c r="E29" s="2">
        <v>5.31</v>
      </c>
      <c r="F29" s="2">
        <v>4.25</v>
      </c>
      <c r="G29" s="4"/>
    </row>
    <row r="30" spans="1:9" x14ac:dyDescent="0.25">
      <c r="A30" t="s">
        <v>11</v>
      </c>
      <c r="B30" s="2">
        <v>12.88</v>
      </c>
      <c r="C30" s="2">
        <v>7.78</v>
      </c>
      <c r="D30" s="2">
        <v>6.89</v>
      </c>
      <c r="E30" s="2">
        <v>6.08</v>
      </c>
      <c r="F30" s="2">
        <v>4.93</v>
      </c>
      <c r="G30" s="2">
        <v>3.57</v>
      </c>
      <c r="H30" s="5">
        <v>2.58</v>
      </c>
    </row>
    <row r="31" spans="1:9" x14ac:dyDescent="0.25">
      <c r="A31" t="s">
        <v>13</v>
      </c>
      <c r="B31" s="2">
        <v>12.13</v>
      </c>
      <c r="C31" s="2">
        <v>8.09</v>
      </c>
      <c r="D31" s="2">
        <v>6.4</v>
      </c>
      <c r="E31" s="2">
        <v>5.79</v>
      </c>
      <c r="F31" s="2">
        <v>4.37</v>
      </c>
      <c r="G31" s="2">
        <v>4.0199999999999996</v>
      </c>
      <c r="H31" s="2">
        <v>3.96</v>
      </c>
      <c r="I31" s="5">
        <v>2.89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noise_free</vt:lpstr>
      <vt:lpstr>noise_2%</vt:lpstr>
      <vt:lpstr>noise_4%</vt:lpstr>
      <vt:lpstr>noise_7%</vt:lpstr>
      <vt:lpstr>noise_10%</vt:lpstr>
      <vt:lpstr>noise_15% </vt:lpstr>
      <vt:lpstr>noise_20%</vt:lpstr>
      <vt:lpstr>noise_30%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2015-06-05T18:17:20Z</dcterms:created>
  <dcterms:modified xsi:type="dcterms:W3CDTF">2021-07-12T20:50:48Z</dcterms:modified>
</cp:coreProperties>
</file>