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DDO\MapGame\Character Generator\"/>
    </mc:Choice>
  </mc:AlternateContent>
  <bookViews>
    <workbookView xWindow="0" yWindow="0" windowWidth="19160" windowHeight="569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F52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3" i="1"/>
  <c r="E59" i="1"/>
  <c r="E60" i="1"/>
  <c r="E61" i="1"/>
  <c r="E62" i="1"/>
  <c r="E63" i="1"/>
  <c r="E64" i="1"/>
  <c r="E65" i="1"/>
  <c r="E66" i="1"/>
  <c r="E67" i="1"/>
  <c r="E68" i="1"/>
  <c r="E69" i="1"/>
  <c r="E70" i="1"/>
  <c r="E58" i="1"/>
  <c r="D59" i="1"/>
  <c r="C59" i="1"/>
  <c r="D60" i="1"/>
  <c r="C58" i="1"/>
  <c r="C26" i="1" l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8" i="1"/>
  <c r="C64" i="1"/>
  <c r="C68" i="1"/>
  <c r="C66" i="1"/>
  <c r="C60" i="1"/>
  <c r="C70" i="1"/>
  <c r="C63" i="1"/>
  <c r="C62" i="1"/>
  <c r="C61" i="1"/>
  <c r="C67" i="1"/>
  <c r="C65" i="1"/>
  <c r="C69" i="1"/>
  <c r="C47" i="1"/>
  <c r="C49" i="1"/>
  <c r="C51" i="1"/>
  <c r="C52" i="1"/>
  <c r="C56" i="1"/>
  <c r="C46" i="1"/>
  <c r="C53" i="1"/>
  <c r="C54" i="1"/>
  <c r="C44" i="1"/>
  <c r="C48" i="1"/>
  <c r="C55" i="1"/>
  <c r="C45" i="1"/>
  <c r="C50" i="1"/>
  <c r="C43" i="1"/>
</calcChain>
</file>

<file path=xl/sharedStrings.xml><?xml version="1.0" encoding="utf-8"?>
<sst xmlns="http://schemas.openxmlformats.org/spreadsheetml/2006/main" count="66" uniqueCount="65">
  <si>
    <t>Human</t>
  </si>
  <si>
    <t>Gnome</t>
  </si>
  <si>
    <t>Half-elf</t>
  </si>
  <si>
    <t>Halfling</t>
  </si>
  <si>
    <t>Half-orc</t>
  </si>
  <si>
    <t>weighted</t>
  </si>
  <si>
    <t>Aquatic Elf</t>
  </si>
  <si>
    <t>Bamboo Spirit Folk</t>
  </si>
  <si>
    <t>Drow</t>
  </si>
  <si>
    <t>Gray Elf</t>
  </si>
  <si>
    <t>Grugach</t>
  </si>
  <si>
    <t>Hengeyokai: Carp</t>
  </si>
  <si>
    <t>Hengeyokai: Cat</t>
  </si>
  <si>
    <t>Hengeyokai: Crab</t>
  </si>
  <si>
    <t>Hengeyokai: Crane</t>
  </si>
  <si>
    <t>Hengeyokai: Dog</t>
  </si>
  <si>
    <t>Hengeyokai: Drake</t>
  </si>
  <si>
    <t>Hengeyokai: Hare</t>
  </si>
  <si>
    <t>Hengeyokai: Monkey</t>
  </si>
  <si>
    <t>Hengeyokai: Raccoon Dog</t>
  </si>
  <si>
    <t>Hengeyokai: Rat</t>
  </si>
  <si>
    <t>Hengeyokai: Sparrow</t>
  </si>
  <si>
    <t>High Elf</t>
  </si>
  <si>
    <t>Hill Dwarf</t>
  </si>
  <si>
    <t>Korobokuru</t>
  </si>
  <si>
    <t>Mountain Dwarf</t>
  </si>
  <si>
    <t>River Spirit Folk</t>
  </si>
  <si>
    <t>Sea Spirit Folk</t>
  </si>
  <si>
    <t>Stout Halfling</t>
  </si>
  <si>
    <t>Tallfellow Halfling</t>
  </si>
  <si>
    <t>Valley Elf</t>
  </si>
  <si>
    <t>Wood Elf</t>
  </si>
  <si>
    <t>Hengeyokai: Fox</t>
  </si>
  <si>
    <t>PH</t>
  </si>
  <si>
    <t>OA</t>
  </si>
  <si>
    <t>male</t>
  </si>
  <si>
    <t>female</t>
  </si>
  <si>
    <t>%multi.</t>
  </si>
  <si>
    <t>Fighter</t>
  </si>
  <si>
    <t>Thief</t>
  </si>
  <si>
    <t>Cleric</t>
  </si>
  <si>
    <t>Magic User</t>
  </si>
  <si>
    <t>Ranger</t>
  </si>
  <si>
    <t>Paladin</t>
  </si>
  <si>
    <t>Barbarian</t>
  </si>
  <si>
    <t>Cavalier</t>
  </si>
  <si>
    <t>Bard</t>
  </si>
  <si>
    <t>Assassin</t>
  </si>
  <si>
    <t>Acrobat</t>
  </si>
  <si>
    <t>Druid</t>
  </si>
  <si>
    <t>Monk</t>
  </si>
  <si>
    <t>Illusionist</t>
  </si>
  <si>
    <t>Bushi</t>
  </si>
  <si>
    <t>Oriental Barbarian</t>
  </si>
  <si>
    <t>Sohei</t>
  </si>
  <si>
    <t>Samurai</t>
  </si>
  <si>
    <t>Kensai</t>
  </si>
  <si>
    <t>Yakuza</t>
  </si>
  <si>
    <t>Shukenja</t>
  </si>
  <si>
    <t>Oriental Monk</t>
  </si>
  <si>
    <t>Wu-jen</t>
  </si>
  <si>
    <t>Ninja/Yakuza</t>
  </si>
  <si>
    <t>Bushi/Ninja</t>
  </si>
  <si>
    <t>Ninja/Wu-jen</t>
  </si>
  <si>
    <t>Ninja/Sohei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</si>
</sst>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0%"/>
    <numFmt numFmtId="166" formatCode="0.0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C38" zoomScale="85" zoomScaleNormal="85" workbookViewId="0">
      <selection activeCell="F53" sqref="F53"/>
    </sheetView>
  </sheetViews>
  <sheetFormatPr defaultColWidth="8.7265625" defaultRowHeight="14.5" x14ac:dyDescent="0.35"/>
  <cols>
    <col min="1" max="1" width="24" style="1" bestFit="1" customWidth="1"/>
    <col min="2" max="2" width="9.453125" style="1" bestFit="1" customWidth="1"/>
    <col min="3" max="3" width="8.7265625" style="3"/>
    <col min="4" max="4" width="12.6328125" style="1" bestFit="1" customWidth="1"/>
    <col min="5" max="5" width="8.7265625" style="1"/>
    <col min="6" max="6" width="11.54296875" style="1" bestFit="1" customWidth="1"/>
    <col min="7" max="16384" width="8.7265625" style="1"/>
  </cols>
  <sheetData>
    <row r="1" spans="1:4" x14ac:dyDescent="0.35">
      <c r="B1" s="1" t="s">
        <v>5</v>
      </c>
      <c r="C1" s="2" t="s">
        <v>37</v>
      </c>
    </row>
    <row r="2" spans="1:4" x14ac:dyDescent="0.35">
      <c r="A2" s="1" t="s">
        <v>35</v>
      </c>
      <c r="B2" s="1">
        <v>4</v>
      </c>
    </row>
    <row r="3" spans="1:4" x14ac:dyDescent="0.35">
      <c r="A3" s="1" t="s">
        <v>36</v>
      </c>
      <c r="B3" s="1">
        <v>1</v>
      </c>
    </row>
    <row r="5" spans="1:4" x14ac:dyDescent="0.35">
      <c r="A5" s="1" t="s">
        <v>33</v>
      </c>
      <c r="B5" s="1">
        <v>39</v>
      </c>
    </row>
    <row r="6" spans="1:4" x14ac:dyDescent="0.35">
      <c r="A6" s="1" t="s">
        <v>34</v>
      </c>
      <c r="B6" s="1">
        <v>1</v>
      </c>
    </row>
    <row r="8" spans="1:4" x14ac:dyDescent="0.35">
      <c r="A8" s="1" t="s">
        <v>0</v>
      </c>
      <c r="B8" s="1">
        <v>360</v>
      </c>
      <c r="C8" s="3">
        <f>B8/SUM(B$8:B$23)</f>
        <v>0.6</v>
      </c>
      <c r="D8" s="2">
        <v>0</v>
      </c>
    </row>
    <row r="9" spans="1:4" x14ac:dyDescent="0.35">
      <c r="A9" s="1" t="s">
        <v>2</v>
      </c>
      <c r="B9" s="1">
        <v>60</v>
      </c>
      <c r="C9" s="3">
        <f t="shared" ref="C9:C23" si="0">B9/SUM(B$8:B$23)</f>
        <v>0.1</v>
      </c>
      <c r="D9" s="2">
        <v>0.85</v>
      </c>
    </row>
    <row r="10" spans="1:4" x14ac:dyDescent="0.35">
      <c r="A10" s="1" t="s">
        <v>22</v>
      </c>
      <c r="B10" s="1">
        <v>48</v>
      </c>
      <c r="C10" s="3">
        <f t="shared" si="0"/>
        <v>0.08</v>
      </c>
      <c r="D10" s="2">
        <v>0.85</v>
      </c>
    </row>
    <row r="11" spans="1:4" x14ac:dyDescent="0.35">
      <c r="A11" s="1" t="s">
        <v>25</v>
      </c>
      <c r="B11" s="1">
        <v>36</v>
      </c>
      <c r="C11" s="3">
        <f t="shared" si="0"/>
        <v>0.06</v>
      </c>
      <c r="D11" s="2">
        <v>0.15</v>
      </c>
    </row>
    <row r="12" spans="1:4" x14ac:dyDescent="0.35">
      <c r="A12" s="1" t="s">
        <v>1</v>
      </c>
      <c r="B12" s="1">
        <v>24</v>
      </c>
      <c r="C12" s="3">
        <f t="shared" si="0"/>
        <v>0.04</v>
      </c>
      <c r="D12" s="2">
        <v>0.25</v>
      </c>
    </row>
    <row r="13" spans="1:4" x14ac:dyDescent="0.35">
      <c r="A13" s="1" t="s">
        <v>23</v>
      </c>
      <c r="B13" s="1">
        <v>24</v>
      </c>
      <c r="C13" s="3">
        <f t="shared" si="0"/>
        <v>0.04</v>
      </c>
      <c r="D13" s="2">
        <v>0.15</v>
      </c>
    </row>
    <row r="14" spans="1:4" x14ac:dyDescent="0.35">
      <c r="A14" s="1" t="s">
        <v>3</v>
      </c>
      <c r="B14" s="1">
        <v>20</v>
      </c>
      <c r="C14" s="3">
        <f t="shared" si="0"/>
        <v>3.3333333333333333E-2</v>
      </c>
      <c r="D14" s="2">
        <v>0.1</v>
      </c>
    </row>
    <row r="15" spans="1:4" x14ac:dyDescent="0.35">
      <c r="A15" s="1" t="s">
        <v>4</v>
      </c>
      <c r="B15" s="1">
        <v>12</v>
      </c>
      <c r="C15" s="3">
        <f t="shared" si="0"/>
        <v>0.02</v>
      </c>
      <c r="D15" s="2">
        <v>0.5</v>
      </c>
    </row>
    <row r="16" spans="1:4" x14ac:dyDescent="0.35">
      <c r="A16" s="1" t="s">
        <v>31</v>
      </c>
      <c r="B16" s="1">
        <v>5</v>
      </c>
      <c r="C16" s="3">
        <f t="shared" si="0"/>
        <v>8.3333333333333332E-3</v>
      </c>
      <c r="D16" s="2">
        <v>0.85</v>
      </c>
    </row>
    <row r="17" spans="1:4" x14ac:dyDescent="0.35">
      <c r="A17" s="1" t="s">
        <v>9</v>
      </c>
      <c r="B17" s="1">
        <v>3</v>
      </c>
      <c r="C17" s="3">
        <f t="shared" si="0"/>
        <v>5.0000000000000001E-3</v>
      </c>
      <c r="D17" s="2">
        <v>0.85</v>
      </c>
    </row>
    <row r="18" spans="1:4" x14ac:dyDescent="0.35">
      <c r="A18" s="1" t="s">
        <v>28</v>
      </c>
      <c r="B18" s="1">
        <v>2</v>
      </c>
      <c r="C18" s="3">
        <f t="shared" si="0"/>
        <v>3.3333333333333335E-3</v>
      </c>
      <c r="D18" s="2">
        <v>0.1</v>
      </c>
    </row>
    <row r="19" spans="1:4" x14ac:dyDescent="0.35">
      <c r="A19" s="1" t="s">
        <v>29</v>
      </c>
      <c r="B19" s="1">
        <v>2</v>
      </c>
      <c r="C19" s="3">
        <f t="shared" si="0"/>
        <v>3.3333333333333335E-3</v>
      </c>
      <c r="D19" s="2">
        <v>0.1</v>
      </c>
    </row>
    <row r="20" spans="1:4" x14ac:dyDescent="0.35">
      <c r="A20" s="1" t="s">
        <v>30</v>
      </c>
      <c r="B20" s="1">
        <v>1</v>
      </c>
      <c r="C20" s="3">
        <f t="shared" si="0"/>
        <v>1.6666666666666668E-3</v>
      </c>
      <c r="D20" s="2">
        <v>0.85</v>
      </c>
    </row>
    <row r="21" spans="1:4" x14ac:dyDescent="0.35">
      <c r="A21" s="1" t="s">
        <v>8</v>
      </c>
      <c r="B21" s="1">
        <v>1</v>
      </c>
      <c r="C21" s="3">
        <f t="shared" si="0"/>
        <v>1.6666666666666668E-3</v>
      </c>
      <c r="D21" s="2">
        <v>0.85</v>
      </c>
    </row>
    <row r="22" spans="1:4" x14ac:dyDescent="0.35">
      <c r="A22" s="1" t="s">
        <v>10</v>
      </c>
      <c r="B22" s="1">
        <v>1</v>
      </c>
      <c r="C22" s="3">
        <f t="shared" si="0"/>
        <v>1.6666666666666668E-3</v>
      </c>
      <c r="D22" s="2">
        <v>0.85</v>
      </c>
    </row>
    <row r="23" spans="1:4" x14ac:dyDescent="0.35">
      <c r="A23" s="1" t="s">
        <v>6</v>
      </c>
      <c r="B23" s="1">
        <v>1</v>
      </c>
      <c r="C23" s="3">
        <f t="shared" si="0"/>
        <v>1.6666666666666668E-3</v>
      </c>
      <c r="D23" s="2">
        <v>0.85</v>
      </c>
    </row>
    <row r="25" spans="1:4" x14ac:dyDescent="0.35">
      <c r="A25" s="1" t="s">
        <v>0</v>
      </c>
      <c r="B25" s="1">
        <v>360</v>
      </c>
      <c r="C25" s="3">
        <f>B25/SUM(B$25:B$41)</f>
        <v>0.68441064638783267</v>
      </c>
    </row>
    <row r="26" spans="1:4" x14ac:dyDescent="0.35">
      <c r="A26" s="1" t="s">
        <v>24</v>
      </c>
      <c r="B26" s="1">
        <v>52</v>
      </c>
      <c r="C26" s="3">
        <f t="shared" ref="C26:C41" si="1">B26/SUM(B$25:B$41)</f>
        <v>9.8859315589353611E-2</v>
      </c>
    </row>
    <row r="27" spans="1:4" x14ac:dyDescent="0.35">
      <c r="A27" s="1" t="s">
        <v>7</v>
      </c>
      <c r="B27" s="1">
        <v>18</v>
      </c>
      <c r="C27" s="3">
        <f t="shared" si="1"/>
        <v>3.4220532319391636E-2</v>
      </c>
    </row>
    <row r="28" spans="1:4" x14ac:dyDescent="0.35">
      <c r="A28" s="1" t="s">
        <v>26</v>
      </c>
      <c r="B28" s="1">
        <v>18</v>
      </c>
      <c r="C28" s="3">
        <f t="shared" si="1"/>
        <v>3.4220532319391636E-2</v>
      </c>
    </row>
    <row r="29" spans="1:4" x14ac:dyDescent="0.35">
      <c r="A29" s="1" t="s">
        <v>27</v>
      </c>
      <c r="B29" s="1">
        <v>18</v>
      </c>
      <c r="C29" s="3">
        <f t="shared" si="1"/>
        <v>3.4220532319391636E-2</v>
      </c>
    </row>
    <row r="30" spans="1:4" x14ac:dyDescent="0.35">
      <c r="A30" s="1" t="s">
        <v>11</v>
      </c>
      <c r="B30" s="1">
        <v>5</v>
      </c>
      <c r="C30" s="3">
        <f t="shared" si="1"/>
        <v>9.5057034220532317E-3</v>
      </c>
    </row>
    <row r="31" spans="1:4" x14ac:dyDescent="0.35">
      <c r="A31" s="1" t="s">
        <v>12</v>
      </c>
      <c r="B31" s="1">
        <v>5</v>
      </c>
      <c r="C31" s="3">
        <f t="shared" si="1"/>
        <v>9.5057034220532317E-3</v>
      </c>
    </row>
    <row r="32" spans="1:4" x14ac:dyDescent="0.35">
      <c r="A32" s="1" t="s">
        <v>13</v>
      </c>
      <c r="B32" s="1">
        <v>5</v>
      </c>
      <c r="C32" s="3">
        <f t="shared" si="1"/>
        <v>9.5057034220532317E-3</v>
      </c>
    </row>
    <row r="33" spans="1:5" x14ac:dyDescent="0.35">
      <c r="A33" s="1" t="s">
        <v>14</v>
      </c>
      <c r="B33" s="1">
        <v>5</v>
      </c>
      <c r="C33" s="3">
        <f t="shared" si="1"/>
        <v>9.5057034220532317E-3</v>
      </c>
    </row>
    <row r="34" spans="1:5" x14ac:dyDescent="0.35">
      <c r="A34" s="1" t="s">
        <v>15</v>
      </c>
      <c r="B34" s="1">
        <v>5</v>
      </c>
      <c r="C34" s="3">
        <f t="shared" si="1"/>
        <v>9.5057034220532317E-3</v>
      </c>
    </row>
    <row r="35" spans="1:5" x14ac:dyDescent="0.35">
      <c r="A35" s="1" t="s">
        <v>16</v>
      </c>
      <c r="B35" s="1">
        <v>5</v>
      </c>
      <c r="C35" s="3">
        <f t="shared" si="1"/>
        <v>9.5057034220532317E-3</v>
      </c>
    </row>
    <row r="36" spans="1:5" x14ac:dyDescent="0.35">
      <c r="A36" s="1" t="s">
        <v>32</v>
      </c>
      <c r="B36" s="1">
        <v>5</v>
      </c>
      <c r="C36" s="3">
        <f t="shared" si="1"/>
        <v>9.5057034220532317E-3</v>
      </c>
    </row>
    <row r="37" spans="1:5" x14ac:dyDescent="0.35">
      <c r="A37" s="1" t="s">
        <v>17</v>
      </c>
      <c r="B37" s="1">
        <v>5</v>
      </c>
      <c r="C37" s="3">
        <f t="shared" si="1"/>
        <v>9.5057034220532317E-3</v>
      </c>
    </row>
    <row r="38" spans="1:5" x14ac:dyDescent="0.35">
      <c r="A38" s="1" t="s">
        <v>18</v>
      </c>
      <c r="B38" s="1">
        <v>5</v>
      </c>
      <c r="C38" s="3">
        <f t="shared" si="1"/>
        <v>9.5057034220532317E-3</v>
      </c>
    </row>
    <row r="39" spans="1:5" x14ac:dyDescent="0.35">
      <c r="A39" s="1" t="s">
        <v>19</v>
      </c>
      <c r="B39" s="1">
        <v>5</v>
      </c>
      <c r="C39" s="3">
        <f t="shared" si="1"/>
        <v>9.5057034220532317E-3</v>
      </c>
    </row>
    <row r="40" spans="1:5" x14ac:dyDescent="0.35">
      <c r="A40" s="1" t="s">
        <v>20</v>
      </c>
      <c r="B40" s="1">
        <v>5</v>
      </c>
      <c r="C40" s="3">
        <f t="shared" si="1"/>
        <v>9.5057034220532317E-3</v>
      </c>
    </row>
    <row r="41" spans="1:5" x14ac:dyDescent="0.35">
      <c r="A41" s="1" t="s">
        <v>21</v>
      </c>
      <c r="B41" s="1">
        <v>5</v>
      </c>
      <c r="C41" s="3">
        <f t="shared" si="1"/>
        <v>9.5057034220532317E-3</v>
      </c>
    </row>
    <row r="43" spans="1:5" x14ac:dyDescent="0.35">
      <c r="A43" s="1" t="s">
        <v>38</v>
      </c>
      <c r="B43" s="1">
        <v>84</v>
      </c>
      <c r="C43" s="3">
        <f t="shared" ref="C43:C56" si="2">B43/SUM(B$43:B$56)</f>
        <v>0.40384615384615385</v>
      </c>
      <c r="E43" s="1">
        <f>B43*39</f>
        <v>3276</v>
      </c>
    </row>
    <row r="44" spans="1:5" x14ac:dyDescent="0.35">
      <c r="A44" s="1" t="s">
        <v>40</v>
      </c>
      <c r="B44" s="1">
        <v>34</v>
      </c>
      <c r="C44" s="3">
        <f t="shared" si="2"/>
        <v>0.16346153846153846</v>
      </c>
      <c r="E44" s="1">
        <f t="shared" ref="E44:E56" si="3">B44*39</f>
        <v>1326</v>
      </c>
    </row>
    <row r="45" spans="1:5" x14ac:dyDescent="0.35">
      <c r="A45" s="1" t="s">
        <v>41</v>
      </c>
      <c r="B45" s="1">
        <v>30</v>
      </c>
      <c r="C45" s="3">
        <f t="shared" si="2"/>
        <v>0.14423076923076922</v>
      </c>
      <c r="E45" s="1">
        <f t="shared" si="3"/>
        <v>1170</v>
      </c>
    </row>
    <row r="46" spans="1:5" x14ac:dyDescent="0.35">
      <c r="A46" s="1" t="s">
        <v>39</v>
      </c>
      <c r="B46" s="1">
        <v>26</v>
      </c>
      <c r="C46" s="3">
        <f t="shared" si="2"/>
        <v>0.125</v>
      </c>
      <c r="E46" s="1">
        <f t="shared" si="3"/>
        <v>1014</v>
      </c>
    </row>
    <row r="47" spans="1:5" x14ac:dyDescent="0.35">
      <c r="A47" s="1" t="s">
        <v>42</v>
      </c>
      <c r="B47" s="1">
        <v>7</v>
      </c>
      <c r="C47" s="3">
        <f t="shared" si="2"/>
        <v>3.3653846153846152E-2</v>
      </c>
      <c r="E47" s="1">
        <f t="shared" si="3"/>
        <v>273</v>
      </c>
    </row>
    <row r="48" spans="1:5" x14ac:dyDescent="0.35">
      <c r="A48" s="1" t="s">
        <v>49</v>
      </c>
      <c r="B48" s="1">
        <v>6</v>
      </c>
      <c r="C48" s="3">
        <f t="shared" si="2"/>
        <v>2.8846153846153848E-2</v>
      </c>
      <c r="E48" s="1">
        <f t="shared" si="3"/>
        <v>234</v>
      </c>
    </row>
    <row r="49" spans="1:6" x14ac:dyDescent="0.35">
      <c r="A49" s="1" t="s">
        <v>43</v>
      </c>
      <c r="B49" s="1">
        <v>5</v>
      </c>
      <c r="C49" s="3">
        <f t="shared" si="2"/>
        <v>2.403846153846154E-2</v>
      </c>
      <c r="E49" s="1">
        <f t="shared" si="3"/>
        <v>195</v>
      </c>
    </row>
    <row r="50" spans="1:6" x14ac:dyDescent="0.35">
      <c r="A50" s="1" t="s">
        <v>51</v>
      </c>
      <c r="B50" s="1">
        <v>4</v>
      </c>
      <c r="C50" s="3">
        <f t="shared" si="2"/>
        <v>1.9230769230769232E-2</v>
      </c>
      <c r="E50" s="1">
        <f t="shared" si="3"/>
        <v>156</v>
      </c>
    </row>
    <row r="51" spans="1:6" x14ac:dyDescent="0.35">
      <c r="A51" s="1" t="s">
        <v>44</v>
      </c>
      <c r="B51" s="1">
        <v>3</v>
      </c>
      <c r="C51" s="3">
        <f t="shared" si="2"/>
        <v>1.4423076923076924E-2</v>
      </c>
      <c r="E51" s="1">
        <f t="shared" si="3"/>
        <v>117</v>
      </c>
    </row>
    <row r="52" spans="1:6" x14ac:dyDescent="0.35">
      <c r="A52" s="1" t="s">
        <v>45</v>
      </c>
      <c r="B52" s="1">
        <v>2</v>
      </c>
      <c r="C52" s="3">
        <f t="shared" si="2"/>
        <v>9.6153846153846159E-3</v>
      </c>
      <c r="E52" s="1">
        <f t="shared" si="3"/>
        <v>78</v>
      </c>
      <c r="F52" s="5">
        <f>16/SUM(E43:E70)</f>
        <v>1.9230769230769232E-3</v>
      </c>
    </row>
    <row r="53" spans="1:6" x14ac:dyDescent="0.35">
      <c r="A53" s="1" t="s">
        <v>47</v>
      </c>
      <c r="B53" s="1">
        <v>2</v>
      </c>
      <c r="C53" s="3">
        <f t="shared" si="2"/>
        <v>9.6153846153846159E-3</v>
      </c>
      <c r="E53" s="1">
        <f t="shared" si="3"/>
        <v>78</v>
      </c>
    </row>
    <row r="54" spans="1:6" x14ac:dyDescent="0.35">
      <c r="A54" s="1" t="s">
        <v>48</v>
      </c>
      <c r="B54" s="1">
        <v>2</v>
      </c>
      <c r="C54" s="3">
        <f t="shared" si="2"/>
        <v>9.6153846153846159E-3</v>
      </c>
      <c r="E54" s="1">
        <f t="shared" si="3"/>
        <v>78</v>
      </c>
    </row>
    <row r="55" spans="1:6" x14ac:dyDescent="0.35">
      <c r="A55" s="1" t="s">
        <v>50</v>
      </c>
      <c r="B55" s="1">
        <v>2</v>
      </c>
      <c r="C55" s="3">
        <f t="shared" si="2"/>
        <v>9.6153846153846159E-3</v>
      </c>
      <c r="E55" s="1">
        <f t="shared" si="3"/>
        <v>78</v>
      </c>
    </row>
    <row r="56" spans="1:6" x14ac:dyDescent="0.35">
      <c r="A56" s="1" t="s">
        <v>46</v>
      </c>
      <c r="B56" s="1">
        <v>1</v>
      </c>
      <c r="C56" s="3">
        <f t="shared" si="2"/>
        <v>4.807692307692308E-3</v>
      </c>
      <c r="E56" s="1">
        <f t="shared" si="3"/>
        <v>39</v>
      </c>
    </row>
    <row r="58" spans="1:6" x14ac:dyDescent="0.35">
      <c r="A58" s="1" t="s">
        <v>52</v>
      </c>
      <c r="B58" s="1">
        <v>66</v>
      </c>
      <c r="C58" s="3">
        <f t="shared" ref="C58:C70" si="4">B58/SUM(B$58:B$70)</f>
        <v>0.31730769230769229</v>
      </c>
      <c r="E58" s="1">
        <f>B58</f>
        <v>66</v>
      </c>
    </row>
    <row r="59" spans="1:6" x14ac:dyDescent="0.35">
      <c r="A59" s="1" t="s">
        <v>62</v>
      </c>
      <c r="B59" s="1">
        <v>4</v>
      </c>
      <c r="C59" s="3">
        <f t="shared" si="4"/>
        <v>1.9230769230769232E-2</v>
      </c>
      <c r="D59" s="4">
        <f>SUM(C59,C61,C62,C63)/(2*39)</f>
        <v>9.8619329388560163E-4</v>
      </c>
      <c r="E59" s="1">
        <f t="shared" ref="E59:E70" si="5">B59</f>
        <v>4</v>
      </c>
    </row>
    <row r="60" spans="1:6" x14ac:dyDescent="0.35">
      <c r="A60" s="1" t="s">
        <v>56</v>
      </c>
      <c r="B60" s="1">
        <v>13</v>
      </c>
      <c r="C60" s="3">
        <f t="shared" si="4"/>
        <v>6.25E-2</v>
      </c>
      <c r="D60" s="4">
        <f>1/39</f>
        <v>2.564102564102564E-2</v>
      </c>
      <c r="E60" s="1">
        <f t="shared" si="5"/>
        <v>13</v>
      </c>
    </row>
    <row r="61" spans="1:6" x14ac:dyDescent="0.35">
      <c r="A61" s="1" t="s">
        <v>64</v>
      </c>
      <c r="B61" s="1">
        <v>4</v>
      </c>
      <c r="C61" s="3">
        <f t="shared" si="4"/>
        <v>1.9230769230769232E-2</v>
      </c>
      <c r="E61" s="1">
        <f t="shared" si="5"/>
        <v>4</v>
      </c>
    </row>
    <row r="62" spans="1:6" x14ac:dyDescent="0.35">
      <c r="A62" s="1" t="s">
        <v>63</v>
      </c>
      <c r="B62" s="1">
        <v>4</v>
      </c>
      <c r="C62" s="3">
        <f t="shared" si="4"/>
        <v>1.9230769230769232E-2</v>
      </c>
      <c r="E62" s="1">
        <f t="shared" si="5"/>
        <v>4</v>
      </c>
    </row>
    <row r="63" spans="1:6" x14ac:dyDescent="0.35">
      <c r="A63" s="1" t="s">
        <v>61</v>
      </c>
      <c r="B63" s="1">
        <v>4</v>
      </c>
      <c r="C63" s="3">
        <f t="shared" si="4"/>
        <v>1.9230769230769232E-2</v>
      </c>
      <c r="E63" s="1">
        <f t="shared" si="5"/>
        <v>4</v>
      </c>
    </row>
    <row r="64" spans="1:6" x14ac:dyDescent="0.35">
      <c r="A64" s="1" t="s">
        <v>53</v>
      </c>
      <c r="B64" s="1">
        <v>8</v>
      </c>
      <c r="C64" s="3">
        <f t="shared" si="4"/>
        <v>3.8461538461538464E-2</v>
      </c>
      <c r="E64" s="1">
        <f t="shared" si="5"/>
        <v>8</v>
      </c>
    </row>
    <row r="65" spans="1:5" x14ac:dyDescent="0.35">
      <c r="A65" s="1" t="s">
        <v>59</v>
      </c>
      <c r="B65" s="1">
        <v>8</v>
      </c>
      <c r="C65" s="3">
        <f t="shared" si="4"/>
        <v>3.8461538461538464E-2</v>
      </c>
      <c r="E65" s="1">
        <f t="shared" si="5"/>
        <v>8</v>
      </c>
    </row>
    <row r="66" spans="1:5" x14ac:dyDescent="0.35">
      <c r="A66" s="1" t="s">
        <v>55</v>
      </c>
      <c r="B66" s="1">
        <v>13</v>
      </c>
      <c r="C66" s="3">
        <f t="shared" si="4"/>
        <v>6.25E-2</v>
      </c>
      <c r="E66" s="1">
        <f t="shared" si="5"/>
        <v>13</v>
      </c>
    </row>
    <row r="67" spans="1:5" x14ac:dyDescent="0.35">
      <c r="A67" s="1" t="s">
        <v>58</v>
      </c>
      <c r="B67" s="1">
        <v>32</v>
      </c>
      <c r="C67" s="3">
        <f t="shared" si="4"/>
        <v>0.15384615384615385</v>
      </c>
      <c r="E67" s="1">
        <f t="shared" si="5"/>
        <v>32</v>
      </c>
    </row>
    <row r="68" spans="1:5" x14ac:dyDescent="0.35">
      <c r="A68" s="1" t="s">
        <v>54</v>
      </c>
      <c r="B68" s="1">
        <v>9</v>
      </c>
      <c r="C68" s="3">
        <f t="shared" si="4"/>
        <v>4.3269230769230768E-2</v>
      </c>
      <c r="E68" s="1">
        <f t="shared" si="5"/>
        <v>9</v>
      </c>
    </row>
    <row r="69" spans="1:5" x14ac:dyDescent="0.35">
      <c r="A69" s="1" t="s">
        <v>60</v>
      </c>
      <c r="B69" s="1">
        <v>34</v>
      </c>
      <c r="C69" s="3">
        <f t="shared" si="4"/>
        <v>0.16346153846153846</v>
      </c>
      <c r="E69" s="1">
        <f t="shared" si="5"/>
        <v>34</v>
      </c>
    </row>
    <row r="70" spans="1:5" x14ac:dyDescent="0.35">
      <c r="A70" s="1" t="s">
        <v>57</v>
      </c>
      <c r="B70" s="1">
        <v>9</v>
      </c>
      <c r="C70" s="3">
        <f t="shared" si="4"/>
        <v>4.3269230769230768E-2</v>
      </c>
      <c r="E70" s="1">
        <f t="shared" si="5"/>
        <v>9</v>
      </c>
    </row>
  </sheetData>
  <sortState ref="A58:C70">
    <sortCondition ref="A58"/>
  </sortState>
  <phoneticPr fontId="0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Foley</dc:creator>
  <cp:lastModifiedBy>Nathan Foley</cp:lastModifiedBy>
  <dcterms:created xsi:type="dcterms:W3CDTF">2020-11-11T21:21:14Z</dcterms:created>
  <dcterms:modified xsi:type="dcterms:W3CDTF">2020-11-17T13:36:59Z</dcterms:modified>
</cp:coreProperties>
</file>