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6" i="1" l="1"/>
  <c r="G17" i="1"/>
  <c r="G19" i="1"/>
  <c r="G20" i="1"/>
  <c r="G21" i="1"/>
  <c r="G15" i="1"/>
  <c r="E21" i="1"/>
  <c r="E20" i="1"/>
  <c r="E19" i="1"/>
  <c r="E17" i="1"/>
  <c r="E16" i="1"/>
  <c r="E15" i="1"/>
  <c r="D21" i="1"/>
  <c r="D20" i="1"/>
  <c r="D19" i="1"/>
  <c r="D17" i="1"/>
  <c r="D16" i="1"/>
  <c r="D15" i="1"/>
  <c r="C3" i="1" l="1"/>
  <c r="D3" i="1" s="1"/>
  <c r="C5" i="1"/>
  <c r="D5" i="1" s="1"/>
  <c r="C6" i="1"/>
  <c r="D6" i="1" s="1"/>
  <c r="C8" i="1"/>
  <c r="D8" i="1" s="1"/>
  <c r="C9" i="1"/>
  <c r="D9" i="1" s="1"/>
  <c r="C10" i="1"/>
  <c r="D10" i="1" s="1"/>
  <c r="C11" i="1"/>
  <c r="D11" i="1" s="1"/>
  <c r="C12" i="1"/>
  <c r="D12" i="1" s="1"/>
  <c r="C2" i="1" l="1"/>
  <c r="D2" i="1" s="1"/>
</calcChain>
</file>

<file path=xl/sharedStrings.xml><?xml version="1.0" encoding="utf-8"?>
<sst xmlns="http://schemas.openxmlformats.org/spreadsheetml/2006/main" count="57" uniqueCount="33">
  <si>
    <t>A unv</t>
  </si>
  <si>
    <t>A verd</t>
  </si>
  <si>
    <t>c</t>
  </si>
  <si>
    <t>Klon</t>
  </si>
  <si>
    <t>A1</t>
  </si>
  <si>
    <t>A2</t>
  </si>
  <si>
    <t>A3</t>
  </si>
  <si>
    <t>A4</t>
  </si>
  <si>
    <t>A5</t>
  </si>
  <si>
    <t>M1</t>
  </si>
  <si>
    <t>M2</t>
  </si>
  <si>
    <t>M3</t>
  </si>
  <si>
    <t>M4</t>
  </si>
  <si>
    <t>M5</t>
  </si>
  <si>
    <t>µg/ml</t>
  </si>
  <si>
    <t>Eingesetztes Volumen:</t>
  </si>
  <si>
    <t>Verdünnung:</t>
  </si>
  <si>
    <t>Genutzte Referenz:</t>
  </si>
  <si>
    <t>100 µl</t>
  </si>
  <si>
    <t>1:50</t>
  </si>
  <si>
    <t>100 µl RW</t>
  </si>
  <si>
    <t>Richtwert für Berechnungen:</t>
  </si>
  <si>
    <t>A=1 =&gt; ~50 µg/ml</t>
  </si>
  <si>
    <t>1µl</t>
  </si>
  <si>
    <t>3µl</t>
  </si>
  <si>
    <t>0,6 µl</t>
  </si>
  <si>
    <t>1,3µl</t>
  </si>
  <si>
    <t>1,1µl</t>
  </si>
  <si>
    <t>1,2µl</t>
  </si>
  <si>
    <t>A260</t>
  </si>
  <si>
    <t>A280</t>
  </si>
  <si>
    <t>260/280</t>
  </si>
  <si>
    <t>Volumen für 1 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</si>
</sst>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15" sqref="G15"/>
    </sheetView>
  </sheetViews>
  <sheetFormatPr baseColWidth="10" defaultColWidth="9.140625" defaultRowHeight="15" x14ac:dyDescent="0.25"/>
  <sheetData>
    <row r="1" spans="1:11" x14ac:dyDescent="0.25">
      <c r="A1" t="s">
        <v>3</v>
      </c>
      <c r="B1" t="s">
        <v>1</v>
      </c>
      <c r="C1" t="s">
        <v>0</v>
      </c>
      <c r="D1" t="s">
        <v>2</v>
      </c>
      <c r="H1" t="s">
        <v>15</v>
      </c>
      <c r="K1" t="s">
        <v>18</v>
      </c>
    </row>
    <row r="2" spans="1:11" x14ac:dyDescent="0.25">
      <c r="A2" t="s">
        <v>4</v>
      </c>
      <c r="B2">
        <v>0.47</v>
      </c>
      <c r="C2">
        <f>B2*50</f>
        <v>23.5</v>
      </c>
      <c r="D2">
        <f>C2*50</f>
        <v>1175</v>
      </c>
      <c r="E2" t="s">
        <v>14</v>
      </c>
      <c r="F2" t="s">
        <v>23</v>
      </c>
      <c r="H2" t="s">
        <v>16</v>
      </c>
      <c r="K2" s="1" t="s">
        <v>19</v>
      </c>
    </row>
    <row r="3" spans="1:11" x14ac:dyDescent="0.25">
      <c r="A3" t="s">
        <v>5</v>
      </c>
      <c r="B3">
        <v>0.14000000000000001</v>
      </c>
      <c r="C3">
        <f t="shared" ref="C3:D12" si="0">B3*50</f>
        <v>7.0000000000000009</v>
      </c>
      <c r="D3">
        <f t="shared" si="0"/>
        <v>350.00000000000006</v>
      </c>
      <c r="E3" t="s">
        <v>14</v>
      </c>
      <c r="F3" t="s">
        <v>24</v>
      </c>
      <c r="H3" t="s">
        <v>17</v>
      </c>
      <c r="K3" t="s">
        <v>20</v>
      </c>
    </row>
    <row r="4" spans="1:11" x14ac:dyDescent="0.25">
      <c r="A4" t="s">
        <v>6</v>
      </c>
    </row>
    <row r="5" spans="1:11" x14ac:dyDescent="0.25">
      <c r="A5" t="s">
        <v>7</v>
      </c>
      <c r="B5">
        <v>0.71</v>
      </c>
      <c r="C5">
        <f t="shared" si="0"/>
        <v>35.5</v>
      </c>
      <c r="D5">
        <f t="shared" ref="D5:D12" si="1">C5*50</f>
        <v>1775</v>
      </c>
      <c r="E5" t="s">
        <v>14</v>
      </c>
      <c r="F5" t="s">
        <v>25</v>
      </c>
      <c r="H5" t="s">
        <v>21</v>
      </c>
      <c r="K5" t="s">
        <v>22</v>
      </c>
    </row>
    <row r="6" spans="1:11" x14ac:dyDescent="0.25">
      <c r="A6" t="s">
        <v>8</v>
      </c>
      <c r="B6">
        <v>0.31</v>
      </c>
      <c r="C6">
        <f t="shared" si="0"/>
        <v>15.5</v>
      </c>
      <c r="D6">
        <f t="shared" si="1"/>
        <v>775</v>
      </c>
      <c r="E6" t="s">
        <v>14</v>
      </c>
      <c r="F6" t="s">
        <v>26</v>
      </c>
    </row>
    <row r="8" spans="1:11" x14ac:dyDescent="0.25">
      <c r="A8" t="s">
        <v>9</v>
      </c>
      <c r="B8">
        <v>0.31</v>
      </c>
      <c r="C8">
        <f t="shared" si="0"/>
        <v>15.5</v>
      </c>
      <c r="D8">
        <f t="shared" si="1"/>
        <v>775</v>
      </c>
      <c r="E8" t="s">
        <v>14</v>
      </c>
      <c r="F8" t="s">
        <v>26</v>
      </c>
    </row>
    <row r="9" spans="1:11" x14ac:dyDescent="0.25">
      <c r="A9" t="s">
        <v>10</v>
      </c>
      <c r="B9">
        <v>0.36</v>
      </c>
      <c r="C9">
        <f t="shared" si="0"/>
        <v>18</v>
      </c>
      <c r="D9">
        <f t="shared" si="1"/>
        <v>900</v>
      </c>
      <c r="E9" t="s">
        <v>14</v>
      </c>
      <c r="F9" t="s">
        <v>27</v>
      </c>
    </row>
    <row r="10" spans="1:11" x14ac:dyDescent="0.25">
      <c r="A10" t="s">
        <v>11</v>
      </c>
      <c r="B10">
        <v>0.28999999999999998</v>
      </c>
      <c r="C10">
        <f t="shared" si="0"/>
        <v>14.499999999999998</v>
      </c>
      <c r="D10">
        <f t="shared" si="1"/>
        <v>724.99999999999989</v>
      </c>
      <c r="E10" t="s">
        <v>14</v>
      </c>
      <c r="F10" t="s">
        <v>26</v>
      </c>
    </row>
    <row r="11" spans="1:11" x14ac:dyDescent="0.25">
      <c r="A11" t="s">
        <v>12</v>
      </c>
      <c r="B11">
        <v>0.41</v>
      </c>
      <c r="C11">
        <f t="shared" si="0"/>
        <v>20.5</v>
      </c>
      <c r="D11">
        <f t="shared" si="1"/>
        <v>1025</v>
      </c>
      <c r="E11" t="s">
        <v>14</v>
      </c>
      <c r="F11" t="s">
        <v>23</v>
      </c>
    </row>
    <row r="12" spans="1:11" x14ac:dyDescent="0.25">
      <c r="A12" t="s">
        <v>13</v>
      </c>
      <c r="B12">
        <v>0.33</v>
      </c>
      <c r="C12">
        <f t="shared" si="0"/>
        <v>16.5</v>
      </c>
      <c r="D12">
        <f t="shared" si="1"/>
        <v>825</v>
      </c>
      <c r="E12" t="s">
        <v>14</v>
      </c>
      <c r="F12" t="s">
        <v>28</v>
      </c>
    </row>
    <row r="14" spans="1:11" x14ac:dyDescent="0.25">
      <c r="B14" t="s">
        <v>29</v>
      </c>
      <c r="C14" t="s">
        <v>30</v>
      </c>
      <c r="D14" t="s">
        <v>31</v>
      </c>
      <c r="E14" t="s">
        <v>2</v>
      </c>
      <c r="G14" t="s">
        <v>32</v>
      </c>
    </row>
    <row r="15" spans="1:11" x14ac:dyDescent="0.25">
      <c r="A15" t="s">
        <v>4</v>
      </c>
      <c r="B15">
        <v>0.68300000000000005</v>
      </c>
      <c r="C15">
        <v>0.39300000000000002</v>
      </c>
      <c r="D15">
        <f>B15/C15</f>
        <v>1.7379134860050891</v>
      </c>
      <c r="E15">
        <f>B15*500</f>
        <v>341.5</v>
      </c>
      <c r="F15" t="s">
        <v>14</v>
      </c>
      <c r="G15" t="str">
        <f>CONCATENATE(ROUND(1000/E15,1)," µl")</f>
        <v>2,9 µl</v>
      </c>
    </row>
    <row r="16" spans="1:11" x14ac:dyDescent="0.25">
      <c r="A16" t="s">
        <v>5</v>
      </c>
      <c r="B16">
        <v>0.47699999999999998</v>
      </c>
      <c r="C16">
        <v>0.29599999999999999</v>
      </c>
      <c r="D16">
        <f>B16/C16</f>
        <v>1.6114864864864864</v>
      </c>
      <c r="E16">
        <f>B16*500</f>
        <v>238.5</v>
      </c>
      <c r="F16" t="s">
        <v>14</v>
      </c>
      <c r="G16" t="str">
        <f t="shared" ref="G16:G21" si="2">CONCATENATE(ROUND(1000/E16,1)," µl")</f>
        <v>4,2 µl</v>
      </c>
    </row>
    <row r="17" spans="1:7" x14ac:dyDescent="0.25">
      <c r="A17" t="s">
        <v>6</v>
      </c>
      <c r="B17">
        <v>0.495</v>
      </c>
      <c r="C17">
        <v>0.34499999999999997</v>
      </c>
      <c r="D17">
        <f>B17/C17</f>
        <v>1.4347826086956523</v>
      </c>
      <c r="E17">
        <f>B17*500</f>
        <v>247.5</v>
      </c>
      <c r="F17" t="s">
        <v>14</v>
      </c>
      <c r="G17" t="str">
        <f t="shared" si="2"/>
        <v>4 µl</v>
      </c>
    </row>
    <row r="19" spans="1:7" x14ac:dyDescent="0.25">
      <c r="A19" t="s">
        <v>9</v>
      </c>
      <c r="B19">
        <v>0.60499999999999998</v>
      </c>
      <c r="C19">
        <v>0.32200000000000001</v>
      </c>
      <c r="D19">
        <f>B19/C19</f>
        <v>1.8788819875776397</v>
      </c>
      <c r="E19">
        <f>B19*500</f>
        <v>302.5</v>
      </c>
      <c r="F19" t="s">
        <v>14</v>
      </c>
      <c r="G19" t="str">
        <f t="shared" si="2"/>
        <v>3,3 µl</v>
      </c>
    </row>
    <row r="20" spans="1:7" x14ac:dyDescent="0.25">
      <c r="A20" t="s">
        <v>10</v>
      </c>
      <c r="B20">
        <v>0.66</v>
      </c>
      <c r="C20">
        <v>0.33300000000000002</v>
      </c>
      <c r="D20">
        <f>B20/C20</f>
        <v>1.9819819819819819</v>
      </c>
      <c r="E20">
        <f>B20*500</f>
        <v>330</v>
      </c>
      <c r="F20" t="s">
        <v>14</v>
      </c>
      <c r="G20" t="str">
        <f t="shared" si="2"/>
        <v>3 µl</v>
      </c>
    </row>
    <row r="21" spans="1:7" x14ac:dyDescent="0.25">
      <c r="A21" t="s">
        <v>11</v>
      </c>
      <c r="B21">
        <v>0.35599999999999998</v>
      </c>
      <c r="C21">
        <v>0.20200000000000001</v>
      </c>
      <c r="D21">
        <f>B21/C21</f>
        <v>1.7623762376237622</v>
      </c>
      <c r="E21">
        <f>B21*500</f>
        <v>178</v>
      </c>
      <c r="F21" t="s">
        <v>14</v>
      </c>
      <c r="G21" t="str">
        <f t="shared" si="2"/>
        <v>5,6 µl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2016-12-15T09:33:41Z</dcterms:modified>
</cp:coreProperties>
</file>