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14FE23C2-5AC2-2348-994C-A7531DD3876F}" xr6:coauthVersionLast="47" xr6:coauthVersionMax="47" xr10:uidLastSave="{00000000-0000-0000-0000-000000000000}"/>
  <bookViews>
    <workbookView xWindow="0" yWindow="500" windowWidth="39300" windowHeight="2644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2" l="1"/>
  <c r="E81" i="2"/>
  <c r="E76" i="2"/>
  <c r="E75" i="2"/>
  <c r="E70" i="2"/>
  <c r="E69" i="2"/>
  <c r="E65" i="2"/>
  <c r="E64" i="2"/>
  <c r="E59" i="2"/>
  <c r="E58" i="2"/>
  <c r="E53" i="2"/>
  <c r="E52" i="2"/>
  <c r="E47" i="2"/>
  <c r="E46" i="2"/>
  <c r="E41" i="2"/>
  <c r="E40" i="2"/>
  <c r="E35" i="2"/>
  <c r="E34" i="2"/>
  <c r="E29" i="2"/>
  <c r="E28" i="2"/>
  <c r="E23" i="2"/>
  <c r="E22" i="2"/>
  <c r="E15" i="2"/>
  <c r="E17" i="2"/>
  <c r="I11" i="2"/>
  <c r="I10" i="2"/>
  <c r="G10" i="2"/>
  <c r="E10" i="2"/>
  <c r="I5" i="2"/>
  <c r="G5" i="2"/>
  <c r="E4" i="2"/>
  <c r="E5" i="2"/>
</calcChain>
</file>

<file path=xl/sharedStrings.xml><?xml version="1.0" encoding="utf-8"?>
<sst xmlns="http://schemas.openxmlformats.org/spreadsheetml/2006/main" count="138" uniqueCount="40">
  <si>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</si>
  <si>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</si>
  <si>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</si>
  <si>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</si>
  <si>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</si>
  <si>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</si>
  <si>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</si>
  <si>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</si>
  <si>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</si>
  <si>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</si>
  <si>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</si>
  <si>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</si>
  <si>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</si>
  <si>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</si>
  <si>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</si>
  <si>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</si>
  <si>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</si>
  <si>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</si>
  <si>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</si>
  <si>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</si>
  <si>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</si>
  <si>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</si>
  <si>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</si>
  <si>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</si>
  <si>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</si>
  <si>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</si>
  <si>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</si>
  <si>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</si>
  <si>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</si>
  <si>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</si>
  <si>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</si>
  <si>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</si>
  <si>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</si>
  <si>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</si>
  <si>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</si>
  <si>
    <t>Total Social Cost of Carbon</t>
  </si>
  <si>
    <t>Baseline (US$ M)</t>
  </si>
  <si>
    <t>Worst Case (US$ M)</t>
  </si>
  <si>
    <t>Per Subscriber Social Cost</t>
  </si>
  <si>
    <t>Baseline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</si>
</sst>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95"/>
  <sheetViews>
    <sheetView tabSelected="1" zoomScale="160" zoomScaleNormal="160" workbookViewId="0">
      <selection activeCell="A25" sqref="A25:J25"/>
    </sheetView>
  </sheetViews>
  <sheetFormatPr baseColWidth="10" defaultColWidth="11.5" defaultRowHeight="16" x14ac:dyDescent="0.2"/>
  <cols>
    <col min="1" max="1" width="11.5" style="1"/>
    <col min="2" max="2" width="13.83203125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1.5" style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5"/>
      <c r="B2" s="5" t="s">
        <v>5</v>
      </c>
      <c r="C2" s="5" t="s">
        <v>6</v>
      </c>
      <c r="D2" s="5"/>
      <c r="E2" s="6" t="s">
        <v>8</v>
      </c>
      <c r="F2" s="6"/>
      <c r="G2" s="6" t="s">
        <v>10</v>
      </c>
      <c r="H2" s="6"/>
      <c r="I2" s="6" t="s">
        <v>12</v>
      </c>
      <c r="J2" s="6"/>
    </row>
    <row r="3" spans="1:10" x14ac:dyDescent="0.2">
      <c r="A3" s="3" t="s">
        <v>2</v>
      </c>
      <c r="B3" s="3">
        <v>0.47325719999999999</v>
      </c>
      <c r="C3" s="3">
        <v>1.0364120000000001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0.70325230000000005</v>
      </c>
      <c r="C4" s="3">
        <v>3.0182437000000002</v>
      </c>
      <c r="D4" s="3"/>
      <c r="E4" s="3">
        <f>((B5-B4)/B5)*100</f>
        <v>50.166764525853459</v>
      </c>
      <c r="F4" s="3" t="s">
        <v>9</v>
      </c>
      <c r="G4" s="3"/>
      <c r="H4" s="3"/>
      <c r="I4" s="3"/>
      <c r="J4" s="3"/>
    </row>
    <row r="5" spans="1:10" x14ac:dyDescent="0.2">
      <c r="A5" s="3" t="s">
        <v>4</v>
      </c>
      <c r="B5" s="3">
        <v>1.4112114</v>
      </c>
      <c r="C5" s="3">
        <v>1.7047810000000001</v>
      </c>
      <c r="D5" s="3"/>
      <c r="E5" s="3">
        <f>((B5-B3)/B5)*100</f>
        <v>66.464471588027138</v>
      </c>
      <c r="F5" s="3" t="s">
        <v>7</v>
      </c>
      <c r="G5" s="3">
        <f>((C5-C3)/C5)*100</f>
        <v>39.205563647178138</v>
      </c>
      <c r="H5" s="3" t="s">
        <v>11</v>
      </c>
      <c r="I5" s="3">
        <f>((C4-C5)/C4)*100</f>
        <v>43.517450231073127</v>
      </c>
      <c r="J5" s="3" t="s">
        <v>13</v>
      </c>
    </row>
    <row r="7" spans="1:10" x14ac:dyDescent="0.2">
      <c r="A7" s="7" t="s">
        <v>14</v>
      </c>
      <c r="B7" s="8"/>
      <c r="C7" s="8"/>
      <c r="D7" s="8"/>
      <c r="E7" s="8"/>
      <c r="F7" s="8"/>
      <c r="G7" s="8"/>
      <c r="H7" s="8"/>
      <c r="I7" s="8"/>
      <c r="J7" s="8"/>
    </row>
    <row r="8" spans="1:10" x14ac:dyDescent="0.2">
      <c r="A8" s="5"/>
      <c r="B8" s="5" t="s">
        <v>5</v>
      </c>
      <c r="C8" s="5" t="s">
        <v>6</v>
      </c>
      <c r="D8" s="5"/>
      <c r="E8" s="6" t="s">
        <v>15</v>
      </c>
      <c r="F8" s="6"/>
      <c r="G8" s="6" t="s">
        <v>16</v>
      </c>
      <c r="H8" s="6"/>
      <c r="I8" s="6" t="s">
        <v>12</v>
      </c>
      <c r="J8" s="6"/>
    </row>
    <row r="9" spans="1:10" x14ac:dyDescent="0.2">
      <c r="A9" s="3" t="s">
        <v>2</v>
      </c>
      <c r="B9" s="3">
        <v>1.9</v>
      </c>
      <c r="C9" s="3">
        <v>3.6</v>
      </c>
      <c r="D9" s="3"/>
      <c r="E9" s="3"/>
      <c r="F9" s="3"/>
      <c r="G9" s="3"/>
      <c r="H9" s="3"/>
      <c r="I9" s="3"/>
      <c r="J9" s="3"/>
    </row>
    <row r="10" spans="1:10" x14ac:dyDescent="0.2">
      <c r="A10" s="3" t="s">
        <v>0</v>
      </c>
      <c r="B10" s="3">
        <v>1.8</v>
      </c>
      <c r="C10" s="3">
        <v>7.5</v>
      </c>
      <c r="D10" s="3"/>
      <c r="E10" s="3">
        <f>((B9-B10)/B9)*100</f>
        <v>5.2631578947368354</v>
      </c>
      <c r="F10" s="3" t="s">
        <v>9</v>
      </c>
      <c r="G10" s="3">
        <f>((B10-B11)/B10)*100</f>
        <v>38.888888888888886</v>
      </c>
      <c r="H10" s="3" t="s">
        <v>13</v>
      </c>
      <c r="I10" s="3">
        <f>((C10-C9)/C10)*100</f>
        <v>52</v>
      </c>
      <c r="J10" s="3" t="s">
        <v>17</v>
      </c>
    </row>
    <row r="11" spans="1:10" x14ac:dyDescent="0.2">
      <c r="A11" s="3" t="s">
        <v>1</v>
      </c>
      <c r="B11" s="3">
        <v>1.1000000000000001</v>
      </c>
      <c r="C11" s="3">
        <v>1.4</v>
      </c>
      <c r="D11" s="3"/>
      <c r="E11" s="3"/>
      <c r="F11" s="3"/>
      <c r="G11" s="3"/>
      <c r="H11" s="3"/>
      <c r="I11" s="3">
        <f>((C10-C11)/C10)*100</f>
        <v>81.333333333333329</v>
      </c>
      <c r="J11" s="3" t="s">
        <v>18</v>
      </c>
    </row>
    <row r="13" spans="1:10" x14ac:dyDescent="0.2">
      <c r="A13" s="7" t="s">
        <v>19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A14" s="5"/>
      <c r="B14" s="5" t="s">
        <v>5</v>
      </c>
      <c r="C14" s="5" t="s">
        <v>6</v>
      </c>
      <c r="D14" s="5"/>
      <c r="E14" s="6" t="s">
        <v>16</v>
      </c>
      <c r="F14" s="6"/>
    </row>
    <row r="15" spans="1:10" x14ac:dyDescent="0.2">
      <c r="A15" s="3" t="s">
        <v>2</v>
      </c>
      <c r="B15" s="3">
        <v>0.5</v>
      </c>
      <c r="C15" s="3">
        <v>2.2799999999999998</v>
      </c>
      <c r="D15" s="3"/>
      <c r="E15" s="3">
        <f>B16/B15</f>
        <v>9.4</v>
      </c>
      <c r="F15" s="3"/>
    </row>
    <row r="16" spans="1:10" x14ac:dyDescent="0.2">
      <c r="A16" s="3" t="s">
        <v>0</v>
      </c>
      <c r="B16" s="3">
        <v>4.7</v>
      </c>
      <c r="C16" s="3">
        <v>11.4</v>
      </c>
      <c r="D16" s="3"/>
      <c r="E16" s="3"/>
      <c r="F16" s="3"/>
    </row>
    <row r="17" spans="1:10" x14ac:dyDescent="0.2">
      <c r="A17" s="3" t="s">
        <v>1</v>
      </c>
      <c r="B17" s="3">
        <v>0.1</v>
      </c>
      <c r="C17" s="3">
        <v>0.28000000000000003</v>
      </c>
      <c r="D17" s="3"/>
      <c r="E17" s="3">
        <f>B16/B17</f>
        <v>47</v>
      </c>
      <c r="F17" s="3" t="s">
        <v>20</v>
      </c>
    </row>
    <row r="19" spans="1:10" x14ac:dyDescent="0.2">
      <c r="A19" s="7" t="s">
        <v>21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">
      <c r="A20" s="5"/>
      <c r="B20" s="5" t="s">
        <v>5</v>
      </c>
      <c r="C20" s="5"/>
      <c r="D20" s="5"/>
      <c r="E20" s="6" t="s">
        <v>15</v>
      </c>
      <c r="F20" s="6"/>
    </row>
    <row r="21" spans="1:10" x14ac:dyDescent="0.2">
      <c r="A21" s="3" t="s">
        <v>2</v>
      </c>
      <c r="B21" s="3">
        <v>8.9942489999999999</v>
      </c>
      <c r="C21" s="3"/>
      <c r="D21" s="3"/>
      <c r="E21" s="3"/>
      <c r="F21" s="3"/>
    </row>
    <row r="22" spans="1:10" x14ac:dyDescent="0.2">
      <c r="A22" s="3" t="s">
        <v>0</v>
      </c>
      <c r="B22" s="3">
        <v>4.9742629999999997</v>
      </c>
      <c r="C22" s="3"/>
      <c r="D22" s="3"/>
      <c r="E22" s="3">
        <f>((B21-B22)/B21)*100</f>
        <v>44.695071261647307</v>
      </c>
      <c r="F22" s="3" t="s">
        <v>22</v>
      </c>
    </row>
    <row r="23" spans="1:10" x14ac:dyDescent="0.2">
      <c r="A23" s="3" t="s">
        <v>1</v>
      </c>
      <c r="B23" s="3">
        <v>2.9649800000000002</v>
      </c>
      <c r="C23" s="3"/>
      <c r="D23" s="3"/>
      <c r="E23" s="3">
        <f>((B21-B23)/B23)*100</f>
        <v>203.34939864687112</v>
      </c>
      <c r="F23" s="3" t="s">
        <v>13</v>
      </c>
    </row>
    <row r="25" spans="1:10" x14ac:dyDescent="0.2">
      <c r="A25" s="7" t="s">
        <v>23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">
      <c r="A26" s="5"/>
      <c r="B26" s="5" t="s">
        <v>5</v>
      </c>
      <c r="C26" s="5"/>
      <c r="D26" s="5"/>
      <c r="E26" s="6" t="s">
        <v>15</v>
      </c>
      <c r="F26" s="6"/>
    </row>
    <row r="27" spans="1:10" x14ac:dyDescent="0.2">
      <c r="A27" s="3" t="s">
        <v>2</v>
      </c>
      <c r="B27" s="3">
        <v>10.11853</v>
      </c>
      <c r="C27" s="3"/>
      <c r="D27" s="3"/>
      <c r="E27" s="3"/>
      <c r="F27" s="3"/>
    </row>
    <row r="28" spans="1:10" x14ac:dyDescent="0.2">
      <c r="A28" s="3" t="s">
        <v>0</v>
      </c>
      <c r="B28" s="3">
        <v>5.5960460000000003</v>
      </c>
      <c r="C28" s="3"/>
      <c r="D28" s="3"/>
      <c r="E28" s="3">
        <f>((B27-B28)/B27)*100</f>
        <v>44.695069343076511</v>
      </c>
      <c r="F28" s="3" t="s">
        <v>9</v>
      </c>
    </row>
    <row r="29" spans="1:10" x14ac:dyDescent="0.2">
      <c r="A29" s="3" t="s">
        <v>1</v>
      </c>
      <c r="B29" s="3">
        <v>3.3356020000000002</v>
      </c>
      <c r="C29" s="3"/>
      <c r="D29" s="3"/>
      <c r="E29" s="3">
        <f>((B27-B29)/B27)*100</f>
        <v>67.034717493548968</v>
      </c>
      <c r="F29" s="3" t="s">
        <v>13</v>
      </c>
    </row>
    <row r="31" spans="1:10" x14ac:dyDescent="0.2">
      <c r="A31" s="7" t="s">
        <v>24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5"/>
      <c r="B32" s="5" t="s">
        <v>5</v>
      </c>
      <c r="C32" s="5"/>
      <c r="D32" s="5"/>
      <c r="E32" s="6" t="s">
        <v>15</v>
      </c>
      <c r="F32" s="6"/>
    </row>
    <row r="33" spans="1:10" x14ac:dyDescent="0.2">
      <c r="A33" s="3" t="s">
        <v>2</v>
      </c>
      <c r="B33" s="3">
        <v>0.874</v>
      </c>
      <c r="C33" s="3"/>
      <c r="D33" s="3"/>
      <c r="E33" s="3"/>
      <c r="F33" s="3"/>
    </row>
    <row r="34" spans="1:10" x14ac:dyDescent="0.2">
      <c r="A34" s="3" t="s">
        <v>0</v>
      </c>
      <c r="B34" s="3">
        <v>0.47199999999999998</v>
      </c>
      <c r="C34" s="3"/>
      <c r="D34" s="3"/>
      <c r="E34" s="3">
        <f>((B33-B34)/B33)*100</f>
        <v>45.995423340961104</v>
      </c>
      <c r="F34" s="3" t="s">
        <v>22</v>
      </c>
    </row>
    <row r="35" spans="1:10" x14ac:dyDescent="0.2">
      <c r="A35" s="3" t="s">
        <v>1</v>
      </c>
      <c r="B35" s="3">
        <v>0.41099999999999998</v>
      </c>
      <c r="C35" s="3"/>
      <c r="D35" s="3"/>
      <c r="E35" s="3">
        <f>((B33-B35)/B33)*100</f>
        <v>52.974828375286044</v>
      </c>
      <c r="F35" s="3" t="s">
        <v>13</v>
      </c>
    </row>
    <row r="37" spans="1:10" x14ac:dyDescent="0.2">
      <c r="A37" s="7" t="s">
        <v>25</v>
      </c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2">
      <c r="A38" s="5"/>
      <c r="B38" s="5" t="s">
        <v>5</v>
      </c>
      <c r="C38" s="5"/>
      <c r="D38" s="5"/>
      <c r="E38" s="6" t="s">
        <v>15</v>
      </c>
      <c r="F38" s="6"/>
    </row>
    <row r="39" spans="1:10" x14ac:dyDescent="0.2">
      <c r="A39" s="3" t="s">
        <v>2</v>
      </c>
      <c r="B39" s="3">
        <v>20118103</v>
      </c>
      <c r="C39" s="3"/>
      <c r="D39" s="3"/>
      <c r="E39" s="3"/>
      <c r="F39" s="3"/>
    </row>
    <row r="40" spans="1:10" x14ac:dyDescent="0.2">
      <c r="A40" s="3" t="s">
        <v>0</v>
      </c>
      <c r="B40" s="3">
        <v>7943090</v>
      </c>
      <c r="C40" s="3"/>
      <c r="D40" s="3"/>
      <c r="E40" s="3">
        <f>((B39-B40)/B39)*100</f>
        <v>60.517698910279961</v>
      </c>
      <c r="F40" s="3" t="s">
        <v>26</v>
      </c>
    </row>
    <row r="41" spans="1:10" x14ac:dyDescent="0.2">
      <c r="A41" s="3" t="s">
        <v>1</v>
      </c>
      <c r="B41" s="3">
        <v>1541789</v>
      </c>
      <c r="C41" s="3"/>
      <c r="D41" s="3"/>
      <c r="E41" s="3">
        <f>((B39-B41)/B39)*100</f>
        <v>92.336310237600443</v>
      </c>
      <c r="F41" s="3" t="s">
        <v>18</v>
      </c>
    </row>
    <row r="43" spans="1:10" x14ac:dyDescent="0.2">
      <c r="A43" s="7" t="s">
        <v>27</v>
      </c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5"/>
      <c r="B44" s="5" t="s">
        <v>5</v>
      </c>
      <c r="C44" s="5"/>
      <c r="D44" s="5"/>
      <c r="E44" s="6" t="s">
        <v>15</v>
      </c>
      <c r="F44" s="6"/>
    </row>
    <row r="45" spans="1:10" x14ac:dyDescent="0.2">
      <c r="A45" s="3" t="s">
        <v>2</v>
      </c>
      <c r="B45" s="3">
        <v>30</v>
      </c>
      <c r="C45" s="3"/>
      <c r="D45" s="3"/>
      <c r="E45" s="3"/>
      <c r="F45" s="3"/>
    </row>
    <row r="46" spans="1:10" x14ac:dyDescent="0.2">
      <c r="A46" s="3" t="s">
        <v>0</v>
      </c>
      <c r="B46" s="3">
        <v>16</v>
      </c>
      <c r="C46" s="3"/>
      <c r="D46" s="3"/>
      <c r="E46" s="3">
        <f>((B45-B46)/B45)*100</f>
        <v>46.666666666666664</v>
      </c>
      <c r="F46" s="3" t="s">
        <v>22</v>
      </c>
    </row>
    <row r="47" spans="1:10" x14ac:dyDescent="0.2">
      <c r="A47" s="3" t="s">
        <v>1</v>
      </c>
      <c r="B47" s="3">
        <v>1</v>
      </c>
      <c r="C47" s="3"/>
      <c r="D47" s="3"/>
      <c r="E47" s="3">
        <f>((B45-B47)/B45)*100</f>
        <v>96.666666666666671</v>
      </c>
      <c r="F47" s="3" t="s">
        <v>13</v>
      </c>
    </row>
    <row r="49" spans="1:10" x14ac:dyDescent="0.2">
      <c r="A49" s="7" t="s">
        <v>28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2">
      <c r="A50" s="5"/>
      <c r="B50" s="5" t="s">
        <v>5</v>
      </c>
      <c r="C50" s="5"/>
      <c r="D50" s="5"/>
      <c r="E50" s="6" t="s">
        <v>15</v>
      </c>
      <c r="F50" s="6"/>
    </row>
    <row r="51" spans="1:10" x14ac:dyDescent="0.2">
      <c r="A51" s="3" t="s">
        <v>2</v>
      </c>
      <c r="B51" s="3">
        <v>392800000</v>
      </c>
      <c r="C51" s="3"/>
      <c r="D51" s="3"/>
      <c r="E51" s="3"/>
      <c r="F51" s="3"/>
    </row>
    <row r="52" spans="1:10" x14ac:dyDescent="0.2">
      <c r="A52" s="3" t="s">
        <v>0</v>
      </c>
      <c r="B52" s="3">
        <v>352500000</v>
      </c>
      <c r="C52" s="3"/>
      <c r="D52" s="3"/>
      <c r="E52" s="3">
        <f>((B51-B52)/B51)*100</f>
        <v>10.259674134419553</v>
      </c>
      <c r="F52" s="3" t="s">
        <v>22</v>
      </c>
    </row>
    <row r="53" spans="1:10" x14ac:dyDescent="0.2">
      <c r="A53" s="3" t="s">
        <v>1</v>
      </c>
      <c r="B53" s="3">
        <v>291800000</v>
      </c>
      <c r="C53" s="3"/>
      <c r="D53" s="3"/>
      <c r="E53" s="3">
        <f>((B51-B53)/B51)*100</f>
        <v>25.712830957230143</v>
      </c>
      <c r="F53" s="3" t="s">
        <v>13</v>
      </c>
    </row>
    <row r="54" spans="1:1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2">
      <c r="A55" s="7" t="s">
        <v>29</v>
      </c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2">
      <c r="A56" s="5"/>
      <c r="B56" s="5" t="s">
        <v>5</v>
      </c>
      <c r="C56" s="5"/>
      <c r="D56" s="5"/>
      <c r="E56" s="6" t="s">
        <v>15</v>
      </c>
      <c r="F56" s="6"/>
    </row>
    <row r="57" spans="1:10" x14ac:dyDescent="0.2">
      <c r="A57" s="3" t="s">
        <v>2</v>
      </c>
      <c r="B57" s="3">
        <v>474830000</v>
      </c>
      <c r="C57" s="3"/>
      <c r="D57" s="3"/>
      <c r="E57" s="3"/>
      <c r="F57" s="3"/>
    </row>
    <row r="58" spans="1:10" x14ac:dyDescent="0.2">
      <c r="A58" s="3" t="s">
        <v>0</v>
      </c>
      <c r="B58" s="3">
        <v>395600000</v>
      </c>
      <c r="C58" s="3"/>
      <c r="D58" s="3"/>
      <c r="E58" s="3">
        <f>((B57-B58)/B57)*100</f>
        <v>16.685971821494007</v>
      </c>
      <c r="F58" s="3" t="s">
        <v>22</v>
      </c>
    </row>
    <row r="59" spans="1:10" x14ac:dyDescent="0.2">
      <c r="A59" s="3" t="s">
        <v>1</v>
      </c>
      <c r="B59" s="3">
        <v>352600000</v>
      </c>
      <c r="C59" s="3"/>
      <c r="D59" s="3"/>
      <c r="E59" s="3">
        <f>((B57-B59)/B57)*100</f>
        <v>25.741844449592488</v>
      </c>
      <c r="F59" s="3" t="s">
        <v>13</v>
      </c>
    </row>
    <row r="61" spans="1:10" x14ac:dyDescent="0.2">
      <c r="A61" s="7" t="s">
        <v>30</v>
      </c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2">
      <c r="A62" s="5"/>
      <c r="B62" s="5" t="s">
        <v>5</v>
      </c>
      <c r="C62" s="5"/>
      <c r="D62" s="5"/>
      <c r="E62" s="6" t="s">
        <v>15</v>
      </c>
      <c r="F62" s="6"/>
      <c r="G62" s="9"/>
      <c r="H62" s="9"/>
      <c r="I62" s="9"/>
      <c r="J62" s="9"/>
    </row>
    <row r="63" spans="1:10" x14ac:dyDescent="0.2">
      <c r="A63" s="4" t="s">
        <v>2</v>
      </c>
      <c r="B63" s="3">
        <v>2425188759</v>
      </c>
      <c r="C63" s="3"/>
      <c r="D63" s="3"/>
      <c r="E63" s="3"/>
      <c r="F63" s="3"/>
    </row>
    <row r="64" spans="1:10" x14ac:dyDescent="0.2">
      <c r="A64" s="4" t="s">
        <v>0</v>
      </c>
      <c r="B64" s="3">
        <v>2166480202</v>
      </c>
      <c r="C64" s="3"/>
      <c r="D64" s="3"/>
      <c r="E64" s="3">
        <f>((B63-B64)/B63)*100</f>
        <v>10.667563753127226</v>
      </c>
      <c r="F64" s="3" t="s">
        <v>22</v>
      </c>
    </row>
    <row r="65" spans="1:10" x14ac:dyDescent="0.2">
      <c r="A65" s="4" t="s">
        <v>1</v>
      </c>
      <c r="B65" s="3">
        <v>1843817758</v>
      </c>
      <c r="C65" s="3"/>
      <c r="D65" s="3"/>
      <c r="E65" s="3">
        <f>((B63-B65)/B63)*100</f>
        <v>23.972195930832285</v>
      </c>
      <c r="F65" s="3" t="s">
        <v>13</v>
      </c>
    </row>
    <row r="67" spans="1:10" x14ac:dyDescent="0.2">
      <c r="A67" s="7" t="s">
        <v>31</v>
      </c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2">
      <c r="A68" s="5"/>
      <c r="B68" s="5" t="s">
        <v>5</v>
      </c>
      <c r="C68" s="5"/>
      <c r="D68" s="5"/>
      <c r="E68" s="6" t="s">
        <v>8</v>
      </c>
      <c r="F68" s="6"/>
      <c r="G68" s="9"/>
      <c r="H68" s="9"/>
      <c r="I68" s="9"/>
      <c r="J68" s="9"/>
    </row>
    <row r="69" spans="1:10" x14ac:dyDescent="0.2">
      <c r="A69" s="4" t="s">
        <v>2</v>
      </c>
      <c r="B69" s="3">
        <v>143.70519999999999</v>
      </c>
      <c r="C69" s="3">
        <v>36</v>
      </c>
      <c r="D69" s="3"/>
      <c r="E69" s="3">
        <f>((B71-B69)/B71)*100</f>
        <v>71.231152031553705</v>
      </c>
      <c r="F69" s="3" t="s">
        <v>34</v>
      </c>
    </row>
    <row r="70" spans="1:10" x14ac:dyDescent="0.2">
      <c r="A70" s="4" t="s">
        <v>0</v>
      </c>
      <c r="B70" s="3">
        <v>178.334</v>
      </c>
      <c r="C70" s="3">
        <v>65</v>
      </c>
      <c r="D70" s="3"/>
      <c r="E70" s="3">
        <f>((B71-B70)/B71)*100</f>
        <v>64.298691114831598</v>
      </c>
      <c r="F70" s="3" t="s">
        <v>22</v>
      </c>
    </row>
    <row r="71" spans="1:10" x14ac:dyDescent="0.2">
      <c r="A71" s="4" t="s">
        <v>1</v>
      </c>
      <c r="B71" s="3">
        <v>499.51670000000001</v>
      </c>
      <c r="C71" s="3">
        <v>153</v>
      </c>
      <c r="D71" s="3"/>
      <c r="E71" s="3"/>
      <c r="F71" s="3"/>
    </row>
    <row r="73" spans="1:10" x14ac:dyDescent="0.2">
      <c r="A73" s="7" t="s">
        <v>32</v>
      </c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">
      <c r="A74" s="5"/>
      <c r="B74" s="5" t="s">
        <v>5</v>
      </c>
      <c r="C74" s="5"/>
      <c r="D74" s="5"/>
      <c r="E74" s="5"/>
      <c r="F74" s="5"/>
      <c r="G74" s="9"/>
      <c r="H74" s="9"/>
      <c r="I74" s="9"/>
      <c r="J74" s="9"/>
    </row>
    <row r="75" spans="1:10" x14ac:dyDescent="0.2">
      <c r="A75" s="4" t="s">
        <v>2</v>
      </c>
      <c r="B75" s="3">
        <v>118.8792</v>
      </c>
      <c r="C75" s="3">
        <v>29</v>
      </c>
      <c r="D75" s="3"/>
      <c r="E75" s="3">
        <f>((B77-B75)/B77)*100</f>
        <v>71.242379651040565</v>
      </c>
      <c r="F75" s="3" t="s">
        <v>34</v>
      </c>
    </row>
    <row r="76" spans="1:10" x14ac:dyDescent="0.2">
      <c r="A76" s="4" t="s">
        <v>0</v>
      </c>
      <c r="B76" s="3">
        <v>158.90479999999999</v>
      </c>
      <c r="C76" s="3">
        <v>57</v>
      </c>
      <c r="D76" s="3"/>
      <c r="E76" s="3">
        <f>((B77-B76)/B77)*100</f>
        <v>61.559937230168714</v>
      </c>
      <c r="F76" s="3" t="s">
        <v>22</v>
      </c>
    </row>
    <row r="77" spans="1:10" x14ac:dyDescent="0.2">
      <c r="A77" s="4" t="s">
        <v>1</v>
      </c>
      <c r="B77" s="3">
        <v>413.38330000000002</v>
      </c>
      <c r="C77" s="3">
        <v>125</v>
      </c>
      <c r="D77" s="3"/>
      <c r="E77" s="3"/>
      <c r="F77" s="3"/>
    </row>
    <row r="79" spans="1:10" x14ac:dyDescent="0.2">
      <c r="A79" s="7" t="s">
        <v>33</v>
      </c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2">
      <c r="A80" s="5"/>
      <c r="B80" s="5" t="s">
        <v>5</v>
      </c>
      <c r="C80" s="5"/>
      <c r="D80" s="5"/>
      <c r="E80" s="5"/>
      <c r="F80" s="5"/>
      <c r="G80" s="9"/>
      <c r="H80" s="9"/>
      <c r="I80" s="9"/>
      <c r="J80" s="9"/>
    </row>
    <row r="81" spans="1:10" x14ac:dyDescent="0.2">
      <c r="A81" s="4" t="s">
        <v>2</v>
      </c>
      <c r="B81" s="3">
        <v>733.97249999999997</v>
      </c>
      <c r="C81" s="3">
        <v>182</v>
      </c>
      <c r="D81" s="3"/>
      <c r="E81" s="3">
        <f>((B83-B81)/B83)*100</f>
        <v>71.90078983943495</v>
      </c>
      <c r="F81" s="3" t="s">
        <v>34</v>
      </c>
    </row>
    <row r="82" spans="1:10" x14ac:dyDescent="0.2">
      <c r="A82" s="4" t="s">
        <v>0</v>
      </c>
      <c r="B82" s="3">
        <v>976.63549999999998</v>
      </c>
      <c r="C82" s="3">
        <v>353</v>
      </c>
      <c r="D82" s="3"/>
      <c r="E82" s="3">
        <f>((B83-B82)/B83)*100</f>
        <v>62.610743366040921</v>
      </c>
      <c r="F82" s="3" t="s">
        <v>22</v>
      </c>
    </row>
    <row r="83" spans="1:10" x14ac:dyDescent="0.2">
      <c r="A83" s="4" t="s">
        <v>1</v>
      </c>
      <c r="B83" s="3">
        <v>2612.0752000000002</v>
      </c>
      <c r="C83" s="3">
        <v>801</v>
      </c>
      <c r="D83" s="3"/>
      <c r="E83" s="3"/>
      <c r="F83" s="3"/>
    </row>
    <row r="84" spans="1:10" x14ac:dyDescent="0.2">
      <c r="A84" s="2"/>
    </row>
    <row r="85" spans="1:10" x14ac:dyDescent="0.2">
      <c r="A85" s="7" t="s">
        <v>35</v>
      </c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2">
      <c r="A86" s="5"/>
      <c r="B86" s="5" t="s">
        <v>36</v>
      </c>
      <c r="C86" s="5"/>
      <c r="D86" s="5"/>
      <c r="E86" s="6" t="s">
        <v>37</v>
      </c>
      <c r="F86" s="6"/>
      <c r="G86" s="9"/>
      <c r="H86" s="9"/>
      <c r="I86" s="9"/>
      <c r="J86" s="9"/>
    </row>
    <row r="87" spans="1:10" x14ac:dyDescent="0.2">
      <c r="A87" s="4" t="s">
        <v>2</v>
      </c>
      <c r="B87" s="3">
        <v>354</v>
      </c>
      <c r="C87" s="3"/>
      <c r="D87" s="3"/>
      <c r="E87" s="4" t="s">
        <v>2</v>
      </c>
      <c r="F87" s="3">
        <v>664</v>
      </c>
    </row>
    <row r="88" spans="1:10" x14ac:dyDescent="0.2">
      <c r="A88" s="4" t="s">
        <v>0</v>
      </c>
      <c r="B88" s="3">
        <v>325</v>
      </c>
      <c r="C88" s="3"/>
      <c r="D88" s="3"/>
      <c r="E88" s="4" t="s">
        <v>0</v>
      </c>
      <c r="F88" s="3">
        <v>1400</v>
      </c>
    </row>
    <row r="89" spans="1:10" x14ac:dyDescent="0.2">
      <c r="A89" s="4" t="s">
        <v>1</v>
      </c>
      <c r="B89" s="3">
        <v>209</v>
      </c>
      <c r="C89" s="3"/>
      <c r="D89" s="3"/>
      <c r="E89" s="4" t="s">
        <v>1</v>
      </c>
      <c r="F89" s="3">
        <v>252</v>
      </c>
    </row>
    <row r="91" spans="1:10" x14ac:dyDescent="0.2">
      <c r="A91" s="7" t="s">
        <v>38</v>
      </c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2">
      <c r="A92" s="5"/>
      <c r="B92" s="5" t="s">
        <v>39</v>
      </c>
      <c r="C92" s="5"/>
      <c r="D92" s="5"/>
      <c r="E92" s="6" t="s">
        <v>37</v>
      </c>
      <c r="F92" s="6"/>
      <c r="G92" s="9"/>
      <c r="H92" s="9"/>
      <c r="I92" s="9"/>
      <c r="J92" s="9"/>
    </row>
    <row r="93" spans="1:10" x14ac:dyDescent="0.2">
      <c r="A93" s="4" t="s">
        <v>2</v>
      </c>
      <c r="B93" s="3">
        <v>101</v>
      </c>
      <c r="C93" s="3"/>
      <c r="D93" s="3"/>
      <c r="E93" s="4" t="s">
        <v>2</v>
      </c>
      <c r="F93" s="3">
        <v>190</v>
      </c>
    </row>
    <row r="94" spans="1:10" x14ac:dyDescent="0.2">
      <c r="A94" s="4" t="s">
        <v>0</v>
      </c>
      <c r="B94" s="3">
        <v>130</v>
      </c>
      <c r="C94" s="3"/>
      <c r="D94" s="3"/>
      <c r="E94" s="4" t="s">
        <v>0</v>
      </c>
      <c r="F94" s="3">
        <v>558</v>
      </c>
    </row>
    <row r="95" spans="1:10" x14ac:dyDescent="0.2">
      <c r="A95" s="4" t="s">
        <v>1</v>
      </c>
      <c r="B95" s="3">
        <v>261</v>
      </c>
      <c r="C95" s="3"/>
      <c r="D95" s="3"/>
      <c r="E95" s="4" t="s">
        <v>1</v>
      </c>
      <c r="F95" s="3">
        <v>315</v>
      </c>
    </row>
  </sheetData>
  <mergeCells count="34">
    <mergeCell ref="E50:F50"/>
    <mergeCell ref="E56:F56"/>
    <mergeCell ref="E20:F20"/>
    <mergeCell ref="A25:J25"/>
    <mergeCell ref="E26:F26"/>
    <mergeCell ref="A31:J31"/>
    <mergeCell ref="E32:F32"/>
    <mergeCell ref="A19:J19"/>
    <mergeCell ref="E2:F2"/>
    <mergeCell ref="G2:H2"/>
    <mergeCell ref="I2:J2"/>
    <mergeCell ref="A13:J13"/>
    <mergeCell ref="E14:F14"/>
    <mergeCell ref="A1:J1"/>
    <mergeCell ref="A7:J7"/>
    <mergeCell ref="E8:F8"/>
    <mergeCell ref="G8:H8"/>
    <mergeCell ref="I8:J8"/>
    <mergeCell ref="A37:J37"/>
    <mergeCell ref="E38:F38"/>
    <mergeCell ref="A43:J43"/>
    <mergeCell ref="E44:F44"/>
    <mergeCell ref="A49:J49"/>
    <mergeCell ref="E86:F86"/>
    <mergeCell ref="E92:F92"/>
    <mergeCell ref="A55:J55"/>
    <mergeCell ref="E62:F62"/>
    <mergeCell ref="A67:J67"/>
    <mergeCell ref="A73:J73"/>
    <mergeCell ref="A79:J79"/>
    <mergeCell ref="E68:F68"/>
    <mergeCell ref="A85:J85"/>
    <mergeCell ref="A91:J91"/>
    <mergeCell ref="A61:J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Microsoft Office User</cp:lastModifiedBy>
  <dcterms:created xsi:type="dcterms:W3CDTF">2023-08-17T15:21:13Z</dcterms:created>
  <dcterms:modified xsi:type="dcterms:W3CDTF">2023-09-06T16:51:24Z</dcterms:modified>
</cp:coreProperties>
</file>