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face\Documents\GitHub\saleos\validation\"/>
    </mc:Choice>
  </mc:AlternateContent>
  <xr:revisionPtr revIDLastSave="0" documentId="13_ncr:1_{E80842B0-18EE-40B8-AF7B-4B788BA62360}" xr6:coauthVersionLast="47" xr6:coauthVersionMax="47" xr10:uidLastSave="{00000000-0000-0000-0000-000000000000}"/>
  <bookViews>
    <workbookView xWindow="31050" yWindow="1890" windowWidth="12150" windowHeight="10830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6" i="2"/>
  <c r="E16" i="2"/>
  <c r="E18" i="2"/>
  <c r="E84" i="2"/>
  <c r="E83" i="2"/>
  <c r="E78" i="2"/>
  <c r="E77" i="2"/>
  <c r="E72" i="2"/>
  <c r="E71" i="2"/>
  <c r="E67" i="2"/>
  <c r="E66" i="2"/>
  <c r="E61" i="2"/>
  <c r="E60" i="2"/>
  <c r="E55" i="2"/>
  <c r="E54" i="2"/>
  <c r="E49" i="2"/>
  <c r="E48" i="2"/>
  <c r="E43" i="2"/>
  <c r="E42" i="2"/>
  <c r="E37" i="2"/>
  <c r="E36" i="2"/>
  <c r="E31" i="2"/>
  <c r="E30" i="2"/>
  <c r="E25" i="2"/>
  <c r="E24" i="2"/>
  <c r="E19" i="2"/>
  <c r="I12" i="2"/>
  <c r="I11" i="2"/>
  <c r="G11" i="2"/>
  <c r="E11" i="2"/>
  <c r="I6" i="2"/>
  <c r="G6" i="2"/>
</calcChain>
</file>

<file path=xl/sharedStrings.xml><?xml version="1.0" encoding="utf-8"?>
<sst xmlns="http://schemas.openxmlformats.org/spreadsheetml/2006/main" count="140" uniqueCount="41">
  <si>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</si>
  <si>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</si>
  <si>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</si>
  <si>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</si>
  <si>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</si>
  <si>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</si>
  <si>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</si>
  <si>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</si>
  <si>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</si>
  <si>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</si>
  <si>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</si>
  <si>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</si>
  <si>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</si>
  <si>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</si>
  <si>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</si>
  <si>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</si>
  <si>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</si>
  <si>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</si>
  <si>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</si>
  <si>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</si>
  <si>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</si>
  <si>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</si>
  <si>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</si>
  <si>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</si>
  <si>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</si>
  <si>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</si>
  <si>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% is higher than Kuiper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</si>
  <si>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</si>
  <si>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</si>
  <si>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</si>
  <si>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</si>
  <si>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</si>
  <si>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</si>
  <si>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</si>
  <si>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% higher than Starlink</t>
  </si>
  <si>
    <t>Total Social Cost of Carbon</t>
  </si>
  <si>
    <t>Baseline (US$ M)</t>
  </si>
  <si>
    <t>Worst Case (US$ M)</t>
  </si>
  <si>
    <t>Per Subscriber Social Cost</t>
  </si>
  <si>
    <t>Baseline (US$)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</si>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</sst>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" fontId="1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J97"/>
  <sheetViews>
    <sheetView tabSelected="1" topLeftCell="A63" zoomScale="73" zoomScaleNormal="73" workbookViewId="0">
      <selection activeCell="I85" sqref="I85"/>
    </sheetView>
  </sheetViews>
  <sheetFormatPr defaultColWidth="11.42578125" defaultRowHeight="15.75" x14ac:dyDescent="0.25"/>
  <cols>
    <col min="1" max="1" width="11.42578125" style="1"/>
    <col min="2" max="2" width="13.85546875" style="1" bestFit="1" customWidth="1"/>
    <col min="3" max="4" width="11.42578125" style="1"/>
    <col min="5" max="5" width="14.140625" style="1" bestFit="1" customWidth="1"/>
    <col min="6" max="6" width="21.42578125" style="1" bestFit="1" customWidth="1"/>
    <col min="7" max="7" width="14.28515625" style="1" bestFit="1" customWidth="1"/>
    <col min="8" max="8" width="17.7109375" style="1" bestFit="1" customWidth="1"/>
    <col min="9" max="9" width="11.42578125" style="1"/>
    <col min="10" max="10" width="22.140625" style="1" bestFit="1" customWidth="1"/>
    <col min="11" max="16384" width="11.42578125" style="1"/>
  </cols>
  <sheetData>
    <row r="1" spans="1:10" x14ac:dyDescent="0.25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5"/>
      <c r="B2" s="5" t="s">
        <v>5</v>
      </c>
      <c r="C2" s="5" t="s">
        <v>6</v>
      </c>
      <c r="D2" s="5"/>
      <c r="E2" s="8" t="s">
        <v>8</v>
      </c>
      <c r="F2" s="8"/>
      <c r="G2" s="8" t="s">
        <v>10</v>
      </c>
      <c r="H2" s="8"/>
      <c r="I2" s="8" t="s">
        <v>12</v>
      </c>
      <c r="J2" s="8"/>
    </row>
    <row r="3" spans="1:10" x14ac:dyDescent="0.25">
      <c r="A3" s="3" t="s">
        <v>2</v>
      </c>
      <c r="B3" s="3">
        <v>0.1341</v>
      </c>
      <c r="C3" s="3">
        <v>0.25130000000000002</v>
      </c>
      <c r="D3" s="3"/>
      <c r="E3" s="3"/>
      <c r="F3" s="3"/>
      <c r="G3" s="3"/>
      <c r="H3" s="3"/>
      <c r="I3" s="3"/>
      <c r="J3" s="3"/>
    </row>
    <row r="4" spans="1:10" x14ac:dyDescent="0.25">
      <c r="A4" s="3" t="s">
        <v>0</v>
      </c>
      <c r="B4" s="3">
        <v>0.1152</v>
      </c>
      <c r="C4" s="3">
        <v>0.29160000000000003</v>
      </c>
      <c r="D4" s="3"/>
      <c r="E4" s="3">
        <f>((B6-B4)/B6)*100</f>
        <v>-107.45542949756886</v>
      </c>
      <c r="F4" s="3" t="s">
        <v>9</v>
      </c>
      <c r="G4" s="3"/>
      <c r="H4" s="3"/>
      <c r="I4" s="3"/>
      <c r="J4" s="3"/>
    </row>
    <row r="5" spans="1:10" x14ac:dyDescent="0.25">
      <c r="A5" s="3" t="s">
        <v>40</v>
      </c>
      <c r="B5" s="3">
        <v>0.2949</v>
      </c>
      <c r="C5" s="3">
        <v>0.7923</v>
      </c>
      <c r="D5" s="3"/>
      <c r="E5" s="3">
        <f>((B6-B5)/B6)*100</f>
        <v>-431.06428957320367</v>
      </c>
      <c r="F5" s="3"/>
      <c r="G5" s="3"/>
      <c r="H5" s="3"/>
      <c r="I5" s="3"/>
      <c r="J5" s="3"/>
    </row>
    <row r="6" spans="1:10" x14ac:dyDescent="0.25">
      <c r="A6" s="3" t="s">
        <v>4</v>
      </c>
      <c r="B6" s="3">
        <v>5.5530000000000003E-2</v>
      </c>
      <c r="C6" s="3">
        <v>8.2110000000000002E-2</v>
      </c>
      <c r="D6" s="3"/>
      <c r="E6" s="3">
        <f>((B6-B3)/B6)*100</f>
        <v>-141.49108589951379</v>
      </c>
      <c r="F6" s="3" t="s">
        <v>7</v>
      </c>
      <c r="G6" s="7">
        <f>((C6-C3)/C6)*100</f>
        <v>-206.0528559249787</v>
      </c>
      <c r="H6" s="3" t="s">
        <v>11</v>
      </c>
      <c r="I6" s="3">
        <f>((C4-C6)/C4)*100</f>
        <v>71.841563786008223</v>
      </c>
      <c r="J6" s="3" t="s">
        <v>13</v>
      </c>
    </row>
    <row r="8" spans="1:10" x14ac:dyDescent="0.25">
      <c r="A8" s="9" t="s">
        <v>14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 s="5"/>
      <c r="B9" s="5" t="s">
        <v>5</v>
      </c>
      <c r="C9" s="5" t="s">
        <v>6</v>
      </c>
      <c r="D9" s="5"/>
      <c r="E9" s="8" t="s">
        <v>15</v>
      </c>
      <c r="F9" s="8"/>
      <c r="G9" s="8" t="s">
        <v>16</v>
      </c>
      <c r="H9" s="8"/>
      <c r="I9" s="8" t="s">
        <v>12</v>
      </c>
      <c r="J9" s="8"/>
    </row>
    <row r="10" spans="1:10" x14ac:dyDescent="0.25">
      <c r="A10" s="3" t="s">
        <v>2</v>
      </c>
      <c r="B10" s="3">
        <v>1.9</v>
      </c>
      <c r="C10" s="3">
        <v>3.6</v>
      </c>
      <c r="D10" s="3"/>
      <c r="E10" s="3"/>
      <c r="F10" s="3"/>
      <c r="G10" s="3"/>
      <c r="H10" s="3"/>
      <c r="I10" s="3"/>
      <c r="J10" s="3"/>
    </row>
    <row r="11" spans="1:10" x14ac:dyDescent="0.25">
      <c r="A11" s="3" t="s">
        <v>0</v>
      </c>
      <c r="B11" s="3">
        <v>1.8</v>
      </c>
      <c r="C11" s="3">
        <v>7.5</v>
      </c>
      <c r="D11" s="3"/>
      <c r="E11" s="3">
        <f>((B10-B11)/B10)*100</f>
        <v>5.2631578947368354</v>
      </c>
      <c r="F11" s="3" t="s">
        <v>9</v>
      </c>
      <c r="G11" s="3">
        <f>((B11-B12)/B11)*100</f>
        <v>38.888888888888886</v>
      </c>
      <c r="H11" s="3" t="s">
        <v>13</v>
      </c>
      <c r="I11" s="3">
        <f>((C11-C10)/C11)*100</f>
        <v>52</v>
      </c>
      <c r="J11" s="3" t="s">
        <v>17</v>
      </c>
    </row>
    <row r="12" spans="1:10" x14ac:dyDescent="0.25">
      <c r="A12" s="3" t="s">
        <v>1</v>
      </c>
      <c r="B12" s="3">
        <v>1.1000000000000001</v>
      </c>
      <c r="C12" s="3">
        <v>1.4</v>
      </c>
      <c r="D12" s="3"/>
      <c r="E12" s="3"/>
      <c r="F12" s="3"/>
      <c r="G12" s="3"/>
      <c r="H12" s="3"/>
      <c r="I12" s="3">
        <f>((C11-C12)/C11)*100</f>
        <v>81.333333333333329</v>
      </c>
      <c r="J12" s="3" t="s">
        <v>18</v>
      </c>
    </row>
    <row r="14" spans="1:10" x14ac:dyDescent="0.25">
      <c r="A14" s="9" t="s">
        <v>19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5">
      <c r="A15" s="5"/>
      <c r="B15" s="5" t="s">
        <v>5</v>
      </c>
      <c r="C15" s="5" t="s">
        <v>6</v>
      </c>
      <c r="D15" s="5"/>
      <c r="E15" s="8" t="s">
        <v>16</v>
      </c>
      <c r="F15" s="8"/>
    </row>
    <row r="16" spans="1:10" x14ac:dyDescent="0.25">
      <c r="A16" s="3" t="s">
        <v>2</v>
      </c>
      <c r="B16" s="3">
        <v>0.9</v>
      </c>
      <c r="C16" s="3">
        <v>3.91</v>
      </c>
      <c r="D16" s="3"/>
      <c r="E16" s="3">
        <f>B16/B17</f>
        <v>3</v>
      </c>
      <c r="F16" s="3"/>
    </row>
    <row r="17" spans="1:10" x14ac:dyDescent="0.25">
      <c r="A17" s="3" t="s">
        <v>0</v>
      </c>
      <c r="B17" s="3">
        <v>0.3</v>
      </c>
      <c r="C17" s="3">
        <v>0.8</v>
      </c>
      <c r="D17" s="3"/>
      <c r="E17" s="3"/>
      <c r="F17" s="3"/>
    </row>
    <row r="18" spans="1:10" x14ac:dyDescent="0.25">
      <c r="A18" s="3" t="s">
        <v>40</v>
      </c>
      <c r="B18" s="3">
        <v>0.1</v>
      </c>
      <c r="C18" s="3">
        <v>0.63</v>
      </c>
      <c r="D18" s="3"/>
      <c r="E18" s="3">
        <f>B17/B18</f>
        <v>2.9999999999999996</v>
      </c>
      <c r="F18" s="3"/>
    </row>
    <row r="19" spans="1:10" x14ac:dyDescent="0.25">
      <c r="A19" s="3" t="s">
        <v>1</v>
      </c>
      <c r="B19" s="3">
        <v>0.1</v>
      </c>
      <c r="C19" s="3">
        <v>0.28999999999999998</v>
      </c>
      <c r="D19" s="3"/>
      <c r="E19" s="3">
        <f>B17/B19</f>
        <v>2.9999999999999996</v>
      </c>
      <c r="F19" s="3" t="s">
        <v>20</v>
      </c>
    </row>
    <row r="21" spans="1:10" x14ac:dyDescent="0.25">
      <c r="A21" s="9" t="s">
        <v>21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5"/>
      <c r="B22" s="5" t="s">
        <v>5</v>
      </c>
      <c r="C22" s="5"/>
      <c r="D22" s="5"/>
      <c r="E22" s="8" t="s">
        <v>15</v>
      </c>
      <c r="F22" s="8"/>
    </row>
    <row r="23" spans="1:10" x14ac:dyDescent="0.25">
      <c r="A23" s="3" t="s">
        <v>2</v>
      </c>
      <c r="B23" s="3">
        <v>8.9942489999999999</v>
      </c>
      <c r="C23" s="3"/>
      <c r="D23" s="3"/>
      <c r="E23" s="3"/>
      <c r="F23" s="3"/>
    </row>
    <row r="24" spans="1:10" x14ac:dyDescent="0.25">
      <c r="A24" s="3" t="s">
        <v>0</v>
      </c>
      <c r="B24" s="3">
        <v>4.9742629999999997</v>
      </c>
      <c r="C24" s="3"/>
      <c r="D24" s="3"/>
      <c r="E24" s="3">
        <f>((B23-B24)/B23)*100</f>
        <v>44.695071261647307</v>
      </c>
      <c r="F24" s="3" t="s">
        <v>22</v>
      </c>
    </row>
    <row r="25" spans="1:10" x14ac:dyDescent="0.25">
      <c r="A25" s="3" t="s">
        <v>1</v>
      </c>
      <c r="B25" s="3">
        <v>2.9649800000000002</v>
      </c>
      <c r="C25" s="3"/>
      <c r="D25" s="3"/>
      <c r="E25" s="3">
        <f>((B23-B25)/B25)*100</f>
        <v>203.34939864687112</v>
      </c>
      <c r="F25" s="3" t="s">
        <v>13</v>
      </c>
    </row>
    <row r="27" spans="1:10" x14ac:dyDescent="0.25">
      <c r="A27" s="9" t="s">
        <v>23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5">
      <c r="A28" s="5"/>
      <c r="B28" s="5" t="s">
        <v>5</v>
      </c>
      <c r="C28" s="5"/>
      <c r="D28" s="5"/>
      <c r="E28" s="8" t="s">
        <v>15</v>
      </c>
      <c r="F28" s="8"/>
    </row>
    <row r="29" spans="1:10" x14ac:dyDescent="0.25">
      <c r="A29" s="3" t="s">
        <v>2</v>
      </c>
      <c r="B29" s="3">
        <v>10.11853</v>
      </c>
      <c r="C29" s="3"/>
      <c r="D29" s="3"/>
      <c r="E29" s="3"/>
      <c r="F29" s="3"/>
    </row>
    <row r="30" spans="1:10" x14ac:dyDescent="0.25">
      <c r="A30" s="3" t="s">
        <v>0</v>
      </c>
      <c r="B30" s="3">
        <v>5.5960460000000003</v>
      </c>
      <c r="C30" s="3"/>
      <c r="D30" s="3"/>
      <c r="E30" s="3">
        <f>((B29-B30)/B29)*100</f>
        <v>44.695069343076511</v>
      </c>
      <c r="F30" s="3" t="s">
        <v>9</v>
      </c>
    </row>
    <row r="31" spans="1:10" x14ac:dyDescent="0.25">
      <c r="A31" s="3" t="s">
        <v>1</v>
      </c>
      <c r="B31" s="3">
        <v>3.3356020000000002</v>
      </c>
      <c r="C31" s="3"/>
      <c r="D31" s="3"/>
      <c r="E31" s="3">
        <f>((B29-B31)/B29)*100</f>
        <v>67.034717493548968</v>
      </c>
      <c r="F31" s="3" t="s">
        <v>13</v>
      </c>
    </row>
    <row r="33" spans="1:10" x14ac:dyDescent="0.25">
      <c r="A33" s="9" t="s">
        <v>24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5">
      <c r="A34" s="5"/>
      <c r="B34" s="5" t="s">
        <v>5</v>
      </c>
      <c r="C34" s="5"/>
      <c r="D34" s="5"/>
      <c r="E34" s="8" t="s">
        <v>15</v>
      </c>
      <c r="F34" s="8"/>
    </row>
    <row r="35" spans="1:10" x14ac:dyDescent="0.25">
      <c r="A35" s="3" t="s">
        <v>2</v>
      </c>
      <c r="B35" s="3">
        <v>0.53300000000000003</v>
      </c>
      <c r="C35" s="3"/>
      <c r="D35" s="3"/>
      <c r="E35" s="3"/>
      <c r="F35" s="3"/>
    </row>
    <row r="36" spans="1:10" x14ac:dyDescent="0.25">
      <c r="A36" s="3" t="s">
        <v>0</v>
      </c>
      <c r="B36" s="3">
        <v>0.55600000000000005</v>
      </c>
      <c r="C36" s="3"/>
      <c r="D36" s="3"/>
      <c r="E36" s="3">
        <f>((B35-B36)/B35)*100</f>
        <v>-4.315196998123831</v>
      </c>
      <c r="F36" s="3" t="s">
        <v>22</v>
      </c>
    </row>
    <row r="37" spans="1:10" x14ac:dyDescent="0.25">
      <c r="A37" s="3" t="s">
        <v>1</v>
      </c>
      <c r="B37" s="3">
        <v>0.54400000000000004</v>
      </c>
      <c r="C37" s="3"/>
      <c r="D37" s="3"/>
      <c r="E37" s="3">
        <f>((B35-B37)/B35)*100</f>
        <v>-2.0637898686679192</v>
      </c>
      <c r="F37" s="3" t="s">
        <v>13</v>
      </c>
    </row>
    <row r="39" spans="1:10" x14ac:dyDescent="0.25">
      <c r="A39" s="9" t="s">
        <v>25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25">
      <c r="A40" s="5"/>
      <c r="B40" s="5" t="s">
        <v>5</v>
      </c>
      <c r="C40" s="5"/>
      <c r="D40" s="5"/>
      <c r="E40" s="8" t="s">
        <v>15</v>
      </c>
      <c r="F40" s="8"/>
    </row>
    <row r="41" spans="1:10" x14ac:dyDescent="0.25">
      <c r="A41" s="3" t="s">
        <v>2</v>
      </c>
      <c r="B41" s="3">
        <v>36792055</v>
      </c>
      <c r="C41" s="3"/>
      <c r="D41" s="3"/>
      <c r="E41" s="3"/>
      <c r="F41" s="3"/>
    </row>
    <row r="42" spans="1:10" x14ac:dyDescent="0.25">
      <c r="A42" s="3" t="s">
        <v>0</v>
      </c>
      <c r="B42" s="3">
        <v>28078905</v>
      </c>
      <c r="C42" s="3"/>
      <c r="D42" s="3"/>
      <c r="E42" s="3">
        <f>((B41-B42)/B41)*100</f>
        <v>23.682150942642373</v>
      </c>
      <c r="F42" s="3" t="s">
        <v>26</v>
      </c>
    </row>
    <row r="43" spans="1:10" x14ac:dyDescent="0.25">
      <c r="A43" s="3" t="s">
        <v>1</v>
      </c>
      <c r="B43" s="3">
        <v>2289712</v>
      </c>
      <c r="C43" s="3"/>
      <c r="D43" s="3"/>
      <c r="E43" s="3">
        <f>((B41-B43)/B41)*100</f>
        <v>93.776612912760655</v>
      </c>
      <c r="F43" s="3" t="s">
        <v>18</v>
      </c>
    </row>
    <row r="45" spans="1:10" x14ac:dyDescent="0.25">
      <c r="A45" s="9" t="s">
        <v>27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25">
      <c r="A46" s="5"/>
      <c r="B46" s="5" t="s">
        <v>5</v>
      </c>
      <c r="C46" s="5"/>
      <c r="D46" s="5"/>
      <c r="E46" s="8" t="s">
        <v>15</v>
      </c>
      <c r="F46" s="8"/>
    </row>
    <row r="47" spans="1:10" x14ac:dyDescent="0.25">
      <c r="A47" s="3" t="s">
        <v>2</v>
      </c>
      <c r="B47" s="3">
        <v>30</v>
      </c>
      <c r="C47" s="3"/>
      <c r="D47" s="3"/>
      <c r="E47" s="3"/>
      <c r="F47" s="3"/>
    </row>
    <row r="48" spans="1:10" x14ac:dyDescent="0.25">
      <c r="A48" s="3" t="s">
        <v>0</v>
      </c>
      <c r="B48" s="3">
        <v>16</v>
      </c>
      <c r="C48" s="3"/>
      <c r="D48" s="3"/>
      <c r="E48" s="3">
        <f>((B47-B48)/B47)*100</f>
        <v>46.666666666666664</v>
      </c>
      <c r="F48" s="3" t="s">
        <v>22</v>
      </c>
    </row>
    <row r="49" spans="1:10" x14ac:dyDescent="0.25">
      <c r="A49" s="3" t="s">
        <v>1</v>
      </c>
      <c r="B49" s="3">
        <v>1</v>
      </c>
      <c r="C49" s="3"/>
      <c r="D49" s="3"/>
      <c r="E49" s="3">
        <f>((B47-B49)/B47)*100</f>
        <v>96.666666666666671</v>
      </c>
      <c r="F49" s="3" t="s">
        <v>13</v>
      </c>
    </row>
    <row r="51" spans="1:10" x14ac:dyDescent="0.25">
      <c r="A51" s="9" t="s">
        <v>28</v>
      </c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5"/>
      <c r="B52" s="5" t="s">
        <v>5</v>
      </c>
      <c r="C52" s="5"/>
      <c r="D52" s="5"/>
      <c r="E52" s="8" t="s">
        <v>15</v>
      </c>
      <c r="F52" s="8"/>
    </row>
    <row r="53" spans="1:10" x14ac:dyDescent="0.25">
      <c r="A53" s="3" t="s">
        <v>2</v>
      </c>
      <c r="B53" s="3">
        <v>123</v>
      </c>
      <c r="C53" s="3"/>
      <c r="D53" s="3"/>
      <c r="E53" s="3"/>
      <c r="F53" s="3"/>
    </row>
    <row r="54" spans="1:10" x14ac:dyDescent="0.25">
      <c r="A54" s="3" t="s">
        <v>0</v>
      </c>
      <c r="B54" s="3">
        <v>125</v>
      </c>
      <c r="C54" s="3"/>
      <c r="D54" s="3"/>
      <c r="E54" s="3">
        <f>((B53-B54)/B53)*100</f>
        <v>-1.6260162601626018</v>
      </c>
      <c r="F54" s="3" t="s">
        <v>22</v>
      </c>
    </row>
    <row r="55" spans="1:10" x14ac:dyDescent="0.25">
      <c r="A55" s="3" t="s">
        <v>1</v>
      </c>
      <c r="B55" s="3">
        <v>106</v>
      </c>
      <c r="C55" s="3"/>
      <c r="D55" s="3"/>
      <c r="E55" s="3">
        <f>((B53-B55)/B53)*100</f>
        <v>13.821138211382115</v>
      </c>
      <c r="F55" s="3" t="s">
        <v>13</v>
      </c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9" t="s">
        <v>29</v>
      </c>
      <c r="B57" s="9"/>
      <c r="C57" s="9"/>
      <c r="D57" s="9"/>
      <c r="E57" s="9"/>
      <c r="F57" s="9"/>
      <c r="G57" s="9"/>
      <c r="H57" s="9"/>
      <c r="I57" s="9"/>
      <c r="J57" s="9"/>
    </row>
    <row r="58" spans="1:10" x14ac:dyDescent="0.25">
      <c r="A58" s="5"/>
      <c r="B58" s="5" t="s">
        <v>5</v>
      </c>
      <c r="C58" s="5"/>
      <c r="D58" s="5"/>
      <c r="E58" s="8" t="s">
        <v>15</v>
      </c>
      <c r="F58" s="8"/>
    </row>
    <row r="59" spans="1:10" x14ac:dyDescent="0.25">
      <c r="A59" s="3" t="s">
        <v>2</v>
      </c>
      <c r="B59" s="3">
        <v>475130000</v>
      </c>
      <c r="C59" s="3"/>
      <c r="D59" s="3"/>
      <c r="E59" s="3"/>
      <c r="F59" s="3"/>
    </row>
    <row r="60" spans="1:10" x14ac:dyDescent="0.25">
      <c r="A60" s="3" t="s">
        <v>0</v>
      </c>
      <c r="B60" s="3">
        <v>395900000</v>
      </c>
      <c r="C60" s="3"/>
      <c r="D60" s="3"/>
      <c r="E60" s="3">
        <f>((B59-B60)/B59)*100</f>
        <v>16.675436196409404</v>
      </c>
      <c r="F60" s="3" t="s">
        <v>22</v>
      </c>
    </row>
    <row r="61" spans="1:10" x14ac:dyDescent="0.25">
      <c r="A61" s="3" t="s">
        <v>1</v>
      </c>
      <c r="B61" s="3">
        <v>352900000</v>
      </c>
      <c r="C61" s="3"/>
      <c r="D61" s="3"/>
      <c r="E61" s="3">
        <f>((B59-B61)/B59)*100</f>
        <v>25.725590890914063</v>
      </c>
      <c r="F61" s="3" t="s">
        <v>13</v>
      </c>
    </row>
    <row r="63" spans="1:10" x14ac:dyDescent="0.25">
      <c r="A63" s="9" t="s">
        <v>30</v>
      </c>
      <c r="B63" s="10"/>
      <c r="C63" s="10"/>
      <c r="D63" s="10"/>
      <c r="E63" s="10"/>
      <c r="F63" s="10"/>
      <c r="G63" s="10"/>
      <c r="H63" s="10"/>
      <c r="I63" s="10"/>
      <c r="J63" s="10"/>
    </row>
    <row r="64" spans="1:10" x14ac:dyDescent="0.25">
      <c r="A64" s="5"/>
      <c r="B64" s="5" t="s">
        <v>5</v>
      </c>
      <c r="C64" s="5"/>
      <c r="D64" s="5"/>
      <c r="E64" s="8" t="s">
        <v>15</v>
      </c>
      <c r="F64" s="8"/>
      <c r="G64" s="6"/>
      <c r="H64" s="6"/>
      <c r="I64" s="6"/>
      <c r="J64" s="6"/>
    </row>
    <row r="65" spans="1:10" x14ac:dyDescent="0.25">
      <c r="A65" s="4" t="s">
        <v>2</v>
      </c>
      <c r="B65" s="3">
        <v>1198</v>
      </c>
      <c r="C65" s="3"/>
      <c r="D65" s="3"/>
      <c r="E65" s="3"/>
      <c r="F65" s="3"/>
    </row>
    <row r="66" spans="1:10" x14ac:dyDescent="0.25">
      <c r="A66" s="4" t="s">
        <v>0</v>
      </c>
      <c r="B66" s="3">
        <v>1132</v>
      </c>
      <c r="C66" s="3"/>
      <c r="D66" s="3"/>
      <c r="E66" s="3">
        <f>((B65-B66)/B65)*100</f>
        <v>5.5091819699499167</v>
      </c>
      <c r="F66" s="3" t="s">
        <v>22</v>
      </c>
    </row>
    <row r="67" spans="1:10" x14ac:dyDescent="0.25">
      <c r="A67" s="4" t="s">
        <v>1</v>
      </c>
      <c r="B67" s="3">
        <v>997</v>
      </c>
      <c r="C67" s="3"/>
      <c r="D67" s="3"/>
      <c r="E67" s="3">
        <f>((B65-B67)/B65)*100</f>
        <v>16.7779632721202</v>
      </c>
      <c r="F67" s="3" t="s">
        <v>13</v>
      </c>
    </row>
    <row r="69" spans="1:10" x14ac:dyDescent="0.25">
      <c r="A69" s="9" t="s">
        <v>31</v>
      </c>
      <c r="B69" s="9"/>
      <c r="C69" s="9"/>
      <c r="D69" s="9"/>
      <c r="E69" s="9"/>
      <c r="F69" s="9"/>
      <c r="G69" s="9"/>
      <c r="H69" s="9"/>
      <c r="I69" s="9"/>
      <c r="J69" s="9"/>
    </row>
    <row r="70" spans="1:10" x14ac:dyDescent="0.25">
      <c r="A70" s="5"/>
      <c r="B70" s="5" t="s">
        <v>5</v>
      </c>
      <c r="C70" s="5"/>
      <c r="D70" s="5"/>
      <c r="E70" s="8" t="s">
        <v>8</v>
      </c>
      <c r="F70" s="8"/>
      <c r="G70" s="6"/>
      <c r="H70" s="6"/>
      <c r="I70" s="6"/>
      <c r="J70" s="6"/>
    </row>
    <row r="71" spans="1:10" x14ac:dyDescent="0.25">
      <c r="A71" s="4" t="s">
        <v>2</v>
      </c>
      <c r="B71" s="3">
        <v>143.70519999999999</v>
      </c>
      <c r="C71" s="3">
        <v>36</v>
      </c>
      <c r="D71" s="3"/>
      <c r="E71" s="3">
        <f>((B73-B71)/B73)*100</f>
        <v>71.231152031553705</v>
      </c>
      <c r="F71" s="3" t="s">
        <v>34</v>
      </c>
    </row>
    <row r="72" spans="1:10" x14ac:dyDescent="0.25">
      <c r="A72" s="4" t="s">
        <v>0</v>
      </c>
      <c r="B72" s="3">
        <v>178.334</v>
      </c>
      <c r="C72" s="3">
        <v>65</v>
      </c>
      <c r="D72" s="3"/>
      <c r="E72" s="3">
        <f>((B73-B72)/B73)*100</f>
        <v>64.298691114831598</v>
      </c>
      <c r="F72" s="3" t="s">
        <v>22</v>
      </c>
    </row>
    <row r="73" spans="1:10" x14ac:dyDescent="0.25">
      <c r="A73" s="4" t="s">
        <v>1</v>
      </c>
      <c r="B73" s="3">
        <v>499.51670000000001</v>
      </c>
      <c r="C73" s="3">
        <v>153</v>
      </c>
      <c r="D73" s="3"/>
      <c r="E73" s="3"/>
      <c r="F73" s="3"/>
    </row>
    <row r="75" spans="1:10" x14ac:dyDescent="0.25">
      <c r="A75" s="9" t="s">
        <v>32</v>
      </c>
      <c r="B75" s="9"/>
      <c r="C75" s="9"/>
      <c r="D75" s="9"/>
      <c r="E75" s="9"/>
      <c r="F75" s="9"/>
      <c r="G75" s="9"/>
      <c r="H75" s="9"/>
      <c r="I75" s="9"/>
      <c r="J75" s="9"/>
    </row>
    <row r="76" spans="1:10" x14ac:dyDescent="0.25">
      <c r="A76" s="5"/>
      <c r="B76" s="5" t="s">
        <v>5</v>
      </c>
      <c r="C76" s="5"/>
      <c r="D76" s="5"/>
      <c r="E76" s="5"/>
      <c r="F76" s="5"/>
      <c r="G76" s="6"/>
      <c r="H76" s="6"/>
      <c r="I76" s="6"/>
      <c r="J76" s="6"/>
    </row>
    <row r="77" spans="1:10" x14ac:dyDescent="0.25">
      <c r="A77" s="4" t="s">
        <v>2</v>
      </c>
      <c r="B77" s="3">
        <v>37</v>
      </c>
      <c r="C77" s="3">
        <v>29</v>
      </c>
      <c r="D77" s="3"/>
      <c r="E77" s="3">
        <f>((B79-B77)/B79)*100</f>
        <v>75.167785234899327</v>
      </c>
      <c r="F77" s="3" t="s">
        <v>34</v>
      </c>
    </row>
    <row r="78" spans="1:10" x14ac:dyDescent="0.25">
      <c r="A78" s="4" t="s">
        <v>0</v>
      </c>
      <c r="B78" s="3">
        <v>56</v>
      </c>
      <c r="C78" s="3">
        <v>57</v>
      </c>
      <c r="D78" s="3"/>
      <c r="E78" s="3">
        <f>((B79-B78)/B79)*100</f>
        <v>62.416107382550337</v>
      </c>
      <c r="F78" s="3" t="s">
        <v>22</v>
      </c>
    </row>
    <row r="79" spans="1:10" x14ac:dyDescent="0.25">
      <c r="A79" s="4" t="s">
        <v>1</v>
      </c>
      <c r="B79" s="3">
        <v>149</v>
      </c>
      <c r="C79" s="3">
        <v>125</v>
      </c>
      <c r="D79" s="3"/>
      <c r="E79" s="3"/>
      <c r="F79" s="3"/>
    </row>
    <row r="81" spans="1:10" x14ac:dyDescent="0.25">
      <c r="A81" s="9" t="s">
        <v>33</v>
      </c>
      <c r="B81" s="9"/>
      <c r="C81" s="9"/>
      <c r="D81" s="9"/>
      <c r="E81" s="9"/>
      <c r="F81" s="9"/>
      <c r="G81" s="9"/>
      <c r="H81" s="9"/>
      <c r="I81" s="9"/>
      <c r="J81" s="9"/>
    </row>
    <row r="82" spans="1:10" x14ac:dyDescent="0.25">
      <c r="A82" s="5"/>
      <c r="B82" s="5" t="s">
        <v>5</v>
      </c>
      <c r="C82" s="5"/>
      <c r="D82" s="5"/>
      <c r="E82" s="5"/>
      <c r="F82" s="5"/>
      <c r="G82" s="6"/>
      <c r="H82" s="6"/>
      <c r="I82" s="6"/>
      <c r="J82" s="6"/>
    </row>
    <row r="83" spans="1:10" x14ac:dyDescent="0.25">
      <c r="A83" s="4" t="s">
        <v>2</v>
      </c>
      <c r="B83" s="3">
        <v>363</v>
      </c>
      <c r="C83" s="3">
        <v>182</v>
      </c>
      <c r="D83" s="3"/>
      <c r="E83" s="3">
        <f>((B85-B83)/B85)*100</f>
        <v>74.309978768577494</v>
      </c>
      <c r="F83" s="3" t="s">
        <v>34</v>
      </c>
    </row>
    <row r="84" spans="1:10" x14ac:dyDescent="0.25">
      <c r="A84" s="4" t="s">
        <v>0</v>
      </c>
      <c r="B84" s="3">
        <v>510</v>
      </c>
      <c r="C84" s="3">
        <v>353</v>
      </c>
      <c r="D84" s="3"/>
      <c r="E84" s="3">
        <f>((B85-B84)/B85)*100</f>
        <v>63.906581740976641</v>
      </c>
      <c r="F84" s="3" t="s">
        <v>22</v>
      </c>
    </row>
    <row r="85" spans="1:10" x14ac:dyDescent="0.25">
      <c r="A85" s="4" t="s">
        <v>1</v>
      </c>
      <c r="B85" s="3">
        <v>1413</v>
      </c>
      <c r="C85" s="3">
        <v>801</v>
      </c>
      <c r="D85" s="3"/>
      <c r="E85" s="3"/>
      <c r="F85" s="3"/>
    </row>
    <row r="86" spans="1:10" x14ac:dyDescent="0.25">
      <c r="A86" s="2"/>
    </row>
    <row r="87" spans="1:10" x14ac:dyDescent="0.25">
      <c r="A87" s="9" t="s">
        <v>35</v>
      </c>
      <c r="B87" s="10"/>
      <c r="C87" s="10"/>
      <c r="D87" s="10"/>
      <c r="E87" s="10"/>
      <c r="F87" s="10"/>
      <c r="G87" s="10"/>
      <c r="H87" s="10"/>
      <c r="I87" s="10"/>
      <c r="J87" s="10"/>
    </row>
    <row r="88" spans="1:10" x14ac:dyDescent="0.25">
      <c r="A88" s="5"/>
      <c r="B88" s="5" t="s">
        <v>36</v>
      </c>
      <c r="C88" s="5"/>
      <c r="D88" s="5"/>
      <c r="E88" s="8" t="s">
        <v>37</v>
      </c>
      <c r="F88" s="8"/>
      <c r="G88" s="6"/>
      <c r="H88" s="6"/>
      <c r="I88" s="6"/>
      <c r="J88" s="6"/>
    </row>
    <row r="89" spans="1:10" x14ac:dyDescent="0.25">
      <c r="A89" s="4" t="s">
        <v>2</v>
      </c>
      <c r="B89" s="3">
        <v>354</v>
      </c>
      <c r="C89" s="3"/>
      <c r="D89" s="3"/>
      <c r="E89" s="4" t="s">
        <v>2</v>
      </c>
      <c r="F89" s="3">
        <v>664</v>
      </c>
    </row>
    <row r="90" spans="1:10" x14ac:dyDescent="0.25">
      <c r="A90" s="4" t="s">
        <v>0</v>
      </c>
      <c r="B90" s="3">
        <v>325</v>
      </c>
      <c r="C90" s="3"/>
      <c r="D90" s="3"/>
      <c r="E90" s="4" t="s">
        <v>0</v>
      </c>
      <c r="F90" s="3">
        <v>1400</v>
      </c>
    </row>
    <row r="91" spans="1:10" x14ac:dyDescent="0.25">
      <c r="A91" s="4" t="s">
        <v>1</v>
      </c>
      <c r="B91" s="3">
        <v>209</v>
      </c>
      <c r="C91" s="3"/>
      <c r="D91" s="3"/>
      <c r="E91" s="4" t="s">
        <v>1</v>
      </c>
      <c r="F91" s="3">
        <v>252</v>
      </c>
    </row>
    <row r="93" spans="1:10" x14ac:dyDescent="0.25">
      <c r="A93" s="9" t="s">
        <v>38</v>
      </c>
      <c r="B93" s="10"/>
      <c r="C93" s="10"/>
      <c r="D93" s="10"/>
      <c r="E93" s="10"/>
      <c r="F93" s="10"/>
      <c r="G93" s="10"/>
      <c r="H93" s="10"/>
      <c r="I93" s="10"/>
      <c r="J93" s="10"/>
    </row>
    <row r="94" spans="1:10" x14ac:dyDescent="0.25">
      <c r="A94" s="5"/>
      <c r="B94" s="5" t="s">
        <v>39</v>
      </c>
      <c r="C94" s="5"/>
      <c r="D94" s="5"/>
      <c r="E94" s="8" t="s">
        <v>37</v>
      </c>
      <c r="F94" s="8"/>
      <c r="G94" s="6"/>
      <c r="H94" s="6"/>
      <c r="I94" s="6"/>
      <c r="J94" s="6"/>
    </row>
    <row r="95" spans="1:10" x14ac:dyDescent="0.25">
      <c r="A95" s="4" t="s">
        <v>2</v>
      </c>
      <c r="B95" s="3">
        <v>101</v>
      </c>
      <c r="C95" s="3"/>
      <c r="D95" s="3"/>
      <c r="E95" s="4" t="s">
        <v>2</v>
      </c>
      <c r="F95" s="3">
        <v>190</v>
      </c>
    </row>
    <row r="96" spans="1:10" x14ac:dyDescent="0.25">
      <c r="A96" s="4" t="s">
        <v>0</v>
      </c>
      <c r="B96" s="3">
        <v>130</v>
      </c>
      <c r="C96" s="3"/>
      <c r="D96" s="3"/>
      <c r="E96" s="4" t="s">
        <v>0</v>
      </c>
      <c r="F96" s="3">
        <v>558</v>
      </c>
    </row>
    <row r="97" spans="1:6" x14ac:dyDescent="0.25">
      <c r="A97" s="4" t="s">
        <v>1</v>
      </c>
      <c r="B97" s="3">
        <v>261</v>
      </c>
      <c r="C97" s="3"/>
      <c r="D97" s="3"/>
      <c r="E97" s="4" t="s">
        <v>1</v>
      </c>
      <c r="F97" s="3">
        <v>315</v>
      </c>
    </row>
  </sheetData>
  <mergeCells count="34">
    <mergeCell ref="E52:F52"/>
    <mergeCell ref="E58:F58"/>
    <mergeCell ref="E22:F22"/>
    <mergeCell ref="A27:J27"/>
    <mergeCell ref="E28:F28"/>
    <mergeCell ref="A33:J33"/>
    <mergeCell ref="E34:F34"/>
    <mergeCell ref="A39:J39"/>
    <mergeCell ref="E40:F40"/>
    <mergeCell ref="A45:J45"/>
    <mergeCell ref="E46:F46"/>
    <mergeCell ref="A51:J51"/>
    <mergeCell ref="A21:J21"/>
    <mergeCell ref="E2:F2"/>
    <mergeCell ref="G2:H2"/>
    <mergeCell ref="I2:J2"/>
    <mergeCell ref="A14:J14"/>
    <mergeCell ref="E15:F15"/>
    <mergeCell ref="A1:J1"/>
    <mergeCell ref="A8:J8"/>
    <mergeCell ref="E9:F9"/>
    <mergeCell ref="G9:H9"/>
    <mergeCell ref="I9:J9"/>
    <mergeCell ref="E88:F88"/>
    <mergeCell ref="E94:F94"/>
    <mergeCell ref="A57:J57"/>
    <mergeCell ref="E64:F64"/>
    <mergeCell ref="A69:J69"/>
    <mergeCell ref="A75:J75"/>
    <mergeCell ref="A81:J81"/>
    <mergeCell ref="E70:F70"/>
    <mergeCell ref="A87:J87"/>
    <mergeCell ref="A93:J93"/>
    <mergeCell ref="A63:J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Kenneth Osoro</cp:lastModifiedBy>
  <dcterms:created xsi:type="dcterms:W3CDTF">2023-08-17T15:21:13Z</dcterms:created>
  <dcterms:modified xsi:type="dcterms:W3CDTF">2024-01-04T14:01:24Z</dcterms:modified>
</cp:coreProperties>
</file>