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93841307-006C-4902-A1B5-902987E37AB0}" xr6:coauthVersionLast="47" xr6:coauthVersionMax="47" xr10:uidLastSave="{00000000-0000-0000-0000-000000000000}"/>
  <bookViews>
    <workbookView xWindow="-30828" yWindow="-108" windowWidth="30936" windowHeight="16896" xr2:uid="{9ACD7BF9-128F-4EA7-BF99-F8194A1BD769}"/>
  </bookViews>
  <sheets>
    <sheet name="capacity_demand_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F9" i="1"/>
  <c r="F7" i="1"/>
  <c r="F5" i="1"/>
  <c r="F6" i="1" s="1"/>
  <c r="F8" i="1" l="1"/>
  <c r="F10" i="1" l="1"/>
  <c r="A14" i="1"/>
</calcChain>
</file>

<file path=xl/sharedStrings.xml><?xml version="1.0" encoding="utf-8"?>
<sst xmlns="http://schemas.openxmlformats.org/spreadsheetml/2006/main" count="44" uniqueCount="40">
  <si>
    <t>satellite capacity</t>
  </si>
  <si>
    <t>Gbps</t>
  </si>
  <si>
    <t>mean capacity</t>
  </si>
  <si>
    <t>Mbps/user</t>
  </si>
  <si>
    <t>mean monthly traffic</t>
  </si>
  <si>
    <t>GB/Month</t>
  </si>
  <si>
    <t>Number of satellites</t>
  </si>
  <si>
    <t>Area of earth</t>
  </si>
  <si>
    <t>users per satellite</t>
  </si>
  <si>
    <t>users</t>
  </si>
  <si>
    <t>%</t>
  </si>
  <si>
    <t>Area of earth for users</t>
  </si>
  <si>
    <t>Mean user density on land</t>
  </si>
  <si>
    <t>Satellite coverage area</t>
  </si>
  <si>
    <t>Users per satellite</t>
  </si>
  <si>
    <t>Number of satellites over land</t>
  </si>
  <si>
    <t>Verify number of users</t>
  </si>
  <si>
    <t>Metric</t>
  </si>
  <si>
    <t>Value</t>
  </si>
  <si>
    <t>Unit</t>
  </si>
  <si>
    <t>Parameter</t>
  </si>
  <si>
    <t>Area of earth that is water</t>
  </si>
  <si>
    <t xml:space="preserve">Starlink baseline users </t>
  </si>
  <si>
    <t>Users</t>
  </si>
  <si>
    <t>Satellites</t>
  </si>
  <si>
    <t>Km^2</t>
  </si>
  <si>
    <t>Users/Km^2</t>
  </si>
  <si>
    <t>Users/Satellite</t>
  </si>
  <si>
    <t>Satellites over land</t>
  </si>
  <si>
    <t>Total users</t>
  </si>
  <si>
    <t>Exogenous variables</t>
  </si>
  <si>
    <t>Endogenous variables</t>
  </si>
  <si>
    <t>Assumptions:</t>
  </si>
  <si>
    <t>Users exist on land and not at sea</t>
  </si>
  <si>
    <t>Only satellites over land can serve users</t>
  </si>
  <si>
    <t>Validation of results for checking the number of users per satellite and associated capacity-demand metrics</t>
  </si>
  <si>
    <t>If the estimated number of users per satellite is:</t>
  </si>
  <si>
    <t>And the total satellite constellation capacity (Mbps) is:</t>
  </si>
  <si>
    <t>Each satellite must have a capacity of:</t>
  </si>
  <si>
    <t>&lt;- I've tried to sense check your results but I'm not able to identify what the sensible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</si>
</sst>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8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9" fontId="0" fillId="0" borderId="1" xfId="1" applyNumberFormat="1" applyFont="1" applyBorder="1"/>
    <xf numFmtId="169" fontId="0" fillId="0" borderId="0" xfId="0" applyNumberFormat="1"/>
    <xf numFmtId="0" fontId="0" fillId="0" borderId="1" xfId="0" applyFill="1" applyBorder="1" applyAlignment="1">
      <alignment horizontal="right" vertical="center"/>
    </xf>
    <xf numFmtId="169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Fill="1" applyBorder="1"/>
    <xf numFmtId="0" fontId="0" fillId="0" borderId="1" xfId="0" applyFill="1" applyBorder="1" applyAlignment="1">
      <alignment horizontal="left"/>
    </xf>
    <xf numFmtId="169" fontId="0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169" fontId="2" fillId="0" borderId="0" xfId="0" applyNumberFormat="1" applyFont="1"/>
    <xf numFmtId="169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7E41-9558-485E-BBC1-782E523E83A0}">
  <dimension ref="A1:I31"/>
  <sheetViews>
    <sheetView tabSelected="1" zoomScale="160" zoomScaleNormal="160" workbookViewId="0">
      <selection activeCell="I20" sqref="I20"/>
    </sheetView>
  </sheetViews>
  <sheetFormatPr defaultRowHeight="14.4" x14ac:dyDescent="0.3"/>
  <cols>
    <col min="1" max="1" width="22.88671875" bestFit="1" customWidth="1"/>
    <col min="2" max="2" width="13.88671875" bestFit="1" customWidth="1"/>
    <col min="3" max="3" width="9.88671875" bestFit="1" customWidth="1"/>
    <col min="5" max="5" width="26.44140625" bestFit="1" customWidth="1"/>
    <col min="6" max="6" width="12.88671875" bestFit="1" customWidth="1"/>
    <col min="7" max="7" width="16.6640625" bestFit="1" customWidth="1"/>
    <col min="8" max="8" width="10" bestFit="1" customWidth="1"/>
    <col min="9" max="9" width="33.77734375" bestFit="1" customWidth="1"/>
  </cols>
  <sheetData>
    <row r="1" spans="1:9" x14ac:dyDescent="0.3">
      <c r="A1" t="s">
        <v>35</v>
      </c>
    </row>
    <row r="3" spans="1:9" x14ac:dyDescent="0.3">
      <c r="A3" s="14" t="s">
        <v>30</v>
      </c>
      <c r="B3" s="14"/>
      <c r="C3" s="14"/>
      <c r="E3" s="14" t="s">
        <v>31</v>
      </c>
      <c r="F3" s="14"/>
      <c r="G3" s="14"/>
      <c r="I3" s="15" t="s">
        <v>32</v>
      </c>
    </row>
    <row r="4" spans="1:9" x14ac:dyDescent="0.3">
      <c r="A4" s="1" t="s">
        <v>20</v>
      </c>
      <c r="B4" s="1" t="s">
        <v>18</v>
      </c>
      <c r="C4" s="1" t="s">
        <v>19</v>
      </c>
      <c r="E4" s="10" t="s">
        <v>17</v>
      </c>
      <c r="F4" s="10" t="s">
        <v>18</v>
      </c>
      <c r="G4" s="10" t="s">
        <v>19</v>
      </c>
      <c r="I4" s="12" t="s">
        <v>33</v>
      </c>
    </row>
    <row r="5" spans="1:9" x14ac:dyDescent="0.3">
      <c r="A5" s="1" t="s">
        <v>0</v>
      </c>
      <c r="B5" s="1">
        <v>16</v>
      </c>
      <c r="C5" s="1" t="s">
        <v>1</v>
      </c>
      <c r="E5" s="5" t="s">
        <v>11</v>
      </c>
      <c r="F5" s="6">
        <f>B7*(1-(B8/100))</f>
        <v>147900000.00000003</v>
      </c>
      <c r="G5" s="2" t="s">
        <v>25</v>
      </c>
      <c r="I5" s="2" t="s">
        <v>34</v>
      </c>
    </row>
    <row r="6" spans="1:9" x14ac:dyDescent="0.3">
      <c r="A6" s="2" t="s">
        <v>6</v>
      </c>
      <c r="B6" s="3">
        <v>4425</v>
      </c>
      <c r="C6" s="2" t="s">
        <v>24</v>
      </c>
      <c r="E6" s="7" t="s">
        <v>12</v>
      </c>
      <c r="F6" s="8">
        <f>B9/F5</f>
        <v>2.366463826910074E-2</v>
      </c>
      <c r="G6" s="7" t="s">
        <v>26</v>
      </c>
    </row>
    <row r="7" spans="1:9" x14ac:dyDescent="0.3">
      <c r="A7" s="2" t="s">
        <v>7</v>
      </c>
      <c r="B7" s="3">
        <v>510000000</v>
      </c>
      <c r="C7" s="2" t="s">
        <v>25</v>
      </c>
      <c r="E7" s="7" t="s">
        <v>13</v>
      </c>
      <c r="F7" s="6">
        <f>B7/B6</f>
        <v>115254.2372881356</v>
      </c>
      <c r="G7" s="2" t="s">
        <v>25</v>
      </c>
    </row>
    <row r="8" spans="1:9" x14ac:dyDescent="0.3">
      <c r="A8" s="2" t="s">
        <v>21</v>
      </c>
      <c r="B8" s="3">
        <v>71</v>
      </c>
      <c r="C8" s="2" t="s">
        <v>10</v>
      </c>
      <c r="E8" s="7" t="s">
        <v>14</v>
      </c>
      <c r="F8" s="9">
        <f>F7*F6</f>
        <v>2727.4498344048311</v>
      </c>
      <c r="G8" s="7" t="s">
        <v>27</v>
      </c>
    </row>
    <row r="9" spans="1:9" x14ac:dyDescent="0.3">
      <c r="A9" s="2" t="s">
        <v>22</v>
      </c>
      <c r="B9" s="3">
        <v>3500000</v>
      </c>
      <c r="C9" s="2" t="s">
        <v>23</v>
      </c>
      <c r="E9" s="7" t="s">
        <v>15</v>
      </c>
      <c r="F9" s="6">
        <f>B6*(1-(B8/100))</f>
        <v>1283.2500000000002</v>
      </c>
      <c r="G9" s="7" t="s">
        <v>28</v>
      </c>
    </row>
    <row r="10" spans="1:9" x14ac:dyDescent="0.3">
      <c r="A10" s="11"/>
      <c r="E10" s="5" t="s">
        <v>16</v>
      </c>
      <c r="F10" s="13">
        <f>F9*F8</f>
        <v>3500000</v>
      </c>
      <c r="G10" s="7" t="s">
        <v>29</v>
      </c>
    </row>
    <row r="11" spans="1:9" x14ac:dyDescent="0.3">
      <c r="F11" s="4"/>
    </row>
    <row r="13" spans="1:9" x14ac:dyDescent="0.3">
      <c r="A13" s="16" t="s">
        <v>36</v>
      </c>
      <c r="B13" s="16"/>
      <c r="C13" s="16"/>
    </row>
    <row r="14" spans="1:9" x14ac:dyDescent="0.3">
      <c r="A14" s="17">
        <f>F8</f>
        <v>2727.4498344048311</v>
      </c>
      <c r="B14" s="16"/>
      <c r="C14" s="16"/>
    </row>
    <row r="15" spans="1:9" x14ac:dyDescent="0.3">
      <c r="A15" s="16"/>
      <c r="B15" s="16"/>
      <c r="C15" s="16"/>
    </row>
    <row r="16" spans="1:9" x14ac:dyDescent="0.3">
      <c r="A16" s="16" t="s">
        <v>37</v>
      </c>
      <c r="B16" s="16"/>
      <c r="C16" s="16"/>
      <c r="E16" t="s">
        <v>39</v>
      </c>
    </row>
    <row r="17" spans="1:3" x14ac:dyDescent="0.3">
      <c r="A17" s="18">
        <v>29155634.699999999</v>
      </c>
      <c r="B17" s="16"/>
      <c r="C17" s="16"/>
    </row>
    <row r="18" spans="1:3" x14ac:dyDescent="0.3">
      <c r="A18" s="16"/>
      <c r="B18" s="16"/>
      <c r="C18" s="16"/>
    </row>
    <row r="19" spans="1:3" x14ac:dyDescent="0.3">
      <c r="A19" s="16" t="s">
        <v>38</v>
      </c>
      <c r="B19" s="16"/>
      <c r="C19" s="16"/>
    </row>
    <row r="20" spans="1:3" x14ac:dyDescent="0.3">
      <c r="A20" s="18">
        <f>A17/B6</f>
        <v>6588.8440000000001</v>
      </c>
      <c r="B20" s="16"/>
      <c r="C20" s="16"/>
    </row>
    <row r="29" spans="1:3" x14ac:dyDescent="0.3">
      <c r="A29" s="2" t="s">
        <v>8</v>
      </c>
      <c r="B29" s="2">
        <v>30</v>
      </c>
      <c r="C29" s="2" t="s">
        <v>9</v>
      </c>
    </row>
    <row r="30" spans="1:3" x14ac:dyDescent="0.3">
      <c r="A30" s="2" t="s">
        <v>2</v>
      </c>
      <c r="B30" s="2">
        <v>12</v>
      </c>
      <c r="C30" s="2" t="s">
        <v>3</v>
      </c>
    </row>
    <row r="31" spans="1:3" x14ac:dyDescent="0.3">
      <c r="A31" s="2" t="s">
        <v>4</v>
      </c>
      <c r="B31" s="2">
        <v>13</v>
      </c>
      <c r="C31" s="2" t="s">
        <v>5</v>
      </c>
    </row>
  </sheetData>
  <mergeCells count="2">
    <mergeCell ref="A3:C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capacity_demand_metrics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2023-07-22T12:11:07Z</dcterms:created>
  <dcterms:modified xsi:type="dcterms:W3CDTF">2023-07-22T13:32:12Z</dcterms:modified>
</cp:coreProperties>
</file>