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88AC2145-6469-0B4E-AA83-900890A47063}" xr6:coauthVersionLast="47" xr6:coauthVersionMax="47" xr10:uidLastSave="{00000000-0000-0000-0000-000000000000}"/>
  <bookViews>
    <workbookView xWindow="54680" yWindow="3820" windowWidth="27640" windowHeight="16940" xr2:uid="{A7A13E57-6C7D-6048-9FAC-F5EE42FEC6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N4" i="1" s="1"/>
  <c r="K5" i="1"/>
  <c r="K6" i="1"/>
  <c r="K7" i="1"/>
  <c r="K8" i="1"/>
  <c r="K9" i="1"/>
  <c r="K10" i="1"/>
  <c r="K11" i="1"/>
  <c r="N11" i="1" s="1"/>
  <c r="K12" i="1"/>
  <c r="N12" i="1" s="1"/>
  <c r="K13" i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" i="1"/>
  <c r="N2" i="1" s="1"/>
  <c r="N3" i="1"/>
  <c r="N5" i="1"/>
  <c r="N6" i="1"/>
  <c r="N7" i="1"/>
  <c r="N8" i="1"/>
  <c r="N9" i="1"/>
  <c r="N10" i="1"/>
  <c r="N13" i="1"/>
  <c r="N24" i="1" l="1"/>
</calcChain>
</file>

<file path=xl/sharedStrings.xml><?xml version="1.0" encoding="utf-8"?>
<sst xmlns="http://schemas.openxmlformats.org/spreadsheetml/2006/main" count="183" uniqueCount="31">
  <si>
    <t>scenario1</t>
  </si>
  <si>
    <t>Historical</t>
  </si>
  <si>
    <t>starlink</t>
  </si>
  <si>
    <t>falcon9</t>
  </si>
  <si>
    <t>Modeled</t>
  </si>
  <si>
    <t>hydrocarbon</t>
  </si>
  <si>
    <t>launch_event</t>
  </si>
  <si>
    <t>scenario2</t>
  </si>
  <si>
    <t>scenario3</t>
  </si>
  <si>
    <t>launcher_production</t>
  </si>
  <si>
    <t>launcher_ait</t>
  </si>
  <si>
    <t>propellant_production</t>
  </si>
  <si>
    <t>propellant_scheduling</t>
  </si>
  <si>
    <t>launcher_transportation</t>
  </si>
  <si>
    <t>launch_campaign</t>
  </si>
  <si>
    <t>scenario</t>
  </si>
  <si>
    <t>status</t>
  </si>
  <si>
    <t>constellation</t>
  </si>
  <si>
    <t>rocket</t>
  </si>
  <si>
    <t>representative_of</t>
  </si>
  <si>
    <t>rocket_type</t>
  </si>
  <si>
    <t>no_of_satellites</t>
  </si>
  <si>
    <t>no_of_launches</t>
  </si>
  <si>
    <t>impact_category</t>
  </si>
  <si>
    <t>climate_change_baseline</t>
  </si>
  <si>
    <t>subscriber_scenario</t>
  </si>
  <si>
    <t>subscribers</t>
  </si>
  <si>
    <t>Baseline</t>
  </si>
  <si>
    <t>per_subscriber_emission_baseline</t>
  </si>
  <si>
    <t>baseline</t>
  </si>
  <si>
    <t>cc_rocket_baseline_emissions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</si>
</sst>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17C4-C3BE-7F41-965E-8638C48CE31B}">
  <dimension ref="A1:N24"/>
  <sheetViews>
    <sheetView tabSelected="1" topLeftCell="B1" workbookViewId="0">
      <selection activeCell="O1" sqref="O1:O1048576"/>
    </sheetView>
  </sheetViews>
  <sheetFormatPr baseColWidth="10" defaultRowHeight="16" x14ac:dyDescent="0.2"/>
  <cols>
    <col min="9" max="9" width="21" bestFit="1" customWidth="1"/>
    <col min="10" max="10" width="26.1640625" bestFit="1" customWidth="1"/>
    <col min="11" max="11" width="22.33203125" style="1" bestFit="1" customWidth="1"/>
    <col min="14" max="14" width="29.83203125" bestFit="1" customWidth="1"/>
  </cols>
  <sheetData>
    <row r="1" spans="1:14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30</v>
      </c>
      <c r="K1" s="1" t="s">
        <v>24</v>
      </c>
      <c r="L1" t="s">
        <v>25</v>
      </c>
      <c r="M1" t="s">
        <v>26</v>
      </c>
      <c r="N1" t="s">
        <v>28</v>
      </c>
    </row>
    <row r="2" spans="1:14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4425</v>
      </c>
      <c r="H2" s="1">
        <v>127</v>
      </c>
      <c r="I2" s="1" t="s">
        <v>6</v>
      </c>
      <c r="J2" s="1">
        <v>4113533.9070000001</v>
      </c>
      <c r="K2" s="1">
        <f>J2*H2</f>
        <v>522418806.18900001</v>
      </c>
      <c r="L2" s="1" t="s">
        <v>29</v>
      </c>
      <c r="M2" s="1">
        <v>3500000</v>
      </c>
      <c r="N2" s="1">
        <f>K2/M2</f>
        <v>149.262516054</v>
      </c>
    </row>
    <row r="3" spans="1:14" x14ac:dyDescent="0.2">
      <c r="A3" t="s">
        <v>7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4425</v>
      </c>
      <c r="H3">
        <v>127</v>
      </c>
      <c r="I3" t="s">
        <v>6</v>
      </c>
      <c r="J3" s="1">
        <v>4113533.9070000001</v>
      </c>
      <c r="K3" s="1">
        <f t="shared" ref="K3:K22" si="0">J3*H3</f>
        <v>522418806.18900001</v>
      </c>
      <c r="L3" s="1" t="s">
        <v>29</v>
      </c>
      <c r="M3">
        <v>3500000</v>
      </c>
      <c r="N3" s="1">
        <f>K3/M3</f>
        <v>149.262516054</v>
      </c>
    </row>
    <row r="4" spans="1:14" x14ac:dyDescent="0.2">
      <c r="A4" t="s">
        <v>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4425</v>
      </c>
      <c r="H4">
        <v>127</v>
      </c>
      <c r="I4" t="s">
        <v>6</v>
      </c>
      <c r="J4" s="1">
        <v>4113533.9070000001</v>
      </c>
      <c r="K4" s="1">
        <f t="shared" si="0"/>
        <v>522418806.18900001</v>
      </c>
      <c r="L4" s="1" t="s">
        <v>29</v>
      </c>
      <c r="M4">
        <v>3500000</v>
      </c>
      <c r="N4" s="1">
        <f>K4/M4</f>
        <v>149.262516054</v>
      </c>
    </row>
    <row r="5" spans="1:14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4425</v>
      </c>
      <c r="H5">
        <v>127</v>
      </c>
      <c r="I5" t="s">
        <v>9</v>
      </c>
      <c r="J5">
        <v>4113533.9070000001</v>
      </c>
      <c r="K5" s="1">
        <f t="shared" si="0"/>
        <v>522418806.18900001</v>
      </c>
      <c r="L5" s="1" t="s">
        <v>29</v>
      </c>
      <c r="M5">
        <v>3500000</v>
      </c>
      <c r="N5" s="1">
        <f>K5/M5</f>
        <v>149.262516054</v>
      </c>
    </row>
    <row r="6" spans="1:14" x14ac:dyDescent="0.2">
      <c r="A6" t="s">
        <v>7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4425</v>
      </c>
      <c r="H6">
        <v>127</v>
      </c>
      <c r="I6" t="s">
        <v>9</v>
      </c>
      <c r="J6">
        <v>4113533.9070000001</v>
      </c>
      <c r="K6" s="1">
        <f t="shared" si="0"/>
        <v>522418806.18900001</v>
      </c>
      <c r="L6" s="1" t="s">
        <v>29</v>
      </c>
      <c r="M6">
        <v>3500000</v>
      </c>
      <c r="N6" s="1">
        <f>K6/M6</f>
        <v>149.262516054</v>
      </c>
    </row>
    <row r="7" spans="1:14" x14ac:dyDescent="0.2">
      <c r="A7" t="s">
        <v>8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4425</v>
      </c>
      <c r="H7">
        <v>127</v>
      </c>
      <c r="I7" t="s">
        <v>9</v>
      </c>
      <c r="J7">
        <v>4113533.9070000001</v>
      </c>
      <c r="K7" s="1">
        <f t="shared" si="0"/>
        <v>522418806.18900001</v>
      </c>
      <c r="L7" s="1" t="s">
        <v>29</v>
      </c>
      <c r="M7">
        <v>3500000</v>
      </c>
      <c r="N7" s="1">
        <f>K7/M7</f>
        <v>149.262516054</v>
      </c>
    </row>
    <row r="8" spans="1:14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4425</v>
      </c>
      <c r="H8">
        <v>127</v>
      </c>
      <c r="I8" t="s">
        <v>10</v>
      </c>
      <c r="J8">
        <v>1616263.557</v>
      </c>
      <c r="K8" s="1">
        <f t="shared" si="0"/>
        <v>205265471.73899999</v>
      </c>
      <c r="L8" s="1" t="s">
        <v>29</v>
      </c>
      <c r="M8">
        <v>3500000</v>
      </c>
      <c r="N8" s="1">
        <f>K8/M8</f>
        <v>58.647277639714282</v>
      </c>
    </row>
    <row r="9" spans="1:14" x14ac:dyDescent="0.2">
      <c r="A9" t="s">
        <v>7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4425</v>
      </c>
      <c r="H9">
        <v>127</v>
      </c>
      <c r="I9" t="s">
        <v>10</v>
      </c>
      <c r="J9">
        <v>1616263.557</v>
      </c>
      <c r="K9" s="1">
        <f t="shared" si="0"/>
        <v>205265471.73899999</v>
      </c>
      <c r="L9" s="1" t="s">
        <v>29</v>
      </c>
      <c r="M9">
        <v>3500000</v>
      </c>
      <c r="N9" s="1">
        <f>K9/M9</f>
        <v>58.647277639714282</v>
      </c>
    </row>
    <row r="10" spans="1:14" x14ac:dyDescent="0.2">
      <c r="A10" t="s">
        <v>8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4425</v>
      </c>
      <c r="H10">
        <v>127</v>
      </c>
      <c r="I10" t="s">
        <v>10</v>
      </c>
      <c r="J10">
        <v>1616263.557</v>
      </c>
      <c r="K10" s="1">
        <f t="shared" si="0"/>
        <v>205265471.73899999</v>
      </c>
      <c r="L10" s="1" t="s">
        <v>29</v>
      </c>
      <c r="M10">
        <v>3500000</v>
      </c>
      <c r="N10" s="1">
        <f>K10/M10</f>
        <v>58.647277639714282</v>
      </c>
    </row>
    <row r="11" spans="1:14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4425</v>
      </c>
      <c r="H11">
        <v>127</v>
      </c>
      <c r="I11" t="s">
        <v>11</v>
      </c>
      <c r="J11">
        <v>4744753.3389999997</v>
      </c>
      <c r="K11" s="1">
        <f t="shared" si="0"/>
        <v>602583674.05299997</v>
      </c>
      <c r="L11" s="1" t="s">
        <v>29</v>
      </c>
      <c r="M11">
        <v>3500000</v>
      </c>
      <c r="N11" s="1">
        <f>K11/M11</f>
        <v>172.16676401514286</v>
      </c>
    </row>
    <row r="12" spans="1:14" x14ac:dyDescent="0.2">
      <c r="A12" t="s">
        <v>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4425</v>
      </c>
      <c r="H12">
        <v>127</v>
      </c>
      <c r="I12" t="s">
        <v>11</v>
      </c>
      <c r="J12">
        <v>4744753.3389999997</v>
      </c>
      <c r="K12" s="1">
        <f t="shared" si="0"/>
        <v>602583674.05299997</v>
      </c>
      <c r="L12" s="1" t="s">
        <v>29</v>
      </c>
      <c r="M12">
        <v>3500000</v>
      </c>
      <c r="N12" s="1">
        <f>K12/M12</f>
        <v>172.16676401514286</v>
      </c>
    </row>
    <row r="13" spans="1:14" x14ac:dyDescent="0.2">
      <c r="A13" t="s">
        <v>8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4425</v>
      </c>
      <c r="H13">
        <v>127</v>
      </c>
      <c r="I13" t="s">
        <v>11</v>
      </c>
      <c r="J13">
        <v>4744753.3389999997</v>
      </c>
      <c r="K13" s="1">
        <f t="shared" si="0"/>
        <v>602583674.05299997</v>
      </c>
      <c r="L13" s="1" t="s">
        <v>29</v>
      </c>
      <c r="M13">
        <v>3500000</v>
      </c>
      <c r="N13" s="1">
        <f>K13/M13</f>
        <v>172.16676401514286</v>
      </c>
    </row>
    <row r="14" spans="1:14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4425</v>
      </c>
      <c r="H14">
        <v>127</v>
      </c>
      <c r="I14" t="s">
        <v>12</v>
      </c>
      <c r="J14">
        <v>5594990.9170000004</v>
      </c>
      <c r="K14" s="1">
        <f t="shared" si="0"/>
        <v>710563846.45899999</v>
      </c>
      <c r="L14" s="1" t="s">
        <v>29</v>
      </c>
      <c r="M14">
        <v>3500000</v>
      </c>
      <c r="N14" s="1">
        <f>K14/M14</f>
        <v>203.01824184542858</v>
      </c>
    </row>
    <row r="15" spans="1:14" x14ac:dyDescent="0.2">
      <c r="A15" t="s">
        <v>7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4425</v>
      </c>
      <c r="H15">
        <v>127</v>
      </c>
      <c r="I15" t="s">
        <v>12</v>
      </c>
      <c r="J15">
        <v>5594990.9170000004</v>
      </c>
      <c r="K15" s="1">
        <f t="shared" si="0"/>
        <v>710563846.45899999</v>
      </c>
      <c r="L15" s="1" t="s">
        <v>29</v>
      </c>
      <c r="M15">
        <v>3500000</v>
      </c>
      <c r="N15" s="1">
        <f>K15/M15</f>
        <v>203.01824184542858</v>
      </c>
    </row>
    <row r="16" spans="1:14" x14ac:dyDescent="0.2">
      <c r="A16" t="s">
        <v>8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4425</v>
      </c>
      <c r="H16">
        <v>127</v>
      </c>
      <c r="I16" t="s">
        <v>12</v>
      </c>
      <c r="J16">
        <v>5594990.9170000004</v>
      </c>
      <c r="K16" s="1">
        <f t="shared" si="0"/>
        <v>710563846.45899999</v>
      </c>
      <c r="L16" s="1" t="s">
        <v>29</v>
      </c>
      <c r="M16">
        <v>3500000</v>
      </c>
      <c r="N16" s="1">
        <f>K16/M16</f>
        <v>203.01824184542858</v>
      </c>
    </row>
    <row r="17" spans="1:14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4425</v>
      </c>
      <c r="H17">
        <v>127</v>
      </c>
      <c r="I17" t="s">
        <v>13</v>
      </c>
      <c r="J17">
        <v>17220.724910000001</v>
      </c>
      <c r="K17" s="1">
        <f t="shared" si="0"/>
        <v>2187032.0635700002</v>
      </c>
      <c r="L17" s="1" t="s">
        <v>29</v>
      </c>
      <c r="M17">
        <v>3500000</v>
      </c>
      <c r="N17" s="1">
        <f>K17/M17</f>
        <v>0.62486630387714293</v>
      </c>
    </row>
    <row r="18" spans="1:14" x14ac:dyDescent="0.2">
      <c r="A18" t="s">
        <v>7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4425</v>
      </c>
      <c r="H18">
        <v>127</v>
      </c>
      <c r="I18" t="s">
        <v>13</v>
      </c>
      <c r="J18">
        <v>17220.724910000001</v>
      </c>
      <c r="K18" s="1">
        <f t="shared" si="0"/>
        <v>2187032.0635700002</v>
      </c>
      <c r="L18" s="1" t="s">
        <v>29</v>
      </c>
      <c r="M18">
        <v>3500000</v>
      </c>
      <c r="N18" s="1">
        <f>K18/M18</f>
        <v>0.62486630387714293</v>
      </c>
    </row>
    <row r="19" spans="1:14" x14ac:dyDescent="0.2">
      <c r="A19" t="s">
        <v>8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4425</v>
      </c>
      <c r="H19">
        <v>127</v>
      </c>
      <c r="I19" t="s">
        <v>13</v>
      </c>
      <c r="J19">
        <v>17220.724910000001</v>
      </c>
      <c r="K19" s="1">
        <f t="shared" si="0"/>
        <v>2187032.0635700002</v>
      </c>
      <c r="L19" s="1" t="s">
        <v>29</v>
      </c>
      <c r="M19">
        <v>3500000</v>
      </c>
      <c r="N19" s="1">
        <f>K19/M19</f>
        <v>0.62486630387714293</v>
      </c>
    </row>
    <row r="20" spans="1:14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4425</v>
      </c>
      <c r="H20">
        <v>127</v>
      </c>
      <c r="I20" t="s">
        <v>14</v>
      </c>
      <c r="J20">
        <v>5666556.7419999996</v>
      </c>
      <c r="K20" s="1">
        <f t="shared" si="0"/>
        <v>719652706.23399997</v>
      </c>
      <c r="L20" s="1" t="s">
        <v>29</v>
      </c>
      <c r="M20">
        <v>3500000</v>
      </c>
      <c r="N20" s="1">
        <f>K20/M20</f>
        <v>205.61505892399998</v>
      </c>
    </row>
    <row r="21" spans="1:14" x14ac:dyDescent="0.2">
      <c r="A21" t="s">
        <v>7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4425</v>
      </c>
      <c r="H21">
        <v>127</v>
      </c>
      <c r="I21" t="s">
        <v>14</v>
      </c>
      <c r="J21">
        <v>5666556.7419999996</v>
      </c>
      <c r="K21" s="1">
        <f t="shared" si="0"/>
        <v>719652706.23399997</v>
      </c>
      <c r="L21" s="1" t="s">
        <v>29</v>
      </c>
      <c r="M21">
        <v>3500000</v>
      </c>
      <c r="N21" s="1">
        <f>K21/M21</f>
        <v>205.61505892399998</v>
      </c>
    </row>
    <row r="22" spans="1:14" x14ac:dyDescent="0.2">
      <c r="A22" t="s">
        <v>8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4425</v>
      </c>
      <c r="H22">
        <v>127</v>
      </c>
      <c r="I22" t="s">
        <v>14</v>
      </c>
      <c r="J22">
        <v>5666556.7419999996</v>
      </c>
      <c r="K22" s="1">
        <f t="shared" si="0"/>
        <v>719652706.23399997</v>
      </c>
      <c r="L22" s="1" t="s">
        <v>29</v>
      </c>
      <c r="M22">
        <v>3500000</v>
      </c>
      <c r="N22" s="1">
        <f>K22/M22</f>
        <v>205.61505892399998</v>
      </c>
    </row>
    <row r="24" spans="1:14" s="2" customFormat="1" x14ac:dyDescent="0.2">
      <c r="K24" s="3"/>
      <c r="M24" s="2" t="s">
        <v>27</v>
      </c>
      <c r="N24" s="2">
        <f>AVERAGE(N2:N22)</f>
        <v>134.08532011945186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2024-01-23T16:50:21Z</dcterms:created>
  <dcterms:modified xsi:type="dcterms:W3CDTF">2024-01-23T17:19:38Z</dcterms:modified>
</cp:coreProperties>
</file>