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possiano\"/>
    </mc:Choice>
  </mc:AlternateContent>
  <xr:revisionPtr revIDLastSave="0" documentId="13_ncr:1_{FA4B3CF1-2B6B-472F-B016-56DE490748C7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8" i="1" l="1"/>
  <c r="H14" i="1" l="1"/>
  <c r="H6" i="1"/>
  <c r="H18" i="1" l="1"/>
  <c r="F15" i="1" l="1"/>
  <c r="F16" i="1" l="1"/>
  <c r="H15" i="1" l="1"/>
  <c r="H21" i="1" s="1"/>
  <c r="H20" i="1" l="1"/>
  <c r="F17" i="1"/>
  <c r="H17" i="1" l="1"/>
  <c r="F19" i="1"/>
  <c r="F21" i="1" s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<sst xmlns="http://schemas.openxmlformats.org/spreadsheetml/2006/main" count="32" uniqueCount="31">
  <si>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</si>
  <si>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</si>
  <si>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</si>
  <si>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</si>
  <si>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</si>
  <si>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</si>
  <si>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</si>
  <si>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</si>
  <si>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</si>
  <si>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</si>
  <si>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</si>
  <si>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</si>
  <si>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</si>
  <si>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</si>
  <si>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</si>
  <si>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</si>
  <si>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</si>
  <si>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</si>
  <si>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</si>
  <si>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</si>
  <si>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</si>
  <si>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</si>
  <si>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</si>
  <si>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</si>
  <si>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AIRTEL MERCHANT - 4395021 (KDBS MULTI-SERVICES LIMITED)</t>
  </si>
  <si>
    <t>MTN  MERCHANT- 407323 (KDBS MULTI-SERVICES LIMITED)</t>
  </si>
  <si>
    <t>FERI/AD:  2025TSLTZ1549893</t>
  </si>
  <si>
    <t>CERTIFICATE (FERI/ADR/AD) No :  2025TSLTZ1549893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</si>
  <si>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ETS UPAR JATHO FLORIBERT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</si>
  <si>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KAMAPO CONSULT UGANDA LTD</t>
    </r>
  </si>
  <si>
    <t>S 84105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</si>
</sst>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365606</xdr:colOff>
      <xdr:row>1</xdr:row>
      <xdr:rowOff>152932</xdr:rowOff>
    </xdr:from>
    <xdr:to>
      <xdr:col>7</xdr:col>
      <xdr:colOff>1531802</xdr:colOff>
      <xdr:row>1</xdr:row>
      <xdr:rowOff>1237689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985" y="345356"/>
          <a:ext cx="1166196" cy="1084757"/>
        </a:xfrm>
        <a:prstGeom prst="rect">
          <a:avLst/>
        </a:prstGeom>
      </xdr:spPr>
    </xdr:pic>
    <xdr:clientData/>
  </xdr:twoCellAnchor>
  <xdr:twoCellAnchor editAs="oneCell">
    <xdr:from>
      <xdr:col>1</xdr:col>
      <xdr:colOff>88080</xdr:colOff>
      <xdr:row>1</xdr:row>
      <xdr:rowOff>9622</xdr:rowOff>
    </xdr:from>
    <xdr:to>
      <xdr:col>1</xdr:col>
      <xdr:colOff>1747500</xdr:colOff>
      <xdr:row>2</xdr:row>
      <xdr:rowOff>12989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53106F-D5C0-4A5D-9864-DB6B9652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59" y="202046"/>
          <a:ext cx="1659420" cy="1436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2" zoomScale="66" zoomScaleNormal="85" workbookViewId="0">
      <selection activeCell="B24" sqref="B24:F32"/>
    </sheetView>
  </sheetViews>
  <sheetFormatPr defaultColWidth="8.69140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69140625" customWidth="1"/>
    <col min="6" max="6" width="15.53515625" customWidth="1"/>
    <col min="7" max="7" width="22.84375" style="25" bestFit="1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26</v>
      </c>
      <c r="F6" s="70"/>
      <c r="G6" s="7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700000000000003" customHeight="1">
      <c r="B8" s="72" t="s">
        <v>29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28</v>
      </c>
      <c r="C10" s="68"/>
      <c r="D10" s="68"/>
      <c r="E10" s="62"/>
      <c r="F10" s="62"/>
      <c r="G10" s="62"/>
      <c r="H10" s="63"/>
    </row>
    <row r="11" spans="2:8" ht="15.45">
      <c r="B11" s="85" t="s">
        <v>27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30</v>
      </c>
      <c r="C14" s="11" t="s">
        <v>13</v>
      </c>
      <c r="D14" s="47">
        <v>28</v>
      </c>
      <c r="E14" s="18">
        <v>4</v>
      </c>
      <c r="F14" s="18">
        <f>IF(D14*E14&lt;20,20,D14*E14)</f>
        <v>112</v>
      </c>
      <c r="G14" s="28">
        <v>3900</v>
      </c>
      <c r="H14" s="34">
        <f>G14*F14</f>
        <v>436800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3" thickBot="1">
      <c r="B16" s="54" t="s">
        <v>7</v>
      </c>
      <c r="C16" s="55"/>
      <c r="D16" s="55"/>
      <c r="E16" s="55"/>
      <c r="F16" s="20">
        <f>SUM(F14:F15)</f>
        <v>152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2" customHeight="1" thickBot="1">
      <c r="B20" s="78" t="s">
        <v>16</v>
      </c>
      <c r="C20" s="79"/>
      <c r="D20" s="79"/>
      <c r="E20" s="79"/>
      <c r="F20" s="24">
        <v>0</v>
      </c>
      <c r="G20" s="29">
        <v>3700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181.43999999999997</v>
      </c>
      <c r="G21" s="29">
        <v>3700</v>
      </c>
      <c r="H21" s="39">
        <f>SUM(H14:H15)+H18</f>
        <v>606120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90"/>
      <c r="G24" s="45"/>
      <c r="H24" s="45"/>
    </row>
    <row r="25" spans="2:8" ht="24" customHeight="1">
      <c r="B25" s="80" t="s">
        <v>21</v>
      </c>
      <c r="C25" s="80"/>
      <c r="D25" s="80"/>
      <c r="E25" s="90"/>
      <c r="F25" s="90"/>
      <c r="G25" s="45"/>
      <c r="H25" s="45"/>
    </row>
    <row r="26" spans="2:8" ht="27.75" customHeight="1">
      <c r="B26" s="56" t="s">
        <v>25</v>
      </c>
      <c r="C26" s="56"/>
      <c r="D26" s="56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80" t="s">
        <v>24</v>
      </c>
      <c r="C28" s="81"/>
      <c r="D28" s="81"/>
      <c r="E28" s="81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56" t="s">
        <v>22</v>
      </c>
      <c r="C30" s="56"/>
      <c r="D30" s="56"/>
      <c r="E30" s="56"/>
      <c r="F30" s="56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56" t="s">
        <v>23</v>
      </c>
      <c r="C32" s="56"/>
      <c r="D32" s="56"/>
      <c r="E32" s="56"/>
      <c r="F32" s="56"/>
      <c r="G32" s="45"/>
      <c r="H32" s="45"/>
    </row>
  </sheetData>
  <mergeCells count="23">
    <mergeCell ref="B21:E21"/>
    <mergeCell ref="B11:H11"/>
    <mergeCell ref="B19:C19"/>
    <mergeCell ref="B30:F30"/>
    <mergeCell ref="B24:E24"/>
    <mergeCell ref="B32:F32"/>
    <mergeCell ref="B28:E28"/>
    <mergeCell ref="B26:D26"/>
    <mergeCell ref="B25:D25"/>
    <mergeCell ref="B9:H9"/>
    <mergeCell ref="B3:H3"/>
    <mergeCell ref="B16:E16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2025-08-14T05:47:17Z</cp:lastPrinted>
  <dcterms:created xsi:type="dcterms:W3CDTF">2024-03-17T09:02:41Z</dcterms:created>
  <dcterms:modified xsi:type="dcterms:W3CDTF">2025-09-08T10:35:29Z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