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 docs\python-prototype-main\template\busia\"/>
    </mc:Choice>
  </mc:AlternateContent>
  <bookViews>
    <workbookView xWindow="2808" yWindow="0" windowWidth="735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H14" i="1" l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<sst xmlns="http://schemas.openxmlformats.org/spreadsheetml/2006/main" count="31" uniqueCount="30">
  <si>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</si>
  <si>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</si>
  <si>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</si>
  <si>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</si>
  <si>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</si>
  <si>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</si>
  <si>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</si>
  <si>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</si>
  <si>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</si>
  <si>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</si>
  <si>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</si>
  <si>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</si>
  <si>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</si>
  <si>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</si>
  <si>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</si>
  <si>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</si>
  <si>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</si>
  <si>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</si>
  <si>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</si>
  <si>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</si>
  <si>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</si>
  <si>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</si>
  <si>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</si>
  <si>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</si>
  <si>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AIRTEL MERCHANT - 4395021 (KDBS MULTI-SERVICES LIMITED)</t>
  </si>
  <si>
    <t>MTN  MERCHANT- 407323 (KDBS MULTI-SERVICES LIMITED)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</si>
  <si>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 WORLD DOMAIN LIMITED</t>
    </r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</si>
  <si>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FISTON</t>
    </r>
  </si>
  <si>
    <t>25NUUEX100185794</t>
  </si>
  <si>
    <t>FERI/AD:  2025TSLTZ1548717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</si>
</sst>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365606</xdr:colOff>
      <xdr:row>1</xdr:row>
      <xdr:rowOff>152932</xdr:rowOff>
    </xdr:from>
    <xdr:to>
      <xdr:col>7</xdr:col>
      <xdr:colOff>1531802</xdr:colOff>
      <xdr:row>1</xdr:row>
      <xdr:rowOff>1237689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985" y="345356"/>
          <a:ext cx="1166196" cy="1084757"/>
        </a:xfrm>
        <a:prstGeom prst="rect">
          <a:avLst/>
        </a:prstGeom>
      </xdr:spPr>
    </xdr:pic>
    <xdr:clientData/>
  </xdr:twoCellAnchor>
  <xdr:twoCellAnchor editAs="oneCell">
    <xdr:from>
      <xdr:col>1</xdr:col>
      <xdr:colOff>88080</xdr:colOff>
      <xdr:row>1</xdr:row>
      <xdr:rowOff>9622</xdr:rowOff>
    </xdr:from>
    <xdr:to>
      <xdr:col>1</xdr:col>
      <xdr:colOff>1747500</xdr:colOff>
      <xdr:row>2</xdr:row>
      <xdr:rowOff>12989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106F-D5C0-4A5D-9864-DB6B9652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59" y="202046"/>
          <a:ext cx="1659420" cy="143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A8" zoomScale="66" zoomScaleNormal="85" workbookViewId="0">
      <selection activeCell="B11" sqref="B11:H11"/>
    </sheetView>
  </sheetViews>
  <sheetFormatPr defaultColWidth="8.664062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6640625" customWidth="1"/>
    <col min="6" max="6" width="15.5546875" customWidth="1"/>
    <col min="7" max="7" width="22.88671875" style="25" bestFit="1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6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" customHeight="1">
      <c r="B6" s="5" t="s">
        <v>15</v>
      </c>
      <c r="C6" s="79"/>
      <c r="D6" s="81"/>
      <c r="E6" s="79" t="s">
        <v>29</v>
      </c>
      <c r="F6" s="80"/>
      <c r="G6" s="81"/>
      <c r="H6" s="7">
        <f ca="1">TODAY()</f>
        <v>45888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700000000000003" customHeight="1">
      <c r="B8" s="82" t="s">
        <v>26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27</v>
      </c>
      <c r="C10" s="78"/>
      <c r="D10" s="78"/>
      <c r="E10" s="72"/>
      <c r="F10" s="72"/>
      <c r="G10" s="72"/>
      <c r="H10" s="73"/>
    </row>
    <row r="11" spans="2:8" ht="15.6">
      <c r="B11" s="54"/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28</v>
      </c>
      <c r="C14" s="11" t="s">
        <v>13</v>
      </c>
      <c r="D14" s="47">
        <v>29</v>
      </c>
      <c r="E14" s="18">
        <v>0.5</v>
      </c>
      <c r="F14" s="18">
        <f>IF(D14*E14&lt;20,20,D14*E14)</f>
        <v>20</v>
      </c>
      <c r="G14" s="28">
        <v>3900</v>
      </c>
      <c r="H14" s="34">
        <f>G14*F14</f>
        <v>78000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>
      <c r="B16" s="65" t="s">
        <v>7</v>
      </c>
      <c r="C16" s="66"/>
      <c r="D16" s="66"/>
      <c r="E16" s="66"/>
      <c r="F16" s="20">
        <f>SUM(F14:F15)</f>
        <v>60</v>
      </c>
      <c r="G16" s="84"/>
      <c r="H16" s="85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2" thickBot="1">
      <c r="B19" s="57" t="s">
        <v>14</v>
      </c>
      <c r="C19" s="58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2" customHeight="1" thickBot="1">
      <c r="B20" s="88" t="s">
        <v>16</v>
      </c>
      <c r="C20" s="89"/>
      <c r="D20" s="89"/>
      <c r="E20" s="89"/>
      <c r="F20" s="24">
        <v>0</v>
      </c>
      <c r="G20" s="29">
        <v>3700</v>
      </c>
      <c r="H20" s="37">
        <f>F20*G18</f>
        <v>0</v>
      </c>
    </row>
    <row r="21" spans="2:8" ht="18.600000000000001" thickBot="1">
      <c r="B21" s="51" t="s">
        <v>6</v>
      </c>
      <c r="C21" s="52"/>
      <c r="D21" s="52"/>
      <c r="E21" s="53"/>
      <c r="F21" s="38">
        <f>(F16*1.17)+F19-(F20)</f>
        <v>73.799999999999983</v>
      </c>
      <c r="G21" s="29">
        <v>3700</v>
      </c>
      <c r="H21" s="39">
        <f>SUM(H14:H15)+H18</f>
        <v>247320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44"/>
      <c r="G24" s="45"/>
      <c r="H24" s="45"/>
    </row>
    <row r="25" spans="2:8" ht="24" customHeight="1">
      <c r="B25" s="49" t="s">
        <v>21</v>
      </c>
      <c r="C25" s="49"/>
      <c r="D25" s="49"/>
      <c r="E25" s="44"/>
      <c r="F25" s="44"/>
      <c r="G25" s="45"/>
      <c r="H25" s="45"/>
    </row>
    <row r="26" spans="2:8" ht="27.75" customHeight="1">
      <c r="B26" s="48" t="s">
        <v>25</v>
      </c>
      <c r="C26" s="48"/>
      <c r="D26" s="48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49" t="s">
        <v>24</v>
      </c>
      <c r="C28" s="50"/>
      <c r="D28" s="50"/>
      <c r="E28" s="50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8" t="s">
        <v>22</v>
      </c>
      <c r="C30" s="48"/>
      <c r="D30" s="48"/>
      <c r="E30" s="48"/>
      <c r="F30" s="48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8" t="s">
        <v>23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2025-08-13T05:54:27Z</cp:lastPrinted>
  <dcterms:created xsi:type="dcterms:W3CDTF">2024-03-17T09:02:41Z</dcterms:created>
  <dcterms:modified xsi:type="dcterms:W3CDTF">2025-08-19T11:56:23Z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