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GitHub\"/>
    </mc:Choice>
  </mc:AlternateContent>
  <xr:revisionPtr revIDLastSave="0" documentId="13_ncr:1_{5B21F423-D952-4492-A48A-A80E3A98012C}" xr6:coauthVersionLast="47" xr6:coauthVersionMax="47" xr10:uidLastSave="{00000000-0000-0000-0000-000000000000}"/>
  <bookViews>
    <workbookView xWindow="-120" yWindow="-120" windowWidth="29040" windowHeight="15840" firstSheet="19" activeTab="23" xr2:uid="{00000000-000D-0000-FFFF-FFFF00000000}"/>
  </bookViews>
  <sheets>
    <sheet name="Cr-Wol B-18 Larvae" sheetId="1" r:id="rId1"/>
    <sheet name="Cr-Wol B-18 Ovaries d0 " sheetId="2" r:id="rId2"/>
    <sheet name="Cr-Wol B-18 Ovaries d7  " sheetId="3" r:id="rId3"/>
    <sheet name="Cr-Wol B-18 Ovaries d12 " sheetId="4" r:id="rId4"/>
    <sheet name="Cr-Wol A-18 Larvae" sheetId="5" r:id="rId5"/>
    <sheet name="Cr-Wol A-18 Ovaries d0 " sheetId="6" r:id="rId6"/>
    <sheet name="Cr-Wol A-18 Ovaries d7  " sheetId="7" r:id="rId7"/>
    <sheet name="Cr-Wol A-18 Ovaries d12 " sheetId="8" r:id="rId8"/>
    <sheet name="Cr-Wol A-28 Larvae" sheetId="9" r:id="rId9"/>
    <sheet name="Cr-Wol A- 28- ovaries d0 " sheetId="10" r:id="rId10"/>
    <sheet name="Cr-Wol A-28 ovaries d7 " sheetId="11" r:id="rId11"/>
    <sheet name="Cr-Wol A-28 ovaries d12 " sheetId="12" r:id="rId12"/>
    <sheet name="Cr-Wol B-28 larvae " sheetId="13" r:id="rId13"/>
    <sheet name="Cr-Wol B-28 ovaries d0 " sheetId="14" r:id="rId14"/>
    <sheet name="Cr-Wol B-28 ovaries d7 " sheetId="15" r:id="rId15"/>
    <sheet name="Cr-Wol B-28 ovaries d12 " sheetId="16" r:id="rId16"/>
    <sheet name="Cr-Wol A-32 Ovaries d0 " sheetId="17" r:id="rId17"/>
    <sheet name="Cr-Wol A-32 Ovaries d7 " sheetId="18" r:id="rId18"/>
    <sheet name="Cr-Wol A-32 Ovaries d12 " sheetId="19" r:id="rId19"/>
    <sheet name="Cr-Wol A-32 Larvae " sheetId="20" r:id="rId20"/>
    <sheet name="Cr-Wol B-32 Larvae " sheetId="21" r:id="rId21"/>
    <sheet name="Cr-Wol B-32 Ovaries d0 " sheetId="22" r:id="rId22"/>
    <sheet name="Cr-Wol B-32 Ovaries d7 " sheetId="23" r:id="rId23"/>
    <sheet name="Cr-Wol B-32 Ovaries d12 " sheetId="24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4" l="1"/>
  <c r="L4" i="24"/>
  <c r="L5" i="24" s="1"/>
  <c r="M4" i="24"/>
  <c r="I10" i="24" s="1"/>
  <c r="G5" i="24"/>
  <c r="G6" i="24"/>
  <c r="I6" i="24"/>
  <c r="G7" i="24"/>
  <c r="G8" i="24"/>
  <c r="G9" i="24"/>
  <c r="I9" i="24"/>
  <c r="G10" i="24"/>
  <c r="G11" i="24"/>
  <c r="G12" i="24"/>
  <c r="H12" i="24"/>
  <c r="G13" i="24"/>
  <c r="G14" i="24"/>
  <c r="H14" i="24"/>
  <c r="G15" i="24"/>
  <c r="G16" i="24"/>
  <c r="I16" i="24"/>
  <c r="G17" i="24"/>
  <c r="G18" i="24"/>
  <c r="G19" i="24"/>
  <c r="H19" i="24"/>
  <c r="I19" i="24"/>
  <c r="G4" i="23"/>
  <c r="H4" i="23"/>
  <c r="L4" i="23"/>
  <c r="I4" i="23" s="1"/>
  <c r="M4" i="23"/>
  <c r="M5" i="23" s="1"/>
  <c r="G5" i="23"/>
  <c r="I5" i="23"/>
  <c r="L5" i="23"/>
  <c r="G6" i="23"/>
  <c r="I6" i="23"/>
  <c r="G7" i="23"/>
  <c r="H7" i="23"/>
  <c r="I7" i="23"/>
  <c r="G8" i="23"/>
  <c r="I8" i="23"/>
  <c r="G9" i="23"/>
  <c r="H9" i="23"/>
  <c r="I9" i="23"/>
  <c r="G10" i="23"/>
  <c r="H10" i="23"/>
  <c r="I10" i="23"/>
  <c r="G11" i="23"/>
  <c r="H11" i="23"/>
  <c r="G12" i="23"/>
  <c r="H12" i="23"/>
  <c r="I12" i="23"/>
  <c r="G13" i="23"/>
  <c r="H13" i="23"/>
  <c r="G14" i="23"/>
  <c r="G15" i="23"/>
  <c r="I15" i="23"/>
  <c r="G16" i="23"/>
  <c r="H16" i="23"/>
  <c r="I16" i="23"/>
  <c r="G17" i="23"/>
  <c r="I17" i="23"/>
  <c r="G18" i="23"/>
  <c r="H18" i="23"/>
  <c r="I18" i="23"/>
  <c r="G19" i="23"/>
  <c r="H19" i="23"/>
  <c r="G4" i="22"/>
  <c r="L4" i="22"/>
  <c r="L5" i="22" s="1"/>
  <c r="M4" i="22"/>
  <c r="M5" i="22" s="1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4" i="21"/>
  <c r="L4" i="21"/>
  <c r="H4" i="21" s="1"/>
  <c r="M4" i="21"/>
  <c r="M5" i="21" s="1"/>
  <c r="G5" i="21"/>
  <c r="H5" i="21"/>
  <c r="L5" i="21"/>
  <c r="G6" i="21"/>
  <c r="H6" i="21"/>
  <c r="G7" i="21"/>
  <c r="H7" i="21"/>
  <c r="G8" i="21"/>
  <c r="G9" i="21"/>
  <c r="I9" i="21"/>
  <c r="G10" i="21"/>
  <c r="I10" i="21"/>
  <c r="G11" i="21"/>
  <c r="I11" i="21"/>
  <c r="G12" i="21"/>
  <c r="H12" i="21"/>
  <c r="I12" i="21"/>
  <c r="G13" i="21"/>
  <c r="H13" i="21"/>
  <c r="G14" i="21"/>
  <c r="H14" i="21"/>
  <c r="I14" i="21"/>
  <c r="G15" i="21"/>
  <c r="H15" i="21"/>
  <c r="G16" i="21"/>
  <c r="G17" i="21"/>
  <c r="H17" i="21"/>
  <c r="I17" i="21"/>
  <c r="G18" i="21"/>
  <c r="I18" i="21"/>
  <c r="G19" i="21"/>
  <c r="I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H19" i="22" l="1"/>
  <c r="I7" i="22"/>
  <c r="I17" i="22"/>
  <c r="I11" i="22"/>
  <c r="I8" i="22"/>
  <c r="I5" i="22"/>
  <c r="I17" i="24"/>
  <c r="H10" i="24"/>
  <c r="I7" i="24"/>
  <c r="I5" i="24"/>
  <c r="H18" i="21"/>
  <c r="I15" i="21"/>
  <c r="H10" i="21"/>
  <c r="I7" i="21"/>
  <c r="I5" i="21"/>
  <c r="I19" i="22"/>
  <c r="H17" i="22"/>
  <c r="I14" i="22"/>
  <c r="H11" i="22"/>
  <c r="I13" i="23"/>
  <c r="H8" i="23"/>
  <c r="H17" i="24"/>
  <c r="I14" i="24"/>
  <c r="I12" i="24"/>
  <c r="H7" i="24"/>
  <c r="H5" i="24"/>
  <c r="I10" i="22"/>
  <c r="H9" i="24"/>
  <c r="H9" i="21"/>
  <c r="I6" i="21"/>
  <c r="I18" i="22"/>
  <c r="I16" i="22"/>
  <c r="H10" i="22"/>
  <c r="I6" i="22"/>
  <c r="I4" i="22"/>
  <c r="H16" i="24"/>
  <c r="I11" i="24"/>
  <c r="H6" i="24"/>
  <c r="H18" i="22"/>
  <c r="H16" i="22"/>
  <c r="I12" i="22"/>
  <c r="H4" i="22"/>
  <c r="I18" i="24"/>
  <c r="I13" i="24"/>
  <c r="H11" i="24"/>
  <c r="I8" i="24"/>
  <c r="I4" i="24"/>
  <c r="I16" i="21"/>
  <c r="H11" i="21"/>
  <c r="I4" i="21"/>
  <c r="I9" i="22"/>
  <c r="H18" i="24"/>
  <c r="I15" i="24"/>
  <c r="H13" i="24"/>
  <c r="H8" i="24"/>
  <c r="M5" i="24"/>
  <c r="H4" i="24"/>
  <c r="I13" i="22"/>
  <c r="H19" i="21"/>
  <c r="I8" i="21"/>
  <c r="H12" i="22"/>
  <c r="H16" i="21"/>
  <c r="I13" i="21"/>
  <c r="H8" i="21"/>
  <c r="J19" i="21" s="1"/>
  <c r="I15" i="22"/>
  <c r="I19" i="23"/>
  <c r="H17" i="23"/>
  <c r="I14" i="23"/>
  <c r="I11" i="23"/>
  <c r="H6" i="23"/>
  <c r="J17" i="23" s="1"/>
  <c r="H15" i="24"/>
  <c r="G4" i="20"/>
  <c r="L4" i="20"/>
  <c r="L5" i="20" s="1"/>
  <c r="M4" i="20"/>
  <c r="M5" i="20" s="1"/>
  <c r="G5" i="20"/>
  <c r="H5" i="20"/>
  <c r="I5" i="20"/>
  <c r="G6" i="20"/>
  <c r="H6" i="20"/>
  <c r="I6" i="20"/>
  <c r="G7" i="20"/>
  <c r="H7" i="20"/>
  <c r="I7" i="20"/>
  <c r="G8" i="20"/>
  <c r="H8" i="20"/>
  <c r="G9" i="20"/>
  <c r="H9" i="20"/>
  <c r="I9" i="20"/>
  <c r="G10" i="20"/>
  <c r="H10" i="20"/>
  <c r="I10" i="20"/>
  <c r="G11" i="20"/>
  <c r="H11" i="20"/>
  <c r="I11" i="20"/>
  <c r="G12" i="20"/>
  <c r="H12" i="20"/>
  <c r="I12" i="20"/>
  <c r="G13" i="20"/>
  <c r="H13" i="20"/>
  <c r="I13" i="20"/>
  <c r="G14" i="20"/>
  <c r="H14" i="20"/>
  <c r="I14" i="20"/>
  <c r="G15" i="20"/>
  <c r="H15" i="20"/>
  <c r="I15" i="20"/>
  <c r="G16" i="20"/>
  <c r="H16" i="20"/>
  <c r="I16" i="20"/>
  <c r="G17" i="20"/>
  <c r="H17" i="20"/>
  <c r="I17" i="20"/>
  <c r="G18" i="20"/>
  <c r="H18" i="20"/>
  <c r="I18" i="20"/>
  <c r="G19" i="20"/>
  <c r="H19" i="20"/>
  <c r="I19" i="20"/>
  <c r="G20" i="20"/>
  <c r="H20" i="20"/>
  <c r="G21" i="20"/>
  <c r="H21" i="20"/>
  <c r="G22" i="20"/>
  <c r="H22" i="20"/>
  <c r="G23" i="20"/>
  <c r="H23" i="20"/>
  <c r="G24" i="20"/>
  <c r="H24" i="20"/>
  <c r="G25" i="20"/>
  <c r="H25" i="20"/>
  <c r="G26" i="20"/>
  <c r="H26" i="20"/>
  <c r="G27" i="20"/>
  <c r="H27" i="20"/>
  <c r="G28" i="20"/>
  <c r="H28" i="20"/>
  <c r="G29" i="20"/>
  <c r="H29" i="20"/>
  <c r="G30" i="20"/>
  <c r="H30" i="20"/>
  <c r="G31" i="20"/>
  <c r="H31" i="20"/>
  <c r="G32" i="20"/>
  <c r="H32" i="20"/>
  <c r="G33" i="20"/>
  <c r="H33" i="20"/>
  <c r="G34" i="20"/>
  <c r="H34" i="20"/>
  <c r="G35" i="20"/>
  <c r="H35" i="20"/>
  <c r="H36" i="20"/>
  <c r="H37" i="20"/>
  <c r="H38" i="20"/>
  <c r="H39" i="20"/>
  <c r="G4" i="19"/>
  <c r="L4" i="19"/>
  <c r="I5" i="19" s="1"/>
  <c r="M4" i="19"/>
  <c r="I17" i="19" s="1"/>
  <c r="G5" i="19"/>
  <c r="H5" i="19"/>
  <c r="G6" i="19"/>
  <c r="G7" i="19"/>
  <c r="I7" i="19"/>
  <c r="G8" i="19"/>
  <c r="G9" i="19"/>
  <c r="G10" i="19"/>
  <c r="I10" i="19"/>
  <c r="G11" i="19"/>
  <c r="G12" i="19"/>
  <c r="G13" i="19"/>
  <c r="H13" i="19"/>
  <c r="I13" i="19"/>
  <c r="G14" i="19"/>
  <c r="G15" i="19"/>
  <c r="H15" i="19"/>
  <c r="I15" i="19"/>
  <c r="G16" i="19"/>
  <c r="G17" i="19"/>
  <c r="G18" i="19"/>
  <c r="H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" i="18"/>
  <c r="I4" i="18"/>
  <c r="L4" i="18"/>
  <c r="I9" i="18" s="1"/>
  <c r="M4" i="18"/>
  <c r="G5" i="18"/>
  <c r="I5" i="18"/>
  <c r="L5" i="18"/>
  <c r="M5" i="18"/>
  <c r="G6" i="18"/>
  <c r="I6" i="18"/>
  <c r="G7" i="18"/>
  <c r="I7" i="18"/>
  <c r="G8" i="18"/>
  <c r="I8" i="18"/>
  <c r="G9" i="18"/>
  <c r="H9" i="18"/>
  <c r="K13" i="18" s="1"/>
  <c r="G10" i="18"/>
  <c r="I10" i="18"/>
  <c r="G11" i="18"/>
  <c r="I11" i="18"/>
  <c r="G12" i="18"/>
  <c r="I12" i="18"/>
  <c r="G13" i="18"/>
  <c r="I13" i="18"/>
  <c r="G14" i="18"/>
  <c r="I14" i="18"/>
  <c r="G15" i="18"/>
  <c r="I15" i="18"/>
  <c r="G16" i="18"/>
  <c r="H16" i="18"/>
  <c r="I16" i="18"/>
  <c r="G17" i="18"/>
  <c r="H17" i="18"/>
  <c r="I17" i="18"/>
  <c r="G18" i="18"/>
  <c r="I18" i="18"/>
  <c r="G19" i="18"/>
  <c r="H19" i="18"/>
  <c r="I19" i="18"/>
  <c r="G4" i="17"/>
  <c r="L4" i="17"/>
  <c r="L5" i="17" s="1"/>
  <c r="M4" i="17"/>
  <c r="I17" i="17" s="1"/>
  <c r="G5" i="17"/>
  <c r="I5" i="17"/>
  <c r="G6" i="17"/>
  <c r="G7" i="17"/>
  <c r="I7" i="17"/>
  <c r="G8" i="17"/>
  <c r="G9" i="17"/>
  <c r="G10" i="17"/>
  <c r="G11" i="17"/>
  <c r="G12" i="17"/>
  <c r="G13" i="17"/>
  <c r="G14" i="17"/>
  <c r="I14" i="17"/>
  <c r="G15" i="17"/>
  <c r="G16" i="17"/>
  <c r="G17" i="17"/>
  <c r="G18" i="17"/>
  <c r="I18" i="17"/>
  <c r="G19" i="17"/>
  <c r="G20" i="17"/>
  <c r="J16" i="23" l="1"/>
  <c r="J13" i="24"/>
  <c r="J12" i="24"/>
  <c r="J20" i="21"/>
  <c r="J17" i="22"/>
  <c r="J16" i="22"/>
  <c r="K14" i="18"/>
  <c r="H17" i="19"/>
  <c r="I12" i="19"/>
  <c r="I9" i="19"/>
  <c r="I6" i="19"/>
  <c r="H7" i="17"/>
  <c r="I16" i="17"/>
  <c r="I6" i="17"/>
  <c r="I4" i="17"/>
  <c r="I19" i="19"/>
  <c r="I14" i="19"/>
  <c r="H12" i="19"/>
  <c r="H9" i="19"/>
  <c r="I4" i="19"/>
  <c r="I10" i="17"/>
  <c r="I9" i="17"/>
  <c r="H19" i="19"/>
  <c r="I16" i="19"/>
  <c r="H14" i="19"/>
  <c r="M5" i="19"/>
  <c r="I8" i="20"/>
  <c r="I4" i="20"/>
  <c r="I13" i="17"/>
  <c r="M5" i="17"/>
  <c r="H16" i="19"/>
  <c r="I11" i="19"/>
  <c r="I8" i="19"/>
  <c r="L5" i="19"/>
  <c r="H4" i="20"/>
  <c r="H16" i="17"/>
  <c r="I12" i="17"/>
  <c r="I19" i="17"/>
  <c r="I15" i="17"/>
  <c r="I11" i="17"/>
  <c r="I8" i="17"/>
  <c r="I18" i="19"/>
  <c r="H11" i="19"/>
  <c r="H8" i="19"/>
  <c r="J13" i="19" s="1"/>
  <c r="G4" i="16"/>
  <c r="L4" i="16"/>
  <c r="H4" i="16" s="1"/>
  <c r="M4" i="16"/>
  <c r="M5" i="16" s="1"/>
  <c r="G5" i="16"/>
  <c r="L5" i="16"/>
  <c r="G6" i="16"/>
  <c r="H6" i="16"/>
  <c r="I6" i="16"/>
  <c r="G7" i="16"/>
  <c r="G8" i="16"/>
  <c r="I8" i="16"/>
  <c r="G9" i="16"/>
  <c r="H9" i="16"/>
  <c r="I9" i="16"/>
  <c r="G10" i="16"/>
  <c r="I10" i="16"/>
  <c r="G11" i="16"/>
  <c r="H11" i="16"/>
  <c r="I11" i="16"/>
  <c r="G12" i="16"/>
  <c r="H12" i="16"/>
  <c r="I12" i="16"/>
  <c r="G13" i="16"/>
  <c r="H13" i="16"/>
  <c r="I13" i="16"/>
  <c r="G14" i="16"/>
  <c r="H14" i="16"/>
  <c r="I14" i="16"/>
  <c r="G15" i="16"/>
  <c r="H15" i="16"/>
  <c r="I15" i="16"/>
  <c r="G16" i="16"/>
  <c r="H16" i="16"/>
  <c r="I16" i="16"/>
  <c r="G17" i="16"/>
  <c r="H17" i="16"/>
  <c r="I17" i="16"/>
  <c r="G18" i="16"/>
  <c r="H18" i="16"/>
  <c r="I18" i="16"/>
  <c r="G19" i="16"/>
  <c r="H19" i="16"/>
  <c r="I19" i="16"/>
  <c r="G4" i="15"/>
  <c r="L4" i="15"/>
  <c r="I4" i="15" s="1"/>
  <c r="M4" i="15"/>
  <c r="M5" i="15" s="1"/>
  <c r="G5" i="15"/>
  <c r="G6" i="15"/>
  <c r="I6" i="15"/>
  <c r="G7" i="15"/>
  <c r="G8" i="15"/>
  <c r="G9" i="15"/>
  <c r="H9" i="15"/>
  <c r="G10" i="15"/>
  <c r="G11" i="15"/>
  <c r="I11" i="15"/>
  <c r="G12" i="15"/>
  <c r="G13" i="15"/>
  <c r="G14" i="15"/>
  <c r="H14" i="15"/>
  <c r="I14" i="15"/>
  <c r="G15" i="15"/>
  <c r="G16" i="15"/>
  <c r="H16" i="15"/>
  <c r="I16" i="15"/>
  <c r="G17" i="15"/>
  <c r="G18" i="15"/>
  <c r="G19" i="15"/>
  <c r="H19" i="15"/>
  <c r="G4" i="14"/>
  <c r="L4" i="14"/>
  <c r="I11" i="14" s="1"/>
  <c r="M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4" i="13"/>
  <c r="L4" i="13"/>
  <c r="H4" i="13" s="1"/>
  <c r="M4" i="13"/>
  <c r="M5" i="13" s="1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J8" i="20" l="1"/>
  <c r="J9" i="20"/>
  <c r="J14" i="19"/>
  <c r="J10" i="17"/>
  <c r="J9" i="17"/>
  <c r="I11" i="13"/>
  <c r="I4" i="13"/>
  <c r="H15" i="14"/>
  <c r="H8" i="14"/>
  <c r="I5" i="14"/>
  <c r="H13" i="13"/>
  <c r="I10" i="13"/>
  <c r="L5" i="13"/>
  <c r="I14" i="14"/>
  <c r="I7" i="14"/>
  <c r="H18" i="15"/>
  <c r="I13" i="15"/>
  <c r="H8" i="15"/>
  <c r="H4" i="15"/>
  <c r="H10" i="16"/>
  <c r="I7" i="16"/>
  <c r="I5" i="16"/>
  <c r="H7" i="16"/>
  <c r="H5" i="16"/>
  <c r="K16" i="16" s="1"/>
  <c r="H17" i="13"/>
  <c r="H15" i="13"/>
  <c r="I12" i="13"/>
  <c r="H7" i="13"/>
  <c r="H5" i="13"/>
  <c r="K16" i="13" s="1"/>
  <c r="I13" i="14"/>
  <c r="I4" i="14"/>
  <c r="I17" i="15"/>
  <c r="H15" i="15"/>
  <c r="H10" i="15"/>
  <c r="I7" i="15"/>
  <c r="I5" i="15"/>
  <c r="H19" i="13"/>
  <c r="I14" i="13"/>
  <c r="H9" i="13"/>
  <c r="I16" i="13"/>
  <c r="I12" i="14"/>
  <c r="I17" i="13"/>
  <c r="I15" i="13"/>
  <c r="H10" i="13"/>
  <c r="I7" i="13"/>
  <c r="I5" i="13"/>
  <c r="I17" i="14"/>
  <c r="I10" i="14"/>
  <c r="H7" i="14"/>
  <c r="I15" i="15"/>
  <c r="H13" i="15"/>
  <c r="I10" i="15"/>
  <c r="L5" i="15"/>
  <c r="I19" i="13"/>
  <c r="H12" i="13"/>
  <c r="I9" i="13"/>
  <c r="I19" i="14"/>
  <c r="I16" i="14"/>
  <c r="H13" i="14"/>
  <c r="I9" i="14"/>
  <c r="I6" i="14"/>
  <c r="H17" i="15"/>
  <c r="I12" i="15"/>
  <c r="H7" i="15"/>
  <c r="H5" i="15"/>
  <c r="H6" i="14"/>
  <c r="I19" i="15"/>
  <c r="H12" i="15"/>
  <c r="I9" i="15"/>
  <c r="H14" i="13"/>
  <c r="I15" i="14"/>
  <c r="I4" i="16"/>
  <c r="H16" i="13"/>
  <c r="I8" i="13"/>
  <c r="I18" i="14"/>
  <c r="H8" i="16"/>
  <c r="I6" i="13"/>
  <c r="H19" i="14"/>
  <c r="H6" i="13"/>
  <c r="I8" i="14"/>
  <c r="I18" i="13"/>
  <c r="H11" i="13"/>
  <c r="H6" i="15"/>
  <c r="H18" i="13"/>
  <c r="I13" i="13"/>
  <c r="H8" i="13"/>
  <c r="H18" i="14"/>
  <c r="I18" i="15"/>
  <c r="H11" i="15"/>
  <c r="I8" i="15"/>
  <c r="G4" i="12"/>
  <c r="L4" i="12"/>
  <c r="H4" i="12" s="1"/>
  <c r="M4" i="12"/>
  <c r="M5" i="12" s="1"/>
  <c r="G5" i="12"/>
  <c r="H5" i="12"/>
  <c r="I5" i="12"/>
  <c r="L5" i="12"/>
  <c r="G6" i="12"/>
  <c r="H6" i="12"/>
  <c r="I6" i="12"/>
  <c r="G7" i="12"/>
  <c r="I7" i="12"/>
  <c r="G8" i="12"/>
  <c r="I8" i="12"/>
  <c r="G9" i="12"/>
  <c r="H9" i="12"/>
  <c r="I9" i="12"/>
  <c r="G10" i="12"/>
  <c r="H10" i="12"/>
  <c r="I10" i="12"/>
  <c r="G11" i="12"/>
  <c r="H11" i="12"/>
  <c r="I11" i="12"/>
  <c r="G12" i="12"/>
  <c r="H12" i="12"/>
  <c r="I12" i="12"/>
  <c r="G13" i="12"/>
  <c r="H13" i="12"/>
  <c r="I13" i="12"/>
  <c r="G14" i="12"/>
  <c r="H14" i="12"/>
  <c r="I14" i="12"/>
  <c r="G15" i="12"/>
  <c r="H15" i="12"/>
  <c r="I15" i="12"/>
  <c r="G16" i="12"/>
  <c r="H16" i="12"/>
  <c r="I16" i="12"/>
  <c r="G17" i="12"/>
  <c r="H17" i="12"/>
  <c r="I17" i="12"/>
  <c r="G18" i="12"/>
  <c r="H18" i="12"/>
  <c r="I18" i="12"/>
  <c r="G19" i="12"/>
  <c r="H19" i="12"/>
  <c r="I19" i="12"/>
  <c r="G4" i="11"/>
  <c r="L4" i="11"/>
  <c r="I9" i="11" s="1"/>
  <c r="M4" i="11"/>
  <c r="M5" i="11" s="1"/>
  <c r="G5" i="11"/>
  <c r="G6" i="11"/>
  <c r="G7" i="11"/>
  <c r="G8" i="11"/>
  <c r="G9" i="11"/>
  <c r="H9" i="11"/>
  <c r="G10" i="11"/>
  <c r="G11" i="11"/>
  <c r="I11" i="11"/>
  <c r="G12" i="11"/>
  <c r="G13" i="11"/>
  <c r="G14" i="11"/>
  <c r="H14" i="11"/>
  <c r="G15" i="11"/>
  <c r="G16" i="11"/>
  <c r="G17" i="11"/>
  <c r="G18" i="11"/>
  <c r="G19" i="11"/>
  <c r="I19" i="11"/>
  <c r="G4" i="10"/>
  <c r="L4" i="10"/>
  <c r="I4" i="10" s="1"/>
  <c r="M4" i="10"/>
  <c r="H26" i="10" s="1"/>
  <c r="G5" i="10"/>
  <c r="I5" i="10"/>
  <c r="L5" i="10"/>
  <c r="M5" i="10"/>
  <c r="G6" i="10"/>
  <c r="G7" i="10"/>
  <c r="H7" i="10"/>
  <c r="G8" i="10"/>
  <c r="H8" i="10"/>
  <c r="I8" i="10"/>
  <c r="G9" i="10"/>
  <c r="G10" i="10"/>
  <c r="I10" i="10"/>
  <c r="G11" i="10"/>
  <c r="I11" i="10"/>
  <c r="G12" i="10"/>
  <c r="G13" i="10"/>
  <c r="I13" i="10"/>
  <c r="G14" i="10"/>
  <c r="I14" i="10"/>
  <c r="G15" i="10"/>
  <c r="I15" i="10"/>
  <c r="G16" i="10"/>
  <c r="G17" i="10"/>
  <c r="I17" i="10"/>
  <c r="G18" i="10"/>
  <c r="I18" i="10"/>
  <c r="G19" i="10"/>
  <c r="I19" i="10"/>
  <c r="G20" i="10"/>
  <c r="G21" i="10"/>
  <c r="G22" i="10"/>
  <c r="G23" i="10"/>
  <c r="G24" i="10"/>
  <c r="H24" i="10"/>
  <c r="G25" i="10"/>
  <c r="H25" i="10"/>
  <c r="G26" i="10"/>
  <c r="G27" i="10"/>
  <c r="H27" i="10"/>
  <c r="G28" i="10"/>
  <c r="H28" i="10"/>
  <c r="G29" i="10"/>
  <c r="H29" i="10"/>
  <c r="G30" i="10"/>
  <c r="G31" i="10"/>
  <c r="H31" i="10"/>
  <c r="G32" i="10"/>
  <c r="H32" i="10"/>
  <c r="G33" i="10"/>
  <c r="H33" i="10"/>
  <c r="G34" i="10"/>
  <c r="G35" i="10"/>
  <c r="H35" i="10"/>
  <c r="G36" i="10"/>
  <c r="H36" i="10"/>
  <c r="G37" i="10"/>
  <c r="H37" i="10"/>
  <c r="G38" i="10"/>
  <c r="G39" i="10"/>
  <c r="H39" i="10"/>
  <c r="G4" i="9"/>
  <c r="L4" i="9"/>
  <c r="I6" i="9" s="1"/>
  <c r="M4" i="9"/>
  <c r="G5" i="9"/>
  <c r="M5" i="9"/>
  <c r="G6" i="9"/>
  <c r="G7" i="9"/>
  <c r="G8" i="9"/>
  <c r="G9" i="9"/>
  <c r="G10" i="9"/>
  <c r="G11" i="9"/>
  <c r="I11" i="9"/>
  <c r="G12" i="9"/>
  <c r="G13" i="9"/>
  <c r="G14" i="9"/>
  <c r="G15" i="9"/>
  <c r="G16" i="9"/>
  <c r="H16" i="9"/>
  <c r="G17" i="9"/>
  <c r="G18" i="9"/>
  <c r="G19" i="9"/>
  <c r="K15" i="13" l="1"/>
  <c r="K14" i="15"/>
  <c r="K15" i="15"/>
  <c r="K17" i="16"/>
  <c r="K22" i="14"/>
  <c r="K23" i="14"/>
  <c r="J18" i="12"/>
  <c r="J17" i="12"/>
  <c r="I6" i="11"/>
  <c r="I18" i="9"/>
  <c r="I8" i="9"/>
  <c r="H6" i="11"/>
  <c r="H8" i="9"/>
  <c r="H15" i="9"/>
  <c r="H13" i="9"/>
  <c r="I10" i="9"/>
  <c r="L5" i="9"/>
  <c r="I7" i="10"/>
  <c r="I18" i="11"/>
  <c r="H13" i="11"/>
  <c r="H8" i="11"/>
  <c r="H19" i="11"/>
  <c r="H11" i="11"/>
  <c r="H18" i="9"/>
  <c r="I15" i="9"/>
  <c r="I13" i="9"/>
  <c r="H4" i="9"/>
  <c r="H16" i="11"/>
  <c r="I13" i="11"/>
  <c r="I8" i="11"/>
  <c r="H18" i="11"/>
  <c r="I15" i="11"/>
  <c r="I10" i="11"/>
  <c r="L5" i="11"/>
  <c r="I4" i="11"/>
  <c r="I7" i="9"/>
  <c r="H5" i="9"/>
  <c r="H15" i="11"/>
  <c r="I12" i="11"/>
  <c r="I7" i="11"/>
  <c r="I5" i="11"/>
  <c r="I4" i="12"/>
  <c r="H6" i="9"/>
  <c r="H10" i="9"/>
  <c r="I5" i="9"/>
  <c r="H17" i="9"/>
  <c r="I12" i="9"/>
  <c r="H7" i="9"/>
  <c r="I19" i="9"/>
  <c r="I14" i="9"/>
  <c r="H12" i="9"/>
  <c r="I9" i="9"/>
  <c r="H38" i="10"/>
  <c r="H34" i="10"/>
  <c r="H30" i="10"/>
  <c r="J10" i="10" s="1"/>
  <c r="I16" i="10"/>
  <c r="I12" i="10"/>
  <c r="I9" i="10"/>
  <c r="I6" i="10"/>
  <c r="I17" i="11"/>
  <c r="H12" i="11"/>
  <c r="H7" i="11"/>
  <c r="H5" i="11"/>
  <c r="H11" i="9"/>
  <c r="I4" i="9"/>
  <c r="I16" i="11"/>
  <c r="I17" i="9"/>
  <c r="H19" i="9"/>
  <c r="I16" i="9"/>
  <c r="H14" i="9"/>
  <c r="H9" i="9"/>
  <c r="H17" i="11"/>
  <c r="I14" i="11"/>
  <c r="G4" i="8"/>
  <c r="L4" i="8"/>
  <c r="H4" i="8" s="1"/>
  <c r="M4" i="8"/>
  <c r="M5" i="8" s="1"/>
  <c r="G5" i="8"/>
  <c r="H5" i="8"/>
  <c r="I5" i="8"/>
  <c r="L5" i="8"/>
  <c r="G6" i="8"/>
  <c r="I6" i="8"/>
  <c r="G7" i="8"/>
  <c r="H7" i="8"/>
  <c r="I7" i="8"/>
  <c r="G8" i="8"/>
  <c r="G9" i="8"/>
  <c r="I9" i="8"/>
  <c r="G10" i="8"/>
  <c r="H10" i="8"/>
  <c r="I10" i="8"/>
  <c r="G11" i="8"/>
  <c r="G12" i="8"/>
  <c r="H12" i="8"/>
  <c r="G13" i="8"/>
  <c r="H13" i="8"/>
  <c r="I13" i="8"/>
  <c r="G14" i="8"/>
  <c r="I14" i="8"/>
  <c r="G15" i="8"/>
  <c r="H15" i="8"/>
  <c r="I15" i="8"/>
  <c r="G16" i="8"/>
  <c r="H16" i="8"/>
  <c r="G17" i="8"/>
  <c r="H17" i="8"/>
  <c r="I17" i="8"/>
  <c r="G18" i="8"/>
  <c r="I18" i="8"/>
  <c r="G19" i="8"/>
  <c r="H19" i="8"/>
  <c r="I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H4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I18" i="7"/>
  <c r="G18" i="7"/>
  <c r="G17" i="7"/>
  <c r="I16" i="7"/>
  <c r="G16" i="7"/>
  <c r="H15" i="7"/>
  <c r="G15" i="7"/>
  <c r="G14" i="7"/>
  <c r="H13" i="7"/>
  <c r="G13" i="7"/>
  <c r="I12" i="7"/>
  <c r="G12" i="7"/>
  <c r="H11" i="7"/>
  <c r="G11" i="7"/>
  <c r="I10" i="7"/>
  <c r="G10" i="7"/>
  <c r="G9" i="7"/>
  <c r="I8" i="7"/>
  <c r="G8" i="7"/>
  <c r="H7" i="7"/>
  <c r="G7" i="7"/>
  <c r="G6" i="7"/>
  <c r="L5" i="7"/>
  <c r="H5" i="7"/>
  <c r="G5" i="7"/>
  <c r="M4" i="7"/>
  <c r="M5" i="7" s="1"/>
  <c r="L4" i="7"/>
  <c r="H18" i="7" s="1"/>
  <c r="I4" i="7"/>
  <c r="G4" i="7"/>
  <c r="H4" i="6"/>
  <c r="L4" i="6"/>
  <c r="M4" i="6"/>
  <c r="H16" i="6" s="1"/>
  <c r="I5" i="6"/>
  <c r="L5" i="6"/>
  <c r="M5" i="6"/>
  <c r="I8" i="6"/>
  <c r="I10" i="6"/>
  <c r="H11" i="6"/>
  <c r="I11" i="6"/>
  <c r="I13" i="6"/>
  <c r="H14" i="6"/>
  <c r="I14" i="6"/>
  <c r="I15" i="6"/>
  <c r="H17" i="6"/>
  <c r="I17" i="6"/>
  <c r="H18" i="6"/>
  <c r="I18" i="6"/>
  <c r="H19" i="6"/>
  <c r="I19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I19" i="5"/>
  <c r="G19" i="5"/>
  <c r="H18" i="5"/>
  <c r="G18" i="5"/>
  <c r="G17" i="5"/>
  <c r="G16" i="5"/>
  <c r="I15" i="5"/>
  <c r="H15" i="5"/>
  <c r="G15" i="5"/>
  <c r="I14" i="5"/>
  <c r="G14" i="5"/>
  <c r="I13" i="5"/>
  <c r="H13" i="5"/>
  <c r="G13" i="5"/>
  <c r="H12" i="5"/>
  <c r="G12" i="5"/>
  <c r="G11" i="5"/>
  <c r="I10" i="5"/>
  <c r="G10" i="5"/>
  <c r="I9" i="5"/>
  <c r="G9" i="5"/>
  <c r="H8" i="5"/>
  <c r="G8" i="5"/>
  <c r="G7" i="5"/>
  <c r="G6" i="5"/>
  <c r="M5" i="5"/>
  <c r="L5" i="5"/>
  <c r="G5" i="5"/>
  <c r="M4" i="5"/>
  <c r="L4" i="5"/>
  <c r="I17" i="5" s="1"/>
  <c r="I4" i="5"/>
  <c r="H4" i="5"/>
  <c r="G4" i="5"/>
  <c r="J13" i="9" l="1"/>
  <c r="J14" i="9"/>
  <c r="J9" i="11"/>
  <c r="J10" i="11"/>
  <c r="J11" i="10"/>
  <c r="I12" i="8"/>
  <c r="H6" i="8"/>
  <c r="J18" i="8" s="1"/>
  <c r="H14" i="8"/>
  <c r="I11" i="8"/>
  <c r="I8" i="8"/>
  <c r="I4" i="8"/>
  <c r="I16" i="8"/>
  <c r="H11" i="8"/>
  <c r="H8" i="8"/>
  <c r="H8" i="7"/>
  <c r="I13" i="7"/>
  <c r="H16" i="7"/>
  <c r="H6" i="7"/>
  <c r="I11" i="7"/>
  <c r="H14" i="7"/>
  <c r="H19" i="7"/>
  <c r="I6" i="7"/>
  <c r="H9" i="7"/>
  <c r="I14" i="7"/>
  <c r="H17" i="7"/>
  <c r="I19" i="7"/>
  <c r="I9" i="7"/>
  <c r="H12" i="7"/>
  <c r="I17" i="7"/>
  <c r="I5" i="7"/>
  <c r="I7" i="7"/>
  <c r="H10" i="7"/>
  <c r="I15" i="7"/>
  <c r="I9" i="6"/>
  <c r="H5" i="6"/>
  <c r="I16" i="6"/>
  <c r="H13" i="6"/>
  <c r="I7" i="6"/>
  <c r="I12" i="6"/>
  <c r="I6" i="6"/>
  <c r="I4" i="6"/>
  <c r="H12" i="6"/>
  <c r="H6" i="6"/>
  <c r="I8" i="5"/>
  <c r="H11" i="5"/>
  <c r="I18" i="5"/>
  <c r="H6" i="5"/>
  <c r="I11" i="5"/>
  <c r="H16" i="5"/>
  <c r="I6" i="5"/>
  <c r="H9" i="5"/>
  <c r="H14" i="5"/>
  <c r="I16" i="5"/>
  <c r="H19" i="5"/>
  <c r="H5" i="5"/>
  <c r="J14" i="5" s="1"/>
  <c r="H7" i="5"/>
  <c r="I12" i="5"/>
  <c r="H17" i="5"/>
  <c r="I5" i="5"/>
  <c r="I7" i="5"/>
  <c r="H10" i="5"/>
  <c r="J17" i="8" l="1"/>
  <c r="J13" i="5"/>
  <c r="K16" i="4" l="1"/>
  <c r="K15" i="4"/>
  <c r="J18" i="3"/>
  <c r="J17" i="3"/>
  <c r="J18" i="2"/>
  <c r="J17" i="2"/>
  <c r="J19" i="1"/>
  <c r="J18" i="1"/>
  <c r="H12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L5" i="4"/>
  <c r="G5" i="4"/>
  <c r="M4" i="4"/>
  <c r="L4" i="4"/>
  <c r="G4" i="4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M4" i="3"/>
  <c r="I6" i="3" s="1"/>
  <c r="L4" i="3"/>
  <c r="G4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L5" i="2"/>
  <c r="G5" i="2"/>
  <c r="M4" i="2"/>
  <c r="L4" i="2"/>
  <c r="G4" i="2"/>
  <c r="H15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M4" i="1"/>
  <c r="M5" i="1" s="1"/>
  <c r="L4" i="1"/>
  <c r="G4" i="1"/>
  <c r="L5" i="3" l="1"/>
  <c r="I10" i="2"/>
  <c r="I6" i="4"/>
  <c r="H9" i="4"/>
  <c r="I14" i="4"/>
  <c r="I18" i="4"/>
  <c r="I4" i="4"/>
  <c r="H5" i="4"/>
  <c r="H7" i="4"/>
  <c r="I8" i="4"/>
  <c r="H11" i="4"/>
  <c r="I12" i="4"/>
  <c r="H15" i="4"/>
  <c r="I16" i="4"/>
  <c r="H19" i="4"/>
  <c r="I10" i="4"/>
  <c r="H13" i="4"/>
  <c r="H17" i="4"/>
  <c r="H4" i="4"/>
  <c r="M5" i="4"/>
  <c r="H8" i="4"/>
  <c r="I9" i="4"/>
  <c r="I13" i="4"/>
  <c r="H16" i="4"/>
  <c r="I17" i="4"/>
  <c r="I5" i="4"/>
  <c r="H6" i="4"/>
  <c r="I7" i="4"/>
  <c r="H10" i="4"/>
  <c r="I11" i="4"/>
  <c r="H14" i="4"/>
  <c r="I15" i="4"/>
  <c r="H18" i="4"/>
  <c r="I19" i="4"/>
  <c r="H9" i="3"/>
  <c r="H13" i="3"/>
  <c r="I18" i="3"/>
  <c r="H4" i="3"/>
  <c r="M5" i="3"/>
  <c r="H8" i="3"/>
  <c r="I9" i="3"/>
  <c r="H12" i="3"/>
  <c r="I13" i="3"/>
  <c r="H16" i="3"/>
  <c r="I17" i="3"/>
  <c r="I10" i="3"/>
  <c r="I14" i="3"/>
  <c r="H17" i="3"/>
  <c r="I4" i="3"/>
  <c r="H5" i="3"/>
  <c r="H7" i="3"/>
  <c r="I8" i="3"/>
  <c r="H11" i="3"/>
  <c r="I12" i="3"/>
  <c r="H15" i="3"/>
  <c r="I16" i="3"/>
  <c r="H19" i="3"/>
  <c r="I5" i="3"/>
  <c r="H6" i="3"/>
  <c r="I7" i="3"/>
  <c r="H10" i="3"/>
  <c r="I11" i="3"/>
  <c r="H14" i="3"/>
  <c r="I15" i="3"/>
  <c r="H18" i="3"/>
  <c r="I19" i="3"/>
  <c r="I6" i="2"/>
  <c r="I14" i="2"/>
  <c r="H17" i="2"/>
  <c r="I18" i="2"/>
  <c r="H4" i="2"/>
  <c r="M5" i="2"/>
  <c r="H8" i="2"/>
  <c r="I9" i="2"/>
  <c r="H12" i="2"/>
  <c r="I13" i="2"/>
  <c r="H16" i="2"/>
  <c r="I17" i="2"/>
  <c r="H9" i="2"/>
  <c r="H13" i="2"/>
  <c r="I4" i="2"/>
  <c r="H5" i="2"/>
  <c r="H7" i="2"/>
  <c r="I8" i="2"/>
  <c r="H11" i="2"/>
  <c r="I12" i="2"/>
  <c r="H15" i="2"/>
  <c r="I16" i="2"/>
  <c r="H19" i="2"/>
  <c r="I5" i="2"/>
  <c r="H6" i="2"/>
  <c r="I7" i="2"/>
  <c r="H10" i="2"/>
  <c r="I11" i="2"/>
  <c r="H14" i="2"/>
  <c r="I15" i="2"/>
  <c r="H18" i="2"/>
  <c r="I19" i="2"/>
  <c r="L5" i="1"/>
  <c r="H9" i="1"/>
  <c r="H13" i="1"/>
  <c r="I14" i="1"/>
  <c r="H17" i="1"/>
  <c r="I18" i="1"/>
  <c r="H6" i="1"/>
  <c r="I7" i="1"/>
  <c r="H10" i="1"/>
  <c r="I11" i="1"/>
  <c r="H14" i="1"/>
  <c r="I15" i="1"/>
  <c r="H18" i="1"/>
  <c r="H4" i="1"/>
  <c r="H8" i="1"/>
  <c r="I9" i="1"/>
  <c r="H12" i="1"/>
  <c r="I13" i="1"/>
  <c r="H16" i="1"/>
  <c r="I17" i="1"/>
  <c r="I5" i="1"/>
  <c r="I19" i="1"/>
  <c r="I6" i="1"/>
  <c r="I10" i="1"/>
  <c r="I4" i="1"/>
  <c r="H5" i="1"/>
  <c r="H7" i="1"/>
  <c r="I8" i="1"/>
  <c r="H11" i="1"/>
  <c r="I12" i="1"/>
  <c r="I16" i="1"/>
  <c r="H19" i="1"/>
</calcChain>
</file>

<file path=xl/sharedStrings.xml><?xml version="1.0" encoding="utf-8"?>
<sst xmlns="http://schemas.openxmlformats.org/spreadsheetml/2006/main" count="697" uniqueCount="146">
  <si>
    <t>Well</t>
  </si>
  <si>
    <t>Samples</t>
  </si>
  <si>
    <t>Target CT</t>
  </si>
  <si>
    <t>Ref CT</t>
  </si>
  <si>
    <t>Target Amp.</t>
  </si>
  <si>
    <t>Ref Amp.</t>
  </si>
  <si>
    <t>Sample</t>
  </si>
  <si>
    <t>MNE</t>
  </si>
  <si>
    <t>Yeah nah</t>
  </si>
  <si>
    <t>Amp Target</t>
  </si>
  <si>
    <t>Amp Ref</t>
  </si>
  <si>
    <t xml:space="preserve">L1 </t>
  </si>
  <si>
    <t>Average Amp</t>
  </si>
  <si>
    <t>%SE</t>
  </si>
  <si>
    <t xml:space="preserve">L2 </t>
  </si>
  <si>
    <t xml:space="preserve">L3 </t>
  </si>
  <si>
    <t xml:space="preserve">L4 </t>
  </si>
  <si>
    <t xml:space="preserve">L5 </t>
  </si>
  <si>
    <t xml:space="preserve">L6 </t>
  </si>
  <si>
    <t xml:space="preserve">L7 </t>
  </si>
  <si>
    <t xml:space="preserve">L8 </t>
  </si>
  <si>
    <t xml:space="preserve">L9 </t>
  </si>
  <si>
    <t xml:space="preserve">L10 </t>
  </si>
  <si>
    <t xml:space="preserve">L11 </t>
  </si>
  <si>
    <t xml:space="preserve">L12 </t>
  </si>
  <si>
    <t xml:space="preserve">L13 </t>
  </si>
  <si>
    <t xml:space="preserve">L14 </t>
  </si>
  <si>
    <t xml:space="preserve">L15 </t>
  </si>
  <si>
    <t xml:space="preserve">L16 </t>
  </si>
  <si>
    <t xml:space="preserve">O1 </t>
  </si>
  <si>
    <t xml:space="preserve">O2 </t>
  </si>
  <si>
    <t xml:space="preserve">O3 </t>
  </si>
  <si>
    <t xml:space="preserve">O4 </t>
  </si>
  <si>
    <t xml:space="preserve">O5 </t>
  </si>
  <si>
    <t xml:space="preserve">O6 </t>
  </si>
  <si>
    <t xml:space="preserve">O7 </t>
  </si>
  <si>
    <t xml:space="preserve">O8 </t>
  </si>
  <si>
    <t xml:space="preserve">O9 </t>
  </si>
  <si>
    <t xml:space="preserve">O10 </t>
  </si>
  <si>
    <t xml:space="preserve">O11 </t>
  </si>
  <si>
    <t xml:space="preserve">O12 </t>
  </si>
  <si>
    <t xml:space="preserve">O13 </t>
  </si>
  <si>
    <t xml:space="preserve">O14 </t>
  </si>
  <si>
    <t xml:space="preserve">O15 </t>
  </si>
  <si>
    <t xml:space="preserve">O16 </t>
  </si>
  <si>
    <t xml:space="preserve">O17 </t>
  </si>
  <si>
    <t xml:space="preserve">O18 </t>
  </si>
  <si>
    <t>L16</t>
  </si>
  <si>
    <t>L15</t>
  </si>
  <si>
    <t>L14</t>
  </si>
  <si>
    <t>L13</t>
  </si>
  <si>
    <t>L12</t>
  </si>
  <si>
    <t>L11</t>
  </si>
  <si>
    <t>L10</t>
  </si>
  <si>
    <t>L9</t>
  </si>
  <si>
    <t>L8</t>
  </si>
  <si>
    <t>L7</t>
  </si>
  <si>
    <t>L6</t>
  </si>
  <si>
    <t>L5</t>
  </si>
  <si>
    <t>L4</t>
  </si>
  <si>
    <t>L3</t>
  </si>
  <si>
    <t>L2</t>
  </si>
  <si>
    <t>L1</t>
  </si>
  <si>
    <t>O16 d0</t>
  </si>
  <si>
    <t>O15 d0</t>
  </si>
  <si>
    <t>O14 d0</t>
  </si>
  <si>
    <t>O13 d0</t>
  </si>
  <si>
    <t>O12 d0</t>
  </si>
  <si>
    <t>O11 d0</t>
  </si>
  <si>
    <t>O10 d0</t>
  </si>
  <si>
    <t>O9 d0</t>
  </si>
  <si>
    <t>O8 d0</t>
  </si>
  <si>
    <t>O7 d0</t>
  </si>
  <si>
    <t>O6 d0</t>
  </si>
  <si>
    <t>O5 d0</t>
  </si>
  <si>
    <t>O4 d0</t>
  </si>
  <si>
    <t>O3 d0</t>
  </si>
  <si>
    <t>O2 d0</t>
  </si>
  <si>
    <t>O1 d0</t>
  </si>
  <si>
    <t>O16 d7</t>
  </si>
  <si>
    <t>O15 d7</t>
  </si>
  <si>
    <t>O14 d7</t>
  </si>
  <si>
    <t>O13 d7</t>
  </si>
  <si>
    <t>O12 d7</t>
  </si>
  <si>
    <t>O11 d7</t>
  </si>
  <si>
    <t>O10 d7</t>
  </si>
  <si>
    <t>O9 d7</t>
  </si>
  <si>
    <t>O8 d7</t>
  </si>
  <si>
    <t>O7 d7</t>
  </si>
  <si>
    <t>O6 d7</t>
  </si>
  <si>
    <t>O5 d7</t>
  </si>
  <si>
    <t>O4 d7</t>
  </si>
  <si>
    <t>O3 d7</t>
  </si>
  <si>
    <t>O2 d7</t>
  </si>
  <si>
    <t>O1 d7</t>
  </si>
  <si>
    <t>O16 d12</t>
  </si>
  <si>
    <t>O15 d12</t>
  </si>
  <si>
    <t>O14 d12</t>
  </si>
  <si>
    <t>O13 d12</t>
  </si>
  <si>
    <t>O12 d12</t>
  </si>
  <si>
    <t>O11 d12</t>
  </si>
  <si>
    <t>O10 d12</t>
  </si>
  <si>
    <t>O9 d12</t>
  </si>
  <si>
    <t>O8 d12</t>
  </si>
  <si>
    <t>O7 d12</t>
  </si>
  <si>
    <t>O6 d12</t>
  </si>
  <si>
    <t>O5 d12</t>
  </si>
  <si>
    <t>O4 d12</t>
  </si>
  <si>
    <t>O3 d12</t>
  </si>
  <si>
    <t>O2 d12</t>
  </si>
  <si>
    <t>O1 d12</t>
  </si>
  <si>
    <t xml:space="preserve">L16  </t>
  </si>
  <si>
    <t xml:space="preserve">L15  </t>
  </si>
  <si>
    <t xml:space="preserve">L14  </t>
  </si>
  <si>
    <t xml:space="preserve">L13  </t>
  </si>
  <si>
    <t xml:space="preserve">L12  </t>
  </si>
  <si>
    <t xml:space="preserve">L11  </t>
  </si>
  <si>
    <t xml:space="preserve">L10  </t>
  </si>
  <si>
    <t xml:space="preserve">L9  </t>
  </si>
  <si>
    <t xml:space="preserve">L8  </t>
  </si>
  <si>
    <t xml:space="preserve">L7  </t>
  </si>
  <si>
    <t xml:space="preserve">L6  </t>
  </si>
  <si>
    <t xml:space="preserve">L5  </t>
  </si>
  <si>
    <t xml:space="preserve">L4  </t>
  </si>
  <si>
    <t xml:space="preserve">L3  </t>
  </si>
  <si>
    <t xml:space="preserve">L2  </t>
  </si>
  <si>
    <t xml:space="preserve">L1  </t>
  </si>
  <si>
    <t/>
  </si>
  <si>
    <t>O1O d7</t>
  </si>
  <si>
    <t>O17 d7</t>
  </si>
  <si>
    <t>O16</t>
  </si>
  <si>
    <t>O15</t>
  </si>
  <si>
    <t>O14</t>
  </si>
  <si>
    <t>O13</t>
  </si>
  <si>
    <t>O12</t>
  </si>
  <si>
    <t>O17</t>
  </si>
  <si>
    <t>O10</t>
  </si>
  <si>
    <t>O9</t>
  </si>
  <si>
    <t>O8</t>
  </si>
  <si>
    <t>O7</t>
  </si>
  <si>
    <t>O6</t>
  </si>
  <si>
    <t>O5</t>
  </si>
  <si>
    <t>O4</t>
  </si>
  <si>
    <t>O3</t>
  </si>
  <si>
    <t>O2</t>
  </si>
  <si>
    <t>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</si>
</sst>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2"/>
      <color rgb="FF92D050"/>
      <name val="Calibri"/>
      <family val="2"/>
      <scheme val="minor"/>
    </font>
    <font>
      <b/>
      <sz val="14"/>
      <color rgb="FF92D05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0" fillId="0" borderId="0" xfId="0" applyNumberFormat="1"/>
    <xf numFmtId="0" fontId="0" fillId="0" borderId="0" xfId="0" applyProtection="1">
      <protection locked="0"/>
    </xf>
    <xf numFmtId="11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2" fontId="0" fillId="0" borderId="7" xfId="0" applyNumberFormat="1" applyBorder="1"/>
    <xf numFmtId="2" fontId="8" fillId="0" borderId="0" xfId="0" applyNumberFormat="1" applyFont="1" applyProtection="1"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164" fontId="0" fillId="0" borderId="0" xfId="0" applyNumberFormat="1"/>
    <xf numFmtId="0" fontId="6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>
      <alignment horizontal="center" vertical="center"/>
    </xf>
    <xf numFmtId="2" fontId="9" fillId="0" borderId="0" xfId="0" applyNumberFormat="1" applyFont="1"/>
  </cellXfs>
  <cellStyles count="1">
    <cellStyle name="Normal" xfId="0" builtinId="0"/>
  </cellStyles>
  <dxfs count="66"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9"/>
  <sheetViews>
    <sheetView topLeftCell="A5" workbookViewId="0">
      <selection activeCell="J18" sqref="J18:J19"/>
    </sheetView>
  </sheetViews>
  <sheetFormatPr defaultColWidth="8.7109375" defaultRowHeight="15.75" x14ac:dyDescent="0.25"/>
  <cols>
    <col min="1" max="1" width="7.42578125" style="1" customWidth="1"/>
    <col min="2" max="2" width="11.140625" style="1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0" t="s">
        <v>11</v>
      </c>
      <c r="C4" s="5">
        <v>22.33</v>
      </c>
      <c r="D4" s="5">
        <v>20.72</v>
      </c>
      <c r="E4" s="6">
        <v>2</v>
      </c>
      <c r="F4" s="6">
        <v>2</v>
      </c>
      <c r="G4" s="1" t="str">
        <f>IF(B4&lt;&gt;"",B4, "")</f>
        <v xml:space="preserve">L1 </v>
      </c>
      <c r="H4" s="7">
        <f>IF(AND(ISNUMBER(C5)=TRUE,ISNUMBER(L4)=TRUE,ISNUMBER(C4)=TRUE,ISNUMBER(D5)=TRUE,ISNUMBER(D4)=TRUE,ISNUMBER(M4)=TRUE),(AVERAGE(M4^D4,M4^D5))/AVERAGE(L4^C4,L4^C5))</f>
        <v>0.36177680931866946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12.088838764156783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1"/>
      <c r="C5" s="5">
        <v>22.37</v>
      </c>
      <c r="D5" s="5">
        <v>21.03</v>
      </c>
      <c r="E5" s="6">
        <v>2</v>
      </c>
      <c r="F5" s="6">
        <v>2</v>
      </c>
      <c r="G5" s="1" t="str">
        <f>IF(B6&lt;&gt;"",B6, "")</f>
        <v xml:space="preserve">L2 </v>
      </c>
      <c r="H5" s="7">
        <f>IF(AND(ISNUMBER(C7)=TRUE,ISNUMBER(L4)=TRUE,ISNUMBER(C6)=TRUE,ISNUMBER(D7)=TRUE,ISNUMBER(D6)=TRUE,ISNUMBER(M4)=TRUE),(AVERAGE(M4^D6,M4^D7))/AVERAGE(L4^C6,L4^C7))</f>
        <v>0.28668993664592862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16.552807048572209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29" t="s">
        <v>14</v>
      </c>
      <c r="C6" s="5">
        <v>23.99</v>
      </c>
      <c r="D6" s="5">
        <v>22.44</v>
      </c>
      <c r="E6" s="6">
        <v>2</v>
      </c>
      <c r="F6" s="6">
        <v>2</v>
      </c>
      <c r="G6" s="1" t="str">
        <f>IF(B8&lt;&gt;"",B8, "")</f>
        <v xml:space="preserve">L3 </v>
      </c>
      <c r="H6" s="7">
        <f>IF(AND(ISNUMBER(C9)=TRUE,ISNUMBER(L4)=TRUE,ISNUMBER(C8)=TRUE,ISNUMBER(D9)=TRUE,ISNUMBER(D8)=TRUE,ISNUMBER(M4)=TRUE),(AVERAGE(M4^D8,M4^D9))/AVERAGE(L4^C8,L4^C9))</f>
        <v>0.51939732001425187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21.659698109148597</v>
      </c>
      <c r="S6" s="8"/>
    </row>
    <row r="7" spans="1:19" x14ac:dyDescent="0.25">
      <c r="A7" s="10">
        <v>4</v>
      </c>
      <c r="B7" s="30"/>
      <c r="C7" s="5">
        <v>24.38</v>
      </c>
      <c r="D7" s="5">
        <v>22.35</v>
      </c>
      <c r="E7" s="6">
        <v>2</v>
      </c>
      <c r="F7" s="6">
        <v>2</v>
      </c>
      <c r="G7" s="1" t="str">
        <f>IF(B10&lt;&gt;"",B10, "")</f>
        <v xml:space="preserve">L4 </v>
      </c>
      <c r="H7" s="7">
        <f>IF(AND(ISNUMBER(C11)=TRUE,ISNUMBER(L4)=TRUE,ISNUMBER(C10)=TRUE,ISNUMBER(D11)=TRUE,ISNUMBER(D10)=TRUE,ISNUMBER(M4)=TRUE),(AVERAGE(M4^D10,M4^D11))/AVERAGE(L4^C10,L4^C11))</f>
        <v>0.6199282993533497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3.4653474326970883</v>
      </c>
      <c r="Q7" s="7"/>
      <c r="S7" s="8"/>
    </row>
    <row r="8" spans="1:19" x14ac:dyDescent="0.25">
      <c r="A8" s="10">
        <v>5</v>
      </c>
      <c r="B8" s="29" t="s">
        <v>15</v>
      </c>
      <c r="C8" s="5">
        <v>21.53</v>
      </c>
      <c r="D8" s="5">
        <v>20.420000000000002</v>
      </c>
      <c r="E8" s="6">
        <v>2</v>
      </c>
      <c r="F8" s="6">
        <v>2</v>
      </c>
      <c r="G8" s="1" t="str">
        <f>IF(B12&lt;&gt;"",B12, "")</f>
        <v xml:space="preserve">L5 </v>
      </c>
      <c r="H8" s="7">
        <f>IF(AND(ISNUMBER(C13)=TRUE,ISNUMBER(L4)=TRUE,ISNUMBER(C12)=TRUE,ISNUMBER(D13)=TRUE,ISNUMBER(D12)=TRUE,ISNUMBER(M4)=TRUE),(AVERAGE(M4^D12,M4^D13))/AVERAGE(L4^C12,L4^C13))</f>
        <v>0.19262206712846899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17.904004118728672</v>
      </c>
      <c r="S8" s="8"/>
    </row>
    <row r="9" spans="1:19" x14ac:dyDescent="0.25">
      <c r="A9" s="10">
        <v>6</v>
      </c>
      <c r="B9" s="30"/>
      <c r="C9" s="5">
        <v>21.03</v>
      </c>
      <c r="D9" s="5">
        <v>20.29</v>
      </c>
      <c r="E9" s="6">
        <v>2</v>
      </c>
      <c r="F9" s="6">
        <v>2</v>
      </c>
      <c r="G9" s="1" t="str">
        <f>IF(B14&lt;&gt;"",B14, "")</f>
        <v xml:space="preserve">L6 </v>
      </c>
      <c r="H9" s="7">
        <f>IF(AND(ISNUMBER(C15)=TRUE,ISNUMBER(L4)=TRUE,ISNUMBER(C14)=TRUE,ISNUMBER(D15)=TRUE,ISNUMBER(D14)=TRUE,ISNUMBER(M4)=TRUE),(AVERAGE(M4^D14,M4^D15))/AVERAGE(L4^C14,L4^C15))</f>
        <v>0.25061570100280484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14.851670699799758</v>
      </c>
      <c r="Q9" s="7"/>
      <c r="S9" s="8"/>
    </row>
    <row r="10" spans="1:19" x14ac:dyDescent="0.25">
      <c r="A10" s="10">
        <v>7</v>
      </c>
      <c r="B10" s="31" t="s">
        <v>16</v>
      </c>
      <c r="C10" s="5">
        <v>20.38</v>
      </c>
      <c r="D10" s="5">
        <v>19.7</v>
      </c>
      <c r="E10" s="6">
        <v>2</v>
      </c>
      <c r="F10" s="6">
        <v>2</v>
      </c>
      <c r="G10" s="1" t="str">
        <f>IF(B16&lt;&gt;"",B16, "")</f>
        <v xml:space="preserve">L7 </v>
      </c>
      <c r="H10" s="7">
        <f>IF(AND(ISNUMBER(C17)=TRUE,ISNUMBER(L4)=TRUE,ISNUMBER(C16)=TRUE,ISNUMBER(D17)=TRUE,ISNUMBER(D16)=TRUE,ISNUMBER(M4)=TRUE),(AVERAGE(M4^D16,M4^D17))/AVERAGE(L4^C16,L4^C17))</f>
        <v>0.66144830876632188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39.972844313327599</v>
      </c>
      <c r="S10" s="8"/>
    </row>
    <row r="11" spans="1:19" x14ac:dyDescent="0.25">
      <c r="A11" s="10">
        <v>8</v>
      </c>
      <c r="B11" s="31"/>
      <c r="C11" s="5">
        <v>20.34</v>
      </c>
      <c r="D11" s="5">
        <v>19.64</v>
      </c>
      <c r="E11" s="6">
        <v>2</v>
      </c>
      <c r="F11" s="6">
        <v>2</v>
      </c>
      <c r="G11" s="1" t="str">
        <f>IF(B18&lt;&gt;"",B18, "")</f>
        <v xml:space="preserve">L8 </v>
      </c>
      <c r="H11" s="7">
        <f>IF(AND(ISNUMBER(C19)=TRUE,ISNUMBER(L4)=TRUE,ISNUMBER(C18)=TRUE,ISNUMBER(D19)=TRUE,ISNUMBER(D18)=TRUE,ISNUMBER(M4)=TRUE),(AVERAGE(M4^D18,M4^D19))/AVERAGE(L4^C18,L4^C19))</f>
        <v>0.55791493184566987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16.892965589807865</v>
      </c>
      <c r="Q11" s="7"/>
      <c r="S11" s="8"/>
    </row>
    <row r="12" spans="1:19" x14ac:dyDescent="0.25">
      <c r="A12" s="10">
        <v>9</v>
      </c>
      <c r="B12" s="29" t="s">
        <v>17</v>
      </c>
      <c r="C12" s="5">
        <v>22.41</v>
      </c>
      <c r="D12" s="5">
        <v>19.79</v>
      </c>
      <c r="E12" s="6">
        <v>2</v>
      </c>
      <c r="F12" s="6">
        <v>2</v>
      </c>
      <c r="G12" s="1" t="str">
        <f>IF(B20&lt;&gt;"",B20, "")</f>
        <v xml:space="preserve">L9 </v>
      </c>
      <c r="H12" s="7">
        <f>IF(AND(ISNUMBER(C21)=TRUE,ISNUMBER(L4)=TRUE,ISNUMBER(C20)=TRUE,ISNUMBER(D21)=TRUE,ISNUMBER(D20)=TRUE,ISNUMBER(M4)=TRUE),(AVERAGE(M4^D20,M4^D21))/AVERAGE(L4^C20,L4^C21))</f>
        <v>0.30455711074432673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33.051118745768278</v>
      </c>
      <c r="S12" s="8"/>
    </row>
    <row r="13" spans="1:19" x14ac:dyDescent="0.25">
      <c r="A13" s="10">
        <v>10</v>
      </c>
      <c r="B13" s="30"/>
      <c r="C13" s="5">
        <v>21.97</v>
      </c>
      <c r="D13" s="5">
        <v>19.87</v>
      </c>
      <c r="E13" s="6">
        <v>2</v>
      </c>
      <c r="F13" s="6">
        <v>2</v>
      </c>
      <c r="G13" s="1" t="str">
        <f>IF(B22&lt;&gt;"",B22, "")</f>
        <v xml:space="preserve">L10 </v>
      </c>
      <c r="H13" s="7">
        <f>IF(AND(ISNUMBER(C23)=TRUE,ISNUMBER(L4)=TRUE,ISNUMBER(C22)=TRUE,ISNUMBER(D23)=TRUE,ISNUMBER(D22)=TRUE,ISNUMBER(M4)=TRUE),(AVERAGE(M4^D22,M4^D23))/AVERAGE(L4^C22,L4^C23))</f>
        <v>0.21682525392231444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22.351213277465554</v>
      </c>
      <c r="Q13" s="7"/>
      <c r="S13" s="8"/>
    </row>
    <row r="14" spans="1:19" x14ac:dyDescent="0.25">
      <c r="A14" s="10">
        <v>11</v>
      </c>
      <c r="B14" s="29" t="s">
        <v>18</v>
      </c>
      <c r="C14" s="5">
        <v>22.81</v>
      </c>
      <c r="D14" s="5">
        <v>20.59</v>
      </c>
      <c r="E14" s="6">
        <v>2</v>
      </c>
      <c r="F14" s="6">
        <v>2</v>
      </c>
      <c r="G14" s="1" t="str">
        <f>IF(B24&lt;&gt;"",B24, "")</f>
        <v xml:space="preserve">L11 </v>
      </c>
      <c r="H14" s="7">
        <f>IF(AND(ISNUMBER(C25)=TRUE,ISNUMBER(L4)=TRUE,ISNUMBER(C24)=TRUE,ISNUMBER(D25)=TRUE,ISNUMBER(D24)=TRUE,ISNUMBER(M4)=TRUE),(AVERAGE(M4^D24,M4^D25))/AVERAGE(L4^C24,L4^C25))</f>
        <v>9.5870412496000271E-2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13.131782220059618</v>
      </c>
      <c r="S14" s="8"/>
    </row>
    <row r="15" spans="1:19" x14ac:dyDescent="0.25">
      <c r="A15" s="10">
        <v>12</v>
      </c>
      <c r="B15" s="30"/>
      <c r="C15" s="5">
        <v>22.71</v>
      </c>
      <c r="D15" s="5">
        <v>20.92</v>
      </c>
      <c r="E15" s="6">
        <v>2</v>
      </c>
      <c r="F15" s="6">
        <v>2</v>
      </c>
      <c r="G15" s="1" t="str">
        <f>IF(B26&lt;&gt;"",B26, "")</f>
        <v xml:space="preserve">L12 </v>
      </c>
      <c r="H15" s="7">
        <f>IF(AND(ISNUMBER(C27)=TRUE,ISNUMBER(L4)=TRUE,ISNUMBER(C26)=TRUE,ISNUMBER(D27)=TRUE,ISNUMBER(D26)=TRUE,ISNUMBER(M4)=TRUE),(AVERAGE(M4^D26,M4^D27))/AVERAGE(L4^C26,L4^C27))</f>
        <v>0.88740839932973481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45.154892037359048</v>
      </c>
      <c r="Q15" s="7"/>
      <c r="S15" s="8"/>
    </row>
    <row r="16" spans="1:19" x14ac:dyDescent="0.25">
      <c r="A16" s="10">
        <v>13</v>
      </c>
      <c r="B16" s="29" t="s">
        <v>19</v>
      </c>
      <c r="C16" s="5">
        <v>20.07</v>
      </c>
      <c r="D16" s="5">
        <v>20.12</v>
      </c>
      <c r="E16" s="6">
        <v>2</v>
      </c>
      <c r="F16" s="6">
        <v>2</v>
      </c>
      <c r="G16" s="1" t="str">
        <f>IF(B28&lt;&gt;"",B28, "")</f>
        <v xml:space="preserve">L13 </v>
      </c>
      <c r="H16" s="7">
        <f>IF(AND(ISNUMBER(C29)=TRUE,ISNUMBER(L4)=TRUE,ISNUMBER(C28)=TRUE,ISNUMBER(D29)=TRUE,ISNUMBER(D28)=TRUE,ISNUMBER(M4)=TRUE),(AVERAGE(M4^D28,M4^D29))/AVERAGE(L4^C28,L4^C29))</f>
        <v>0.41531346466108926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7.269928010703004</v>
      </c>
      <c r="S16" s="8"/>
    </row>
    <row r="17" spans="1:19" x14ac:dyDescent="0.25">
      <c r="A17" s="10">
        <v>14</v>
      </c>
      <c r="B17" s="30"/>
      <c r="C17" s="5">
        <v>20.94</v>
      </c>
      <c r="D17" s="5">
        <v>19.809999999999999</v>
      </c>
      <c r="E17" s="6">
        <v>2</v>
      </c>
      <c r="F17" s="6">
        <v>2</v>
      </c>
      <c r="G17" s="1" t="str">
        <f>IF(B30&lt;&gt;"",B30, "")</f>
        <v xml:space="preserve">L14 </v>
      </c>
      <c r="H17" s="7">
        <f>IF(AND(ISNUMBER(C31)=TRUE,ISNUMBER(L4)=TRUE,ISNUMBER(C30)=TRUE,ISNUMBER(D31)=TRUE,ISNUMBER(D30)=TRUE,ISNUMBER(M4)=TRUE),(AVERAGE(M4^D30,M4^D31))/AVERAGE(L4^C30,L4^C31))</f>
        <v>0.34778712708466208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24.821977638283968</v>
      </c>
      <c r="Q17" s="7"/>
      <c r="S17" s="8"/>
    </row>
    <row r="18" spans="1:19" x14ac:dyDescent="0.25">
      <c r="A18" s="10">
        <v>15</v>
      </c>
      <c r="B18" s="29" t="s">
        <v>20</v>
      </c>
      <c r="C18" s="5">
        <v>21.96</v>
      </c>
      <c r="D18" s="5">
        <v>20.86</v>
      </c>
      <c r="E18" s="6">
        <v>2</v>
      </c>
      <c r="F18" s="6">
        <v>2</v>
      </c>
      <c r="G18" s="1" t="str">
        <f>IF(B32&lt;&gt;"",B32, "")</f>
        <v xml:space="preserve">L15 </v>
      </c>
      <c r="H18" s="7">
        <f>IF(AND(ISNUMBER(C33)=TRUE,ISNUMBER(L4)=TRUE,ISNUMBER(C32)=TRUE,ISNUMBER(D33)=TRUE,ISNUMBER(D32)=TRUE,ISNUMBER(M4)=TRUE),(AVERAGE(M4^D32,M4^D33))/AVERAGE(L4^C32,L4^C33))</f>
        <v>1.4323607613285958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22.67744676320979</v>
      </c>
      <c r="J18" s="7">
        <f>AVERAGE(H4:H19)</f>
        <v>0.46500666414697839</v>
      </c>
      <c r="S18" s="8"/>
    </row>
    <row r="19" spans="1:19" x14ac:dyDescent="0.25">
      <c r="A19" s="10">
        <v>16</v>
      </c>
      <c r="B19" s="30"/>
      <c r="C19" s="5">
        <v>21.87</v>
      </c>
      <c r="D19" s="5">
        <v>21.26</v>
      </c>
      <c r="E19" s="6">
        <v>2</v>
      </c>
      <c r="F19" s="6">
        <v>2</v>
      </c>
      <c r="G19" s="1" t="str">
        <f>IF(B34&lt;&gt;"",B34, "")</f>
        <v xml:space="preserve">L16 </v>
      </c>
      <c r="H19" s="7">
        <f>IF(AND(ISNUMBER(C35)=TRUE,ISNUMBER(L4)=TRUE,ISNUMBER(C34)=TRUE,ISNUMBER(D35)=TRUE,ISNUMBER(D34)=TRUE,ISNUMBER(M4)=TRUE),(AVERAGE(M4^D34,M4^D35))/AVERAGE(L4^C34,L4^C35))</f>
        <v>0.28959072270946606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35.632241108419947</v>
      </c>
      <c r="J19" s="1">
        <f>STDEV(H4:H19)</f>
        <v>0.32879252221614996</v>
      </c>
      <c r="Q19" s="7"/>
      <c r="S19" s="8"/>
    </row>
    <row r="20" spans="1:19" x14ac:dyDescent="0.25">
      <c r="A20" s="10">
        <v>17</v>
      </c>
      <c r="B20" s="29" t="s">
        <v>21</v>
      </c>
      <c r="C20" s="5">
        <v>21.55</v>
      </c>
      <c r="D20" s="5">
        <v>19.510000000000002</v>
      </c>
      <c r="E20" s="6"/>
      <c r="F20" s="6"/>
      <c r="H20" s="7"/>
      <c r="I20" s="8"/>
      <c r="S20" s="8"/>
    </row>
    <row r="21" spans="1:19" x14ac:dyDescent="0.25">
      <c r="A21" s="10">
        <v>18</v>
      </c>
      <c r="B21" s="30"/>
      <c r="C21" s="5">
        <v>20.67</v>
      </c>
      <c r="D21" s="5">
        <v>19.41</v>
      </c>
      <c r="E21" s="6"/>
      <c r="F21" s="6"/>
      <c r="H21" s="7"/>
      <c r="I21" s="8"/>
      <c r="Q21" s="7"/>
      <c r="S21" s="8"/>
    </row>
    <row r="22" spans="1:19" x14ac:dyDescent="0.25">
      <c r="A22" s="10">
        <v>19</v>
      </c>
      <c r="B22" s="31" t="s">
        <v>22</v>
      </c>
      <c r="C22" s="5">
        <v>23.43</v>
      </c>
      <c r="D22" s="5">
        <v>21.53</v>
      </c>
      <c r="E22" s="6"/>
      <c r="F22" s="6"/>
      <c r="H22" s="7"/>
      <c r="I22" s="8"/>
      <c r="S22" s="8"/>
    </row>
    <row r="23" spans="1:19" x14ac:dyDescent="0.25">
      <c r="A23" s="10">
        <v>20</v>
      </c>
      <c r="B23" s="31"/>
      <c r="C23" s="5">
        <v>23.58</v>
      </c>
      <c r="D23" s="5">
        <v>21.03</v>
      </c>
      <c r="E23" s="6"/>
      <c r="F23" s="6"/>
      <c r="H23" s="7"/>
      <c r="I23" s="8"/>
      <c r="Q23" s="7"/>
      <c r="S23" s="8"/>
    </row>
    <row r="24" spans="1:19" x14ac:dyDescent="0.25">
      <c r="A24" s="10">
        <v>21</v>
      </c>
      <c r="B24" s="29" t="s">
        <v>23</v>
      </c>
      <c r="C24" s="5">
        <v>22.27</v>
      </c>
      <c r="D24" s="5">
        <v>18.690000000000001</v>
      </c>
      <c r="E24" s="6"/>
      <c r="F24" s="6"/>
      <c r="H24" s="7"/>
      <c r="I24" s="8"/>
      <c r="S24" s="8"/>
    </row>
    <row r="25" spans="1:19" x14ac:dyDescent="0.25">
      <c r="A25" s="10">
        <v>22</v>
      </c>
      <c r="B25" s="30"/>
      <c r="C25" s="5">
        <v>22.19</v>
      </c>
      <c r="D25" s="5">
        <v>18.989999999999998</v>
      </c>
      <c r="E25" s="6"/>
      <c r="F25" s="6"/>
      <c r="H25" s="7"/>
      <c r="I25" s="8"/>
      <c r="Q25" s="7"/>
      <c r="S25" s="8"/>
    </row>
    <row r="26" spans="1:19" x14ac:dyDescent="0.25">
      <c r="A26" s="10">
        <v>23</v>
      </c>
      <c r="B26" s="29" t="s">
        <v>24</v>
      </c>
      <c r="C26" s="5">
        <v>21.84</v>
      </c>
      <c r="D26" s="5">
        <v>21.54</v>
      </c>
      <c r="E26" s="6"/>
      <c r="F26" s="6"/>
      <c r="H26" s="7"/>
      <c r="I26" s="8"/>
      <c r="S26" s="8"/>
    </row>
    <row r="27" spans="1:19" x14ac:dyDescent="0.25">
      <c r="A27" s="10">
        <v>24</v>
      </c>
      <c r="B27" s="30"/>
      <c r="C27" s="5">
        <v>21.01</v>
      </c>
      <c r="D27" s="5">
        <v>21.04</v>
      </c>
      <c r="E27" s="6"/>
      <c r="F27" s="6"/>
      <c r="H27" s="7"/>
      <c r="I27" s="8"/>
      <c r="Q27" s="7"/>
      <c r="S27" s="8"/>
    </row>
    <row r="28" spans="1:19" x14ac:dyDescent="0.25">
      <c r="A28" s="10">
        <v>25</v>
      </c>
      <c r="B28" s="29" t="s">
        <v>25</v>
      </c>
      <c r="C28" s="5">
        <v>20.85</v>
      </c>
      <c r="D28" s="5">
        <v>19.510000000000002</v>
      </c>
      <c r="E28" s="6"/>
      <c r="F28" s="6"/>
      <c r="H28" s="7"/>
      <c r="I28" s="8"/>
      <c r="S28" s="8"/>
    </row>
    <row r="29" spans="1:19" x14ac:dyDescent="0.25">
      <c r="A29" s="10">
        <v>26</v>
      </c>
      <c r="B29" s="30"/>
      <c r="C29" s="5">
        <v>20.67</v>
      </c>
      <c r="D29" s="5">
        <v>19.48</v>
      </c>
      <c r="E29" s="6"/>
      <c r="F29" s="6"/>
      <c r="H29" s="7"/>
      <c r="I29" s="8"/>
      <c r="Q29" s="7"/>
      <c r="S29" s="8"/>
    </row>
    <row r="30" spans="1:19" x14ac:dyDescent="0.25">
      <c r="A30" s="10">
        <v>27</v>
      </c>
      <c r="B30" s="29" t="s">
        <v>26</v>
      </c>
      <c r="C30" s="5">
        <v>21.51</v>
      </c>
      <c r="D30" s="5">
        <v>19.96</v>
      </c>
      <c r="E30" s="6"/>
      <c r="F30" s="6"/>
      <c r="H30" s="7"/>
      <c r="I30" s="8"/>
      <c r="S30" s="8"/>
    </row>
    <row r="31" spans="1:19" x14ac:dyDescent="0.25">
      <c r="A31" s="10">
        <v>28</v>
      </c>
      <c r="B31" s="30"/>
      <c r="C31" s="5">
        <v>21.12</v>
      </c>
      <c r="D31" s="5">
        <v>19.63</v>
      </c>
      <c r="E31" s="6"/>
      <c r="F31" s="6"/>
      <c r="H31" s="7"/>
      <c r="I31" s="8"/>
      <c r="Q31" s="7"/>
      <c r="S31" s="8"/>
    </row>
    <row r="32" spans="1:19" x14ac:dyDescent="0.25">
      <c r="A32" s="10">
        <v>29</v>
      </c>
      <c r="B32" s="29" t="s">
        <v>27</v>
      </c>
      <c r="C32" s="5">
        <v>20.82</v>
      </c>
      <c r="D32" s="5">
        <v>21.69</v>
      </c>
      <c r="E32" s="6"/>
      <c r="F32" s="6"/>
      <c r="H32" s="7"/>
      <c r="I32" s="8"/>
      <c r="S32" s="8"/>
    </row>
    <row r="33" spans="1:19" x14ac:dyDescent="0.25">
      <c r="A33" s="10">
        <v>30</v>
      </c>
      <c r="B33" s="30"/>
      <c r="C33" s="5">
        <v>21.34</v>
      </c>
      <c r="D33" s="5">
        <v>21.55</v>
      </c>
      <c r="E33" s="6"/>
      <c r="F33" s="6"/>
      <c r="H33" s="7"/>
      <c r="I33" s="8"/>
      <c r="Q33" s="7"/>
      <c r="S33" s="8"/>
    </row>
    <row r="34" spans="1:19" x14ac:dyDescent="0.25">
      <c r="A34" s="10">
        <v>31</v>
      </c>
      <c r="B34" s="29" t="s">
        <v>28</v>
      </c>
      <c r="C34" s="5">
        <v>22.92</v>
      </c>
      <c r="D34" s="5">
        <v>21.71</v>
      </c>
      <c r="E34" s="6"/>
      <c r="F34" s="6"/>
      <c r="H34" s="7"/>
      <c r="I34" s="8"/>
      <c r="S34" s="8"/>
    </row>
    <row r="35" spans="1:19" x14ac:dyDescent="0.25">
      <c r="A35" s="10">
        <v>32</v>
      </c>
      <c r="B35" s="30"/>
      <c r="C35" s="5">
        <v>23.74</v>
      </c>
      <c r="D35" s="5">
        <v>21.48</v>
      </c>
      <c r="E35" s="6"/>
      <c r="F35" s="6"/>
      <c r="H35" s="7"/>
      <c r="I35" s="8"/>
      <c r="Q35" s="7"/>
      <c r="S35" s="8"/>
    </row>
    <row r="36" spans="1:19" x14ac:dyDescent="0.25">
      <c r="A36" s="10">
        <v>33</v>
      </c>
      <c r="B36" s="32"/>
      <c r="C36" s="5"/>
      <c r="D36" s="5"/>
      <c r="E36" s="6"/>
      <c r="F36" s="6"/>
      <c r="H36" s="7"/>
      <c r="I36" s="8"/>
      <c r="S36" s="8"/>
    </row>
    <row r="37" spans="1:19" x14ac:dyDescent="0.25">
      <c r="A37" s="10">
        <v>34</v>
      </c>
      <c r="B37" s="33"/>
      <c r="C37" s="5"/>
      <c r="D37" s="5"/>
      <c r="E37" s="6"/>
      <c r="F37" s="6"/>
      <c r="H37" s="7"/>
      <c r="I37" s="8"/>
      <c r="Q37" s="7"/>
      <c r="S37" s="8"/>
    </row>
    <row r="38" spans="1:19" x14ac:dyDescent="0.25">
      <c r="A38" s="10">
        <v>35</v>
      </c>
      <c r="B38" s="32"/>
      <c r="C38" s="5"/>
      <c r="D38" s="5"/>
      <c r="E38" s="6"/>
      <c r="F38" s="6"/>
      <c r="H38" s="7"/>
      <c r="I38" s="8"/>
      <c r="S38" s="8"/>
    </row>
    <row r="39" spans="1:19" x14ac:dyDescent="0.25">
      <c r="A39" s="10">
        <v>36</v>
      </c>
      <c r="B39" s="33"/>
      <c r="C39" s="5"/>
      <c r="D39" s="5"/>
      <c r="E39" s="6"/>
      <c r="F39" s="6"/>
      <c r="H39" s="7"/>
      <c r="I39" s="8"/>
      <c r="Q39" s="7"/>
    </row>
    <row r="40" spans="1:19" x14ac:dyDescent="0.25">
      <c r="A40" s="10">
        <v>37</v>
      </c>
      <c r="B40" s="32"/>
      <c r="C40" s="5"/>
      <c r="D40" s="5"/>
      <c r="E40" s="6"/>
      <c r="F40" s="6"/>
    </row>
    <row r="41" spans="1:19" x14ac:dyDescent="0.25">
      <c r="A41" s="10">
        <v>38</v>
      </c>
      <c r="B41" s="33"/>
      <c r="C41" s="5"/>
      <c r="D41" s="5"/>
      <c r="E41" s="6"/>
      <c r="F41" s="6"/>
      <c r="Q41" s="7"/>
    </row>
    <row r="42" spans="1:19" x14ac:dyDescent="0.25">
      <c r="A42" s="10">
        <v>39</v>
      </c>
      <c r="B42" s="32"/>
      <c r="C42" s="5"/>
      <c r="D42" s="5"/>
      <c r="E42" s="6"/>
      <c r="F42" s="6"/>
    </row>
    <row r="43" spans="1:19" x14ac:dyDescent="0.25">
      <c r="A43" s="10">
        <v>40</v>
      </c>
      <c r="B43" s="33"/>
      <c r="C43" s="5"/>
      <c r="D43" s="5"/>
      <c r="E43" s="6"/>
      <c r="F43" s="6"/>
      <c r="Q43" s="7"/>
    </row>
    <row r="44" spans="1:19" x14ac:dyDescent="0.25">
      <c r="A44" s="10">
        <v>41</v>
      </c>
      <c r="B44" s="32"/>
      <c r="C44" s="12"/>
      <c r="D44" s="12"/>
      <c r="E44" s="12"/>
      <c r="F44" s="12"/>
    </row>
    <row r="45" spans="1:19" x14ac:dyDescent="0.25">
      <c r="A45" s="10">
        <v>42</v>
      </c>
      <c r="B45" s="33"/>
      <c r="C45" s="12"/>
      <c r="D45" s="12"/>
      <c r="E45" s="12"/>
      <c r="F45" s="12"/>
      <c r="Q45" s="7"/>
    </row>
    <row r="46" spans="1:19" x14ac:dyDescent="0.25">
      <c r="A46" s="10">
        <v>43</v>
      </c>
      <c r="B46" s="32"/>
      <c r="C46" s="12"/>
      <c r="D46" s="12"/>
      <c r="E46" s="12"/>
      <c r="F46" s="12"/>
    </row>
    <row r="47" spans="1:19" x14ac:dyDescent="0.25">
      <c r="A47" s="10">
        <v>44</v>
      </c>
      <c r="B47" s="33"/>
      <c r="C47" s="12"/>
      <c r="D47" s="12"/>
      <c r="E47" s="12"/>
      <c r="F47" s="12"/>
      <c r="Q47" s="7"/>
    </row>
    <row r="48" spans="1:19" x14ac:dyDescent="0.25">
      <c r="A48" s="10">
        <v>45</v>
      </c>
      <c r="B48" s="32"/>
      <c r="C48" s="12"/>
      <c r="D48" s="12"/>
      <c r="E48" s="12"/>
      <c r="F48" s="12"/>
    </row>
    <row r="49" spans="1:17" x14ac:dyDescent="0.25">
      <c r="A49" s="10">
        <v>46</v>
      </c>
      <c r="B49" s="33"/>
      <c r="C49" s="12"/>
      <c r="D49" s="12"/>
      <c r="E49" s="12"/>
      <c r="F49" s="12"/>
      <c r="Q49" s="7"/>
    </row>
    <row r="50" spans="1:17" x14ac:dyDescent="0.25">
      <c r="A50" s="10">
        <v>47</v>
      </c>
      <c r="B50" s="32"/>
      <c r="C50" s="12"/>
      <c r="D50" s="12"/>
      <c r="E50" s="12"/>
      <c r="F50" s="12"/>
    </row>
    <row r="51" spans="1:17" x14ac:dyDescent="0.25">
      <c r="A51" s="10">
        <v>48</v>
      </c>
      <c r="B51" s="33"/>
      <c r="C51" s="12"/>
      <c r="D51" s="12"/>
      <c r="E51" s="12"/>
      <c r="F51" s="12"/>
      <c r="Q51" s="7"/>
    </row>
    <row r="52" spans="1:17" x14ac:dyDescent="0.25">
      <c r="A52" s="10">
        <v>49</v>
      </c>
      <c r="B52" s="32"/>
      <c r="C52" s="12"/>
      <c r="D52" s="12"/>
      <c r="E52" s="12"/>
      <c r="F52" s="12"/>
    </row>
    <row r="53" spans="1:17" x14ac:dyDescent="0.25">
      <c r="A53" s="10">
        <v>50</v>
      </c>
      <c r="B53" s="33"/>
      <c r="C53" s="12"/>
      <c r="D53" s="12"/>
      <c r="E53" s="12"/>
      <c r="F53" s="12"/>
      <c r="Q53" s="7"/>
    </row>
    <row r="54" spans="1:17" x14ac:dyDescent="0.25">
      <c r="A54" s="10">
        <v>51</v>
      </c>
      <c r="B54" s="32"/>
      <c r="C54" s="12"/>
      <c r="D54" s="12"/>
      <c r="E54" s="12"/>
      <c r="F54" s="12"/>
    </row>
    <row r="55" spans="1:17" x14ac:dyDescent="0.25">
      <c r="A55" s="10">
        <v>52</v>
      </c>
      <c r="B55" s="33"/>
      <c r="C55" s="12"/>
      <c r="D55" s="12"/>
      <c r="E55" s="12"/>
      <c r="F55" s="12"/>
      <c r="Q55" s="7"/>
    </row>
    <row r="56" spans="1:17" x14ac:dyDescent="0.25">
      <c r="A56" s="10">
        <v>53</v>
      </c>
      <c r="B56" s="32"/>
      <c r="C56" s="12"/>
      <c r="D56" s="12"/>
      <c r="E56" s="12"/>
      <c r="F56" s="12"/>
    </row>
    <row r="57" spans="1:17" x14ac:dyDescent="0.25">
      <c r="A57" s="10">
        <v>54</v>
      </c>
      <c r="B57" s="33"/>
      <c r="C57" s="12"/>
      <c r="D57" s="12"/>
      <c r="E57" s="12"/>
      <c r="F57" s="12"/>
      <c r="Q57" s="7"/>
    </row>
    <row r="58" spans="1:17" x14ac:dyDescent="0.25">
      <c r="A58" s="10">
        <v>55</v>
      </c>
      <c r="B58" s="32"/>
      <c r="C58" s="12"/>
      <c r="D58" s="12"/>
      <c r="E58" s="12"/>
      <c r="F58" s="12"/>
    </row>
    <row r="59" spans="1:17" x14ac:dyDescent="0.25">
      <c r="A59" s="10">
        <v>56</v>
      </c>
      <c r="B59" s="33"/>
      <c r="C59" s="12"/>
      <c r="D59" s="12"/>
      <c r="E59" s="12"/>
      <c r="F59" s="12"/>
      <c r="Q59" s="7"/>
    </row>
    <row r="60" spans="1:17" x14ac:dyDescent="0.25">
      <c r="A60" s="10">
        <v>57</v>
      </c>
      <c r="B60" s="11"/>
      <c r="C60" s="12"/>
      <c r="D60" s="12"/>
      <c r="E60" s="12"/>
      <c r="F60" s="12"/>
    </row>
    <row r="61" spans="1:17" x14ac:dyDescent="0.25">
      <c r="A61" s="10">
        <v>58</v>
      </c>
      <c r="B61" s="13"/>
      <c r="C61" s="12"/>
      <c r="D61" s="12"/>
      <c r="E61" s="12"/>
      <c r="F61" s="12"/>
      <c r="Q61" s="7"/>
    </row>
    <row r="62" spans="1:17" x14ac:dyDescent="0.25">
      <c r="A62" s="10">
        <v>59</v>
      </c>
      <c r="B62" s="11"/>
      <c r="C62" s="12"/>
      <c r="D62" s="12"/>
      <c r="E62" s="12"/>
      <c r="F62" s="12"/>
    </row>
    <row r="63" spans="1:17" x14ac:dyDescent="0.25">
      <c r="A63" s="10">
        <v>60</v>
      </c>
      <c r="B63" s="13"/>
      <c r="C63" s="12"/>
      <c r="D63" s="12"/>
      <c r="E63" s="12"/>
      <c r="F63" s="12"/>
      <c r="Q63" s="7"/>
    </row>
    <row r="64" spans="1:17" x14ac:dyDescent="0.25">
      <c r="A64" s="10">
        <v>61</v>
      </c>
      <c r="B64" s="14"/>
      <c r="C64" s="12"/>
      <c r="D64" s="12"/>
      <c r="E64" s="12"/>
      <c r="F64" s="12"/>
    </row>
    <row r="65" spans="1:17" x14ac:dyDescent="0.25">
      <c r="A65" s="10">
        <v>62</v>
      </c>
      <c r="B65" s="14"/>
      <c r="C65" s="12"/>
      <c r="D65" s="12"/>
      <c r="E65" s="12"/>
      <c r="F65" s="12"/>
      <c r="Q65" s="7"/>
    </row>
    <row r="66" spans="1:17" x14ac:dyDescent="0.25">
      <c r="A66" s="10">
        <v>63</v>
      </c>
      <c r="B66" s="11"/>
      <c r="C66" s="12"/>
      <c r="D66" s="12"/>
      <c r="E66" s="12"/>
      <c r="F66" s="12"/>
    </row>
    <row r="67" spans="1:17" x14ac:dyDescent="0.25">
      <c r="A67" s="10">
        <v>64</v>
      </c>
      <c r="B67" s="13"/>
      <c r="C67" s="12"/>
      <c r="D67" s="12"/>
      <c r="E67" s="12"/>
      <c r="F67" s="12"/>
      <c r="Q67" s="7"/>
    </row>
    <row r="68" spans="1:17" x14ac:dyDescent="0.25">
      <c r="A68" s="10">
        <v>65</v>
      </c>
      <c r="B68" s="11"/>
      <c r="C68" s="12"/>
      <c r="D68" s="12"/>
      <c r="E68" s="12"/>
      <c r="F68" s="12"/>
    </row>
    <row r="69" spans="1:17" x14ac:dyDescent="0.25">
      <c r="A69" s="10">
        <v>66</v>
      </c>
      <c r="B69" s="13"/>
      <c r="C69" s="12"/>
      <c r="D69" s="12"/>
      <c r="E69" s="12"/>
      <c r="F69" s="12"/>
      <c r="Q69" s="7"/>
    </row>
    <row r="70" spans="1:17" x14ac:dyDescent="0.25">
      <c r="A70" s="10">
        <v>67</v>
      </c>
      <c r="B70" s="14"/>
      <c r="C70" s="12"/>
      <c r="D70" s="12"/>
      <c r="E70" s="12"/>
      <c r="F70" s="12"/>
    </row>
    <row r="71" spans="1:17" x14ac:dyDescent="0.25">
      <c r="A71" s="10">
        <v>68</v>
      </c>
      <c r="B71" s="14"/>
      <c r="C71" s="12"/>
      <c r="D71" s="12"/>
      <c r="E71" s="12"/>
      <c r="F71" s="12"/>
      <c r="Q71" s="7"/>
    </row>
    <row r="72" spans="1:17" x14ac:dyDescent="0.25">
      <c r="A72" s="10">
        <v>69</v>
      </c>
      <c r="B72" s="11"/>
      <c r="C72" s="12"/>
      <c r="D72" s="12"/>
      <c r="E72" s="12"/>
      <c r="F72" s="12"/>
    </row>
    <row r="73" spans="1:17" x14ac:dyDescent="0.25">
      <c r="A73" s="10">
        <v>70</v>
      </c>
      <c r="B73" s="13"/>
      <c r="C73" s="12"/>
      <c r="D73" s="12"/>
      <c r="E73" s="12"/>
      <c r="F73" s="12"/>
      <c r="Q73" s="7"/>
    </row>
    <row r="74" spans="1:17" x14ac:dyDescent="0.25">
      <c r="A74" s="10">
        <v>71</v>
      </c>
      <c r="B74" s="14"/>
      <c r="C74" s="12"/>
      <c r="D74" s="12"/>
      <c r="E74" s="12"/>
      <c r="F74" s="12"/>
    </row>
    <row r="75" spans="1:17" x14ac:dyDescent="0.25">
      <c r="A75" s="10">
        <v>72</v>
      </c>
      <c r="B75" s="14"/>
      <c r="C75" s="12"/>
      <c r="D75" s="12"/>
      <c r="E75" s="12"/>
      <c r="F75" s="12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52:B53"/>
    <mergeCell ref="B54:B55"/>
    <mergeCell ref="B56:B57"/>
    <mergeCell ref="B58:B59"/>
    <mergeCell ref="B40:B41"/>
    <mergeCell ref="B42:B43"/>
    <mergeCell ref="B44:B45"/>
    <mergeCell ref="B46:B47"/>
    <mergeCell ref="B48:B49"/>
    <mergeCell ref="B50:B51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14:B15"/>
    <mergeCell ref="B4:B5"/>
    <mergeCell ref="B6:B7"/>
    <mergeCell ref="B8:B9"/>
    <mergeCell ref="B10:B11"/>
    <mergeCell ref="B12:B13"/>
  </mergeCells>
  <conditionalFormatting sqref="C76:C77 C80:C93">
    <cfRule type="cellIs" dxfId="65" priority="4" operator="notEqual">
      <formula>0</formula>
    </cfRule>
  </conditionalFormatting>
  <conditionalFormatting sqref="D76:D77 D80:D93">
    <cfRule type="cellIs" dxfId="64" priority="3" operator="notEqual">
      <formula>0</formula>
    </cfRule>
  </conditionalFormatting>
  <conditionalFormatting sqref="H4:H39">
    <cfRule type="cellIs" dxfId="63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A6C6-2344-4EEB-860E-A38CEC645522}">
  <dimension ref="A1:S79"/>
  <sheetViews>
    <sheetView topLeftCell="A2" zoomScale="82" workbookViewId="0">
      <selection activeCell="M41" sqref="M41"/>
    </sheetView>
  </sheetViews>
  <sheetFormatPr defaultColWidth="8.7109375" defaultRowHeight="15.75" x14ac:dyDescent="0.25"/>
  <cols>
    <col min="1" max="1" width="7.42578125" style="1" customWidth="1"/>
    <col min="2" max="2" width="11.140625" style="1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5" t="s">
        <v>78</v>
      </c>
      <c r="C4">
        <v>0</v>
      </c>
      <c r="D4" s="5">
        <v>27.56</v>
      </c>
      <c r="E4" s="6">
        <v>2</v>
      </c>
      <c r="F4" s="6">
        <v>2</v>
      </c>
      <c r="G4" s="1" t="str">
        <f>IF(B4&lt;&gt;"",B4, "")</f>
        <v>O1 d0</v>
      </c>
      <c r="H4" s="7">
        <v>0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5.5395008056871298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6"/>
      <c r="C5">
        <v>0</v>
      </c>
      <c r="D5" s="5">
        <v>27.72</v>
      </c>
      <c r="E5" s="6">
        <v>2</v>
      </c>
      <c r="F5" s="6">
        <v>2</v>
      </c>
      <c r="G5" s="1" t="str">
        <f>IF(B6&lt;&gt;"",B6, "")</f>
        <v>O2 d0</v>
      </c>
      <c r="H5" s="7">
        <v>0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26.715081343619122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34" t="s">
        <v>77</v>
      </c>
      <c r="C6">
        <v>0</v>
      </c>
      <c r="D6" s="5">
        <v>29.18</v>
      </c>
      <c r="E6" s="6">
        <v>2</v>
      </c>
      <c r="F6" s="6">
        <v>2</v>
      </c>
      <c r="G6" s="1" t="str">
        <f>IF(B8&lt;&gt;"",B8, "")</f>
        <v>O3 d0</v>
      </c>
      <c r="H6" s="7">
        <v>0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13.774814446156656</v>
      </c>
      <c r="S6" s="8"/>
    </row>
    <row r="7" spans="1:19" x14ac:dyDescent="0.25">
      <c r="A7" s="10">
        <v>4</v>
      </c>
      <c r="B7" s="35"/>
      <c r="C7" s="5">
        <v>0</v>
      </c>
      <c r="D7" s="5">
        <v>29.97</v>
      </c>
      <c r="E7" s="6">
        <v>2</v>
      </c>
      <c r="F7" s="6">
        <v>2</v>
      </c>
      <c r="G7" s="1" t="str">
        <f>IF(B10&lt;&gt;"",B10, "")</f>
        <v>O4 d0</v>
      </c>
      <c r="H7" s="7">
        <f>IF(AND(ISNUMBER(C11)=TRUE,ISNUMBER(L4)=TRUE,ISNUMBER(C10)=TRUE,ISNUMBER(D11)=TRUE,ISNUMBER(D10)=TRUE,ISNUMBER(M4)=TRUE),(AVERAGE(M4^D10,M4^D11))/AVERAGE(L4^C10,L4^C11))</f>
        <v>9.0920480786358549E-3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27.259496700461156</v>
      </c>
      <c r="Q7" s="7"/>
      <c r="S7" s="8"/>
    </row>
    <row r="8" spans="1:19" x14ac:dyDescent="0.25">
      <c r="A8" s="10">
        <v>5</v>
      </c>
      <c r="B8" s="34" t="s">
        <v>76</v>
      </c>
      <c r="C8">
        <v>0</v>
      </c>
      <c r="D8" s="5">
        <v>24.21</v>
      </c>
      <c r="E8" s="6">
        <v>2</v>
      </c>
      <c r="F8" s="6">
        <v>2</v>
      </c>
      <c r="G8" s="1" t="str">
        <f>IF(B12&lt;&gt;"",B12, "")</f>
        <v>O5 d0</v>
      </c>
      <c r="H8" s="7">
        <f>IF(AND(ISNUMBER(C13)=TRUE,ISNUMBER(L4)=TRUE,ISNUMBER(C12)=TRUE,ISNUMBER(D13)=TRUE,ISNUMBER(D12)=TRUE,ISNUMBER(M4)=TRUE),(AVERAGE(M4^D12,M4^D13))/AVERAGE(L4^C12,L4^C13))</f>
        <v>1.0053073135911033E-2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29.905767548492605</v>
      </c>
      <c r="S8" s="8"/>
    </row>
    <row r="9" spans="1:19" x14ac:dyDescent="0.25">
      <c r="A9" s="10">
        <v>6</v>
      </c>
      <c r="B9" s="35"/>
      <c r="C9" s="5">
        <v>0</v>
      </c>
      <c r="D9" s="5">
        <v>24.61</v>
      </c>
      <c r="E9" s="6">
        <v>2</v>
      </c>
      <c r="F9" s="6">
        <v>2</v>
      </c>
      <c r="G9" s="1" t="str">
        <f>IF(B14&lt;&gt;"",B14, "")</f>
        <v>O6 d0</v>
      </c>
      <c r="H9" s="7">
        <v>0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11.729264947413968</v>
      </c>
      <c r="Q9" s="7"/>
      <c r="S9" s="8"/>
    </row>
    <row r="10" spans="1:19" x14ac:dyDescent="0.25">
      <c r="A10" s="10">
        <v>7</v>
      </c>
      <c r="B10" s="36" t="s">
        <v>75</v>
      </c>
      <c r="C10" s="5">
        <v>34.64</v>
      </c>
      <c r="D10" s="5">
        <v>27.5</v>
      </c>
      <c r="E10" s="6">
        <v>2</v>
      </c>
      <c r="F10" s="6">
        <v>2</v>
      </c>
      <c r="G10" s="1" t="str">
        <f>IF(B16&lt;&gt;"",B16, "")</f>
        <v>O7 d0</v>
      </c>
      <c r="H10" s="7">
        <v>0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3.118151143650993</v>
      </c>
      <c r="J10" s="1">
        <f>AVERAGE(H:H)</f>
        <v>1.1965700759091805E-3</v>
      </c>
      <c r="S10" s="8"/>
    </row>
    <row r="11" spans="1:19" x14ac:dyDescent="0.25">
      <c r="A11" s="10">
        <v>8</v>
      </c>
      <c r="B11" s="36"/>
      <c r="C11" s="5">
        <v>33.94</v>
      </c>
      <c r="D11" s="5">
        <v>27.6</v>
      </c>
      <c r="E11" s="6">
        <v>2</v>
      </c>
      <c r="F11" s="6">
        <v>2</v>
      </c>
      <c r="G11" s="1" t="str">
        <f>IF(B18&lt;&gt;"",B18, "")</f>
        <v>O8 d0</v>
      </c>
      <c r="H11" s="7">
        <v>0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2.4255392962497488</v>
      </c>
      <c r="J11" s="1">
        <f>STDEV(H:H)</f>
        <v>3.2743563092127608E-3</v>
      </c>
      <c r="Q11" s="7"/>
      <c r="S11" s="8"/>
    </row>
    <row r="12" spans="1:19" x14ac:dyDescent="0.25">
      <c r="A12" s="10">
        <v>9</v>
      </c>
      <c r="B12" s="34" t="s">
        <v>74</v>
      </c>
      <c r="C12" s="5">
        <v>29.74</v>
      </c>
      <c r="D12" s="5">
        <v>23.19</v>
      </c>
      <c r="E12" s="6">
        <v>2</v>
      </c>
      <c r="F12" s="6">
        <v>2</v>
      </c>
      <c r="G12" s="1" t="str">
        <f>IF(B20&lt;&gt;"",B20, "")</f>
        <v>O9 d0</v>
      </c>
      <c r="H12" s="7">
        <v>0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5.5395008056871378</v>
      </c>
      <c r="S12" s="8"/>
    </row>
    <row r="13" spans="1:19" x14ac:dyDescent="0.25">
      <c r="A13" s="10">
        <v>10</v>
      </c>
      <c r="B13" s="35"/>
      <c r="C13" s="5">
        <v>30.25</v>
      </c>
      <c r="D13" s="5">
        <v>23.55</v>
      </c>
      <c r="E13" s="6">
        <v>2</v>
      </c>
      <c r="F13" s="6">
        <v>2</v>
      </c>
      <c r="G13" s="1" t="str">
        <f>IF(B22&lt;&gt;"",B22, "")</f>
        <v>O10 d0</v>
      </c>
      <c r="H13" s="7">
        <v>0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0.6931360799514833</v>
      </c>
      <c r="J13" s="5"/>
      <c r="Q13" s="7"/>
      <c r="S13" s="8"/>
    </row>
    <row r="14" spans="1:19" x14ac:dyDescent="0.25">
      <c r="A14" s="10">
        <v>11</v>
      </c>
      <c r="B14" s="34" t="s">
        <v>73</v>
      </c>
      <c r="C14" s="5">
        <v>0</v>
      </c>
      <c r="D14" s="5">
        <v>27.66</v>
      </c>
      <c r="E14" s="6">
        <v>2</v>
      </c>
      <c r="F14" s="6">
        <v>2</v>
      </c>
      <c r="G14" s="1" t="str">
        <f>IF(B24&lt;&gt;"",B24, "")</f>
        <v>O11 d0</v>
      </c>
      <c r="H14" s="7">
        <v>0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20.831560241084453</v>
      </c>
      <c r="S14" s="8"/>
    </row>
    <row r="15" spans="1:19" x14ac:dyDescent="0.25">
      <c r="A15" s="10">
        <v>12</v>
      </c>
      <c r="B15" s="35"/>
      <c r="C15" s="5">
        <v>0</v>
      </c>
      <c r="D15" s="5">
        <v>27.32</v>
      </c>
      <c r="E15" s="6">
        <v>2</v>
      </c>
      <c r="F15" s="6">
        <v>2</v>
      </c>
      <c r="G15" s="1" t="str">
        <f>IF(B26&lt;&gt;"",B26, "")</f>
        <v>O12 d0</v>
      </c>
      <c r="H15" s="7">
        <v>0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5.5395008056871395</v>
      </c>
      <c r="Q15" s="7"/>
      <c r="S15" s="8"/>
    </row>
    <row r="16" spans="1:19" x14ac:dyDescent="0.25">
      <c r="A16" s="10">
        <v>13</v>
      </c>
      <c r="B16" s="34" t="s">
        <v>72</v>
      </c>
      <c r="C16" s="5">
        <v>0</v>
      </c>
      <c r="D16" s="5">
        <v>24.28</v>
      </c>
      <c r="E16" s="6">
        <v>2</v>
      </c>
      <c r="F16" s="6">
        <v>2</v>
      </c>
      <c r="G16" s="1" t="str">
        <f>IF(B28&lt;&gt;"",B28, "")</f>
        <v>O13 d0</v>
      </c>
      <c r="H16" s="7">
        <v>0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3.4643489664370906</v>
      </c>
      <c r="S16" s="8"/>
    </row>
    <row r="17" spans="1:19" x14ac:dyDescent="0.25">
      <c r="A17" s="10">
        <v>14</v>
      </c>
      <c r="B17" s="35"/>
      <c r="C17" s="5">
        <v>0</v>
      </c>
      <c r="D17" s="5">
        <v>24.37</v>
      </c>
      <c r="E17" s="6">
        <v>2</v>
      </c>
      <c r="F17" s="6">
        <v>2</v>
      </c>
      <c r="G17" s="1" t="str">
        <f>IF(B30&lt;&gt;"",B30, "")</f>
        <v>O14 d0</v>
      </c>
      <c r="H17" s="7">
        <v>0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10.702633202784202</v>
      </c>
      <c r="Q17" s="7"/>
      <c r="S17" s="8"/>
    </row>
    <row r="18" spans="1:19" x14ac:dyDescent="0.25">
      <c r="A18" s="10">
        <v>15</v>
      </c>
      <c r="B18" s="34" t="s">
        <v>71</v>
      </c>
      <c r="C18" s="5">
        <v>0</v>
      </c>
      <c r="D18" s="5">
        <v>23.66</v>
      </c>
      <c r="E18" s="6">
        <v>2</v>
      </c>
      <c r="F18" s="6">
        <v>2</v>
      </c>
      <c r="G18" s="1" t="str">
        <f>IF(B32&lt;&gt;"",B32, "")</f>
        <v>O15 d0</v>
      </c>
      <c r="H18" s="7">
        <v>0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12.070930272052362</v>
      </c>
      <c r="S18" s="8"/>
    </row>
    <row r="19" spans="1:19" x14ac:dyDescent="0.25">
      <c r="A19" s="10">
        <v>16</v>
      </c>
      <c r="B19" s="35"/>
      <c r="C19" s="5">
        <v>0</v>
      </c>
      <c r="D19" s="5">
        <v>23.59</v>
      </c>
      <c r="E19" s="6">
        <v>2</v>
      </c>
      <c r="F19" s="26">
        <v>2</v>
      </c>
      <c r="G19" s="1" t="str">
        <f>IF(B34&lt;&gt;"",B34, "")</f>
        <v>O16 d0</v>
      </c>
      <c r="H19" s="7">
        <v>0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2.425539296249926</v>
      </c>
      <c r="Q19" s="7"/>
      <c r="S19" s="8"/>
    </row>
    <row r="20" spans="1:19" x14ac:dyDescent="0.25">
      <c r="A20" s="10">
        <v>17</v>
      </c>
      <c r="B20" s="34" t="s">
        <v>70</v>
      </c>
      <c r="C20" s="5">
        <v>0</v>
      </c>
      <c r="D20" s="5">
        <v>28.32</v>
      </c>
      <c r="E20" s="6">
        <v>2</v>
      </c>
      <c r="F20" s="6">
        <v>2</v>
      </c>
      <c r="G20" s="1" t="str">
        <f>IF(B36&lt;&gt;"",B36, "")</f>
        <v/>
      </c>
      <c r="H20" s="7"/>
      <c r="I20" s="8"/>
      <c r="S20" s="8"/>
    </row>
    <row r="21" spans="1:19" x14ac:dyDescent="0.25">
      <c r="A21" s="10">
        <v>18</v>
      </c>
      <c r="B21" s="35"/>
      <c r="C21" s="5">
        <v>0</v>
      </c>
      <c r="D21" s="5">
        <v>28.48</v>
      </c>
      <c r="E21" s="6">
        <v>2</v>
      </c>
      <c r="F21" s="6">
        <v>2</v>
      </c>
      <c r="G21" s="1" t="str">
        <f>IF(B38&lt;&gt;"",B38, "")</f>
        <v/>
      </c>
      <c r="H21" s="7"/>
      <c r="I21" s="8"/>
      <c r="Q21" s="7"/>
      <c r="S21" s="8"/>
    </row>
    <row r="22" spans="1:19" x14ac:dyDescent="0.25">
      <c r="A22" s="10">
        <v>19</v>
      </c>
      <c r="B22" s="36" t="s">
        <v>69</v>
      </c>
      <c r="C22" s="5">
        <v>0</v>
      </c>
      <c r="D22" s="5">
        <v>23.25</v>
      </c>
      <c r="E22" s="6">
        <v>2</v>
      </c>
      <c r="F22" s="6">
        <v>2</v>
      </c>
      <c r="G22" s="1" t="str">
        <f>IF(B40&lt;&gt;"",B40, "")</f>
        <v/>
      </c>
      <c r="H22" s="7"/>
      <c r="I22" s="8"/>
      <c r="S22" s="8"/>
    </row>
    <row r="23" spans="1:19" x14ac:dyDescent="0.25">
      <c r="A23" s="10">
        <v>20</v>
      </c>
      <c r="B23" s="36"/>
      <c r="C23" s="5">
        <v>0</v>
      </c>
      <c r="D23" s="5">
        <v>23.27</v>
      </c>
      <c r="E23" s="6">
        <v>2</v>
      </c>
      <c r="F23" s="6">
        <v>2</v>
      </c>
      <c r="G23" s="1" t="str">
        <f>IF(B42&lt;&gt;"",B42, "")</f>
        <v/>
      </c>
      <c r="H23" s="7"/>
      <c r="I23" s="8"/>
      <c r="Q23" s="7"/>
      <c r="S23" s="8"/>
    </row>
    <row r="24" spans="1:19" x14ac:dyDescent="0.25">
      <c r="A24" s="10">
        <v>21</v>
      </c>
      <c r="B24" s="34" t="s">
        <v>68</v>
      </c>
      <c r="C24" s="5">
        <v>0</v>
      </c>
      <c r="D24" s="5">
        <v>24.06</v>
      </c>
      <c r="E24" s="6">
        <v>2</v>
      </c>
      <c r="F24" s="6">
        <v>2</v>
      </c>
      <c r="G24" s="1" t="str">
        <f>IF(B44&lt;&gt;"",B44, "")</f>
        <v/>
      </c>
      <c r="H24" s="7" t="b">
        <f>IF(AND(ISNUMBER(C45)=TRUE,ISNUMBER(L4)=TRUE,ISNUMBER(C44)=TRUE,ISNUMBER(D45)=TRUE,ISNUMBER(D44)=TRUE,ISNUMBER(M4)=TRUE),(AVERAGE(M4^D44,M4^D45))/AVERAGE(L4^C44,L4^C45))</f>
        <v>0</v>
      </c>
      <c r="I24" s="8"/>
      <c r="S24" s="8"/>
    </row>
    <row r="25" spans="1:19" x14ac:dyDescent="0.25">
      <c r="A25" s="10">
        <v>22</v>
      </c>
      <c r="B25" s="35"/>
      <c r="C25" s="5">
        <v>0</v>
      </c>
      <c r="D25" s="5">
        <v>24.67</v>
      </c>
      <c r="E25" s="6">
        <v>2</v>
      </c>
      <c r="F25" s="6">
        <v>2</v>
      </c>
      <c r="G25" s="1" t="str">
        <f>IF(B46&lt;&gt;"",B46, "")</f>
        <v/>
      </c>
      <c r="H25" s="7" t="b">
        <f>IF(AND(ISNUMBER(C47)=TRUE,ISNUMBER(L4)=TRUE,ISNUMBER(C46)=TRUE,ISNUMBER(D47)=TRUE,ISNUMBER(D46)=TRUE,ISNUMBER(M4)=TRUE),(AVERAGE(M4^D46,M4^D47))/AVERAGE(L4^C46,L4^C47))</f>
        <v>0</v>
      </c>
      <c r="I25" s="8"/>
      <c r="Q25" s="7"/>
      <c r="S25" s="8"/>
    </row>
    <row r="26" spans="1:19" x14ac:dyDescent="0.25">
      <c r="A26" s="10">
        <v>23</v>
      </c>
      <c r="B26" s="34" t="s">
        <v>67</v>
      </c>
      <c r="C26" s="5">
        <v>0</v>
      </c>
      <c r="D26" s="5">
        <v>24.36</v>
      </c>
      <c r="E26" s="6">
        <v>2</v>
      </c>
      <c r="F26" s="6">
        <v>2</v>
      </c>
      <c r="G26" s="1" t="str">
        <f>IF(B48&lt;&gt;"",B48, "")</f>
        <v/>
      </c>
      <c r="H26" s="7" t="b">
        <f>IF(AND(ISNUMBER(C49)=TRUE,ISNUMBER(L4)=TRUE,ISNUMBER(C48)=TRUE,ISNUMBER(D49)=TRUE,ISNUMBER(D48)=TRUE,ISNUMBER(M4)=TRUE),(AVERAGE(M4^D48,M4^D49))/AVERAGE(L4^C48,L4^C49))</f>
        <v>0</v>
      </c>
      <c r="I26" s="8"/>
      <c r="S26" s="8"/>
    </row>
    <row r="27" spans="1:19" x14ac:dyDescent="0.25">
      <c r="A27" s="10">
        <v>24</v>
      </c>
      <c r="B27" s="35"/>
      <c r="C27" s="5">
        <v>0</v>
      </c>
      <c r="D27" s="5">
        <v>24.52</v>
      </c>
      <c r="E27" s="6">
        <v>2</v>
      </c>
      <c r="F27" s="6">
        <v>2</v>
      </c>
      <c r="G27" s="1" t="str">
        <f>IF(B50&lt;&gt;"",B50, "")</f>
        <v/>
      </c>
      <c r="H27" s="7" t="b">
        <f>IF(AND(ISNUMBER(C51)=TRUE,ISNUMBER(L4)=TRUE,ISNUMBER(C50)=TRUE,ISNUMBER(D51)=TRUE,ISNUMBER(D50)=TRUE,ISNUMBER(M4)=TRUE),(AVERAGE(M4^D50,M4^D51))/AVERAGE(L4^C50,L4^C51))</f>
        <v>0</v>
      </c>
      <c r="I27" s="8"/>
      <c r="Q27" s="7"/>
      <c r="S27" s="8"/>
    </row>
    <row r="28" spans="1:19" x14ac:dyDescent="0.25">
      <c r="A28" s="10">
        <v>25</v>
      </c>
      <c r="B28" s="34" t="s">
        <v>66</v>
      </c>
      <c r="C28" s="5">
        <v>0</v>
      </c>
      <c r="D28" s="5">
        <v>24.58</v>
      </c>
      <c r="E28" s="6">
        <v>2</v>
      </c>
      <c r="F28" s="6">
        <v>2</v>
      </c>
      <c r="G28" s="1" t="str">
        <f>IF(B52&lt;&gt;"",B52, "")</f>
        <v/>
      </c>
      <c r="H28" s="7" t="b">
        <f>IF(AND(ISNUMBER(C53)=TRUE,ISNUMBER(L4)=TRUE,ISNUMBER(C52)=TRUE,ISNUMBER(D53)=TRUE,ISNUMBER(D52)=TRUE,ISNUMBER(M4)=TRUE),(AVERAGE(M4^D52,M4^D53))/AVERAGE(L4^C52,L4^C53))</f>
        <v>0</v>
      </c>
      <c r="I28" s="8"/>
      <c r="S28" s="8"/>
    </row>
    <row r="29" spans="1:19" x14ac:dyDescent="0.25">
      <c r="A29" s="10">
        <v>26</v>
      </c>
      <c r="B29" s="35"/>
      <c r="C29" s="5">
        <v>0</v>
      </c>
      <c r="D29" s="5">
        <v>24.68</v>
      </c>
      <c r="E29" s="6">
        <v>2</v>
      </c>
      <c r="F29" s="6">
        <v>2</v>
      </c>
      <c r="G29" s="1" t="str">
        <f>IF(B54&lt;&gt;"",B54, "")</f>
        <v/>
      </c>
      <c r="H29" s="7" t="b">
        <f>IF(AND(ISNUMBER(C55)=TRUE,ISNUMBER(L4)=TRUE,ISNUMBER(C54)=TRUE,ISNUMBER(D55)=TRUE,ISNUMBER(D54)=TRUE,ISNUMBER(M4)=TRUE),(AVERAGE(M4^D54,M4^D55))/AVERAGE(L4^C54,L4^C55))</f>
        <v>0</v>
      </c>
      <c r="I29" s="8"/>
      <c r="Q29" s="7"/>
      <c r="S29" s="8"/>
    </row>
    <row r="30" spans="1:19" x14ac:dyDescent="0.25">
      <c r="A30" s="10">
        <v>27</v>
      </c>
      <c r="B30" s="34" t="s">
        <v>65</v>
      </c>
      <c r="C30" s="5">
        <v>0</v>
      </c>
      <c r="D30" s="5">
        <v>24.85</v>
      </c>
      <c r="E30" s="6">
        <v>2</v>
      </c>
      <c r="F30" s="6">
        <v>2</v>
      </c>
      <c r="G30" s="1" t="str">
        <f>IF(B56&lt;&gt;"",B56, "")</f>
        <v/>
      </c>
      <c r="H30" s="7" t="b">
        <f>IF(AND(ISNUMBER(C57)=TRUE,ISNUMBER(L4)=TRUE,ISNUMBER(C56)=TRUE,ISNUMBER(D57)=TRUE,ISNUMBER(D56)=TRUE,ISNUMBER(M4)=TRUE),(AVERAGE(M4^D56,M4^D57))/AVERAGE(L4^C56,L4^C57))</f>
        <v>0</v>
      </c>
      <c r="I30" s="8"/>
      <c r="S30" s="8"/>
    </row>
    <row r="31" spans="1:19" x14ac:dyDescent="0.25">
      <c r="A31" s="10">
        <v>28</v>
      </c>
      <c r="B31" s="35"/>
      <c r="C31" s="5">
        <v>0</v>
      </c>
      <c r="D31" s="5">
        <v>24.54</v>
      </c>
      <c r="E31" s="6">
        <v>2</v>
      </c>
      <c r="F31" s="6">
        <v>2</v>
      </c>
      <c r="G31" s="1" t="str">
        <f>IF(B58&lt;&gt;"",B58, "")</f>
        <v/>
      </c>
      <c r="H31" s="7" t="b">
        <f>IF(AND(ISNUMBER(C59)=TRUE,ISNUMBER(L4)=TRUE,ISNUMBER(C58)=TRUE,ISNUMBER(D59)=TRUE,ISNUMBER(D58)=TRUE,ISNUMBER(M4)=TRUE),(AVERAGE(M4^D58,M4^D59))/AVERAGE(L4^C58,L4^C59))</f>
        <v>0</v>
      </c>
      <c r="I31" s="8"/>
      <c r="Q31" s="7"/>
      <c r="S31" s="8"/>
    </row>
    <row r="32" spans="1:19" x14ac:dyDescent="0.25">
      <c r="A32" s="10">
        <v>29</v>
      </c>
      <c r="B32" s="34" t="s">
        <v>64</v>
      </c>
      <c r="C32" s="5">
        <v>0</v>
      </c>
      <c r="D32" s="5">
        <v>25.96</v>
      </c>
      <c r="E32" s="6">
        <v>2</v>
      </c>
      <c r="F32" s="6">
        <v>2</v>
      </c>
      <c r="G32" s="1" t="str">
        <f>IF(B60&lt;&gt;"",B60, "")</f>
        <v/>
      </c>
      <c r="H32" s="7" t="b">
        <f>IF(AND(ISNUMBER(C61)=TRUE,ISNUMBER(L4)=TRUE,ISNUMBER(C60)=TRUE,ISNUMBER(D61)=TRUE,ISNUMBER(D60)=TRUE,ISNUMBER(M4)=TRUE),(AVERAGE(M4^D60,M4^D61))/AVERAGE(L4^C60,L4^C61))</f>
        <v>0</v>
      </c>
      <c r="I32" s="8"/>
      <c r="S32" s="8"/>
    </row>
    <row r="33" spans="1:19" x14ac:dyDescent="0.25">
      <c r="A33" s="10">
        <v>30</v>
      </c>
      <c r="B33" s="35"/>
      <c r="C33" s="5">
        <v>0</v>
      </c>
      <c r="D33" s="5">
        <v>25.61</v>
      </c>
      <c r="E33" s="6">
        <v>2</v>
      </c>
      <c r="F33" s="6">
        <v>2</v>
      </c>
      <c r="G33" s="1" t="str">
        <f>IF(B62&lt;&gt;"",B62, "")</f>
        <v/>
      </c>
      <c r="H33" s="7" t="b">
        <f>IF(AND(ISNUMBER(C63)=TRUE,ISNUMBER(L4)=TRUE,ISNUMBER(C62)=TRUE,ISNUMBER(D63)=TRUE,ISNUMBER(D62)=TRUE,ISNUMBER(M4)=TRUE),(AVERAGE(M4^D62,M4^D63))/AVERAGE(L4^C62,L4^C63))</f>
        <v>0</v>
      </c>
      <c r="I33" s="8"/>
      <c r="Q33" s="7"/>
      <c r="S33" s="8"/>
    </row>
    <row r="34" spans="1:19" x14ac:dyDescent="0.25">
      <c r="A34" s="10">
        <v>31</v>
      </c>
      <c r="B34" s="34" t="s">
        <v>63</v>
      </c>
      <c r="C34" s="5">
        <v>0</v>
      </c>
      <c r="D34" s="5">
        <v>24.31</v>
      </c>
      <c r="E34" s="6">
        <v>2</v>
      </c>
      <c r="F34" s="6">
        <v>2</v>
      </c>
      <c r="G34" s="1" t="str">
        <f>IF(B64&lt;&gt;"",B64, "")</f>
        <v/>
      </c>
      <c r="H34" s="7" t="b">
        <f>IF(AND(ISNUMBER(C65)=TRUE,ISNUMBER(L4)=TRUE,ISNUMBER(C64)=TRUE,ISNUMBER(D65)=TRUE,ISNUMBER(D64)=TRUE,ISNUMBER(M4)=TRUE),(AVERAGE(M4^D64,M4^D65))/AVERAGE(L4^C64,L4^C65))</f>
        <v>0</v>
      </c>
      <c r="I34" s="8"/>
      <c r="S34" s="8"/>
    </row>
    <row r="35" spans="1:19" x14ac:dyDescent="0.25">
      <c r="A35" s="10">
        <v>32</v>
      </c>
      <c r="B35" s="35"/>
      <c r="C35" s="5">
        <v>0</v>
      </c>
      <c r="D35" s="5">
        <v>24.24</v>
      </c>
      <c r="E35" s="6">
        <v>2</v>
      </c>
      <c r="F35" s="6">
        <v>2</v>
      </c>
      <c r="G35" s="1" t="str">
        <f>IF(B66&lt;&gt;"",B66, "")</f>
        <v/>
      </c>
      <c r="H35" s="7" t="b">
        <f>IF(AND(ISNUMBER(C67)=TRUE,ISNUMBER(L4)=TRUE,ISNUMBER(C66)=TRUE,ISNUMBER(D67)=TRUE,ISNUMBER(D66)=TRUE,ISNUMBER(M4)=TRUE),(AVERAGE(M4^D66,M4^D67))/AVERAGE(L4^C66,L4^C67))</f>
        <v>0</v>
      </c>
      <c r="I35" s="8"/>
      <c r="Q35" s="7"/>
      <c r="S35" s="8"/>
    </row>
    <row r="36" spans="1:19" x14ac:dyDescent="0.25">
      <c r="A36" s="10"/>
      <c r="B36" s="34"/>
      <c r="C36" s="5"/>
      <c r="D36" s="5"/>
      <c r="E36" s="6"/>
      <c r="F36" s="6"/>
      <c r="G36" s="1" t="str">
        <f>IF(B68&lt;&gt;"",B68, "")</f>
        <v/>
      </c>
      <c r="H36" s="7" t="b">
        <f>IF(AND(ISNUMBER(C69)=TRUE,ISNUMBER(L4)=TRUE,ISNUMBER(C68)=TRUE,ISNUMBER(D69)=TRUE,ISNUMBER(D68)=TRUE,ISNUMBER(M4)=TRUE),(AVERAGE(M4^D68,M4^D69))/AVERAGE(L4^C68,L4^C69))</f>
        <v>0</v>
      </c>
      <c r="I36" s="8"/>
      <c r="S36" s="8"/>
    </row>
    <row r="37" spans="1:19" x14ac:dyDescent="0.25">
      <c r="A37" s="10"/>
      <c r="B37" s="35"/>
      <c r="C37" s="5"/>
      <c r="D37" s="5"/>
      <c r="E37" s="6"/>
      <c r="F37" s="6"/>
      <c r="G37" s="1" t="str">
        <f>IF(B70&lt;&gt;"",B70, "")</f>
        <v/>
      </c>
      <c r="H37" s="7" t="b">
        <f>IF(AND(ISNUMBER(C71)=TRUE,ISNUMBER(L4)=TRUE,ISNUMBER(C70)=TRUE,ISNUMBER(D71)=TRUE,ISNUMBER(D70)=TRUE,ISNUMBER(M4)=TRUE),(AVERAGE(M4^D70,M4^D71))/AVERAGE(L4^C70,L4^C71))</f>
        <v>0</v>
      </c>
      <c r="I37" s="8"/>
      <c r="Q37" s="7"/>
      <c r="S37" s="8"/>
    </row>
    <row r="38" spans="1:19" x14ac:dyDescent="0.25">
      <c r="A38" s="10"/>
      <c r="B38" s="34"/>
      <c r="C38" s="5"/>
      <c r="D38" s="5"/>
      <c r="E38" s="6"/>
      <c r="F38" s="6"/>
      <c r="G38" s="1" t="str">
        <f>IF(B72&lt;&gt;"",B72, "")</f>
        <v/>
      </c>
      <c r="H38" s="7" t="b">
        <f>IF(AND(ISNUMBER(C73)=TRUE,ISNUMBER(L4)=TRUE,ISNUMBER(C72)=TRUE,ISNUMBER(D73)=TRUE,ISNUMBER(D72)=TRUE,ISNUMBER(M4)=TRUE),(AVERAGE(M4^D72,M4^D73))/AVERAGE(L4^C72,L4^C73))</f>
        <v>0</v>
      </c>
      <c r="I38" s="8"/>
      <c r="S38" s="8"/>
    </row>
    <row r="39" spans="1:19" x14ac:dyDescent="0.25">
      <c r="A39" s="10"/>
      <c r="B39" s="35"/>
      <c r="C39" s="5"/>
      <c r="D39" s="5"/>
      <c r="E39" s="6"/>
      <c r="F39" s="6"/>
      <c r="G39" s="1" t="str">
        <f>IF(B74&lt;&gt;"",B74, "")</f>
        <v/>
      </c>
      <c r="H39" s="7" t="b">
        <f>IF(AND(ISNUMBER(C75)=TRUE,ISNUMBER(L4)=TRUE,ISNUMBER(C74)=TRUE,ISNUMBER(D75)=TRUE,ISNUMBER(D74)=TRUE,ISNUMBER(M4)=TRUE),(AVERAGE(M4^D74,M4^D75))/AVERAGE(L4^C74,L4^C75))</f>
        <v>0</v>
      </c>
      <c r="I39" s="8"/>
      <c r="Q39" s="7"/>
    </row>
    <row r="40" spans="1:19" x14ac:dyDescent="0.25">
      <c r="A40" s="10"/>
      <c r="B40" s="34"/>
      <c r="C40" s="5"/>
      <c r="D40" s="5"/>
      <c r="E40" s="6"/>
      <c r="F40" s="6"/>
    </row>
    <row r="41" spans="1:19" x14ac:dyDescent="0.25">
      <c r="A41" s="10"/>
      <c r="B41" s="35"/>
      <c r="C41" s="5"/>
      <c r="D41" s="5"/>
      <c r="E41" s="6"/>
      <c r="F41" s="6"/>
      <c r="Q41" s="7"/>
    </row>
    <row r="42" spans="1:19" x14ac:dyDescent="0.25">
      <c r="A42" s="10"/>
      <c r="B42" s="34"/>
      <c r="C42" s="5"/>
      <c r="D42" s="5"/>
      <c r="E42" s="6"/>
      <c r="F42" s="6"/>
    </row>
    <row r="43" spans="1:19" x14ac:dyDescent="0.25">
      <c r="A43" s="10"/>
      <c r="B43" s="35"/>
      <c r="C43" s="5"/>
      <c r="D43" s="5"/>
      <c r="E43" s="6"/>
      <c r="F43" s="6"/>
      <c r="Q43" s="7"/>
    </row>
    <row r="44" spans="1:19" x14ac:dyDescent="0.25">
      <c r="A44" s="10">
        <v>41</v>
      </c>
      <c r="B44" s="32"/>
      <c r="C44" s="12"/>
      <c r="D44" s="12"/>
      <c r="E44" s="12"/>
      <c r="F44" s="12"/>
    </row>
    <row r="45" spans="1:19" x14ac:dyDescent="0.25">
      <c r="A45" s="10">
        <v>42</v>
      </c>
      <c r="B45" s="33"/>
      <c r="C45" s="12"/>
      <c r="D45" s="12"/>
      <c r="E45" s="12"/>
      <c r="F45" s="12"/>
      <c r="Q45" s="7"/>
    </row>
    <row r="46" spans="1:19" x14ac:dyDescent="0.25">
      <c r="A46" s="10">
        <v>43</v>
      </c>
      <c r="B46" s="32"/>
      <c r="C46" s="12"/>
      <c r="D46" s="12"/>
      <c r="E46" s="12"/>
      <c r="F46" s="12"/>
    </row>
    <row r="47" spans="1:19" x14ac:dyDescent="0.25">
      <c r="A47" s="10">
        <v>44</v>
      </c>
      <c r="B47" s="33"/>
      <c r="C47" s="12"/>
      <c r="D47" s="12"/>
      <c r="E47" s="12"/>
      <c r="F47" s="12"/>
      <c r="Q47" s="7"/>
    </row>
    <row r="48" spans="1:19" x14ac:dyDescent="0.25">
      <c r="A48" s="10">
        <v>45</v>
      </c>
      <c r="B48" s="32"/>
      <c r="C48" s="12"/>
      <c r="D48" s="12"/>
      <c r="E48" s="12"/>
      <c r="F48" s="12"/>
    </row>
    <row r="49" spans="1:17" x14ac:dyDescent="0.25">
      <c r="A49" s="10">
        <v>46</v>
      </c>
      <c r="B49" s="33"/>
      <c r="C49" s="12"/>
      <c r="D49" s="12"/>
      <c r="E49" s="12"/>
      <c r="F49" s="12"/>
      <c r="Q49" s="7"/>
    </row>
    <row r="50" spans="1:17" x14ac:dyDescent="0.25">
      <c r="A50" s="10">
        <v>47</v>
      </c>
      <c r="B50" s="32"/>
      <c r="C50" s="12"/>
      <c r="D50" s="12"/>
      <c r="E50" s="12"/>
      <c r="F50" s="12"/>
    </row>
    <row r="51" spans="1:17" x14ac:dyDescent="0.25">
      <c r="A51" s="10">
        <v>48</v>
      </c>
      <c r="B51" s="33"/>
      <c r="C51" s="12"/>
      <c r="D51" s="12"/>
      <c r="E51" s="12"/>
      <c r="F51" s="12"/>
      <c r="Q51" s="7"/>
    </row>
    <row r="52" spans="1:17" x14ac:dyDescent="0.25">
      <c r="A52" s="10">
        <v>49</v>
      </c>
      <c r="B52" s="32"/>
      <c r="C52" s="12"/>
      <c r="D52" s="12"/>
      <c r="E52" s="12"/>
      <c r="F52" s="12"/>
    </row>
    <row r="53" spans="1:17" x14ac:dyDescent="0.25">
      <c r="A53" s="10">
        <v>50</v>
      </c>
      <c r="B53" s="33"/>
      <c r="C53" s="12"/>
      <c r="D53" s="12"/>
      <c r="E53" s="12"/>
      <c r="F53" s="12"/>
      <c r="Q53" s="7"/>
    </row>
    <row r="54" spans="1:17" x14ac:dyDescent="0.25">
      <c r="A54" s="10">
        <v>51</v>
      </c>
      <c r="B54" s="32"/>
      <c r="C54" s="12"/>
      <c r="D54" s="12"/>
      <c r="E54" s="12"/>
      <c r="F54" s="12"/>
    </row>
    <row r="55" spans="1:17" x14ac:dyDescent="0.25">
      <c r="A55" s="10">
        <v>52</v>
      </c>
      <c r="B55" s="33"/>
      <c r="C55" s="12"/>
      <c r="D55" s="12"/>
      <c r="E55" s="12"/>
      <c r="F55" s="12"/>
      <c r="Q55" s="7"/>
    </row>
    <row r="56" spans="1:17" x14ac:dyDescent="0.25">
      <c r="A56" s="10">
        <v>53</v>
      </c>
      <c r="B56" s="32"/>
      <c r="C56" s="12"/>
      <c r="D56" s="12"/>
      <c r="E56" s="12"/>
      <c r="F56" s="12"/>
    </row>
    <row r="57" spans="1:17" x14ac:dyDescent="0.25">
      <c r="A57" s="10">
        <v>54</v>
      </c>
      <c r="B57" s="33"/>
      <c r="C57" s="12"/>
      <c r="D57" s="12"/>
      <c r="E57" s="12"/>
      <c r="F57" s="12"/>
      <c r="Q57" s="7"/>
    </row>
    <row r="58" spans="1:17" x14ac:dyDescent="0.25">
      <c r="A58" s="10">
        <v>55</v>
      </c>
      <c r="B58" s="32"/>
      <c r="C58" s="12"/>
      <c r="D58" s="12"/>
      <c r="E58" s="12"/>
      <c r="F58" s="12"/>
    </row>
    <row r="59" spans="1:17" x14ac:dyDescent="0.25">
      <c r="A59" s="10">
        <v>56</v>
      </c>
      <c r="B59" s="33"/>
      <c r="C59" s="12"/>
      <c r="D59" s="12"/>
      <c r="E59" s="12"/>
      <c r="F59" s="12"/>
      <c r="Q59" s="7"/>
    </row>
    <row r="60" spans="1:17" x14ac:dyDescent="0.25">
      <c r="A60" s="10">
        <v>57</v>
      </c>
      <c r="B60" s="11"/>
      <c r="C60" s="12"/>
      <c r="D60" s="12"/>
      <c r="E60" s="12"/>
      <c r="F60" s="12"/>
    </row>
    <row r="61" spans="1:17" x14ac:dyDescent="0.25">
      <c r="A61" s="10">
        <v>58</v>
      </c>
      <c r="B61" s="13"/>
      <c r="C61" s="12"/>
      <c r="D61" s="12"/>
      <c r="E61" s="12"/>
      <c r="F61" s="12"/>
      <c r="Q61" s="7"/>
    </row>
    <row r="62" spans="1:17" x14ac:dyDescent="0.25">
      <c r="A62" s="10">
        <v>59</v>
      </c>
      <c r="B62" s="11"/>
      <c r="C62" s="12"/>
      <c r="D62" s="12"/>
      <c r="E62" s="12"/>
      <c r="F62" s="12"/>
    </row>
    <row r="63" spans="1:17" x14ac:dyDescent="0.25">
      <c r="A63" s="10">
        <v>60</v>
      </c>
      <c r="B63" s="13"/>
      <c r="C63" s="12"/>
      <c r="D63" s="12"/>
      <c r="E63" s="12"/>
      <c r="F63" s="12"/>
      <c r="Q63" s="7"/>
    </row>
    <row r="64" spans="1:17" x14ac:dyDescent="0.25">
      <c r="A64" s="10">
        <v>61</v>
      </c>
      <c r="B64" s="14"/>
      <c r="C64" s="12"/>
      <c r="D64" s="12"/>
      <c r="E64" s="12"/>
      <c r="F64" s="12"/>
    </row>
    <row r="65" spans="1:17" x14ac:dyDescent="0.25">
      <c r="A65" s="10">
        <v>62</v>
      </c>
      <c r="B65" s="14"/>
      <c r="C65" s="12"/>
      <c r="D65" s="12"/>
      <c r="E65" s="12"/>
      <c r="F65" s="12"/>
      <c r="Q65" s="7"/>
    </row>
    <row r="66" spans="1:17" x14ac:dyDescent="0.25">
      <c r="A66" s="10">
        <v>63</v>
      </c>
      <c r="B66" s="11"/>
      <c r="C66" s="12"/>
      <c r="D66" s="12"/>
      <c r="E66" s="12"/>
      <c r="F66" s="12"/>
    </row>
    <row r="67" spans="1:17" x14ac:dyDescent="0.25">
      <c r="A67" s="10">
        <v>64</v>
      </c>
      <c r="B67" s="13"/>
      <c r="C67" s="12"/>
      <c r="D67" s="12"/>
      <c r="E67" s="12"/>
      <c r="F67" s="12"/>
      <c r="Q67" s="7"/>
    </row>
    <row r="68" spans="1:17" x14ac:dyDescent="0.25">
      <c r="A68" s="10">
        <v>65</v>
      </c>
      <c r="B68" s="11"/>
      <c r="C68" s="12"/>
      <c r="D68" s="12"/>
      <c r="E68" s="12"/>
      <c r="F68" s="12"/>
    </row>
    <row r="69" spans="1:17" x14ac:dyDescent="0.25">
      <c r="A69" s="10">
        <v>66</v>
      </c>
      <c r="B69" s="13"/>
      <c r="C69" s="12"/>
      <c r="D69" s="12"/>
      <c r="E69" s="12"/>
      <c r="F69" s="12"/>
      <c r="Q69" s="7"/>
    </row>
    <row r="70" spans="1:17" x14ac:dyDescent="0.25">
      <c r="A70" s="10">
        <v>67</v>
      </c>
      <c r="B70" s="14"/>
      <c r="C70" s="12"/>
      <c r="D70" s="12"/>
      <c r="E70" s="12"/>
      <c r="F70" s="12"/>
    </row>
    <row r="71" spans="1:17" x14ac:dyDescent="0.25">
      <c r="A71" s="10">
        <v>68</v>
      </c>
      <c r="B71" s="14"/>
      <c r="C71" s="12"/>
      <c r="D71" s="12"/>
      <c r="E71" s="12"/>
      <c r="F71" s="12"/>
      <c r="Q71" s="7"/>
    </row>
    <row r="72" spans="1:17" x14ac:dyDescent="0.25">
      <c r="A72" s="10">
        <v>69</v>
      </c>
      <c r="B72" s="11"/>
      <c r="C72" s="12"/>
      <c r="D72" s="12"/>
      <c r="E72" s="12"/>
      <c r="F72" s="12"/>
    </row>
    <row r="73" spans="1:17" x14ac:dyDescent="0.25">
      <c r="A73" s="10">
        <v>70</v>
      </c>
      <c r="B73" s="13"/>
      <c r="C73" s="12"/>
      <c r="D73" s="12"/>
      <c r="E73" s="12"/>
      <c r="F73" s="12"/>
      <c r="Q73" s="7"/>
    </row>
    <row r="74" spans="1:17" x14ac:dyDescent="0.25">
      <c r="A74" s="10">
        <v>71</v>
      </c>
      <c r="B74" s="14"/>
      <c r="C74" s="12"/>
      <c r="D74" s="12"/>
      <c r="E74" s="12"/>
      <c r="F74" s="12"/>
    </row>
    <row r="75" spans="1:17" x14ac:dyDescent="0.25">
      <c r="A75" s="10">
        <v>72</v>
      </c>
      <c r="B75" s="14"/>
      <c r="C75" s="12"/>
      <c r="D75" s="12"/>
      <c r="E75" s="12"/>
      <c r="F75" s="12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16:B17"/>
    <mergeCell ref="B18:B19"/>
    <mergeCell ref="B20:B21"/>
    <mergeCell ref="B22:B23"/>
    <mergeCell ref="B4:B5"/>
    <mergeCell ref="B6:B7"/>
    <mergeCell ref="B8:B9"/>
    <mergeCell ref="B10:B11"/>
    <mergeCell ref="B12:B13"/>
    <mergeCell ref="B14:B15"/>
    <mergeCell ref="B26:B27"/>
    <mergeCell ref="B48:B49"/>
    <mergeCell ref="B50:B51"/>
    <mergeCell ref="B24:B25"/>
    <mergeCell ref="B40:B41"/>
    <mergeCell ref="B42:B43"/>
    <mergeCell ref="B44:B45"/>
    <mergeCell ref="B46:B47"/>
    <mergeCell ref="B28:B29"/>
    <mergeCell ref="B30:B31"/>
    <mergeCell ref="B32:B33"/>
    <mergeCell ref="B34:B35"/>
    <mergeCell ref="B36:B37"/>
    <mergeCell ref="B38:B39"/>
    <mergeCell ref="B52:B53"/>
    <mergeCell ref="B54:B55"/>
    <mergeCell ref="B56:B57"/>
    <mergeCell ref="B58:B59"/>
  </mergeCells>
  <conditionalFormatting sqref="C76:C77 C80:C93">
    <cfRule type="cellIs" dxfId="44" priority="4" operator="notEqual">
      <formula>0</formula>
    </cfRule>
  </conditionalFormatting>
  <conditionalFormatting sqref="D76:D77 D80:D93">
    <cfRule type="cellIs" dxfId="43" priority="3" operator="notEqual">
      <formula>0</formula>
    </cfRule>
  </conditionalFormatting>
  <conditionalFormatting sqref="H4:H39">
    <cfRule type="cellIs" dxfId="42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CECA-0F21-4C39-A82C-60883F1A828B}">
  <dimension ref="A1:S79"/>
  <sheetViews>
    <sheetView workbookViewId="0">
      <selection activeCell="J13" sqref="J13:J14"/>
    </sheetView>
  </sheetViews>
  <sheetFormatPr defaultColWidth="8.7109375" defaultRowHeight="15.75" x14ac:dyDescent="0.25"/>
  <cols>
    <col min="1" max="1" width="7.42578125" style="1" customWidth="1"/>
    <col min="2" max="2" width="11.140625" style="1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25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6" t="s">
        <v>94</v>
      </c>
      <c r="C4" s="5">
        <v>0</v>
      </c>
      <c r="D4" s="5">
        <v>27.6</v>
      </c>
      <c r="E4" s="6">
        <v>2</v>
      </c>
      <c r="F4" s="6">
        <v>2</v>
      </c>
      <c r="G4" s="1" t="str">
        <f>IF(B4&lt;&gt;"",B4, "")</f>
        <v>O1 d7</v>
      </c>
      <c r="H4" s="7">
        <v>0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6.5753971269698051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6"/>
      <c r="C5" s="5">
        <v>0</v>
      </c>
      <c r="D5" s="5">
        <v>27.41</v>
      </c>
      <c r="E5" s="6">
        <v>2</v>
      </c>
      <c r="F5" s="6">
        <v>2</v>
      </c>
      <c r="G5" s="1" t="str">
        <f>IF(B6&lt;&gt;"",B6, "")</f>
        <v>O2 d7</v>
      </c>
      <c r="H5" s="7">
        <f>IF(AND(ISNUMBER(C7)=TRUE,ISNUMBER(L4)=TRUE,ISNUMBER(C6)=TRUE,ISNUMBER(D7)=TRUE,ISNUMBER(D6)=TRUE,ISNUMBER(M4)=TRUE),(AVERAGE(M4^D6,M4^D7))/AVERAGE(L4^C6,L4^C7))</f>
        <v>22.050111065131187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15.860195201170802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36" t="s">
        <v>93</v>
      </c>
      <c r="C6" s="5">
        <v>19.57</v>
      </c>
      <c r="D6" s="5">
        <v>24.25</v>
      </c>
      <c r="E6" s="6">
        <v>2</v>
      </c>
      <c r="F6" s="6">
        <v>2</v>
      </c>
      <c r="G6" s="1" t="str">
        <f>IF(B8&lt;&gt;"",B8, "")</f>
        <v>O3 d7</v>
      </c>
      <c r="H6" s="7">
        <f>IF(AND(ISNUMBER(C9)=TRUE,ISNUMBER(L4)=TRUE,ISNUMBER(C8)=TRUE,ISNUMBER(D9)=TRUE,ISNUMBER(D8)=TRUE,ISNUMBER(M4)=TRUE),(AVERAGE(M4^D8,M4^D9))/AVERAGE(L4^C8,L4^C9))</f>
        <v>8.8571677532579418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28.953009540060798</v>
      </c>
      <c r="S6" s="8"/>
    </row>
    <row r="7" spans="1:19" x14ac:dyDescent="0.25">
      <c r="A7" s="10">
        <v>4</v>
      </c>
      <c r="B7" s="36"/>
      <c r="C7" s="5">
        <v>19.64</v>
      </c>
      <c r="D7" s="5">
        <v>23.86</v>
      </c>
      <c r="E7" s="6">
        <v>2</v>
      </c>
      <c r="F7" s="6">
        <v>2</v>
      </c>
      <c r="G7" s="1" t="str">
        <f>IF(B10&lt;&gt;"",B10, "")</f>
        <v>O4 d7</v>
      </c>
      <c r="H7" s="7">
        <f>IF(AND(ISNUMBER(C11)=TRUE,ISNUMBER(L4)=TRUE,ISNUMBER(C10)=TRUE,ISNUMBER(D11)=TRUE,ISNUMBER(D10)=TRUE,ISNUMBER(M4)=TRUE),(AVERAGE(M4^D10,M4^D11))/AVERAGE(L4^C10,L4^C11))</f>
        <v>6.3064476361540907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50.681299343765325</v>
      </c>
      <c r="Q7" s="7"/>
      <c r="S7" s="8"/>
    </row>
    <row r="8" spans="1:19" x14ac:dyDescent="0.25">
      <c r="A8" s="10">
        <v>5</v>
      </c>
      <c r="B8" s="36" t="s">
        <v>92</v>
      </c>
      <c r="C8" s="27">
        <v>20.04</v>
      </c>
      <c r="D8" s="5">
        <v>23.68</v>
      </c>
      <c r="E8" s="6">
        <v>2</v>
      </c>
      <c r="F8" s="6"/>
      <c r="G8" s="1" t="str">
        <f>IF(B12&lt;&gt;"",B12, "")</f>
        <v>O5 d7</v>
      </c>
      <c r="H8" s="7">
        <f>IF(AND(ISNUMBER(C13)=TRUE,ISNUMBER(L4)=TRUE,ISNUMBER(C12)=TRUE,ISNUMBER(D13)=TRUE,ISNUMBER(D12)=TRUE,ISNUMBER(M4)=TRUE),(AVERAGE(M4^D12,M4^D13))/AVERAGE(L4^C12,L4^C13))</f>
        <v>29.760726688527086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4.5045730099294952</v>
      </c>
      <c r="S8" s="8"/>
    </row>
    <row r="9" spans="1:19" x14ac:dyDescent="0.25">
      <c r="A9" s="10">
        <v>6</v>
      </c>
      <c r="B9" s="36"/>
      <c r="C9" s="27">
        <v>20.9</v>
      </c>
      <c r="D9" s="5">
        <v>23.68</v>
      </c>
      <c r="E9" s="6">
        <v>2</v>
      </c>
      <c r="F9" s="6">
        <v>2</v>
      </c>
      <c r="G9" s="1" t="str">
        <f>IF(B14&lt;&gt;"",B14, "")</f>
        <v>O6 d7</v>
      </c>
      <c r="H9" s="7">
        <f>IF(AND(ISNUMBER(C15)=TRUE,ISNUMBER(L4)=TRUE,ISNUMBER(C14)=TRUE,ISNUMBER(D15)=TRUE,ISNUMBER(D14)=TRUE,ISNUMBER(M4)=TRUE),(AVERAGE(M4^D14,M4^D15))/AVERAGE(L4^C14,L4^C15))</f>
        <v>31.200883722259338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23.505035818842135</v>
      </c>
      <c r="J9" s="1">
        <f>AVERAGE(H:H)</f>
        <v>14.180393441992894</v>
      </c>
      <c r="Q9" s="7"/>
      <c r="S9" s="8"/>
    </row>
    <row r="10" spans="1:19" x14ac:dyDescent="0.25">
      <c r="A10" s="10">
        <v>7</v>
      </c>
      <c r="B10" s="36" t="s">
        <v>91</v>
      </c>
      <c r="C10" s="5">
        <v>21.61</v>
      </c>
      <c r="D10" s="5">
        <v>24.14</v>
      </c>
      <c r="E10" s="6">
        <v>2</v>
      </c>
      <c r="F10" s="6">
        <v>2</v>
      </c>
      <c r="G10" s="1" t="str">
        <f>IF(B16&lt;&gt;"",B16, "")</f>
        <v>O7 d7</v>
      </c>
      <c r="H10" s="7">
        <v>0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2.4255392962498363</v>
      </c>
      <c r="J10" s="1">
        <f>STDEV(H:H)</f>
        <v>10.783714517951351</v>
      </c>
      <c r="S10" s="8"/>
    </row>
    <row r="11" spans="1:19" x14ac:dyDescent="0.25">
      <c r="A11" s="10">
        <v>8</v>
      </c>
      <c r="B11" s="36"/>
      <c r="C11" s="5">
        <v>20.69</v>
      </c>
      <c r="D11" s="5">
        <v>23.56</v>
      </c>
      <c r="E11" s="6">
        <v>2</v>
      </c>
      <c r="F11" s="6">
        <v>2</v>
      </c>
      <c r="G11" s="1" t="str">
        <f>IF(B18&lt;&gt;"",B18, "")</f>
        <v>O8 d7</v>
      </c>
      <c r="H11" s="7">
        <f>IF(AND(ISNUMBER(C19)=TRUE,ISNUMBER(L4)=TRUE,ISNUMBER(C18)=TRUE,ISNUMBER(D19)=TRUE,ISNUMBER(D18)=TRUE,ISNUMBER(M4)=TRUE),(AVERAGE(M4^D18,M4^D19))/AVERAGE(L4^C18,L4^C19))</f>
        <v>6.7024881827189438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2.4257140740086438</v>
      </c>
      <c r="Q11" s="7"/>
      <c r="S11" s="8"/>
    </row>
    <row r="12" spans="1:19" x14ac:dyDescent="0.25">
      <c r="A12" s="10">
        <v>9</v>
      </c>
      <c r="B12" s="36" t="s">
        <v>90</v>
      </c>
      <c r="C12" s="5">
        <v>19</v>
      </c>
      <c r="D12" s="5">
        <v>23.88</v>
      </c>
      <c r="E12" s="6">
        <v>2</v>
      </c>
      <c r="F12" s="6">
        <v>2</v>
      </c>
      <c r="G12" s="1" t="str">
        <f>IF(B20&lt;&gt;"",B20, "")</f>
        <v>O9 d7</v>
      </c>
      <c r="H12" s="7">
        <f>IF(AND(ISNUMBER(C21)=TRUE,ISNUMBER(L4)=TRUE,ISNUMBER(C20)=TRUE,ISNUMBER(D21)=TRUE,ISNUMBER(D20)=TRUE,ISNUMBER(M4)=TRUE),(AVERAGE(M4^D20,M4^D21))/AVERAGE(L4^C20,L4^C21))</f>
        <v>2.0493205816537449E-2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30.13638476809291</v>
      </c>
      <c r="S12" s="8"/>
    </row>
    <row r="13" spans="1:19" x14ac:dyDescent="0.25">
      <c r="A13" s="10">
        <v>10</v>
      </c>
      <c r="B13" s="36"/>
      <c r="C13" s="5">
        <v>19.05</v>
      </c>
      <c r="D13" s="5">
        <v>23.96</v>
      </c>
      <c r="E13" s="6">
        <v>2</v>
      </c>
      <c r="F13" s="6">
        <v>2</v>
      </c>
      <c r="G13" s="1" t="str">
        <f>IF(B22&lt;&gt;"",B22, "")</f>
        <v>O10 d7</v>
      </c>
      <c r="H13" s="7">
        <f>IF(AND(ISNUMBER(C23)=TRUE,ISNUMBER(L4)=TRUE,ISNUMBER(C22)=TRUE,ISNUMBER(D23)=TRUE,ISNUMBER(D22)=TRUE,ISNUMBER(M4)=TRUE),(AVERAGE(M4^D22,M4^D23))/AVERAGE(L4^C22,L4^C23))</f>
        <v>14.170289833009246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23.032958505832728</v>
      </c>
      <c r="Q13" s="7"/>
      <c r="S13" s="8"/>
    </row>
    <row r="14" spans="1:19" x14ac:dyDescent="0.25">
      <c r="A14" s="10">
        <v>11</v>
      </c>
      <c r="B14" s="36" t="s">
        <v>89</v>
      </c>
      <c r="C14" s="5">
        <v>22.57</v>
      </c>
      <c r="D14" s="5">
        <v>27.15</v>
      </c>
      <c r="E14" s="6">
        <v>2</v>
      </c>
      <c r="F14" s="6">
        <v>2</v>
      </c>
      <c r="G14" s="1" t="str">
        <f>IF(B24&lt;&gt;"",B24, "")</f>
        <v>O11 d7</v>
      </c>
      <c r="H14" s="7">
        <f>IF(AND(ISNUMBER(C25)=TRUE,ISNUMBER(L4)=TRUE,ISNUMBER(C24)=TRUE,ISNUMBER(D25)=TRUE,ISNUMBER(D24)=TRUE,ISNUMBER(M4)=TRUE),(AVERAGE(M4^D24,M4^D25))/AVERAGE(L4^C24,L4^C25))</f>
        <v>21.409412008649728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3.4653474326971692</v>
      </c>
      <c r="S14" s="8"/>
    </row>
    <row r="15" spans="1:19" x14ac:dyDescent="0.25">
      <c r="A15" s="10">
        <v>12</v>
      </c>
      <c r="B15" s="36"/>
      <c r="C15" s="5">
        <v>22.55</v>
      </c>
      <c r="D15" s="5">
        <v>27.82</v>
      </c>
      <c r="E15" s="6">
        <v>2</v>
      </c>
      <c r="F15" s="6">
        <v>2</v>
      </c>
      <c r="G15" s="1" t="str">
        <f>IF(B26&lt;&gt;"",B26, "")</f>
        <v>O12 d7</v>
      </c>
      <c r="H15" s="7">
        <f>IF(AND(ISNUMBER(C27)=TRUE,ISNUMBER(L4)=TRUE,ISNUMBER(C26)=TRUE,ISNUMBER(D27)=TRUE,ISNUMBER(D26)=TRUE,ISNUMBER(M4)=TRUE),(AVERAGE(M4^D26,M4^D27))/AVERAGE(L4^C26,L4^C27))</f>
        <v>14.202567221523859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18.242462968139328</v>
      </c>
      <c r="Q15" s="7"/>
      <c r="S15" s="8"/>
    </row>
    <row r="16" spans="1:19" x14ac:dyDescent="0.25">
      <c r="A16" s="10">
        <v>13</v>
      </c>
      <c r="B16" s="31" t="s">
        <v>88</v>
      </c>
      <c r="C16" s="5">
        <v>0</v>
      </c>
      <c r="D16" s="5">
        <v>23.06</v>
      </c>
      <c r="E16" s="6"/>
      <c r="F16" s="6"/>
      <c r="G16" s="1" t="str">
        <f>IF(B28&lt;&gt;"",B28, "")</f>
        <v>O13 d7</v>
      </c>
      <c r="H16" s="7">
        <f>IF(AND(ISNUMBER(C29)=TRUE,ISNUMBER(L4)=TRUE,ISNUMBER(C28)=TRUE,ISNUMBER(D29)=TRUE,ISNUMBER(D28)=TRUE,ISNUMBER(M4)=TRUE),(AVERAGE(M4^D28,M4^D29))/AVERAGE(L4^C28,L4^C29))</f>
        <v>5.0447521893731908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1.7326945218913723</v>
      </c>
      <c r="S16" s="8"/>
    </row>
    <row r="17" spans="1:19" x14ac:dyDescent="0.25">
      <c r="A17" s="10">
        <v>14</v>
      </c>
      <c r="B17" s="31"/>
      <c r="C17" s="5">
        <v>0</v>
      </c>
      <c r="D17" s="5">
        <v>22.99</v>
      </c>
      <c r="E17" s="6"/>
      <c r="F17" s="6"/>
      <c r="G17" s="1" t="str">
        <f>IF(B30&lt;&gt;"",B30, "")</f>
        <v>O14 d7</v>
      </c>
      <c r="H17" s="7">
        <f>IF(AND(ISNUMBER(C31)=TRUE,ISNUMBER(L4)=TRUE,ISNUMBER(C30)=TRUE,ISNUMBER(D31)=TRUE,ISNUMBER(D30)=TRUE,ISNUMBER(M4)=TRUE),(AVERAGE(M4^D30,M4^D31))/AVERAGE(L4^C30,L4^C31))</f>
        <v>25.287393497545036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6.9286148105750787</v>
      </c>
      <c r="Q17" s="7"/>
      <c r="S17" s="8"/>
    </row>
    <row r="18" spans="1:19" x14ac:dyDescent="0.25">
      <c r="A18" s="10">
        <v>15</v>
      </c>
      <c r="B18" s="29" t="s">
        <v>87</v>
      </c>
      <c r="C18" s="5">
        <v>18.71</v>
      </c>
      <c r="D18" s="5">
        <v>21.49</v>
      </c>
      <c r="E18" s="6"/>
      <c r="F18" s="6"/>
      <c r="G18" s="1" t="str">
        <f>IF(B32&lt;&gt;"",B32, "")</f>
        <v>O15 d7</v>
      </c>
      <c r="H18" s="7">
        <f>IF(AND(ISNUMBER(C33)=TRUE,ISNUMBER(L4)=TRUE,ISNUMBER(C32)=TRUE,ISNUMBER(D33)=TRUE,ISNUMBER(D32)=TRUE,ISNUMBER(M4)=TRUE),(AVERAGE(M4^D32,M4^D33))/AVERAGE(L4^C32,L4^C33))</f>
        <v>25.9688879309047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11.418701380226171</v>
      </c>
      <c r="S18" s="8"/>
    </row>
    <row r="19" spans="1:19" x14ac:dyDescent="0.25">
      <c r="A19" s="10">
        <v>16</v>
      </c>
      <c r="B19" s="30"/>
      <c r="C19" s="5">
        <v>18.77</v>
      </c>
      <c r="D19" s="5">
        <v>21.48</v>
      </c>
      <c r="E19" s="6"/>
      <c r="F19" s="6"/>
      <c r="G19" s="1" t="str">
        <f>IF(B34&lt;&gt;"",B34, "")</f>
        <v>O16 d7</v>
      </c>
      <c r="H19" s="7">
        <f>IF(AND(ISNUMBER(C35)=TRUE,ISNUMBER(L4)=TRUE,ISNUMBER(C34)=TRUE,ISNUMBER(D35)=TRUE,ISNUMBER(D34)=TRUE,ISNUMBER(M4)=TRUE),(AVERAGE(M4^D34,M4^D35))/AVERAGE(L4^C34,L4^C35))</f>
        <v>15.904674137015428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33.313337865725131</v>
      </c>
      <c r="Q19" s="7"/>
      <c r="S19" s="8"/>
    </row>
    <row r="20" spans="1:19" x14ac:dyDescent="0.25">
      <c r="A20" s="10">
        <v>17</v>
      </c>
      <c r="B20" s="29" t="s">
        <v>86</v>
      </c>
      <c r="C20" s="5">
        <v>31.97</v>
      </c>
      <c r="D20" s="5">
        <v>26.2</v>
      </c>
      <c r="E20" s="6"/>
      <c r="F20" s="6"/>
      <c r="H20" s="7"/>
      <c r="I20" s="8"/>
      <c r="S20" s="8"/>
    </row>
    <row r="21" spans="1:19" x14ac:dyDescent="0.25">
      <c r="A21" s="10">
        <v>18</v>
      </c>
      <c r="B21" s="30"/>
      <c r="C21" s="5">
        <v>31.34</v>
      </c>
      <c r="D21" s="5">
        <v>25.95</v>
      </c>
      <c r="E21" s="6"/>
      <c r="F21" s="6"/>
      <c r="H21" s="7"/>
      <c r="I21" s="8"/>
      <c r="Q21" s="7"/>
      <c r="S21" s="8"/>
    </row>
    <row r="22" spans="1:19" x14ac:dyDescent="0.25">
      <c r="A22" s="10">
        <v>19</v>
      </c>
      <c r="B22" s="31" t="s">
        <v>85</v>
      </c>
      <c r="C22" s="5">
        <v>16.329999999999998</v>
      </c>
      <c r="D22" s="5">
        <v>19.84</v>
      </c>
      <c r="E22" s="6"/>
      <c r="F22" s="6"/>
      <c r="H22" s="7"/>
      <c r="I22" s="8"/>
      <c r="S22" s="8"/>
    </row>
    <row r="23" spans="1:19" x14ac:dyDescent="0.25">
      <c r="A23" s="10">
        <v>20</v>
      </c>
      <c r="B23" s="31"/>
      <c r="C23" s="5">
        <v>15.82</v>
      </c>
      <c r="D23" s="5">
        <v>20</v>
      </c>
      <c r="E23" s="6"/>
      <c r="F23" s="6"/>
      <c r="H23" s="7"/>
      <c r="I23" s="8"/>
      <c r="Q23" s="7"/>
      <c r="S23" s="8"/>
    </row>
    <row r="24" spans="1:19" x14ac:dyDescent="0.25">
      <c r="A24" s="10">
        <v>21</v>
      </c>
      <c r="B24" s="29" t="s">
        <v>84</v>
      </c>
      <c r="C24" s="5">
        <v>16.420000000000002</v>
      </c>
      <c r="D24" s="5">
        <v>20.83</v>
      </c>
      <c r="E24" s="6"/>
      <c r="F24" s="6"/>
      <c r="H24" s="7"/>
      <c r="I24" s="8"/>
      <c r="S24" s="8"/>
    </row>
    <row r="25" spans="1:19" x14ac:dyDescent="0.25">
      <c r="A25" s="10">
        <v>22</v>
      </c>
      <c r="B25" s="30"/>
      <c r="C25" s="5">
        <v>16.46</v>
      </c>
      <c r="D25" s="5">
        <v>20.89</v>
      </c>
      <c r="E25" s="6"/>
      <c r="F25" s="6"/>
      <c r="H25" s="7"/>
      <c r="I25" s="8"/>
      <c r="Q25" s="7"/>
      <c r="S25" s="8"/>
    </row>
    <row r="26" spans="1:19" x14ac:dyDescent="0.25">
      <c r="A26" s="10">
        <v>23</v>
      </c>
      <c r="B26" s="29" t="s">
        <v>83</v>
      </c>
      <c r="C26" s="5">
        <v>17.12</v>
      </c>
      <c r="D26" s="5">
        <v>20.78</v>
      </c>
      <c r="E26" s="6"/>
      <c r="F26" s="6"/>
      <c r="H26" s="7"/>
      <c r="I26" s="8"/>
      <c r="S26" s="8"/>
    </row>
    <row r="27" spans="1:19" x14ac:dyDescent="0.25">
      <c r="A27" s="10">
        <v>24</v>
      </c>
      <c r="B27" s="30"/>
      <c r="C27" s="5">
        <v>16.670000000000002</v>
      </c>
      <c r="D27" s="5">
        <v>20.7</v>
      </c>
      <c r="E27" s="6"/>
      <c r="F27" s="6"/>
      <c r="H27" s="7"/>
      <c r="I27" s="8"/>
      <c r="Q27" s="7"/>
      <c r="S27" s="8"/>
    </row>
    <row r="28" spans="1:19" x14ac:dyDescent="0.25">
      <c r="A28" s="10">
        <v>25</v>
      </c>
      <c r="B28" s="29" t="s">
        <v>82</v>
      </c>
      <c r="C28" s="5">
        <v>18.649999999999999</v>
      </c>
      <c r="D28" s="5">
        <v>20.96</v>
      </c>
      <c r="E28" s="6"/>
      <c r="F28" s="6"/>
      <c r="H28" s="7"/>
      <c r="I28" s="8"/>
      <c r="S28" s="8"/>
    </row>
    <row r="29" spans="1:19" x14ac:dyDescent="0.25">
      <c r="A29" s="10">
        <v>26</v>
      </c>
      <c r="B29" s="30"/>
      <c r="C29" s="5">
        <v>18.600000000000001</v>
      </c>
      <c r="D29" s="5">
        <v>20.96</v>
      </c>
      <c r="E29" s="6"/>
      <c r="F29" s="6"/>
      <c r="H29" s="7"/>
      <c r="I29" s="8"/>
      <c r="Q29" s="7"/>
      <c r="S29" s="8"/>
    </row>
    <row r="30" spans="1:19" x14ac:dyDescent="0.25">
      <c r="A30" s="10">
        <v>27</v>
      </c>
      <c r="B30" s="29" t="s">
        <v>81</v>
      </c>
      <c r="C30" s="5">
        <v>15.61</v>
      </c>
      <c r="D30" s="5">
        <v>20.170000000000002</v>
      </c>
      <c r="E30" s="6"/>
      <c r="F30" s="6"/>
      <c r="H30" s="7"/>
      <c r="I30" s="8"/>
      <c r="S30" s="8"/>
    </row>
    <row r="31" spans="1:19" x14ac:dyDescent="0.25">
      <c r="A31" s="10">
        <v>28</v>
      </c>
      <c r="B31" s="30"/>
      <c r="C31" s="5">
        <v>15.52</v>
      </c>
      <c r="D31" s="5">
        <v>20.28</v>
      </c>
      <c r="E31" s="6"/>
      <c r="F31" s="6"/>
      <c r="H31" s="7"/>
      <c r="I31" s="8"/>
      <c r="Q31" s="7"/>
      <c r="S31" s="8"/>
    </row>
    <row r="32" spans="1:19" x14ac:dyDescent="0.25">
      <c r="A32" s="10">
        <v>29</v>
      </c>
      <c r="B32" s="29" t="s">
        <v>80</v>
      </c>
      <c r="C32" s="5">
        <v>17.809999999999999</v>
      </c>
      <c r="D32" s="5">
        <v>22.57</v>
      </c>
      <c r="E32" s="6"/>
      <c r="F32" s="6"/>
      <c r="H32" s="7"/>
      <c r="I32" s="8"/>
      <c r="S32" s="8"/>
    </row>
    <row r="33" spans="1:19" x14ac:dyDescent="0.25">
      <c r="A33" s="10">
        <v>30</v>
      </c>
      <c r="B33" s="30"/>
      <c r="C33" s="5">
        <v>17.71</v>
      </c>
      <c r="D33" s="5">
        <v>22.34</v>
      </c>
      <c r="E33" s="6"/>
      <c r="F33" s="6"/>
      <c r="H33" s="7"/>
      <c r="I33" s="8"/>
      <c r="Q33" s="7"/>
      <c r="S33" s="8"/>
    </row>
    <row r="34" spans="1:19" x14ac:dyDescent="0.25">
      <c r="A34" s="10">
        <v>31</v>
      </c>
      <c r="B34" s="29" t="s">
        <v>79</v>
      </c>
      <c r="C34" s="5">
        <v>20.41</v>
      </c>
      <c r="D34" s="5">
        <v>23.96</v>
      </c>
      <c r="E34" s="6"/>
      <c r="F34" s="6"/>
      <c r="H34" s="7"/>
      <c r="I34" s="8"/>
      <c r="S34" s="8"/>
    </row>
    <row r="35" spans="1:19" x14ac:dyDescent="0.25">
      <c r="A35" s="10">
        <v>32</v>
      </c>
      <c r="B35" s="30"/>
      <c r="C35" s="5">
        <v>19.63</v>
      </c>
      <c r="D35" s="5">
        <v>24.16</v>
      </c>
      <c r="E35" s="6"/>
      <c r="F35" s="6"/>
      <c r="H35" s="7"/>
      <c r="I35" s="8"/>
      <c r="Q35" s="7"/>
      <c r="S35" s="8"/>
    </row>
    <row r="36" spans="1:19" x14ac:dyDescent="0.25">
      <c r="A36" s="10">
        <v>33</v>
      </c>
      <c r="B36" s="29"/>
      <c r="C36" s="5"/>
      <c r="D36" s="5"/>
      <c r="E36" s="6"/>
      <c r="F36" s="6"/>
      <c r="H36" s="7"/>
      <c r="I36" s="8"/>
      <c r="S36" s="8"/>
    </row>
    <row r="37" spans="1:19" x14ac:dyDescent="0.25">
      <c r="A37" s="10">
        <v>34</v>
      </c>
      <c r="B37" s="30"/>
      <c r="C37" s="5"/>
      <c r="D37" s="5"/>
      <c r="E37" s="6"/>
      <c r="F37" s="6"/>
      <c r="H37" s="7"/>
      <c r="I37" s="8"/>
      <c r="Q37" s="7"/>
      <c r="S37" s="8"/>
    </row>
    <row r="38" spans="1:19" x14ac:dyDescent="0.25">
      <c r="A38" s="10">
        <v>35</v>
      </c>
      <c r="B38" s="29"/>
      <c r="C38" s="5"/>
      <c r="D38" s="5"/>
      <c r="E38" s="6"/>
      <c r="F38" s="6"/>
      <c r="H38" s="7"/>
      <c r="I38" s="8"/>
      <c r="S38" s="8"/>
    </row>
    <row r="39" spans="1:19" x14ac:dyDescent="0.25">
      <c r="A39" s="10">
        <v>36</v>
      </c>
      <c r="B39" s="30"/>
      <c r="C39" s="5"/>
      <c r="D39" s="5"/>
      <c r="E39" s="6"/>
      <c r="F39" s="6"/>
      <c r="H39" s="7"/>
      <c r="I39" s="8"/>
      <c r="Q39" s="7"/>
    </row>
    <row r="40" spans="1:19" x14ac:dyDescent="0.25">
      <c r="A40" s="10">
        <v>37</v>
      </c>
      <c r="B40" s="29"/>
      <c r="C40" s="5"/>
      <c r="D40" s="5"/>
      <c r="E40" s="6"/>
      <c r="F40" s="6"/>
    </row>
    <row r="41" spans="1:19" x14ac:dyDescent="0.25">
      <c r="A41" s="10">
        <v>38</v>
      </c>
      <c r="B41" s="30"/>
      <c r="C41" s="5"/>
      <c r="D41" s="5"/>
      <c r="E41" s="6"/>
      <c r="F41" s="6"/>
      <c r="Q41" s="7"/>
    </row>
    <row r="42" spans="1:19" x14ac:dyDescent="0.25">
      <c r="A42" s="10">
        <v>39</v>
      </c>
      <c r="B42" s="29"/>
      <c r="C42" s="5"/>
      <c r="D42" s="5"/>
      <c r="E42" s="6"/>
      <c r="F42" s="6"/>
    </row>
    <row r="43" spans="1:19" x14ac:dyDescent="0.25">
      <c r="A43" s="10">
        <v>40</v>
      </c>
      <c r="B43" s="30"/>
      <c r="C43" s="5"/>
      <c r="D43" s="5"/>
      <c r="E43" s="6"/>
      <c r="F43" s="6"/>
      <c r="Q43" s="7"/>
    </row>
    <row r="44" spans="1:19" x14ac:dyDescent="0.25">
      <c r="A44" s="10">
        <v>41</v>
      </c>
      <c r="B44" s="32"/>
      <c r="C44" s="12"/>
      <c r="D44" s="12"/>
      <c r="E44" s="12"/>
      <c r="F44" s="12"/>
    </row>
    <row r="45" spans="1:19" x14ac:dyDescent="0.25">
      <c r="A45" s="10">
        <v>42</v>
      </c>
      <c r="B45" s="33"/>
      <c r="C45" s="12"/>
      <c r="D45" s="12"/>
      <c r="E45" s="12"/>
      <c r="F45" s="12"/>
      <c r="Q45" s="7"/>
    </row>
    <row r="46" spans="1:19" x14ac:dyDescent="0.25">
      <c r="A46" s="10">
        <v>43</v>
      </c>
      <c r="B46" s="32"/>
      <c r="C46" s="12"/>
      <c r="D46" s="12"/>
      <c r="E46" s="12"/>
      <c r="F46" s="12"/>
    </row>
    <row r="47" spans="1:19" x14ac:dyDescent="0.25">
      <c r="A47" s="10">
        <v>44</v>
      </c>
      <c r="B47" s="33"/>
      <c r="C47" s="12"/>
      <c r="D47" s="12"/>
      <c r="E47" s="12"/>
      <c r="F47" s="12"/>
      <c r="Q47" s="7"/>
    </row>
    <row r="48" spans="1:19" x14ac:dyDescent="0.25">
      <c r="A48" s="10">
        <v>45</v>
      </c>
      <c r="B48" s="32"/>
      <c r="C48" s="12"/>
      <c r="D48" s="12"/>
      <c r="E48" s="12"/>
      <c r="F48" s="12"/>
    </row>
    <row r="49" spans="1:17" x14ac:dyDescent="0.25">
      <c r="A49" s="10">
        <v>46</v>
      </c>
      <c r="B49" s="33"/>
      <c r="C49" s="12"/>
      <c r="D49" s="12"/>
      <c r="E49" s="12"/>
      <c r="F49" s="12"/>
      <c r="Q49" s="7"/>
    </row>
    <row r="50" spans="1:17" x14ac:dyDescent="0.25">
      <c r="A50" s="10">
        <v>47</v>
      </c>
      <c r="B50" s="32"/>
      <c r="C50" s="12"/>
      <c r="D50" s="12"/>
      <c r="E50" s="12"/>
      <c r="F50" s="12"/>
    </row>
    <row r="51" spans="1:17" x14ac:dyDescent="0.25">
      <c r="A51" s="10">
        <v>48</v>
      </c>
      <c r="B51" s="33"/>
      <c r="C51" s="12"/>
      <c r="D51" s="12"/>
      <c r="E51" s="12"/>
      <c r="F51" s="12"/>
      <c r="Q51" s="7"/>
    </row>
    <row r="52" spans="1:17" x14ac:dyDescent="0.25">
      <c r="A52" s="10">
        <v>49</v>
      </c>
      <c r="B52" s="32"/>
      <c r="C52" s="12"/>
      <c r="D52" s="12"/>
      <c r="E52" s="12"/>
      <c r="F52" s="12"/>
    </row>
    <row r="53" spans="1:17" x14ac:dyDescent="0.25">
      <c r="A53" s="10">
        <v>50</v>
      </c>
      <c r="B53" s="33"/>
      <c r="C53" s="12"/>
      <c r="D53" s="12"/>
      <c r="E53" s="12"/>
      <c r="F53" s="12"/>
      <c r="Q53" s="7"/>
    </row>
    <row r="54" spans="1:17" x14ac:dyDescent="0.25">
      <c r="A54" s="10">
        <v>51</v>
      </c>
      <c r="B54" s="32"/>
      <c r="C54" s="12"/>
      <c r="D54" s="12"/>
      <c r="E54" s="12"/>
      <c r="F54" s="12"/>
    </row>
    <row r="55" spans="1:17" x14ac:dyDescent="0.25">
      <c r="A55" s="10">
        <v>52</v>
      </c>
      <c r="B55" s="33"/>
      <c r="C55" s="12"/>
      <c r="D55" s="12"/>
      <c r="E55" s="12"/>
      <c r="F55" s="12"/>
      <c r="Q55" s="7"/>
    </row>
    <row r="56" spans="1:17" x14ac:dyDescent="0.25">
      <c r="A56" s="10">
        <v>53</v>
      </c>
      <c r="B56" s="32"/>
      <c r="C56" s="12"/>
      <c r="D56" s="12"/>
      <c r="E56" s="12"/>
      <c r="F56" s="12"/>
    </row>
    <row r="57" spans="1:17" x14ac:dyDescent="0.25">
      <c r="A57" s="10">
        <v>54</v>
      </c>
      <c r="B57" s="33"/>
      <c r="C57" s="12"/>
      <c r="D57" s="12"/>
      <c r="E57" s="12"/>
      <c r="F57" s="12"/>
      <c r="Q57" s="7"/>
    </row>
    <row r="58" spans="1:17" x14ac:dyDescent="0.25">
      <c r="A58" s="10">
        <v>55</v>
      </c>
      <c r="B58" s="32"/>
      <c r="C58" s="12"/>
      <c r="D58" s="12"/>
      <c r="E58" s="12"/>
      <c r="F58" s="12"/>
    </row>
    <row r="59" spans="1:17" x14ac:dyDescent="0.25">
      <c r="A59" s="10">
        <v>56</v>
      </c>
      <c r="B59" s="33"/>
      <c r="C59" s="12"/>
      <c r="D59" s="12"/>
      <c r="E59" s="12"/>
      <c r="F59" s="12"/>
      <c r="Q59" s="7"/>
    </row>
    <row r="60" spans="1:17" x14ac:dyDescent="0.25">
      <c r="A60" s="10">
        <v>57</v>
      </c>
      <c r="B60" s="11"/>
      <c r="C60" s="12"/>
      <c r="D60" s="12"/>
      <c r="E60" s="12"/>
      <c r="F60" s="12"/>
    </row>
    <row r="61" spans="1:17" x14ac:dyDescent="0.25">
      <c r="A61" s="10">
        <v>58</v>
      </c>
      <c r="B61" s="13"/>
      <c r="C61" s="12"/>
      <c r="D61" s="12"/>
      <c r="E61" s="12"/>
      <c r="F61" s="12"/>
      <c r="Q61" s="7"/>
    </row>
    <row r="62" spans="1:17" x14ac:dyDescent="0.25">
      <c r="A62" s="10">
        <v>59</v>
      </c>
      <c r="B62" s="11"/>
      <c r="C62" s="12"/>
      <c r="D62" s="12"/>
      <c r="E62" s="12"/>
      <c r="F62" s="12"/>
    </row>
    <row r="63" spans="1:17" x14ac:dyDescent="0.25">
      <c r="A63" s="10">
        <v>60</v>
      </c>
      <c r="B63" s="13"/>
      <c r="C63" s="12"/>
      <c r="D63" s="12"/>
      <c r="E63" s="12"/>
      <c r="F63" s="12"/>
      <c r="Q63" s="7"/>
    </row>
    <row r="64" spans="1:17" x14ac:dyDescent="0.25">
      <c r="A64" s="10">
        <v>61</v>
      </c>
      <c r="B64" s="14"/>
      <c r="C64" s="12"/>
      <c r="D64" s="12"/>
      <c r="E64" s="12"/>
      <c r="F64" s="12"/>
    </row>
    <row r="65" spans="1:17" x14ac:dyDescent="0.25">
      <c r="A65" s="10">
        <v>62</v>
      </c>
      <c r="B65" s="14"/>
      <c r="C65" s="12"/>
      <c r="D65" s="12"/>
      <c r="E65" s="12"/>
      <c r="F65" s="12"/>
      <c r="Q65" s="7"/>
    </row>
    <row r="66" spans="1:17" x14ac:dyDescent="0.25">
      <c r="A66" s="10">
        <v>63</v>
      </c>
      <c r="B66" s="11"/>
      <c r="C66" s="12"/>
      <c r="D66" s="12"/>
      <c r="E66" s="12"/>
      <c r="F66" s="12"/>
    </row>
    <row r="67" spans="1:17" x14ac:dyDescent="0.25">
      <c r="A67" s="10">
        <v>64</v>
      </c>
      <c r="B67" s="13"/>
      <c r="C67" s="12"/>
      <c r="D67" s="12"/>
      <c r="E67" s="12"/>
      <c r="F67" s="12"/>
      <c r="Q67" s="7"/>
    </row>
    <row r="68" spans="1:17" x14ac:dyDescent="0.25">
      <c r="A68" s="10">
        <v>65</v>
      </c>
      <c r="B68" s="11"/>
      <c r="C68" s="12"/>
      <c r="D68" s="12"/>
      <c r="E68" s="12"/>
      <c r="F68" s="12"/>
    </row>
    <row r="69" spans="1:17" x14ac:dyDescent="0.25">
      <c r="A69" s="10">
        <v>66</v>
      </c>
      <c r="B69" s="13"/>
      <c r="C69" s="12"/>
      <c r="D69" s="12"/>
      <c r="E69" s="12"/>
      <c r="F69" s="12"/>
      <c r="Q69" s="7"/>
    </row>
    <row r="70" spans="1:17" x14ac:dyDescent="0.25">
      <c r="A70" s="10">
        <v>67</v>
      </c>
      <c r="B70" s="14"/>
      <c r="C70" s="12"/>
      <c r="D70" s="12"/>
      <c r="E70" s="12"/>
      <c r="F70" s="12"/>
    </row>
    <row r="71" spans="1:17" x14ac:dyDescent="0.25">
      <c r="A71" s="10">
        <v>68</v>
      </c>
      <c r="B71" s="14"/>
      <c r="C71" s="12"/>
      <c r="D71" s="12"/>
      <c r="E71" s="12"/>
      <c r="F71" s="12"/>
      <c r="Q71" s="7"/>
    </row>
    <row r="72" spans="1:17" x14ac:dyDescent="0.25">
      <c r="A72" s="10">
        <v>69</v>
      </c>
      <c r="B72" s="11"/>
      <c r="C72" s="12"/>
      <c r="D72" s="12"/>
      <c r="E72" s="12"/>
      <c r="F72" s="12"/>
    </row>
    <row r="73" spans="1:17" x14ac:dyDescent="0.25">
      <c r="A73" s="10">
        <v>70</v>
      </c>
      <c r="B73" s="13"/>
      <c r="C73" s="12"/>
      <c r="D73" s="12"/>
      <c r="E73" s="12"/>
      <c r="F73" s="12"/>
      <c r="Q73" s="7"/>
    </row>
    <row r="74" spans="1:17" x14ac:dyDescent="0.25">
      <c r="A74" s="10">
        <v>71</v>
      </c>
      <c r="B74" s="14"/>
      <c r="C74" s="12"/>
      <c r="D74" s="12"/>
      <c r="E74" s="12"/>
      <c r="F74" s="12"/>
    </row>
    <row r="75" spans="1:17" x14ac:dyDescent="0.25">
      <c r="A75" s="10">
        <v>72</v>
      </c>
      <c r="B75" s="14"/>
      <c r="C75" s="12"/>
      <c r="D75" s="12"/>
      <c r="E75" s="12"/>
      <c r="F75" s="12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4:B5"/>
    <mergeCell ref="B6:B7"/>
    <mergeCell ref="B8:B9"/>
    <mergeCell ref="B10:B11"/>
    <mergeCell ref="B12:B13"/>
    <mergeCell ref="B26:B27"/>
    <mergeCell ref="B28:B29"/>
    <mergeCell ref="B30:B31"/>
    <mergeCell ref="B32:B33"/>
    <mergeCell ref="B14:B15"/>
    <mergeCell ref="B16:B17"/>
    <mergeCell ref="B18:B19"/>
    <mergeCell ref="B20:B21"/>
    <mergeCell ref="B22:B23"/>
    <mergeCell ref="B24:B25"/>
    <mergeCell ref="B54:B55"/>
    <mergeCell ref="B56:B57"/>
    <mergeCell ref="B58:B59"/>
    <mergeCell ref="B40:B41"/>
    <mergeCell ref="B42:B43"/>
    <mergeCell ref="B44:B45"/>
    <mergeCell ref="B46:B47"/>
    <mergeCell ref="B48:B49"/>
    <mergeCell ref="B50:B51"/>
    <mergeCell ref="B34:B35"/>
    <mergeCell ref="B36:B37"/>
    <mergeCell ref="B52:B53"/>
    <mergeCell ref="B38:B39"/>
  </mergeCells>
  <conditionalFormatting sqref="C76:C77 C80:C93">
    <cfRule type="cellIs" dxfId="41" priority="4" operator="notEqual">
      <formula>0</formula>
    </cfRule>
  </conditionalFormatting>
  <conditionalFormatting sqref="D76:D77 D80:D93">
    <cfRule type="cellIs" dxfId="40" priority="3" operator="notEqual">
      <formula>0</formula>
    </cfRule>
  </conditionalFormatting>
  <conditionalFormatting sqref="H4:H39">
    <cfRule type="cellIs" dxfId="39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FDE4-94AD-4EF1-8C8C-D8BAC7008B7D}">
  <dimension ref="A1:S79"/>
  <sheetViews>
    <sheetView topLeftCell="A6" workbookViewId="0">
      <selection activeCell="M35" sqref="M35"/>
    </sheetView>
  </sheetViews>
  <sheetFormatPr defaultColWidth="8.7109375" defaultRowHeight="15.75" x14ac:dyDescent="0.25"/>
  <cols>
    <col min="1" max="1" width="7.42578125" style="1" customWidth="1"/>
    <col min="2" max="2" width="11.140625" style="1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25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6" t="s">
        <v>110</v>
      </c>
      <c r="C4" s="5">
        <v>22.22</v>
      </c>
      <c r="D4" s="5">
        <v>27.18</v>
      </c>
      <c r="E4" s="6">
        <v>2</v>
      </c>
      <c r="F4" s="6">
        <v>2</v>
      </c>
      <c r="G4" s="1" t="str">
        <f>IF(B4&lt;&gt;"",B4, "")</f>
        <v>O1 d12</v>
      </c>
      <c r="H4" s="7">
        <f>IF(AND(ISNUMBER(C5)=TRUE,ISNUMBER(L4)=TRUE,ISNUMBER(C4)=TRUE,ISNUMBER(D5)=TRUE,ISNUMBER(D4)=TRUE,ISNUMBER(M4)=TRUE),(AVERAGE(M4^D4,M4^D5))/AVERAGE(L4^C4,L4^C5))</f>
        <v>35.816560759697616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18.926831726416943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6"/>
      <c r="C5" s="5">
        <v>22.31</v>
      </c>
      <c r="D5" s="5">
        <v>27.64</v>
      </c>
      <c r="E5" s="6">
        <v>2</v>
      </c>
      <c r="F5" s="6">
        <v>2</v>
      </c>
      <c r="G5" s="1" t="str">
        <f>IF(B6&lt;&gt;"",B6, "")</f>
        <v>O2 d12</v>
      </c>
      <c r="H5" s="7">
        <f>IF(AND(ISNUMBER(C7)=TRUE,ISNUMBER(L4)=TRUE,ISNUMBER(C6)=TRUE,ISNUMBER(D7)=TRUE,ISNUMBER(D6)=TRUE,ISNUMBER(M4)=TRUE),(AVERAGE(M4^D6,M4^D7))/AVERAGE(L4^C6,L4^C7))</f>
        <v>2.6253583853255242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34.54694518153741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36" t="s">
        <v>109</v>
      </c>
      <c r="C6" s="5">
        <v>24.7</v>
      </c>
      <c r="D6" s="5">
        <v>26.66</v>
      </c>
      <c r="E6" s="6">
        <v>2</v>
      </c>
      <c r="F6" s="6">
        <v>2</v>
      </c>
      <c r="G6" s="1" t="str">
        <f>IF(B8&lt;&gt;"",B8, "")</f>
        <v>O3 d12</v>
      </c>
      <c r="H6" s="7">
        <f>IF(AND(ISNUMBER(C9)=TRUE,ISNUMBER(L4)=TRUE,ISNUMBER(C8)=TRUE,ISNUMBER(D9)=TRUE,ISNUMBER(D8)=TRUE,ISNUMBER(M4)=TRUE),(AVERAGE(M4^D8,M4^D9))/AVERAGE(L4^C8,L4^C9))</f>
        <v>1.1300206425335982E-2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33.29669424159048</v>
      </c>
      <c r="S6" s="8"/>
    </row>
    <row r="7" spans="1:19" x14ac:dyDescent="0.25">
      <c r="A7" s="10">
        <v>4</v>
      </c>
      <c r="B7" s="36"/>
      <c r="C7" s="5">
        <v>25.54</v>
      </c>
      <c r="D7" s="5">
        <v>26.48</v>
      </c>
      <c r="E7" s="6">
        <v>2</v>
      </c>
      <c r="F7" s="6">
        <v>2</v>
      </c>
      <c r="G7" s="1" t="str">
        <f>IF(B10&lt;&gt;"",B10, "")</f>
        <v>O4 d12</v>
      </c>
      <c r="H7" s="7">
        <v>0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1.3862055613722448</v>
      </c>
      <c r="Q7" s="7"/>
      <c r="S7" s="8"/>
    </row>
    <row r="8" spans="1:19" x14ac:dyDescent="0.25">
      <c r="A8" s="10">
        <v>5</v>
      </c>
      <c r="B8" s="36" t="s">
        <v>108</v>
      </c>
      <c r="C8" s="5">
        <v>31.85</v>
      </c>
      <c r="D8" s="5">
        <v>25.42</v>
      </c>
      <c r="E8" s="6">
        <v>2</v>
      </c>
      <c r="F8" s="6">
        <v>2</v>
      </c>
      <c r="G8" s="1" t="str">
        <f>IF(B12&lt;&gt;"",B12, "")</f>
        <v>O5 d12</v>
      </c>
      <c r="H8" s="7">
        <v>0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4.8482262642055085</v>
      </c>
      <c r="S8" s="8"/>
    </row>
    <row r="9" spans="1:19" x14ac:dyDescent="0.25">
      <c r="A9" s="10">
        <v>6</v>
      </c>
      <c r="B9" s="36"/>
      <c r="C9" s="5">
        <v>31.41</v>
      </c>
      <c r="D9" s="5">
        <v>24.89</v>
      </c>
      <c r="E9" s="6">
        <v>2</v>
      </c>
      <c r="F9" s="6">
        <v>2</v>
      </c>
      <c r="G9" s="1" t="str">
        <f>IF(B14&lt;&gt;"",B14, "")</f>
        <v>O6 d12</v>
      </c>
      <c r="H9" s="7">
        <f>IF(AND(ISNUMBER(C15)=TRUE,ISNUMBER(L4)=TRUE,ISNUMBER(C14)=TRUE,ISNUMBER(D15)=TRUE,ISNUMBER(D14)=TRUE,ISNUMBER(M4)=TRUE),(AVERAGE(M4^D14,M4^D15))/AVERAGE(L4^C14,L4^C15))</f>
        <v>14.329777532539353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32.042089598581128</v>
      </c>
      <c r="J9" s="5"/>
      <c r="Q9" s="7"/>
      <c r="S9" s="8"/>
    </row>
    <row r="10" spans="1:19" x14ac:dyDescent="0.25">
      <c r="A10" s="10">
        <v>7</v>
      </c>
      <c r="B10" s="36" t="s">
        <v>107</v>
      </c>
      <c r="C10" s="5">
        <v>0</v>
      </c>
      <c r="D10" s="5">
        <v>20.28</v>
      </c>
      <c r="E10" s="6">
        <v>2</v>
      </c>
      <c r="F10" s="6">
        <v>2</v>
      </c>
      <c r="G10" s="1" t="str">
        <f>IF(B16&lt;&gt;"",B16, "")</f>
        <v>O7 d12</v>
      </c>
      <c r="H10" s="7">
        <f>IF(AND(ISNUMBER(C17)=TRUE,ISNUMBER(L4)=TRUE,ISNUMBER(C16)=TRUE,ISNUMBER(D17)=TRUE,ISNUMBER(D16)=TRUE,ISNUMBER(M4)=TRUE),(AVERAGE(M4^D16,M4^D17))/AVERAGE(L4^C16,L4^C17))</f>
        <v>14.365624677344762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22.038925286282527</v>
      </c>
      <c r="S10" s="8"/>
    </row>
    <row r="11" spans="1:19" x14ac:dyDescent="0.25">
      <c r="A11" s="10">
        <v>8</v>
      </c>
      <c r="B11" s="36"/>
      <c r="C11" s="5">
        <v>0</v>
      </c>
      <c r="D11" s="5">
        <v>20.32</v>
      </c>
      <c r="E11" s="6">
        <v>2</v>
      </c>
      <c r="F11" s="6">
        <v>2</v>
      </c>
      <c r="G11" s="1" t="str">
        <f>IF(B18&lt;&gt;"",B18, "")</f>
        <v>O8 d12</v>
      </c>
      <c r="H11" s="7">
        <f>IF(AND(ISNUMBER(C19)=TRUE,ISNUMBER(L4)=TRUE,ISNUMBER(C18)=TRUE,ISNUMBER(D19)=TRUE,ISNUMBER(D18)=TRUE,ISNUMBER(M4)=TRUE),(AVERAGE(M4^D18,M4^D19))/AVERAGE(L4^C18,L4^C19))</f>
        <v>29.510895069092026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28.729189810741758</v>
      </c>
      <c r="Q11" s="7"/>
      <c r="S11" s="8"/>
    </row>
    <row r="12" spans="1:19" x14ac:dyDescent="0.25">
      <c r="A12" s="10">
        <v>9</v>
      </c>
      <c r="B12" s="36" t="s">
        <v>106</v>
      </c>
      <c r="C12" s="5">
        <v>0</v>
      </c>
      <c r="D12" s="5">
        <v>26.41</v>
      </c>
      <c r="E12" s="6">
        <v>2</v>
      </c>
      <c r="F12" s="6">
        <v>2</v>
      </c>
      <c r="G12" s="1" t="str">
        <f>IF(B20&lt;&gt;"",B20, "")</f>
        <v>O9 d12</v>
      </c>
      <c r="H12" s="7">
        <f>IF(AND(ISNUMBER(C21)=TRUE,ISNUMBER(L4)=TRUE,ISNUMBER(C20)=TRUE,ISNUMBER(D21)=TRUE,ISNUMBER(D20)=TRUE,ISNUMBER(M4)=TRUE),(AVERAGE(M4^D20,M4^D21))/AVERAGE(L4^C20,L4^C21))</f>
        <v>8.7039478480593471E-2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24.627202592346752</v>
      </c>
      <c r="S12" s="8"/>
    </row>
    <row r="13" spans="1:19" x14ac:dyDescent="0.25">
      <c r="A13" s="10">
        <v>10</v>
      </c>
      <c r="B13" s="36"/>
      <c r="C13" s="5">
        <v>0</v>
      </c>
      <c r="D13" s="5">
        <v>26.55</v>
      </c>
      <c r="E13" s="6">
        <v>2</v>
      </c>
      <c r="F13" s="6">
        <v>2</v>
      </c>
      <c r="G13" s="1" t="str">
        <f>IF(B22&lt;&gt;"",B22, "")</f>
        <v>O10 d12</v>
      </c>
      <c r="H13" s="7">
        <f>IF(AND(ISNUMBER(C23)=TRUE,ISNUMBER(L4)=TRUE,ISNUMBER(C22)=TRUE,ISNUMBER(D23)=TRUE,ISNUMBER(D22)=TRUE,ISNUMBER(M4)=TRUE),(AVERAGE(M4^D22,M4^D23))/AVERAGE(L4^C22,L4^C23))</f>
        <v>57.306330761366446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15.50085392255685</v>
      </c>
      <c r="Q13" s="7"/>
      <c r="S13" s="8"/>
    </row>
    <row r="14" spans="1:19" x14ac:dyDescent="0.25">
      <c r="A14" s="10">
        <v>11</v>
      </c>
      <c r="B14" s="31" t="s">
        <v>105</v>
      </c>
      <c r="C14" s="5">
        <v>20.43</v>
      </c>
      <c r="D14" s="5">
        <v>23.94</v>
      </c>
      <c r="E14" s="6">
        <v>2</v>
      </c>
      <c r="F14" s="6">
        <v>2</v>
      </c>
      <c r="G14" s="1" t="str">
        <f>IF(B24&lt;&gt;"",B24, "")</f>
        <v>O11 d12</v>
      </c>
      <c r="H14" s="7">
        <f>IF(AND(ISNUMBER(C25)=TRUE,ISNUMBER(L4)=TRUE,ISNUMBER(C24)=TRUE,ISNUMBER(D25)=TRUE,ISNUMBER(D24)=TRUE,ISNUMBER(M4)=TRUE),(AVERAGE(M4^D24,M4^D25))/AVERAGE(L4^C24,L4^C25))</f>
        <v>2.1432867392811122E-2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34.138755362645448</v>
      </c>
      <c r="S14" s="8"/>
    </row>
    <row r="15" spans="1:19" x14ac:dyDescent="0.25">
      <c r="A15" s="10">
        <v>12</v>
      </c>
      <c r="B15" s="31"/>
      <c r="C15" s="5">
        <v>19.559999999999999</v>
      </c>
      <c r="D15" s="5">
        <v>23.86</v>
      </c>
      <c r="E15" s="6">
        <v>2</v>
      </c>
      <c r="F15" s="6">
        <v>2</v>
      </c>
      <c r="G15" s="1" t="str">
        <f>IF(B26&lt;&gt;"",B26, "")</f>
        <v>O12 d12</v>
      </c>
      <c r="H15" s="7">
        <f>IF(AND(ISNUMBER(C27)=TRUE,ISNUMBER(L4)=TRUE,ISNUMBER(C26)=TRUE,ISNUMBER(D27)=TRUE,ISNUMBER(D26)=TRUE,ISNUMBER(M4)=TRUE),(AVERAGE(M4^D26,M4^D27))/AVERAGE(L4^C26,L4^C27))</f>
        <v>17.217727020962542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6.5820262598627526</v>
      </c>
      <c r="Q15" s="7"/>
      <c r="S15" s="8"/>
    </row>
    <row r="16" spans="1:19" x14ac:dyDescent="0.25">
      <c r="A16" s="10">
        <v>13</v>
      </c>
      <c r="B16" s="31" t="s">
        <v>104</v>
      </c>
      <c r="C16" s="5">
        <v>18.91</v>
      </c>
      <c r="D16" s="5">
        <v>22.63</v>
      </c>
      <c r="E16" s="6">
        <v>2</v>
      </c>
      <c r="F16" s="6">
        <v>2</v>
      </c>
      <c r="G16" s="1" t="str">
        <f>IF(B28&lt;&gt;"",B28, "")</f>
        <v>O13 d12</v>
      </c>
      <c r="H16" s="7">
        <f>IF(AND(ISNUMBER(C29)=TRUE,ISNUMBER(L4)=TRUE,ISNUMBER(C28)=TRUE,ISNUMBER(D29)=TRUE,ISNUMBER(D28)=TRUE,ISNUMBER(M4)=TRUE),(AVERAGE(M4^D28,M4^D29))/AVERAGE(L4^C28,L4^C29))</f>
        <v>12.186349648928291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43.760894072874954</v>
      </c>
      <c r="S16" s="8"/>
    </row>
    <row r="17" spans="1:19" x14ac:dyDescent="0.25">
      <c r="A17" s="10">
        <v>14</v>
      </c>
      <c r="B17" s="31"/>
      <c r="C17" s="5">
        <v>18.45</v>
      </c>
      <c r="D17" s="5">
        <v>22.45</v>
      </c>
      <c r="E17" s="6">
        <v>2</v>
      </c>
      <c r="F17" s="6">
        <v>2</v>
      </c>
      <c r="G17" s="1" t="str">
        <f>IF(B30&lt;&gt;"",B30, "")</f>
        <v>O14 d12</v>
      </c>
      <c r="H17" s="7">
        <f>IF(AND(ISNUMBER(C31)=TRUE,ISNUMBER(L4)=TRUE,ISNUMBER(C30)=TRUE,ISNUMBER(D31)=TRUE,ISNUMBER(D30)=TRUE,ISNUMBER(M4)=TRUE),(AVERAGE(M4^D30,M4^D31))/AVERAGE(L4^C30,L4^C31))</f>
        <v>16.124343106185577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10.716475637810307</v>
      </c>
      <c r="J17" s="1">
        <f>AVERAGE(H:H)</f>
        <v>16.529612608407451</v>
      </c>
      <c r="Q17" s="7"/>
      <c r="S17" s="8"/>
    </row>
    <row r="18" spans="1:19" x14ac:dyDescent="0.25">
      <c r="A18" s="10">
        <v>15</v>
      </c>
      <c r="B18" s="29" t="s">
        <v>103</v>
      </c>
      <c r="C18" s="5">
        <v>16.329999999999998</v>
      </c>
      <c r="D18" s="5">
        <v>20.76</v>
      </c>
      <c r="E18" s="6">
        <v>2</v>
      </c>
      <c r="F18" s="6">
        <v>2</v>
      </c>
      <c r="G18" s="1" t="str">
        <f>IF(B32&lt;&gt;"",B32, "")</f>
        <v>O15 d12</v>
      </c>
      <c r="H18" s="7">
        <f>IF(AND(ISNUMBER(C33)=TRUE,ISNUMBER(L4)=TRUE,ISNUMBER(C32)=TRUE,ISNUMBER(D33)=TRUE,ISNUMBER(D32)=TRUE,ISNUMBER(M4)=TRUE),(AVERAGE(M4^D32,M4^D33))/AVERAGE(L4^C32,L4^C33))</f>
        <v>46.099747280795192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13.494821265105854</v>
      </c>
      <c r="J18" s="1">
        <f>STDEV(H:H)</f>
        <v>17.639349992134942</v>
      </c>
      <c r="S18" s="8"/>
    </row>
    <row r="19" spans="1:19" x14ac:dyDescent="0.25">
      <c r="A19" s="10">
        <v>16</v>
      </c>
      <c r="B19" s="30"/>
      <c r="C19" s="5">
        <v>16.14</v>
      </c>
      <c r="D19" s="5">
        <v>21.41</v>
      </c>
      <c r="E19" s="6">
        <v>2</v>
      </c>
      <c r="F19" s="6">
        <v>2</v>
      </c>
      <c r="G19" s="1" t="str">
        <f>IF(B34&lt;&gt;"",B34, "")</f>
        <v>O16 d12</v>
      </c>
      <c r="H19" s="7">
        <f>IF(AND(ISNUMBER(C35)=TRUE,ISNUMBER(L4)=TRUE,ISNUMBER(C34)=TRUE,ISNUMBER(D35)=TRUE,ISNUMBER(D34)=TRUE,ISNUMBER(M4)=TRUE),(AVERAGE(M4^D34,M4^D35))/AVERAGE(L4^C34,L4^C35))</f>
        <v>18.77131493998316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12.107072339025923</v>
      </c>
      <c r="Q19" s="7"/>
      <c r="S19" s="8"/>
    </row>
    <row r="20" spans="1:19" x14ac:dyDescent="0.25">
      <c r="A20" s="10">
        <v>17</v>
      </c>
      <c r="B20" s="29" t="s">
        <v>102</v>
      </c>
      <c r="C20" s="5">
        <v>29.64</v>
      </c>
      <c r="D20" s="5">
        <v>26.41</v>
      </c>
      <c r="E20" s="6"/>
      <c r="F20" s="6"/>
      <c r="H20" s="7"/>
      <c r="I20" s="8"/>
      <c r="S20" s="8"/>
    </row>
    <row r="21" spans="1:19" x14ac:dyDescent="0.25">
      <c r="A21" s="10">
        <v>18</v>
      </c>
      <c r="B21" s="30"/>
      <c r="C21" s="5">
        <v>30.26</v>
      </c>
      <c r="D21" s="5">
        <v>26.51</v>
      </c>
      <c r="E21" s="6"/>
      <c r="F21" s="6"/>
      <c r="H21" s="7"/>
      <c r="I21" s="8"/>
      <c r="Q21" s="7"/>
      <c r="S21" s="8"/>
    </row>
    <row r="22" spans="1:19" x14ac:dyDescent="0.25">
      <c r="A22" s="10">
        <v>19</v>
      </c>
      <c r="B22" s="31" t="s">
        <v>101</v>
      </c>
      <c r="C22" s="5">
        <v>15.13</v>
      </c>
      <c r="D22" s="5">
        <v>21.21</v>
      </c>
      <c r="E22" s="6"/>
      <c r="F22" s="6"/>
      <c r="H22" s="7"/>
      <c r="I22" s="8"/>
      <c r="S22" s="8"/>
    </row>
    <row r="23" spans="1:19" x14ac:dyDescent="0.25">
      <c r="A23" s="10">
        <v>20</v>
      </c>
      <c r="B23" s="31"/>
      <c r="C23" s="5">
        <v>15.54</v>
      </c>
      <c r="D23" s="5">
        <v>21.17</v>
      </c>
      <c r="E23" s="6"/>
      <c r="F23" s="6"/>
      <c r="H23" s="7"/>
      <c r="I23" s="8"/>
      <c r="Q23" s="7"/>
      <c r="S23" s="8"/>
    </row>
    <row r="24" spans="1:19" x14ac:dyDescent="0.25">
      <c r="A24" s="10">
        <v>21</v>
      </c>
      <c r="B24" s="29" t="s">
        <v>100</v>
      </c>
      <c r="C24" s="5">
        <v>29.16</v>
      </c>
      <c r="D24" s="5">
        <v>23.08</v>
      </c>
      <c r="E24" s="6"/>
      <c r="F24" s="6"/>
      <c r="H24" s="7"/>
      <c r="I24" s="8"/>
      <c r="S24" s="8"/>
    </row>
    <row r="25" spans="1:19" x14ac:dyDescent="0.25">
      <c r="A25" s="10">
        <v>22</v>
      </c>
      <c r="B25" s="30"/>
      <c r="C25" s="5">
        <v>28.87</v>
      </c>
      <c r="D25" s="5">
        <v>23.79</v>
      </c>
      <c r="E25" s="6"/>
      <c r="F25" s="6"/>
      <c r="H25" s="7"/>
      <c r="I25" s="8"/>
      <c r="Q25" s="7"/>
      <c r="S25" s="8"/>
    </row>
    <row r="26" spans="1:19" x14ac:dyDescent="0.25">
      <c r="A26" s="10">
        <v>23</v>
      </c>
      <c r="B26" s="29" t="s">
        <v>99</v>
      </c>
      <c r="C26" s="5">
        <v>19.55</v>
      </c>
      <c r="D26" s="5">
        <v>23.68</v>
      </c>
      <c r="E26" s="6"/>
      <c r="F26" s="6"/>
      <c r="H26" s="7"/>
      <c r="I26" s="8"/>
      <c r="S26" s="8"/>
    </row>
    <row r="27" spans="1:19" x14ac:dyDescent="0.25">
      <c r="A27" s="10">
        <v>24</v>
      </c>
      <c r="B27" s="30"/>
      <c r="C27" s="5">
        <v>19.48</v>
      </c>
      <c r="D27" s="5">
        <v>23.56</v>
      </c>
      <c r="E27" s="6"/>
      <c r="F27" s="6"/>
      <c r="H27" s="7"/>
      <c r="I27" s="8"/>
      <c r="Q27" s="7"/>
      <c r="S27" s="8"/>
    </row>
    <row r="28" spans="1:19" x14ac:dyDescent="0.25">
      <c r="A28" s="10">
        <v>25</v>
      </c>
      <c r="B28" s="29" t="s">
        <v>98</v>
      </c>
      <c r="C28" s="5">
        <v>15.97</v>
      </c>
      <c r="D28" s="5">
        <v>19.98</v>
      </c>
      <c r="E28" s="6"/>
      <c r="F28" s="6"/>
      <c r="H28" s="7"/>
      <c r="I28" s="8"/>
      <c r="S28" s="8"/>
    </row>
    <row r="29" spans="1:19" x14ac:dyDescent="0.25">
      <c r="A29" s="10">
        <v>26</v>
      </c>
      <c r="B29" s="30"/>
      <c r="C29" s="5">
        <v>16.95</v>
      </c>
      <c r="D29" s="5">
        <v>20.3</v>
      </c>
      <c r="E29" s="6"/>
      <c r="F29" s="6"/>
      <c r="H29" s="7"/>
      <c r="I29" s="8"/>
      <c r="Q29" s="7"/>
      <c r="S29" s="8"/>
    </row>
    <row r="30" spans="1:19" x14ac:dyDescent="0.25">
      <c r="A30" s="10">
        <v>27</v>
      </c>
      <c r="B30" s="29" t="s">
        <v>97</v>
      </c>
      <c r="C30" s="5">
        <v>19.77</v>
      </c>
      <c r="D30" s="5">
        <v>23.93</v>
      </c>
      <c r="E30" s="6"/>
      <c r="F30" s="6"/>
      <c r="H30" s="7"/>
      <c r="I30" s="8"/>
      <c r="S30" s="8"/>
    </row>
    <row r="31" spans="1:19" x14ac:dyDescent="0.25">
      <c r="A31" s="10">
        <v>28</v>
      </c>
      <c r="B31" s="30"/>
      <c r="C31" s="5">
        <v>19.809999999999999</v>
      </c>
      <c r="D31" s="5">
        <v>23.66</v>
      </c>
      <c r="E31" s="6"/>
      <c r="F31" s="6"/>
      <c r="H31" s="7"/>
      <c r="I31" s="8"/>
      <c r="Q31" s="7"/>
      <c r="S31" s="8"/>
    </row>
    <row r="32" spans="1:19" x14ac:dyDescent="0.25">
      <c r="A32" s="10">
        <v>29</v>
      </c>
      <c r="B32" s="29" t="s">
        <v>96</v>
      </c>
      <c r="C32" s="5">
        <v>16.260000000000002</v>
      </c>
      <c r="D32" s="5">
        <v>21.76</v>
      </c>
      <c r="E32" s="6"/>
      <c r="F32" s="6"/>
      <c r="H32" s="7"/>
      <c r="I32" s="8"/>
      <c r="S32" s="8"/>
    </row>
    <row r="33" spans="1:19" x14ac:dyDescent="0.25">
      <c r="A33" s="10">
        <v>30</v>
      </c>
      <c r="B33" s="30"/>
      <c r="C33" s="5">
        <v>16.43</v>
      </c>
      <c r="D33" s="5">
        <v>21.98</v>
      </c>
      <c r="E33" s="6"/>
      <c r="F33" s="6"/>
      <c r="H33" s="7"/>
      <c r="I33" s="8"/>
      <c r="Q33" s="7"/>
      <c r="S33" s="8"/>
    </row>
    <row r="34" spans="1:19" x14ac:dyDescent="0.25">
      <c r="A34" s="10">
        <v>31</v>
      </c>
      <c r="B34" s="29" t="s">
        <v>95</v>
      </c>
      <c r="C34" s="5">
        <v>16.809999999999999</v>
      </c>
      <c r="D34" s="5">
        <v>20.97</v>
      </c>
      <c r="E34" s="6"/>
      <c r="F34" s="6"/>
      <c r="H34" s="7"/>
      <c r="I34" s="8"/>
      <c r="S34" s="8"/>
    </row>
    <row r="35" spans="1:19" x14ac:dyDescent="0.25">
      <c r="A35" s="10">
        <v>32</v>
      </c>
      <c r="B35" s="30"/>
      <c r="C35" s="5">
        <v>16.559999999999999</v>
      </c>
      <c r="D35" s="5">
        <v>20.87</v>
      </c>
      <c r="E35" s="6"/>
      <c r="F35" s="6"/>
      <c r="H35" s="7"/>
      <c r="I35" s="8"/>
      <c r="Q35" s="7"/>
      <c r="S35" s="8"/>
    </row>
    <row r="36" spans="1:19" x14ac:dyDescent="0.25">
      <c r="A36" s="10">
        <v>33</v>
      </c>
      <c r="B36" s="32"/>
      <c r="C36" s="28"/>
      <c r="D36" s="28"/>
      <c r="E36" s="6"/>
      <c r="F36" s="6"/>
      <c r="H36" s="7"/>
      <c r="I36" s="8"/>
      <c r="S36" s="8"/>
    </row>
    <row r="37" spans="1:19" x14ac:dyDescent="0.25">
      <c r="A37" s="10">
        <v>34</v>
      </c>
      <c r="B37" s="33"/>
      <c r="C37" s="28"/>
      <c r="D37" s="28"/>
      <c r="E37" s="6"/>
      <c r="F37" s="6"/>
      <c r="H37" s="7"/>
      <c r="I37" s="8"/>
      <c r="Q37" s="7"/>
      <c r="S37" s="8"/>
    </row>
    <row r="38" spans="1:19" x14ac:dyDescent="0.25">
      <c r="A38" s="10">
        <v>35</v>
      </c>
      <c r="B38" s="32"/>
      <c r="C38" s="28"/>
      <c r="D38" s="28"/>
      <c r="E38" s="6"/>
      <c r="F38" s="6"/>
      <c r="H38" s="7"/>
      <c r="I38" s="8"/>
      <c r="S38" s="8"/>
    </row>
    <row r="39" spans="1:19" x14ac:dyDescent="0.25">
      <c r="A39" s="10">
        <v>36</v>
      </c>
      <c r="B39" s="33"/>
      <c r="C39" s="28"/>
      <c r="D39" s="28"/>
      <c r="E39" s="6"/>
      <c r="F39" s="6"/>
      <c r="H39" s="7"/>
      <c r="I39" s="8"/>
      <c r="Q39" s="7"/>
    </row>
    <row r="40" spans="1:19" x14ac:dyDescent="0.25">
      <c r="A40" s="10">
        <v>37</v>
      </c>
      <c r="B40" s="32"/>
      <c r="C40" s="28"/>
      <c r="D40" s="28"/>
      <c r="E40" s="6"/>
      <c r="F40" s="6"/>
    </row>
    <row r="41" spans="1:19" x14ac:dyDescent="0.25">
      <c r="A41" s="10">
        <v>38</v>
      </c>
      <c r="B41" s="33"/>
      <c r="C41" s="28"/>
      <c r="D41" s="28"/>
      <c r="E41" s="6"/>
      <c r="F41" s="6"/>
      <c r="Q41" s="7"/>
    </row>
    <row r="42" spans="1:19" x14ac:dyDescent="0.25">
      <c r="A42" s="10">
        <v>39</v>
      </c>
      <c r="B42" s="32"/>
      <c r="C42" s="28"/>
      <c r="D42" s="28"/>
      <c r="E42" s="6"/>
      <c r="F42" s="6"/>
    </row>
    <row r="43" spans="1:19" x14ac:dyDescent="0.25">
      <c r="A43" s="10">
        <v>40</v>
      </c>
      <c r="B43" s="33"/>
      <c r="C43" s="28"/>
      <c r="D43" s="28"/>
      <c r="E43" s="6"/>
      <c r="F43" s="6"/>
      <c r="Q43" s="7"/>
    </row>
    <row r="44" spans="1:19" x14ac:dyDescent="0.25">
      <c r="A44" s="10">
        <v>41</v>
      </c>
      <c r="B44" s="32"/>
      <c r="C44" s="12"/>
      <c r="D44" s="12"/>
      <c r="E44" s="12"/>
      <c r="F44" s="12"/>
    </row>
    <row r="45" spans="1:19" x14ac:dyDescent="0.25">
      <c r="A45" s="10">
        <v>42</v>
      </c>
      <c r="B45" s="33"/>
      <c r="C45" s="12"/>
      <c r="D45" s="12"/>
      <c r="E45" s="12"/>
      <c r="F45" s="12"/>
      <c r="Q45" s="7"/>
    </row>
    <row r="46" spans="1:19" x14ac:dyDescent="0.25">
      <c r="A46" s="10">
        <v>43</v>
      </c>
      <c r="B46" s="32"/>
      <c r="C46" s="12"/>
      <c r="D46" s="12"/>
      <c r="E46" s="12"/>
      <c r="F46" s="12"/>
    </row>
    <row r="47" spans="1:19" x14ac:dyDescent="0.25">
      <c r="A47" s="10">
        <v>44</v>
      </c>
      <c r="B47" s="33"/>
      <c r="C47" s="12"/>
      <c r="D47" s="12"/>
      <c r="E47" s="12"/>
      <c r="F47" s="12"/>
      <c r="Q47" s="7"/>
    </row>
    <row r="48" spans="1:19" x14ac:dyDescent="0.25">
      <c r="A48" s="10">
        <v>45</v>
      </c>
      <c r="B48" s="32"/>
      <c r="C48" s="12"/>
      <c r="D48" s="12"/>
      <c r="E48" s="12"/>
      <c r="F48" s="12"/>
    </row>
    <row r="49" spans="1:17" x14ac:dyDescent="0.25">
      <c r="A49" s="10">
        <v>46</v>
      </c>
      <c r="B49" s="33"/>
      <c r="C49" s="12"/>
      <c r="D49" s="12"/>
      <c r="E49" s="12"/>
      <c r="F49" s="12"/>
      <c r="Q49" s="7"/>
    </row>
    <row r="50" spans="1:17" x14ac:dyDescent="0.25">
      <c r="A50" s="10">
        <v>47</v>
      </c>
      <c r="B50" s="32"/>
      <c r="C50" s="12"/>
      <c r="D50" s="12"/>
      <c r="E50" s="12"/>
      <c r="F50" s="12"/>
    </row>
    <row r="51" spans="1:17" x14ac:dyDescent="0.25">
      <c r="A51" s="10">
        <v>48</v>
      </c>
      <c r="B51" s="33"/>
      <c r="C51" s="12"/>
      <c r="D51" s="12"/>
      <c r="E51" s="12"/>
      <c r="F51" s="12"/>
      <c r="Q51" s="7"/>
    </row>
    <row r="52" spans="1:17" x14ac:dyDescent="0.25">
      <c r="A52" s="10">
        <v>49</v>
      </c>
      <c r="B52" s="32"/>
      <c r="C52" s="12"/>
      <c r="D52" s="12"/>
      <c r="E52" s="12"/>
      <c r="F52" s="12"/>
    </row>
    <row r="53" spans="1:17" x14ac:dyDescent="0.25">
      <c r="A53" s="10">
        <v>50</v>
      </c>
      <c r="B53" s="33"/>
      <c r="C53" s="12"/>
      <c r="D53" s="12"/>
      <c r="E53" s="12"/>
      <c r="F53" s="12"/>
      <c r="Q53" s="7"/>
    </row>
    <row r="54" spans="1:17" x14ac:dyDescent="0.25">
      <c r="A54" s="10">
        <v>51</v>
      </c>
      <c r="B54" s="32"/>
      <c r="C54" s="12"/>
      <c r="D54" s="12"/>
      <c r="E54" s="12"/>
      <c r="F54" s="12"/>
    </row>
    <row r="55" spans="1:17" x14ac:dyDescent="0.25">
      <c r="A55" s="10">
        <v>52</v>
      </c>
      <c r="B55" s="33"/>
      <c r="C55" s="12"/>
      <c r="D55" s="12"/>
      <c r="E55" s="12"/>
      <c r="F55" s="12"/>
      <c r="Q55" s="7"/>
    </row>
    <row r="56" spans="1:17" x14ac:dyDescent="0.25">
      <c r="A56" s="10">
        <v>53</v>
      </c>
      <c r="B56" s="32"/>
      <c r="C56" s="12"/>
      <c r="D56" s="12"/>
      <c r="E56" s="12"/>
      <c r="F56" s="12"/>
    </row>
    <row r="57" spans="1:17" x14ac:dyDescent="0.25">
      <c r="A57" s="10">
        <v>54</v>
      </c>
      <c r="B57" s="33"/>
      <c r="C57" s="12"/>
      <c r="D57" s="12"/>
      <c r="E57" s="12"/>
      <c r="F57" s="12"/>
      <c r="Q57" s="7"/>
    </row>
    <row r="58" spans="1:17" x14ac:dyDescent="0.25">
      <c r="A58" s="10">
        <v>55</v>
      </c>
      <c r="B58" s="32"/>
      <c r="C58" s="12"/>
      <c r="D58" s="12"/>
      <c r="E58" s="12"/>
      <c r="F58" s="12"/>
    </row>
    <row r="59" spans="1:17" x14ac:dyDescent="0.25">
      <c r="A59" s="10">
        <v>56</v>
      </c>
      <c r="B59" s="33"/>
      <c r="C59" s="12"/>
      <c r="D59" s="12"/>
      <c r="E59" s="12"/>
      <c r="F59" s="12"/>
      <c r="Q59" s="7"/>
    </row>
    <row r="60" spans="1:17" x14ac:dyDescent="0.25">
      <c r="A60" s="10">
        <v>57</v>
      </c>
      <c r="B60" s="11"/>
      <c r="C60" s="12"/>
      <c r="D60" s="12"/>
      <c r="E60" s="12"/>
      <c r="F60" s="12"/>
    </row>
    <row r="61" spans="1:17" x14ac:dyDescent="0.25">
      <c r="A61" s="10">
        <v>58</v>
      </c>
      <c r="B61" s="13"/>
      <c r="C61" s="12"/>
      <c r="D61" s="12"/>
      <c r="E61" s="12"/>
      <c r="F61" s="12"/>
      <c r="Q61" s="7"/>
    </row>
    <row r="62" spans="1:17" x14ac:dyDescent="0.25">
      <c r="A62" s="10">
        <v>59</v>
      </c>
      <c r="B62" s="11"/>
      <c r="C62" s="12"/>
      <c r="D62" s="12"/>
      <c r="E62" s="12"/>
      <c r="F62" s="12"/>
    </row>
    <row r="63" spans="1:17" x14ac:dyDescent="0.25">
      <c r="A63" s="10">
        <v>60</v>
      </c>
      <c r="B63" s="13"/>
      <c r="C63" s="12"/>
      <c r="D63" s="12"/>
      <c r="E63" s="12"/>
      <c r="F63" s="12"/>
      <c r="Q63" s="7"/>
    </row>
    <row r="64" spans="1:17" x14ac:dyDescent="0.25">
      <c r="A64" s="10">
        <v>61</v>
      </c>
      <c r="B64" s="14"/>
      <c r="C64" s="12"/>
      <c r="D64" s="12"/>
      <c r="E64" s="12"/>
      <c r="F64" s="12"/>
    </row>
    <row r="65" spans="1:17" x14ac:dyDescent="0.25">
      <c r="A65" s="10">
        <v>62</v>
      </c>
      <c r="B65" s="14"/>
      <c r="C65" s="12"/>
      <c r="D65" s="12"/>
      <c r="E65" s="12"/>
      <c r="F65" s="12"/>
      <c r="Q65" s="7"/>
    </row>
    <row r="66" spans="1:17" x14ac:dyDescent="0.25">
      <c r="A66" s="10">
        <v>63</v>
      </c>
      <c r="B66" s="11"/>
      <c r="C66" s="12"/>
      <c r="D66" s="12"/>
      <c r="E66" s="12"/>
      <c r="F66" s="12"/>
    </row>
    <row r="67" spans="1:17" x14ac:dyDescent="0.25">
      <c r="A67" s="10">
        <v>64</v>
      </c>
      <c r="B67" s="13"/>
      <c r="C67" s="12"/>
      <c r="D67" s="12"/>
      <c r="E67" s="12"/>
      <c r="F67" s="12"/>
      <c r="Q67" s="7"/>
    </row>
    <row r="68" spans="1:17" x14ac:dyDescent="0.25">
      <c r="A68" s="10">
        <v>65</v>
      </c>
      <c r="B68" s="11"/>
      <c r="C68" s="12"/>
      <c r="D68" s="12"/>
      <c r="E68" s="12"/>
      <c r="F68" s="12"/>
    </row>
    <row r="69" spans="1:17" x14ac:dyDescent="0.25">
      <c r="A69" s="10">
        <v>66</v>
      </c>
      <c r="B69" s="13"/>
      <c r="C69" s="12"/>
      <c r="D69" s="12"/>
      <c r="E69" s="12"/>
      <c r="F69" s="12"/>
      <c r="Q69" s="7"/>
    </row>
    <row r="70" spans="1:17" x14ac:dyDescent="0.25">
      <c r="A70" s="10">
        <v>67</v>
      </c>
      <c r="B70" s="14"/>
      <c r="C70" s="12"/>
      <c r="D70" s="12"/>
      <c r="E70" s="12"/>
      <c r="F70" s="12"/>
    </row>
    <row r="71" spans="1:17" x14ac:dyDescent="0.25">
      <c r="A71" s="10">
        <v>68</v>
      </c>
      <c r="B71" s="14"/>
      <c r="C71" s="12"/>
      <c r="D71" s="12"/>
      <c r="E71" s="12"/>
      <c r="F71" s="12"/>
      <c r="Q71" s="7"/>
    </row>
    <row r="72" spans="1:17" x14ac:dyDescent="0.25">
      <c r="A72" s="10">
        <v>69</v>
      </c>
      <c r="B72" s="11"/>
      <c r="C72" s="12"/>
      <c r="D72" s="12"/>
      <c r="E72" s="12"/>
      <c r="F72" s="12"/>
    </row>
    <row r="73" spans="1:17" x14ac:dyDescent="0.25">
      <c r="A73" s="10">
        <v>70</v>
      </c>
      <c r="B73" s="13"/>
      <c r="C73" s="12"/>
      <c r="D73" s="12"/>
      <c r="E73" s="12"/>
      <c r="F73" s="12"/>
      <c r="Q73" s="7"/>
    </row>
    <row r="74" spans="1:17" x14ac:dyDescent="0.25">
      <c r="A74" s="10">
        <v>71</v>
      </c>
      <c r="B74" s="14"/>
      <c r="C74" s="12"/>
      <c r="D74" s="12"/>
      <c r="E74" s="12"/>
      <c r="F74" s="12"/>
    </row>
    <row r="75" spans="1:17" x14ac:dyDescent="0.25">
      <c r="A75" s="10">
        <v>72</v>
      </c>
      <c r="B75" s="14"/>
      <c r="C75" s="12"/>
      <c r="D75" s="12"/>
      <c r="E75" s="12"/>
      <c r="F75" s="12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4:B5"/>
    <mergeCell ref="B6:B7"/>
    <mergeCell ref="B8:B9"/>
    <mergeCell ref="B10:B11"/>
    <mergeCell ref="B12:B13"/>
    <mergeCell ref="B26:B27"/>
    <mergeCell ref="B28:B29"/>
    <mergeCell ref="B30:B31"/>
    <mergeCell ref="B32:B33"/>
    <mergeCell ref="B14:B15"/>
    <mergeCell ref="B16:B17"/>
    <mergeCell ref="B18:B19"/>
    <mergeCell ref="B20:B21"/>
    <mergeCell ref="B22:B23"/>
    <mergeCell ref="B24:B25"/>
    <mergeCell ref="B54:B55"/>
    <mergeCell ref="B56:B57"/>
    <mergeCell ref="B58:B59"/>
    <mergeCell ref="B40:B41"/>
    <mergeCell ref="B42:B43"/>
    <mergeCell ref="B44:B45"/>
    <mergeCell ref="B46:B47"/>
    <mergeCell ref="B48:B49"/>
    <mergeCell ref="B50:B51"/>
    <mergeCell ref="B34:B35"/>
    <mergeCell ref="B36:B37"/>
    <mergeCell ref="B52:B53"/>
    <mergeCell ref="B38:B39"/>
  </mergeCells>
  <conditionalFormatting sqref="C76:C77 C80:C93">
    <cfRule type="cellIs" dxfId="38" priority="4" operator="notEqual">
      <formula>0</formula>
    </cfRule>
  </conditionalFormatting>
  <conditionalFormatting sqref="D76:D77 D80:D93">
    <cfRule type="cellIs" dxfId="37" priority="3" operator="notEqual">
      <formula>0</formula>
    </cfRule>
  </conditionalFormatting>
  <conditionalFormatting sqref="H4:H39">
    <cfRule type="cellIs" dxfId="36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DF1F1-0333-4FC1-97F2-B7DC77A2DF52}">
  <dimension ref="A1:S79"/>
  <sheetViews>
    <sheetView topLeftCell="A10" workbookViewId="0">
      <selection activeCell="K15" sqref="K15:K16"/>
    </sheetView>
  </sheetViews>
  <sheetFormatPr defaultColWidth="8.7109375" defaultRowHeight="15.75" x14ac:dyDescent="0.25"/>
  <cols>
    <col min="1" max="1" width="7.42578125" style="1" customWidth="1"/>
    <col min="2" max="2" width="11.140625" style="1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25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1" t="s">
        <v>126</v>
      </c>
      <c r="C4" s="5">
        <v>22.08</v>
      </c>
      <c r="D4" s="5">
        <v>19.87</v>
      </c>
      <c r="E4" s="6">
        <v>2</v>
      </c>
      <c r="F4" s="6">
        <v>2</v>
      </c>
      <c r="G4" s="1" t="str">
        <f>IF(B4&lt;&gt;"",B4, "")</f>
        <v xml:space="preserve">L1  </v>
      </c>
      <c r="H4" s="7">
        <f>IF(AND(ISNUMBER(C5)=TRUE,ISNUMBER(L4)=TRUE,ISNUMBER(C4)=TRUE,ISNUMBER(D5)=TRUE,ISNUMBER(D4)=TRUE,ISNUMBER(M4)=TRUE),(AVERAGE(M4^D4,M4^D5))/AVERAGE(L4^C4,L4^C5))</f>
        <v>0.20627431257864901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7.2711487565767294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1"/>
      <c r="C5" s="5">
        <v>22.25</v>
      </c>
      <c r="D5" s="5">
        <v>19.91</v>
      </c>
      <c r="E5" s="6">
        <v>2</v>
      </c>
      <c r="F5" s="6">
        <v>2</v>
      </c>
      <c r="G5" s="1" t="str">
        <f>IF(B6&lt;&gt;"",B6, "")</f>
        <v xml:space="preserve">L2  </v>
      </c>
      <c r="H5" s="7">
        <f>IF(AND(ISNUMBER(C7)=TRUE,ISNUMBER(L4)=TRUE,ISNUMBER(C6)=TRUE,ISNUMBER(D7)=TRUE,ISNUMBER(D6)=TRUE,ISNUMBER(M4)=TRUE),(AVERAGE(M4^D6,M4^D7))/AVERAGE(L4^C6,L4^C7))</f>
        <v>5.7442180733538475E-2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23.059151605460507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31" t="s">
        <v>125</v>
      </c>
      <c r="C6" s="5">
        <v>23.78</v>
      </c>
      <c r="D6" s="5">
        <v>19.53</v>
      </c>
      <c r="E6" s="6">
        <v>2</v>
      </c>
      <c r="F6" s="6">
        <v>2</v>
      </c>
      <c r="G6" s="1" t="str">
        <f>IF(B8&lt;&gt;"",B8, "")</f>
        <v xml:space="preserve">L3  </v>
      </c>
      <c r="H6" s="7">
        <f>IF(AND(ISNUMBER(C9)=TRUE,ISNUMBER(L4)=TRUE,ISNUMBER(C8)=TRUE,ISNUMBER(D9)=TRUE,ISNUMBER(D8)=TRUE,ISNUMBER(M4)=TRUE),(AVERAGE(M4^D8,M4^D9))/AVERAGE(L4^C8,L4^C9))</f>
        <v>0.22267160636189678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20.02218791824836</v>
      </c>
      <c r="S6" s="8"/>
    </row>
    <row r="7" spans="1:19" x14ac:dyDescent="0.25">
      <c r="A7" s="10">
        <v>4</v>
      </c>
      <c r="B7" s="31"/>
      <c r="C7" s="5">
        <v>23.3</v>
      </c>
      <c r="D7" s="5">
        <v>19.34</v>
      </c>
      <c r="E7" s="6">
        <v>2</v>
      </c>
      <c r="F7" s="6">
        <v>2</v>
      </c>
      <c r="G7" s="1" t="str">
        <f>IF(B10&lt;&gt;"",B10, "")</f>
        <v xml:space="preserve">L4  </v>
      </c>
      <c r="H7" s="7">
        <f>IF(AND(ISNUMBER(C11)=TRUE,ISNUMBER(L4)=TRUE,ISNUMBER(C10)=TRUE,ISNUMBER(D11)=TRUE,ISNUMBER(D10)=TRUE,ISNUMBER(M4)=TRUE),(AVERAGE(M4^D10,M4^D11))/AVERAGE(L4^C10,L4^C11))</f>
        <v>0.12133890488304459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27.502165706406913</v>
      </c>
      <c r="Q7" s="7"/>
      <c r="S7" s="8"/>
    </row>
    <row r="8" spans="1:19" x14ac:dyDescent="0.25">
      <c r="A8" s="10">
        <v>5</v>
      </c>
      <c r="B8" s="31" t="s">
        <v>124</v>
      </c>
      <c r="C8" s="5">
        <v>21.45</v>
      </c>
      <c r="D8" s="5">
        <v>19.36</v>
      </c>
      <c r="E8" s="6">
        <v>2</v>
      </c>
      <c r="F8" s="6">
        <v>2</v>
      </c>
      <c r="G8" s="1" t="str">
        <f>IF(B12&lt;&gt;"",B12, "")</f>
        <v xml:space="preserve">L5  </v>
      </c>
      <c r="H8" s="7">
        <f>IF(AND(ISNUMBER(C13)=TRUE,ISNUMBER(L4)=TRUE,ISNUMBER(C12)=TRUE,ISNUMBER(D13)=TRUE,ISNUMBER(D12)=TRUE,ISNUMBER(M4)=TRUE),(AVERAGE(M4^D12,M4^D13))/AVERAGE(L4^C12,L4^C13))</f>
        <v>0.27940230866029719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2.7721114989337261</v>
      </c>
      <c r="S8" s="8"/>
    </row>
    <row r="9" spans="1:19" x14ac:dyDescent="0.25">
      <c r="A9" s="10">
        <v>6</v>
      </c>
      <c r="B9" s="31"/>
      <c r="C9" s="5">
        <v>21.81</v>
      </c>
      <c r="D9" s="5">
        <v>19.579999999999998</v>
      </c>
      <c r="E9" s="6">
        <v>2</v>
      </c>
      <c r="F9" s="6">
        <v>2</v>
      </c>
      <c r="G9" s="1" t="str">
        <f>IF(B14&lt;&gt;"",B14, "")</f>
        <v xml:space="preserve">L6  </v>
      </c>
      <c r="H9" s="7">
        <f>IF(AND(ISNUMBER(C15)=TRUE,ISNUMBER(L4)=TRUE,ISNUMBER(C14)=TRUE,ISNUMBER(D15)=TRUE,ISNUMBER(D14)=TRUE,ISNUMBER(M4)=TRUE),(AVERAGE(M4^D14,M4^D15))/AVERAGE(L4^C14,L4^C15))</f>
        <v>0.20341981317129348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6.5780792751561421</v>
      </c>
      <c r="Q9" s="7"/>
      <c r="S9" s="8"/>
    </row>
    <row r="10" spans="1:19" x14ac:dyDescent="0.25">
      <c r="A10" s="10">
        <v>7</v>
      </c>
      <c r="B10" s="31" t="s">
        <v>123</v>
      </c>
      <c r="C10" s="5">
        <v>21.99</v>
      </c>
      <c r="D10" s="5">
        <v>19.34</v>
      </c>
      <c r="E10" s="6">
        <v>2</v>
      </c>
      <c r="F10" s="6">
        <v>2</v>
      </c>
      <c r="G10" s="1" t="str">
        <f>IF(B16&lt;&gt;"",B16, "")</f>
        <v xml:space="preserve">L7  </v>
      </c>
      <c r="H10" s="7">
        <f>IF(AND(ISNUMBER(C17)=TRUE,ISNUMBER(L4)=TRUE,ISNUMBER(C16)=TRUE,ISNUMBER(D17)=TRUE,ISNUMBER(D16)=TRUE,ISNUMBER(M4)=TRUE),(AVERAGE(M4^D16,M4^D17))/AVERAGE(L4^C16,L4^C17))</f>
        <v>4.4811101500494617E-2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2.7724111227445625</v>
      </c>
      <c r="S10" s="8"/>
    </row>
    <row r="11" spans="1:19" x14ac:dyDescent="0.25">
      <c r="A11" s="10">
        <v>8</v>
      </c>
      <c r="B11" s="31"/>
      <c r="C11" s="5">
        <v>22.74</v>
      </c>
      <c r="D11" s="5">
        <v>19.399999999999999</v>
      </c>
      <c r="E11" s="6">
        <v>2</v>
      </c>
      <c r="F11" s="6">
        <v>2</v>
      </c>
      <c r="G11" s="1" t="str">
        <f>IF(B18&lt;&gt;"",B18, "")</f>
        <v xml:space="preserve">L8  </v>
      </c>
      <c r="H11" s="7">
        <f>IF(AND(ISNUMBER(C19)=TRUE,ISNUMBER(L4)=TRUE,ISNUMBER(C18)=TRUE,ISNUMBER(D19)=TRUE,ISNUMBER(D18)=TRUE,ISNUMBER(M4)=TRUE),(AVERAGE(M4^D18,M4^D19))/AVERAGE(L4^C18,L4^C19))</f>
        <v>5.9561313928875315E-2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10.387727069892819</v>
      </c>
      <c r="Q11" s="7"/>
      <c r="S11" s="8"/>
    </row>
    <row r="12" spans="1:19" x14ac:dyDescent="0.25">
      <c r="A12" s="10">
        <v>9</v>
      </c>
      <c r="B12" s="31" t="s">
        <v>122</v>
      </c>
      <c r="C12" s="5">
        <v>22.19</v>
      </c>
      <c r="D12" s="5">
        <v>20.32</v>
      </c>
      <c r="E12" s="6">
        <v>2</v>
      </c>
      <c r="F12" s="6">
        <v>2</v>
      </c>
      <c r="G12" s="1" t="str">
        <f>IF(B20&lt;&gt;"",B20, "")</f>
        <v xml:space="preserve">L9  </v>
      </c>
      <c r="H12" s="7">
        <f>IF(AND(ISNUMBER(C21)=TRUE,ISNUMBER(L4)=TRUE,ISNUMBER(C20)=TRUE,ISNUMBER(D21)=TRUE,ISNUMBER(D20)=TRUE,ISNUMBER(M4)=TRUE),(AVERAGE(M4^D20,M4^D21))/AVERAGE(L4^C20,L4^C21))</f>
        <v>0.17166908459315913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18.580559070804007</v>
      </c>
      <c r="S12" s="8"/>
    </row>
    <row r="13" spans="1:19" x14ac:dyDescent="0.25">
      <c r="A13" s="10">
        <v>10</v>
      </c>
      <c r="B13" s="31"/>
      <c r="C13" s="5">
        <v>22.2</v>
      </c>
      <c r="D13" s="5">
        <v>20.39</v>
      </c>
      <c r="E13" s="6">
        <v>2</v>
      </c>
      <c r="F13" s="6">
        <v>2</v>
      </c>
      <c r="G13" s="1" t="str">
        <f>IF(B22&lt;&gt;"",B22, "")</f>
        <v xml:space="preserve">L10  </v>
      </c>
      <c r="H13" s="7">
        <f>IF(AND(ISNUMBER(C23)=TRUE,ISNUMBER(L4)=TRUE,ISNUMBER(C22)=TRUE,ISNUMBER(D23)=TRUE,ISNUMBER(D22)=TRUE,ISNUMBER(M4)=TRUE),(AVERAGE(M4^D22,M4^D23))/AVERAGE(L4^C22,L4^C23))</f>
        <v>3.7032237942824953E-2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30.049394999912401</v>
      </c>
      <c r="Q13" s="7"/>
      <c r="S13" s="8"/>
    </row>
    <row r="14" spans="1:19" x14ac:dyDescent="0.25">
      <c r="A14" s="10">
        <v>11</v>
      </c>
      <c r="B14" s="31" t="s">
        <v>121</v>
      </c>
      <c r="C14" s="5">
        <v>22.94</v>
      </c>
      <c r="D14" s="5">
        <v>20.57</v>
      </c>
      <c r="E14" s="6">
        <v>2</v>
      </c>
      <c r="F14" s="6">
        <v>2</v>
      </c>
      <c r="G14" s="1" t="str">
        <f>IF(B24&lt;&gt;"",B24, "")</f>
        <v xml:space="preserve">L11  </v>
      </c>
      <c r="H14" s="7">
        <f>IF(AND(ISNUMBER(C25)=TRUE,ISNUMBER(L4)=TRUE,ISNUMBER(C24)=TRUE,ISNUMBER(D25)=TRUE,ISNUMBER(D24)=TRUE,ISNUMBER(M4)=TRUE),(AVERAGE(M4^D24,M4^D25))/AVERAGE(L4^C24,L4^C25))</f>
        <v>6.5776997528669834E-2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7.2737655604552547</v>
      </c>
      <c r="S14" s="8"/>
    </row>
    <row r="15" spans="1:19" x14ac:dyDescent="0.25">
      <c r="A15" s="10">
        <v>12</v>
      </c>
      <c r="B15" s="31"/>
      <c r="C15" s="5">
        <v>22.77</v>
      </c>
      <c r="D15" s="5">
        <v>20.55</v>
      </c>
      <c r="E15" s="6">
        <v>2</v>
      </c>
      <c r="F15" s="6">
        <v>2</v>
      </c>
      <c r="G15" s="1" t="str">
        <f>IF(B26&lt;&gt;"",B26, "")</f>
        <v xml:space="preserve">L12  </v>
      </c>
      <c r="H15" s="7">
        <f>IF(AND(ISNUMBER(C27)=TRUE,ISNUMBER(L4)=TRUE,ISNUMBER(C26)=TRUE,ISNUMBER(D27)=TRUE,ISNUMBER(D26)=TRUE,ISNUMBER(M4)=TRUE),(AVERAGE(M4^D26,M4^D27))/AVERAGE(L4^C26,L4^C27))</f>
        <v>6.8398285278189322E-2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2.0793416413238082</v>
      </c>
      <c r="K15" s="1">
        <f>AVERAGE(H:H)</f>
        <v>0.11684823466376254</v>
      </c>
      <c r="Q15" s="7"/>
      <c r="S15" s="8"/>
    </row>
    <row r="16" spans="1:19" x14ac:dyDescent="0.25">
      <c r="A16" s="10">
        <v>13</v>
      </c>
      <c r="B16" s="31" t="s">
        <v>120</v>
      </c>
      <c r="C16" s="5">
        <v>24.59</v>
      </c>
      <c r="D16" s="5">
        <v>20.07</v>
      </c>
      <c r="E16" s="6">
        <v>2</v>
      </c>
      <c r="F16" s="6">
        <v>2</v>
      </c>
      <c r="G16" s="1" t="str">
        <f>IF(B28&lt;&gt;"",B28, "")</f>
        <v xml:space="preserve">L13  </v>
      </c>
      <c r="H16" s="7">
        <f>IF(AND(ISNUMBER(C29)=TRUE,ISNUMBER(L4)=TRUE,ISNUMBER(C28)=TRUE,ISNUMBER(D29)=TRUE,ISNUMBER(D28)=TRUE,ISNUMBER(M4)=TRUE),(AVERAGE(M4^D28,M4^D29))/AVERAGE(L4^C28,L4^C29))</f>
        <v>7.535212806613667E-2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2.0792667245753513</v>
      </c>
      <c r="K16" s="1">
        <f>STDEV(H:H)</f>
        <v>7.541387356508554E-2</v>
      </c>
      <c r="S16" s="8"/>
    </row>
    <row r="17" spans="1:19" x14ac:dyDescent="0.25">
      <c r="A17" s="10">
        <v>14</v>
      </c>
      <c r="B17" s="31"/>
      <c r="C17" s="5">
        <v>24.55</v>
      </c>
      <c r="D17" s="5">
        <v>20.11</v>
      </c>
      <c r="E17" s="6">
        <v>2</v>
      </c>
      <c r="F17" s="6">
        <v>2</v>
      </c>
      <c r="G17" s="1" t="str">
        <f>IF(B30&lt;&gt;"",B30, "")</f>
        <v xml:space="preserve">L14  </v>
      </c>
      <c r="H17" s="7">
        <f>IF(AND(ISNUMBER(C31)=TRUE,ISNUMBER(L4)=TRUE,ISNUMBER(C30)=TRUE,ISNUMBER(D31)=TRUE,ISNUMBER(D30)=TRUE,ISNUMBER(M4)=TRUE),(AVERAGE(M4^D30,M4^D31))/AVERAGE(L4^C30,L4^C31))</f>
        <v>5.8070604754096505E-2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3.810463666924166</v>
      </c>
      <c r="Q17" s="7"/>
      <c r="S17" s="8"/>
    </row>
    <row r="18" spans="1:19" x14ac:dyDescent="0.25">
      <c r="A18" s="10">
        <v>15</v>
      </c>
      <c r="B18" s="29" t="s">
        <v>119</v>
      </c>
      <c r="C18" s="5">
        <v>23.23</v>
      </c>
      <c r="D18" s="5">
        <v>19.149999999999999</v>
      </c>
      <c r="E18" s="6">
        <v>2</v>
      </c>
      <c r="F18" s="6">
        <v>2</v>
      </c>
      <c r="G18" s="1" t="str">
        <f>IF(B32&lt;&gt;"",B32, "")</f>
        <v xml:space="preserve">L15  </v>
      </c>
      <c r="H18" s="7">
        <f>IF(AND(ISNUMBER(C33)=TRUE,ISNUMBER(L4)=TRUE,ISNUMBER(C32)=TRUE,ISNUMBER(D33)=TRUE,ISNUMBER(D32)=TRUE,ISNUMBER(M4)=TRUE),(AVERAGE(M4^D32,M4^D33))/AVERAGE(L4^C32,L4^C33))</f>
        <v>0.10372214767670646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16.193790232509244</v>
      </c>
      <c r="S18" s="8"/>
    </row>
    <row r="19" spans="1:19" x14ac:dyDescent="0.25">
      <c r="A19" s="10">
        <v>16</v>
      </c>
      <c r="B19" s="30"/>
      <c r="C19" s="5">
        <v>23.37</v>
      </c>
      <c r="D19" s="5">
        <v>19.309999999999999</v>
      </c>
      <c r="E19" s="6">
        <v>2</v>
      </c>
      <c r="F19" s="6">
        <v>2</v>
      </c>
      <c r="G19" s="1" t="str">
        <f>IF(B34&lt;&gt;"",B34, "")</f>
        <v xml:space="preserve">L16  </v>
      </c>
      <c r="H19" s="7">
        <f>IF(AND(ISNUMBER(C35)=TRUE,ISNUMBER(L4)=TRUE,ISNUMBER(C34)=TRUE,ISNUMBER(D35)=TRUE,ISNUMBER(D34)=TRUE,ISNUMBER(M4)=TRUE),(AVERAGE(M4^D34,M4^D35))/AVERAGE(L4^C34,L4^C35))</f>
        <v>9.4628726962328186E-2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21.593591583233522</v>
      </c>
      <c r="Q19" s="7"/>
      <c r="S19" s="8"/>
    </row>
    <row r="20" spans="1:19" x14ac:dyDescent="0.25">
      <c r="A20" s="10">
        <v>17</v>
      </c>
      <c r="B20" s="29" t="s">
        <v>118</v>
      </c>
      <c r="C20" s="5">
        <v>22.73</v>
      </c>
      <c r="D20" s="5">
        <v>20.440000000000001</v>
      </c>
      <c r="E20" s="6"/>
      <c r="F20" s="6"/>
      <c r="H20" s="7"/>
      <c r="I20" s="8"/>
      <c r="S20" s="8"/>
    </row>
    <row r="21" spans="1:19" x14ac:dyDescent="0.25">
      <c r="A21" s="10">
        <v>18</v>
      </c>
      <c r="B21" s="30"/>
      <c r="C21" s="5">
        <v>22.81</v>
      </c>
      <c r="D21" s="5">
        <v>19.98</v>
      </c>
      <c r="E21" s="6"/>
      <c r="F21" s="6"/>
      <c r="H21" s="7"/>
      <c r="I21" s="8"/>
      <c r="Q21" s="7"/>
      <c r="S21" s="8"/>
    </row>
    <row r="22" spans="1:19" x14ac:dyDescent="0.25">
      <c r="A22" s="10">
        <v>19</v>
      </c>
      <c r="B22" s="31" t="s">
        <v>117</v>
      </c>
      <c r="C22" s="5">
        <v>26.8</v>
      </c>
      <c r="D22" s="5">
        <v>22.5</v>
      </c>
      <c r="E22" s="6"/>
      <c r="F22" s="6"/>
      <c r="H22" s="7"/>
      <c r="I22" s="8"/>
      <c r="S22" s="8"/>
    </row>
    <row r="23" spans="1:19" x14ac:dyDescent="0.25">
      <c r="A23" s="10">
        <v>20</v>
      </c>
      <c r="B23" s="31"/>
      <c r="C23" s="5">
        <v>27.64</v>
      </c>
      <c r="D23" s="5">
        <v>22.55</v>
      </c>
      <c r="E23" s="6"/>
      <c r="F23" s="6"/>
      <c r="H23" s="7"/>
      <c r="I23" s="8"/>
      <c r="Q23" s="7"/>
      <c r="S23" s="8"/>
    </row>
    <row r="24" spans="1:19" x14ac:dyDescent="0.25">
      <c r="A24" s="10">
        <v>21</v>
      </c>
      <c r="B24" s="29" t="s">
        <v>116</v>
      </c>
      <c r="C24" s="5">
        <v>24.65</v>
      </c>
      <c r="D24" s="5">
        <v>20.76</v>
      </c>
      <c r="E24" s="6"/>
      <c r="F24" s="6"/>
      <c r="H24" s="7"/>
      <c r="I24" s="8"/>
      <c r="S24" s="8"/>
    </row>
    <row r="25" spans="1:19" x14ac:dyDescent="0.25">
      <c r="A25" s="10">
        <v>22</v>
      </c>
      <c r="B25" s="30"/>
      <c r="C25" s="5">
        <v>24.79</v>
      </c>
      <c r="D25" s="5">
        <v>20.83</v>
      </c>
      <c r="E25" s="6"/>
      <c r="F25" s="6"/>
      <c r="H25" s="7"/>
      <c r="I25" s="8"/>
      <c r="Q25" s="7"/>
      <c r="S25" s="8"/>
    </row>
    <row r="26" spans="1:19" x14ac:dyDescent="0.25">
      <c r="A26" s="10">
        <v>23</v>
      </c>
      <c r="B26" s="29" t="s">
        <v>115</v>
      </c>
      <c r="C26" s="5">
        <v>23.55</v>
      </c>
      <c r="D26" s="5">
        <v>19.690000000000001</v>
      </c>
      <c r="E26" s="6"/>
      <c r="F26" s="6"/>
      <c r="H26" s="7"/>
      <c r="I26" s="8"/>
      <c r="S26" s="8"/>
    </row>
    <row r="27" spans="1:19" x14ac:dyDescent="0.25">
      <c r="A27" s="10">
        <v>24</v>
      </c>
      <c r="B27" s="30"/>
      <c r="C27" s="5">
        <v>23.53</v>
      </c>
      <c r="D27" s="5">
        <v>19.649999999999999</v>
      </c>
      <c r="E27" s="6"/>
      <c r="F27" s="6"/>
      <c r="H27" s="7"/>
      <c r="I27" s="8"/>
      <c r="Q27" s="7"/>
      <c r="S27" s="8"/>
    </row>
    <row r="28" spans="1:19" x14ac:dyDescent="0.25">
      <c r="A28" s="10">
        <v>25</v>
      </c>
      <c r="B28" s="29" t="s">
        <v>114</v>
      </c>
      <c r="C28" s="5">
        <v>23.59</v>
      </c>
      <c r="D28" s="5">
        <v>19.89</v>
      </c>
      <c r="E28" s="6"/>
      <c r="F28" s="6"/>
      <c r="H28" s="7"/>
      <c r="I28" s="8"/>
      <c r="S28" s="8"/>
    </row>
    <row r="29" spans="1:19" x14ac:dyDescent="0.25">
      <c r="A29" s="10">
        <v>26</v>
      </c>
      <c r="B29" s="30"/>
      <c r="C29" s="5">
        <v>23.64</v>
      </c>
      <c r="D29" s="5">
        <v>19.88</v>
      </c>
      <c r="E29" s="6"/>
      <c r="F29" s="6"/>
      <c r="H29" s="7"/>
      <c r="I29" s="8"/>
      <c r="Q29" s="7"/>
      <c r="S29" s="8"/>
    </row>
    <row r="30" spans="1:19" x14ac:dyDescent="0.25">
      <c r="A30" s="10">
        <v>27</v>
      </c>
      <c r="B30" s="29" t="s">
        <v>113</v>
      </c>
      <c r="C30" s="5">
        <v>24.57</v>
      </c>
      <c r="D30" s="5">
        <v>20.41</v>
      </c>
      <c r="E30" s="6"/>
      <c r="F30" s="6"/>
      <c r="H30" s="7"/>
      <c r="I30" s="8"/>
      <c r="S30" s="8"/>
    </row>
    <row r="31" spans="1:19" x14ac:dyDescent="0.25">
      <c r="A31" s="10">
        <v>28</v>
      </c>
      <c r="B31" s="30"/>
      <c r="C31" s="5">
        <v>24.46</v>
      </c>
      <c r="D31" s="5">
        <v>20.41</v>
      </c>
      <c r="E31" s="6"/>
      <c r="F31" s="6"/>
      <c r="H31" s="7"/>
      <c r="I31" s="8"/>
      <c r="Q31" s="7"/>
      <c r="S31" s="8"/>
    </row>
    <row r="32" spans="1:19" x14ac:dyDescent="0.25">
      <c r="A32" s="10">
        <v>29</v>
      </c>
      <c r="B32" s="29" t="s">
        <v>112</v>
      </c>
      <c r="C32" s="5">
        <v>23.52</v>
      </c>
      <c r="D32" s="5">
        <v>20.440000000000001</v>
      </c>
      <c r="E32" s="6"/>
      <c r="F32" s="6"/>
      <c r="H32" s="7"/>
      <c r="I32" s="8"/>
      <c r="S32" s="8"/>
    </row>
    <row r="33" spans="1:19" x14ac:dyDescent="0.25">
      <c r="A33" s="10">
        <v>30</v>
      </c>
      <c r="B33" s="30"/>
      <c r="C33" s="5">
        <v>23.93</v>
      </c>
      <c r="D33" s="5">
        <v>20.5</v>
      </c>
      <c r="E33" s="6"/>
      <c r="F33" s="6"/>
      <c r="H33" s="7"/>
      <c r="I33" s="8"/>
      <c r="Q33" s="7"/>
      <c r="S33" s="8"/>
    </row>
    <row r="34" spans="1:19" x14ac:dyDescent="0.25">
      <c r="A34" s="10">
        <v>31</v>
      </c>
      <c r="B34" s="29" t="s">
        <v>111</v>
      </c>
      <c r="C34" s="5">
        <v>23.42</v>
      </c>
      <c r="D34" s="5">
        <v>20.29</v>
      </c>
      <c r="E34" s="6"/>
      <c r="F34" s="6"/>
      <c r="H34" s="7"/>
      <c r="I34" s="8"/>
      <c r="S34" s="8"/>
    </row>
    <row r="35" spans="1:19" x14ac:dyDescent="0.25">
      <c r="A35" s="10">
        <v>32</v>
      </c>
      <c r="B35" s="30"/>
      <c r="C35" s="5">
        <v>23.98</v>
      </c>
      <c r="D35" s="5">
        <v>20.36</v>
      </c>
      <c r="E35" s="6"/>
      <c r="F35" s="6"/>
      <c r="H35" s="7"/>
      <c r="I35" s="8"/>
      <c r="Q35" s="7"/>
      <c r="S35" s="8"/>
    </row>
    <row r="36" spans="1:19" x14ac:dyDescent="0.25">
      <c r="A36" s="10">
        <v>33</v>
      </c>
      <c r="B36" s="29"/>
      <c r="C36" s="5"/>
      <c r="D36" s="5"/>
      <c r="E36" s="6"/>
      <c r="F36" s="6"/>
      <c r="H36" s="7"/>
      <c r="I36" s="8"/>
      <c r="S36" s="8"/>
    </row>
    <row r="37" spans="1:19" x14ac:dyDescent="0.25">
      <c r="A37" s="10">
        <v>34</v>
      </c>
      <c r="B37" s="30"/>
      <c r="C37" s="5"/>
      <c r="D37" s="5"/>
      <c r="E37" s="6"/>
      <c r="F37" s="6"/>
      <c r="H37" s="7"/>
      <c r="I37" s="8"/>
      <c r="Q37" s="7"/>
      <c r="S37" s="8"/>
    </row>
    <row r="38" spans="1:19" x14ac:dyDescent="0.25">
      <c r="A38" s="10">
        <v>35</v>
      </c>
      <c r="B38" s="29"/>
      <c r="C38" s="5"/>
      <c r="D38" s="5"/>
      <c r="E38" s="6"/>
      <c r="F38" s="6"/>
      <c r="H38" s="7"/>
      <c r="I38" s="8"/>
      <c r="S38" s="8"/>
    </row>
    <row r="39" spans="1:19" x14ac:dyDescent="0.25">
      <c r="A39" s="10">
        <v>36</v>
      </c>
      <c r="B39" s="30"/>
      <c r="C39" s="5"/>
      <c r="D39" s="5"/>
      <c r="E39" s="6"/>
      <c r="F39" s="6"/>
      <c r="H39" s="7"/>
      <c r="I39" s="8"/>
      <c r="Q39" s="7"/>
    </row>
    <row r="40" spans="1:19" x14ac:dyDescent="0.25">
      <c r="A40" s="10">
        <v>37</v>
      </c>
      <c r="B40" s="29"/>
      <c r="C40" s="5"/>
      <c r="D40" s="5"/>
      <c r="E40" s="6"/>
      <c r="F40" s="6"/>
    </row>
    <row r="41" spans="1:19" x14ac:dyDescent="0.25">
      <c r="A41" s="10">
        <v>38</v>
      </c>
      <c r="B41" s="30"/>
      <c r="C41" s="5"/>
      <c r="D41" s="5"/>
      <c r="E41" s="6"/>
      <c r="F41" s="6"/>
      <c r="Q41" s="7"/>
    </row>
    <row r="42" spans="1:19" x14ac:dyDescent="0.25">
      <c r="A42" s="10">
        <v>39</v>
      </c>
      <c r="B42" s="29"/>
      <c r="C42" s="5"/>
      <c r="D42" s="5"/>
      <c r="E42" s="6"/>
      <c r="F42" s="6"/>
    </row>
    <row r="43" spans="1:19" x14ac:dyDescent="0.25">
      <c r="A43" s="10">
        <v>40</v>
      </c>
      <c r="B43" s="30"/>
      <c r="C43" s="5"/>
      <c r="D43" s="5"/>
      <c r="E43" s="6"/>
      <c r="F43" s="6"/>
      <c r="Q43" s="7"/>
    </row>
    <row r="44" spans="1:19" x14ac:dyDescent="0.25">
      <c r="A44" s="10">
        <v>41</v>
      </c>
      <c r="B44" s="32"/>
      <c r="C44" s="12"/>
      <c r="D44" s="12"/>
      <c r="E44" s="12"/>
      <c r="F44" s="12"/>
    </row>
    <row r="45" spans="1:19" x14ac:dyDescent="0.25">
      <c r="A45" s="10">
        <v>42</v>
      </c>
      <c r="B45" s="33"/>
      <c r="C45" s="12"/>
      <c r="D45" s="12"/>
      <c r="E45" s="12"/>
      <c r="F45" s="12"/>
      <c r="Q45" s="7"/>
    </row>
    <row r="46" spans="1:19" x14ac:dyDescent="0.25">
      <c r="A46" s="10">
        <v>43</v>
      </c>
      <c r="B46" s="32"/>
      <c r="C46" s="12"/>
      <c r="D46" s="12"/>
      <c r="E46" s="12"/>
      <c r="F46" s="12"/>
    </row>
    <row r="47" spans="1:19" x14ac:dyDescent="0.25">
      <c r="A47" s="10">
        <v>44</v>
      </c>
      <c r="B47" s="33"/>
      <c r="C47" s="12"/>
      <c r="D47" s="12"/>
      <c r="E47" s="12"/>
      <c r="F47" s="12"/>
      <c r="Q47" s="7"/>
    </row>
    <row r="48" spans="1:19" x14ac:dyDescent="0.25">
      <c r="A48" s="10">
        <v>45</v>
      </c>
      <c r="B48" s="32"/>
      <c r="C48" s="12"/>
      <c r="D48" s="12"/>
      <c r="E48" s="12"/>
      <c r="F48" s="12"/>
    </row>
    <row r="49" spans="1:17" x14ac:dyDescent="0.25">
      <c r="A49" s="10">
        <v>46</v>
      </c>
      <c r="B49" s="33"/>
      <c r="C49" s="12"/>
      <c r="D49" s="12"/>
      <c r="E49" s="12"/>
      <c r="F49" s="12"/>
      <c r="Q49" s="7"/>
    </row>
    <row r="50" spans="1:17" x14ac:dyDescent="0.25">
      <c r="A50" s="10">
        <v>47</v>
      </c>
      <c r="B50" s="32"/>
      <c r="C50" s="12"/>
      <c r="D50" s="12"/>
      <c r="E50" s="12"/>
      <c r="F50" s="12"/>
    </row>
    <row r="51" spans="1:17" x14ac:dyDescent="0.25">
      <c r="A51" s="10">
        <v>48</v>
      </c>
      <c r="B51" s="33"/>
      <c r="C51" s="12"/>
      <c r="D51" s="12"/>
      <c r="E51" s="12"/>
      <c r="F51" s="12"/>
      <c r="Q51" s="7"/>
    </row>
    <row r="52" spans="1:17" x14ac:dyDescent="0.25">
      <c r="A52" s="10">
        <v>49</v>
      </c>
      <c r="B52" s="32"/>
      <c r="C52" s="12"/>
      <c r="D52" s="12"/>
      <c r="E52" s="12"/>
      <c r="F52" s="12"/>
    </row>
    <row r="53" spans="1:17" x14ac:dyDescent="0.25">
      <c r="A53" s="10">
        <v>50</v>
      </c>
      <c r="B53" s="33"/>
      <c r="C53" s="12"/>
      <c r="D53" s="12"/>
      <c r="E53" s="12"/>
      <c r="F53" s="12"/>
      <c r="Q53" s="7"/>
    </row>
    <row r="54" spans="1:17" x14ac:dyDescent="0.25">
      <c r="A54" s="10">
        <v>51</v>
      </c>
      <c r="B54" s="32"/>
      <c r="C54" s="12"/>
      <c r="D54" s="12"/>
      <c r="E54" s="12"/>
      <c r="F54" s="12"/>
    </row>
    <row r="55" spans="1:17" x14ac:dyDescent="0.25">
      <c r="A55" s="10">
        <v>52</v>
      </c>
      <c r="B55" s="33"/>
      <c r="C55" s="12"/>
      <c r="D55" s="12"/>
      <c r="E55" s="12"/>
      <c r="F55" s="12"/>
      <c r="Q55" s="7"/>
    </row>
    <row r="56" spans="1:17" x14ac:dyDescent="0.25">
      <c r="A56" s="10">
        <v>53</v>
      </c>
      <c r="B56" s="32"/>
      <c r="C56" s="12"/>
      <c r="D56" s="12"/>
      <c r="E56" s="12"/>
      <c r="F56" s="12"/>
    </row>
    <row r="57" spans="1:17" x14ac:dyDescent="0.25">
      <c r="A57" s="10">
        <v>54</v>
      </c>
      <c r="B57" s="33"/>
      <c r="C57" s="12"/>
      <c r="D57" s="12"/>
      <c r="E57" s="12"/>
      <c r="F57" s="12"/>
      <c r="Q57" s="7"/>
    </row>
    <row r="58" spans="1:17" x14ac:dyDescent="0.25">
      <c r="A58" s="10">
        <v>55</v>
      </c>
      <c r="B58" s="32"/>
      <c r="C58" s="12"/>
      <c r="D58" s="12"/>
      <c r="E58" s="12"/>
      <c r="F58" s="12"/>
    </row>
    <row r="59" spans="1:17" x14ac:dyDescent="0.25">
      <c r="A59" s="10">
        <v>56</v>
      </c>
      <c r="B59" s="33"/>
      <c r="C59" s="12"/>
      <c r="D59" s="12"/>
      <c r="E59" s="12"/>
      <c r="F59" s="12"/>
      <c r="Q59" s="7"/>
    </row>
    <row r="60" spans="1:17" x14ac:dyDescent="0.25">
      <c r="A60" s="10">
        <v>57</v>
      </c>
      <c r="B60" s="11"/>
      <c r="C60" s="12"/>
      <c r="D60" s="12"/>
      <c r="E60" s="12"/>
      <c r="F60" s="12"/>
    </row>
    <row r="61" spans="1:17" x14ac:dyDescent="0.25">
      <c r="A61" s="10">
        <v>58</v>
      </c>
      <c r="B61" s="13"/>
      <c r="C61" s="12"/>
      <c r="D61" s="12"/>
      <c r="E61" s="12"/>
      <c r="F61" s="12"/>
      <c r="Q61" s="7"/>
    </row>
    <row r="62" spans="1:17" x14ac:dyDescent="0.25">
      <c r="A62" s="10">
        <v>59</v>
      </c>
      <c r="B62" s="11"/>
      <c r="C62" s="12"/>
      <c r="D62" s="12"/>
      <c r="E62" s="12"/>
      <c r="F62" s="12"/>
    </row>
    <row r="63" spans="1:17" x14ac:dyDescent="0.25">
      <c r="A63" s="10">
        <v>60</v>
      </c>
      <c r="B63" s="13"/>
      <c r="C63" s="12"/>
      <c r="D63" s="12"/>
      <c r="E63" s="12"/>
      <c r="F63" s="12"/>
      <c r="Q63" s="7"/>
    </row>
    <row r="64" spans="1:17" x14ac:dyDescent="0.25">
      <c r="A64" s="10">
        <v>61</v>
      </c>
      <c r="B64" s="14"/>
      <c r="C64" s="12"/>
      <c r="D64" s="12"/>
      <c r="E64" s="12"/>
      <c r="F64" s="12"/>
    </row>
    <row r="65" spans="1:17" x14ac:dyDescent="0.25">
      <c r="A65" s="10">
        <v>62</v>
      </c>
      <c r="B65" s="14"/>
      <c r="C65" s="12"/>
      <c r="D65" s="12"/>
      <c r="E65" s="12"/>
      <c r="F65" s="12"/>
      <c r="Q65" s="7"/>
    </row>
    <row r="66" spans="1:17" x14ac:dyDescent="0.25">
      <c r="A66" s="10">
        <v>63</v>
      </c>
      <c r="B66" s="11"/>
      <c r="C66" s="12"/>
      <c r="D66" s="12"/>
      <c r="E66" s="12"/>
      <c r="F66" s="12"/>
    </row>
    <row r="67" spans="1:17" x14ac:dyDescent="0.25">
      <c r="A67" s="10">
        <v>64</v>
      </c>
      <c r="B67" s="13"/>
      <c r="C67" s="12"/>
      <c r="D67" s="12"/>
      <c r="E67" s="12"/>
      <c r="F67" s="12"/>
      <c r="Q67" s="7"/>
    </row>
    <row r="68" spans="1:17" x14ac:dyDescent="0.25">
      <c r="A68" s="10">
        <v>65</v>
      </c>
      <c r="B68" s="11"/>
      <c r="C68" s="12"/>
      <c r="D68" s="12"/>
      <c r="E68" s="12"/>
      <c r="F68" s="12"/>
    </row>
    <row r="69" spans="1:17" x14ac:dyDescent="0.25">
      <c r="A69" s="10">
        <v>66</v>
      </c>
      <c r="B69" s="13"/>
      <c r="C69" s="12"/>
      <c r="D69" s="12"/>
      <c r="E69" s="12"/>
      <c r="F69" s="12"/>
      <c r="Q69" s="7"/>
    </row>
    <row r="70" spans="1:17" x14ac:dyDescent="0.25">
      <c r="A70" s="10">
        <v>67</v>
      </c>
      <c r="B70" s="14"/>
      <c r="C70" s="12"/>
      <c r="D70" s="12"/>
      <c r="E70" s="12"/>
      <c r="F70" s="12"/>
    </row>
    <row r="71" spans="1:17" x14ac:dyDescent="0.25">
      <c r="A71" s="10">
        <v>68</v>
      </c>
      <c r="B71" s="14"/>
      <c r="C71" s="12"/>
      <c r="D71" s="12"/>
      <c r="E71" s="12"/>
      <c r="F71" s="12"/>
      <c r="Q71" s="7"/>
    </row>
    <row r="72" spans="1:17" x14ac:dyDescent="0.25">
      <c r="A72" s="10">
        <v>69</v>
      </c>
      <c r="B72" s="11"/>
      <c r="C72" s="12"/>
      <c r="D72" s="12"/>
      <c r="E72" s="12"/>
      <c r="F72" s="12"/>
    </row>
    <row r="73" spans="1:17" x14ac:dyDescent="0.25">
      <c r="A73" s="10">
        <v>70</v>
      </c>
      <c r="B73" s="13"/>
      <c r="C73" s="12"/>
      <c r="D73" s="12"/>
      <c r="E73" s="12"/>
      <c r="F73" s="12"/>
      <c r="Q73" s="7"/>
    </row>
    <row r="74" spans="1:17" x14ac:dyDescent="0.25">
      <c r="A74" s="10">
        <v>71</v>
      </c>
      <c r="B74" s="14"/>
      <c r="C74" s="12"/>
      <c r="D74" s="12"/>
      <c r="E74" s="12"/>
      <c r="F74" s="12"/>
    </row>
    <row r="75" spans="1:17" x14ac:dyDescent="0.25">
      <c r="A75" s="10">
        <v>72</v>
      </c>
      <c r="B75" s="14"/>
      <c r="C75" s="12"/>
      <c r="D75" s="12"/>
      <c r="E75" s="12"/>
      <c r="F75" s="12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48:B49"/>
    <mergeCell ref="B50:B51"/>
    <mergeCell ref="B34:B35"/>
    <mergeCell ref="B36:B37"/>
    <mergeCell ref="B52:B53"/>
    <mergeCell ref="B54:B55"/>
    <mergeCell ref="B56:B57"/>
    <mergeCell ref="B58:B59"/>
    <mergeCell ref="B40:B41"/>
    <mergeCell ref="B42:B43"/>
    <mergeCell ref="B44:B45"/>
    <mergeCell ref="B46:B47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14:B15"/>
    <mergeCell ref="B4:B5"/>
    <mergeCell ref="B6:B7"/>
    <mergeCell ref="B8:B9"/>
    <mergeCell ref="B10:B11"/>
    <mergeCell ref="B12:B13"/>
  </mergeCells>
  <conditionalFormatting sqref="C76:C77 C80:C93">
    <cfRule type="cellIs" dxfId="35" priority="4" operator="notEqual">
      <formula>0</formula>
    </cfRule>
  </conditionalFormatting>
  <conditionalFormatting sqref="D76:D77 D80:D93">
    <cfRule type="cellIs" dxfId="34" priority="3" operator="notEqual">
      <formula>0</formula>
    </cfRule>
  </conditionalFormatting>
  <conditionalFormatting sqref="H4:H39">
    <cfRule type="cellIs" dxfId="33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407B-358F-4A7E-B858-90CB79E39D15}">
  <dimension ref="A1:S79"/>
  <sheetViews>
    <sheetView topLeftCell="A19" workbookViewId="0">
      <selection activeCell="K15" sqref="K15:K16"/>
    </sheetView>
  </sheetViews>
  <sheetFormatPr defaultColWidth="8.7109375" defaultRowHeight="15.75" x14ac:dyDescent="0.25"/>
  <cols>
    <col min="1" max="1" width="7.42578125" style="1" customWidth="1"/>
    <col min="2" max="2" width="11.140625" style="1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40" t="s">
        <v>78</v>
      </c>
      <c r="C4">
        <v>0</v>
      </c>
      <c r="D4" s="5">
        <v>27.56</v>
      </c>
      <c r="E4" s="6">
        <v>2</v>
      </c>
      <c r="F4" s="6">
        <v>2</v>
      </c>
      <c r="G4" s="1" t="str">
        <f>IF(B4&lt;&gt;"",B4, "")</f>
        <v>O1 d0</v>
      </c>
      <c r="H4" s="7">
        <v>0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5.5395008056871298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5"/>
      <c r="C5">
        <v>0</v>
      </c>
      <c r="D5" s="5">
        <v>27.72</v>
      </c>
      <c r="E5" s="6">
        <v>2</v>
      </c>
      <c r="F5" s="6">
        <v>2</v>
      </c>
      <c r="G5" s="1" t="str">
        <f>IF(B6&lt;&gt;"",B6, "")</f>
        <v>O2 d0</v>
      </c>
      <c r="H5" s="7">
        <v>0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26.715081343619122</v>
      </c>
      <c r="K5" s="3" t="s">
        <v>13</v>
      </c>
      <c r="L5" s="1">
        <v>2</v>
      </c>
      <c r="M5" s="1">
        <v>2</v>
      </c>
      <c r="Q5" s="7"/>
      <c r="S5" s="8"/>
    </row>
    <row r="6" spans="1:19" x14ac:dyDescent="0.25">
      <c r="A6" s="10">
        <v>3</v>
      </c>
      <c r="B6" s="34" t="s">
        <v>77</v>
      </c>
      <c r="C6">
        <v>0</v>
      </c>
      <c r="D6" s="5">
        <v>29.18</v>
      </c>
      <c r="E6" s="6">
        <v>2</v>
      </c>
      <c r="F6" s="6">
        <v>2</v>
      </c>
      <c r="G6" s="1" t="str">
        <f>IF(B8&lt;&gt;"",B8, "")</f>
        <v>O3 d0</v>
      </c>
      <c r="H6" s="7">
        <f>IF(AND(ISNUMBER(C9)=TRUE,ISNUMBER(L4)=TRUE,ISNUMBER(C8)=TRUE,ISNUMBER(D9)=TRUE,ISNUMBER(D8)=TRUE,ISNUMBER(M4)=TRUE),(AVERAGE(M4^D8,M4^D9))/AVERAGE(L4^C8,L4^C9))</f>
        <v>4.2092258472029159E-3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17.585278113080651</v>
      </c>
      <c r="S6" s="8"/>
    </row>
    <row r="7" spans="1:19" x14ac:dyDescent="0.25">
      <c r="A7" s="10">
        <v>4</v>
      </c>
      <c r="B7" s="35"/>
      <c r="C7" s="5">
        <v>0</v>
      </c>
      <c r="D7" s="5">
        <v>29.97</v>
      </c>
      <c r="E7" s="6">
        <v>2</v>
      </c>
      <c r="F7" s="6">
        <v>2</v>
      </c>
      <c r="G7" s="1" t="str">
        <f>IF(B10&lt;&gt;"",B10, "")</f>
        <v>O4 d0</v>
      </c>
      <c r="H7" s="7">
        <f>IF(AND(ISNUMBER(C11)=TRUE,ISNUMBER(L4)=TRUE,ISNUMBER(C10)=TRUE,ISNUMBER(D11)=TRUE,ISNUMBER(D10)=TRUE,ISNUMBER(M4)=TRUE),(AVERAGE(M4^D10,M4^D11))/AVERAGE(L4^C10,L4^C11))</f>
        <v>0.345891377273425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16.558529421607584</v>
      </c>
      <c r="Q7" s="7"/>
      <c r="S7" s="8"/>
    </row>
    <row r="8" spans="1:19" x14ac:dyDescent="0.25">
      <c r="A8" s="10">
        <v>5</v>
      </c>
      <c r="B8" s="34" t="s">
        <v>76</v>
      </c>
      <c r="C8" s="5">
        <v>32.369999999999997</v>
      </c>
      <c r="D8" s="5">
        <v>24.21</v>
      </c>
      <c r="E8" s="6">
        <v>2</v>
      </c>
      <c r="F8" s="6">
        <v>2</v>
      </c>
      <c r="G8" s="1" t="str">
        <f>IF(B12&lt;&gt;"",B12, "")</f>
        <v>O5 d0</v>
      </c>
      <c r="H8" s="7">
        <f>IF(AND(ISNUMBER(C13)=TRUE,ISNUMBER(L4)=TRUE,ISNUMBER(C12)=TRUE,ISNUMBER(D13)=TRUE,ISNUMBER(D12)=TRUE,ISNUMBER(M4)=TRUE),(AVERAGE(M4^D12,M4^D13))/AVERAGE(L4^C12,L4^C13))</f>
        <v>2.1063368786680341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16.914720432114446</v>
      </c>
      <c r="S8" s="8"/>
    </row>
    <row r="9" spans="1:19" x14ac:dyDescent="0.25">
      <c r="A9" s="10">
        <v>6</v>
      </c>
      <c r="B9" s="35"/>
      <c r="C9" s="5">
        <v>32.26</v>
      </c>
      <c r="D9" s="5">
        <v>24.61</v>
      </c>
      <c r="E9" s="6">
        <v>2</v>
      </c>
      <c r="F9" s="6">
        <v>2</v>
      </c>
      <c r="G9" s="1" t="str">
        <f>IF(B14&lt;&gt;"",B14, "")</f>
        <v>O6 d0</v>
      </c>
      <c r="H9" s="7">
        <v>0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11.729264947413968</v>
      </c>
      <c r="Q9" s="7"/>
      <c r="S9" s="8"/>
    </row>
    <row r="10" spans="1:19" x14ac:dyDescent="0.25">
      <c r="A10" s="10">
        <v>7</v>
      </c>
      <c r="B10" s="34" t="s">
        <v>75</v>
      </c>
      <c r="C10" s="5">
        <v>28.88</v>
      </c>
      <c r="D10" s="5">
        <v>27.5</v>
      </c>
      <c r="E10" s="6">
        <v>2</v>
      </c>
      <c r="F10" s="6">
        <v>2</v>
      </c>
      <c r="G10" s="1" t="str">
        <f>IF(B16&lt;&gt;"",B16, "")</f>
        <v>O7 d0</v>
      </c>
      <c r="H10" s="7">
        <v>0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3.118151143650993</v>
      </c>
      <c r="K10"/>
      <c r="L10" s="5"/>
      <c r="M10"/>
      <c r="N10" t="s">
        <v>127</v>
      </c>
      <c r="S10" s="8"/>
    </row>
    <row r="11" spans="1:19" x14ac:dyDescent="0.25">
      <c r="A11" s="10">
        <v>8</v>
      </c>
      <c r="B11" s="35"/>
      <c r="C11" s="5">
        <v>29.26</v>
      </c>
      <c r="D11" s="5">
        <v>27.6</v>
      </c>
      <c r="E11" s="6">
        <v>2</v>
      </c>
      <c r="F11" s="6">
        <v>2</v>
      </c>
      <c r="G11" s="1" t="str">
        <f>IF(B18&lt;&gt;"",B18, "")</f>
        <v>O8 d0</v>
      </c>
      <c r="H11" s="7">
        <v>0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2.4255392962497488</v>
      </c>
      <c r="K11"/>
      <c r="L11" s="5"/>
      <c r="M11"/>
      <c r="N11" s="39">
        <v>78.900000000000006</v>
      </c>
      <c r="Q11" s="7"/>
      <c r="S11" s="8"/>
    </row>
    <row r="12" spans="1:19" x14ac:dyDescent="0.25">
      <c r="A12" s="10">
        <v>9</v>
      </c>
      <c r="B12" s="34" t="s">
        <v>74</v>
      </c>
      <c r="C12" s="5">
        <v>22.24</v>
      </c>
      <c r="D12" s="5">
        <v>23.19</v>
      </c>
      <c r="E12" s="6">
        <v>2</v>
      </c>
      <c r="F12" s="6">
        <v>2</v>
      </c>
      <c r="G12" s="1" t="str">
        <f>IF(B20&lt;&gt;"",B20, "")</f>
        <v>O9 d0</v>
      </c>
      <c r="H12" s="7">
        <v>0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5.5395008056871378</v>
      </c>
      <c r="S12" s="8"/>
    </row>
    <row r="13" spans="1:19" x14ac:dyDescent="0.25">
      <c r="A13" s="10">
        <v>10</v>
      </c>
      <c r="B13" s="35"/>
      <c r="C13" s="5">
        <v>22.37</v>
      </c>
      <c r="D13" s="5">
        <v>23.55</v>
      </c>
      <c r="E13" s="6">
        <v>2</v>
      </c>
      <c r="F13" s="6">
        <v>2</v>
      </c>
      <c r="G13" s="1" t="str">
        <f>IF(B22&lt;&gt;"",B22, "")</f>
        <v>O10 d0</v>
      </c>
      <c r="H13" s="7">
        <f>IF(AND(ISNUMBER(C23)=TRUE,ISNUMBER(L4)=TRUE,ISNUMBER(C22)=TRUE,ISNUMBER(D23)=TRUE,ISNUMBER(D22)=TRUE,ISNUMBER(M4)=TRUE),(AVERAGE(M4^D22,M4^D23))/AVERAGE(L4^C22,L4^C23))</f>
        <v>0.12327908806167001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1.3862721599031413</v>
      </c>
      <c r="Q13" s="7"/>
      <c r="S13" s="8"/>
    </row>
    <row r="14" spans="1:19" x14ac:dyDescent="0.25">
      <c r="A14" s="10">
        <v>11</v>
      </c>
      <c r="B14" s="34" t="s">
        <v>73</v>
      </c>
      <c r="C14" s="5">
        <v>0</v>
      </c>
      <c r="D14" s="5">
        <v>27.66</v>
      </c>
      <c r="E14" s="6">
        <v>2</v>
      </c>
      <c r="F14" s="6">
        <v>2</v>
      </c>
      <c r="G14" s="1" t="str">
        <f>IF(B24&lt;&gt;"",B24, "")</f>
        <v>O11 d0</v>
      </c>
      <c r="H14" s="7">
        <v>0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20.831560241084453</v>
      </c>
      <c r="S14" s="8"/>
    </row>
    <row r="15" spans="1:19" x14ac:dyDescent="0.25">
      <c r="A15" s="10">
        <v>12</v>
      </c>
      <c r="B15" s="35"/>
      <c r="C15" s="5">
        <v>0</v>
      </c>
      <c r="D15" s="5">
        <v>27.32</v>
      </c>
      <c r="E15" s="6">
        <v>2</v>
      </c>
      <c r="F15" s="6">
        <v>2</v>
      </c>
      <c r="G15" s="1" t="str">
        <f>IF(B26&lt;&gt;"",B26, "")</f>
        <v>O12 d0</v>
      </c>
      <c r="H15" s="7">
        <f>IF(AND(ISNUMBER(C27)=TRUE,ISNUMBER(L4)=TRUE,ISNUMBER(C26)=TRUE,ISNUMBER(D27)=TRUE,ISNUMBER(D26)=TRUE,ISNUMBER(M4)=TRUE),(AVERAGE(M4^D26,M4^D27))/AVERAGE(L4^C26,L4^C27))</f>
        <v>3.3397915501479744E-3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29.661328106394798</v>
      </c>
      <c r="Q15" s="7"/>
      <c r="S15" s="8"/>
    </row>
    <row r="16" spans="1:19" x14ac:dyDescent="0.25">
      <c r="A16" s="10">
        <v>13</v>
      </c>
      <c r="B16" s="31" t="s">
        <v>72</v>
      </c>
      <c r="C16" s="5">
        <v>0</v>
      </c>
      <c r="D16" s="5">
        <v>24.28</v>
      </c>
      <c r="E16" s="6">
        <v>2</v>
      </c>
      <c r="F16" s="6">
        <v>2</v>
      </c>
      <c r="G16" s="1" t="str">
        <f>IF(B28&lt;&gt;"",B28, "")</f>
        <v>O13 d0</v>
      </c>
      <c r="H16" s="7">
        <v>0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3.4643489664370906</v>
      </c>
      <c r="S16" s="8"/>
    </row>
    <row r="17" spans="1:19" x14ac:dyDescent="0.25">
      <c r="A17" s="10">
        <v>14</v>
      </c>
      <c r="B17" s="31"/>
      <c r="C17" s="5">
        <v>0</v>
      </c>
      <c r="D17" s="5">
        <v>24.37</v>
      </c>
      <c r="E17" s="6">
        <v>2</v>
      </c>
      <c r="F17" s="6">
        <v>2</v>
      </c>
      <c r="G17" s="1" t="str">
        <f>IF(B30&lt;&gt;"",B30, "")</f>
        <v>O14 d0</v>
      </c>
      <c r="H17" s="7">
        <v>0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10.702633202784202</v>
      </c>
      <c r="Q17" s="7"/>
      <c r="S17" s="8"/>
    </row>
    <row r="18" spans="1:19" x14ac:dyDescent="0.25">
      <c r="A18" s="10">
        <v>15</v>
      </c>
      <c r="B18" s="29" t="s">
        <v>71</v>
      </c>
      <c r="C18" s="5">
        <v>0</v>
      </c>
      <c r="D18" s="5">
        <v>23.66</v>
      </c>
      <c r="E18" s="6">
        <v>2</v>
      </c>
      <c r="F18" s="6">
        <v>2</v>
      </c>
      <c r="G18" s="1" t="str">
        <f>IF(B32&lt;&gt;"",B32, "")</f>
        <v>O15 d0</v>
      </c>
      <c r="H18" s="7">
        <f>IF(AND(ISNUMBER(C33)=TRUE,ISNUMBER(L4)=TRUE,ISNUMBER(C32)=TRUE,ISNUMBER(D33)=TRUE,ISNUMBER(D32)=TRUE,ISNUMBER(M4)=TRUE),(AVERAGE(M4^D32,M4^D33))/AVERAGE(L4^C32,L4^C33))</f>
        <v>4.3720795046569725E-3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33.233783897961935</v>
      </c>
      <c r="S18" s="8"/>
    </row>
    <row r="19" spans="1:19" x14ac:dyDescent="0.25">
      <c r="A19" s="10">
        <v>16</v>
      </c>
      <c r="B19" s="30"/>
      <c r="C19" s="5">
        <v>0</v>
      </c>
      <c r="D19" s="5">
        <v>23.59</v>
      </c>
      <c r="E19" s="6">
        <v>2</v>
      </c>
      <c r="F19" s="6">
        <v>2</v>
      </c>
      <c r="G19" s="1" t="str">
        <f>IF(B34&lt;&gt;"",B34, "")</f>
        <v>O16 d0</v>
      </c>
      <c r="H19" s="7">
        <f>IF(AND(ISNUMBER(C35)=TRUE,ISNUMBER(L4)=TRUE,ISNUMBER(C34)=TRUE,ISNUMBER(D35)=TRUE,ISNUMBER(D34)=TRUE,ISNUMBER(M4)=TRUE),(AVERAGE(M4^D34,M4^D35))/AVERAGE(L4^C34,L4^C35))</f>
        <v>8.18138986047173E-2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27.524105057510088</v>
      </c>
      <c r="Q19" s="7"/>
      <c r="S19" s="8"/>
    </row>
    <row r="20" spans="1:19" x14ac:dyDescent="0.25">
      <c r="A20" s="10">
        <v>17</v>
      </c>
      <c r="B20" s="29" t="s">
        <v>70</v>
      </c>
      <c r="C20" s="5">
        <v>0</v>
      </c>
      <c r="D20" s="5">
        <v>28.32</v>
      </c>
      <c r="E20" s="6"/>
      <c r="F20" s="6"/>
      <c r="G20" s="1" t="str">
        <f>IF(B36&lt;&gt;"",B36, "")</f>
        <v/>
      </c>
      <c r="H20" s="7"/>
      <c r="I20" s="8"/>
      <c r="S20" s="8"/>
    </row>
    <row r="21" spans="1:19" x14ac:dyDescent="0.25">
      <c r="A21" s="10">
        <v>18</v>
      </c>
      <c r="B21" s="30"/>
      <c r="C21" s="5">
        <v>0</v>
      </c>
      <c r="D21" s="5">
        <v>28.48</v>
      </c>
      <c r="E21" s="6"/>
      <c r="F21" s="6"/>
      <c r="G21" s="1" t="str">
        <f>IF(B38&lt;&gt;"",B38, "")</f>
        <v/>
      </c>
      <c r="H21" s="7"/>
      <c r="I21" s="8"/>
      <c r="Q21" s="7"/>
      <c r="S21" s="8"/>
    </row>
    <row r="22" spans="1:19" x14ac:dyDescent="0.25">
      <c r="A22" s="10">
        <v>19</v>
      </c>
      <c r="B22" s="31" t="s">
        <v>69</v>
      </c>
      <c r="C22" s="5">
        <v>26.27</v>
      </c>
      <c r="D22" s="5">
        <v>23.25</v>
      </c>
      <c r="E22" s="6"/>
      <c r="F22" s="6"/>
      <c r="G22" s="1" t="str">
        <f>IF(B40&lt;&gt;"",B40, "")</f>
        <v/>
      </c>
      <c r="H22" s="7"/>
      <c r="I22" s="8"/>
      <c r="K22" s="1">
        <f>AVERAGE(H:H)</f>
        <v>0.16682764621936591</v>
      </c>
      <c r="S22" s="8"/>
    </row>
    <row r="23" spans="1:19" x14ac:dyDescent="0.25">
      <c r="A23" s="10">
        <v>20</v>
      </c>
      <c r="B23" s="31"/>
      <c r="C23" s="5">
        <v>26.29</v>
      </c>
      <c r="D23" s="5">
        <v>23.27</v>
      </c>
      <c r="E23" s="6"/>
      <c r="F23" s="6"/>
      <c r="G23" s="1" t="str">
        <f>IF(B42&lt;&gt;"",B42, "")</f>
        <v/>
      </c>
      <c r="H23" s="7"/>
      <c r="I23" s="8"/>
      <c r="K23" s="1">
        <f>STDEV(H:H)</f>
        <v>0.52490835448021123</v>
      </c>
      <c r="Q23" s="7"/>
      <c r="S23" s="8"/>
    </row>
    <row r="24" spans="1:19" x14ac:dyDescent="0.25">
      <c r="A24" s="10">
        <v>21</v>
      </c>
      <c r="B24" s="29" t="s">
        <v>68</v>
      </c>
      <c r="C24" s="5">
        <v>0</v>
      </c>
      <c r="D24" s="5">
        <v>24.06</v>
      </c>
      <c r="E24" s="6"/>
      <c r="F24" s="6"/>
      <c r="G24" s="1" t="str">
        <f>IF(B44&lt;&gt;"",B44, "")</f>
        <v/>
      </c>
      <c r="H24" s="7"/>
      <c r="I24" s="8"/>
      <c r="S24" s="8"/>
    </row>
    <row r="25" spans="1:19" x14ac:dyDescent="0.25">
      <c r="A25" s="10">
        <v>22</v>
      </c>
      <c r="B25" s="30"/>
      <c r="C25" s="5">
        <v>0</v>
      </c>
      <c r="D25" s="5">
        <v>24.67</v>
      </c>
      <c r="E25" s="6"/>
      <c r="F25" s="6"/>
      <c r="G25" s="1" t="str">
        <f>IF(B46&lt;&gt;"",B46, "")</f>
        <v/>
      </c>
      <c r="H25" s="7"/>
      <c r="I25" s="8"/>
      <c r="Q25" s="7"/>
      <c r="S25" s="8"/>
    </row>
    <row r="26" spans="1:19" x14ac:dyDescent="0.25">
      <c r="A26" s="10">
        <v>23</v>
      </c>
      <c r="B26" s="29" t="s">
        <v>67</v>
      </c>
      <c r="C26" s="5">
        <v>32.270000000000003</v>
      </c>
      <c r="D26" s="5">
        <v>24.36</v>
      </c>
      <c r="E26" s="6"/>
      <c r="F26" s="6"/>
      <c r="G26" s="1" t="str">
        <f>IF(B48&lt;&gt;"",B48, "")</f>
        <v/>
      </c>
      <c r="H26" s="7"/>
      <c r="I26" s="8"/>
      <c r="S26" s="8"/>
    </row>
    <row r="27" spans="1:19" x14ac:dyDescent="0.25">
      <c r="A27" s="10">
        <v>24</v>
      </c>
      <c r="B27" s="30"/>
      <c r="C27" s="5">
        <v>32.979999999999997</v>
      </c>
      <c r="D27" s="5">
        <v>24.52</v>
      </c>
      <c r="E27" s="6"/>
      <c r="F27" s="6"/>
      <c r="G27" s="1" t="str">
        <f>IF(B50&lt;&gt;"",B50, "")</f>
        <v/>
      </c>
      <c r="H27" s="7"/>
      <c r="I27" s="8"/>
      <c r="Q27" s="7"/>
      <c r="S27" s="8"/>
    </row>
    <row r="28" spans="1:19" x14ac:dyDescent="0.25">
      <c r="A28" s="10">
        <v>25</v>
      </c>
      <c r="B28" s="29" t="s">
        <v>66</v>
      </c>
      <c r="C28" s="5">
        <v>0</v>
      </c>
      <c r="D28" s="5">
        <v>24.58</v>
      </c>
      <c r="E28" s="6"/>
      <c r="F28" s="6"/>
      <c r="G28" s="1" t="str">
        <f>IF(B52&lt;&gt;"",B52, "")</f>
        <v/>
      </c>
      <c r="H28" s="7"/>
      <c r="I28" s="8"/>
      <c r="S28" s="8"/>
    </row>
    <row r="29" spans="1:19" x14ac:dyDescent="0.25">
      <c r="A29" s="10">
        <v>26</v>
      </c>
      <c r="B29" s="30"/>
      <c r="C29" s="5">
        <v>0</v>
      </c>
      <c r="D29" s="5">
        <v>24.68</v>
      </c>
      <c r="E29" s="6"/>
      <c r="F29" s="6"/>
      <c r="G29" s="1" t="str">
        <f>IF(B54&lt;&gt;"",B54, "")</f>
        <v/>
      </c>
      <c r="H29" s="7"/>
      <c r="I29" s="8"/>
      <c r="Q29" s="7"/>
      <c r="S29" s="8"/>
    </row>
    <row r="30" spans="1:19" x14ac:dyDescent="0.25">
      <c r="A30" s="10">
        <v>27</v>
      </c>
      <c r="B30" s="29" t="s">
        <v>65</v>
      </c>
      <c r="C30" s="5">
        <v>0</v>
      </c>
      <c r="D30" s="5">
        <v>24.85</v>
      </c>
      <c r="E30" s="6"/>
      <c r="F30" s="6"/>
      <c r="G30" s="1" t="str">
        <f>IF(B56&lt;&gt;"",B56, "")</f>
        <v/>
      </c>
      <c r="H30" s="7"/>
      <c r="I30" s="8"/>
      <c r="S30" s="8"/>
    </row>
    <row r="31" spans="1:19" x14ac:dyDescent="0.25">
      <c r="A31" s="10">
        <v>28</v>
      </c>
      <c r="B31" s="30"/>
      <c r="C31" s="5">
        <v>0</v>
      </c>
      <c r="D31" s="5">
        <v>24.54</v>
      </c>
      <c r="E31" s="6"/>
      <c r="F31" s="6"/>
      <c r="G31" s="1" t="str">
        <f>IF(B58&lt;&gt;"",B58, "")</f>
        <v/>
      </c>
      <c r="H31" s="7"/>
      <c r="I31" s="8"/>
      <c r="Q31" s="7"/>
      <c r="S31" s="8"/>
    </row>
    <row r="32" spans="1:19" x14ac:dyDescent="0.25">
      <c r="A32" s="10">
        <v>29</v>
      </c>
      <c r="B32" s="29" t="s">
        <v>64</v>
      </c>
      <c r="C32" s="5">
        <v>33.29</v>
      </c>
      <c r="D32" s="5">
        <v>25.96</v>
      </c>
      <c r="E32" s="6"/>
      <c r="F32" s="6"/>
      <c r="G32" s="1" t="str">
        <f>IF(B60&lt;&gt;"",B60, "")</f>
        <v/>
      </c>
      <c r="H32" s="7"/>
      <c r="I32" s="8"/>
      <c r="S32" s="8"/>
    </row>
    <row r="33" spans="1:19" x14ac:dyDescent="0.25">
      <c r="A33" s="10">
        <v>30</v>
      </c>
      <c r="B33" s="30"/>
      <c r="C33" s="5">
        <v>33.909999999999997</v>
      </c>
      <c r="D33" s="5">
        <v>25.61</v>
      </c>
      <c r="E33" s="6"/>
      <c r="F33" s="6"/>
      <c r="G33" s="1" t="str">
        <f>IF(B62&lt;&gt;"",B62, "")</f>
        <v/>
      </c>
      <c r="H33" s="7"/>
      <c r="I33" s="8"/>
      <c r="Q33" s="7"/>
      <c r="S33" s="8"/>
    </row>
    <row r="34" spans="1:19" x14ac:dyDescent="0.25">
      <c r="A34" s="10">
        <v>31</v>
      </c>
      <c r="B34" s="29" t="s">
        <v>63</v>
      </c>
      <c r="C34" s="5">
        <v>27.47</v>
      </c>
      <c r="D34" s="5">
        <v>24.31</v>
      </c>
      <c r="E34" s="6"/>
      <c r="F34" s="6"/>
      <c r="G34" s="1" t="str">
        <f>IF(B64&lt;&gt;"",B64, "")</f>
        <v/>
      </c>
      <c r="H34" s="7"/>
      <c r="I34" s="8"/>
      <c r="S34" s="8"/>
    </row>
    <row r="35" spans="1:19" x14ac:dyDescent="0.25">
      <c r="A35" s="10">
        <v>32</v>
      </c>
      <c r="B35" s="30"/>
      <c r="C35" s="5">
        <v>28.21</v>
      </c>
      <c r="D35" s="5">
        <v>24.24</v>
      </c>
      <c r="E35" s="6"/>
      <c r="F35" s="6"/>
      <c r="G35" s="1" t="str">
        <f>IF(B66&lt;&gt;"",B66, "")</f>
        <v/>
      </c>
      <c r="H35" s="7"/>
      <c r="I35" s="8"/>
      <c r="Q35" s="7"/>
      <c r="S35" s="8"/>
    </row>
    <row r="36" spans="1:19" x14ac:dyDescent="0.25">
      <c r="A36" s="10">
        <v>33</v>
      </c>
      <c r="B36" s="29"/>
      <c r="C36" s="5"/>
      <c r="D36" s="5"/>
      <c r="E36" s="6"/>
      <c r="F36" s="6"/>
      <c r="H36" s="7"/>
      <c r="I36" s="8"/>
      <c r="S36" s="8"/>
    </row>
    <row r="37" spans="1:19" x14ac:dyDescent="0.25">
      <c r="A37" s="10">
        <v>34</v>
      </c>
      <c r="B37" s="30"/>
      <c r="C37" s="5"/>
      <c r="D37" s="5"/>
      <c r="E37" s="6"/>
      <c r="F37" s="6"/>
      <c r="H37" s="7"/>
      <c r="I37" s="8"/>
      <c r="Q37" s="7"/>
      <c r="S37" s="8"/>
    </row>
    <row r="38" spans="1:19" x14ac:dyDescent="0.25">
      <c r="A38" s="10">
        <v>35</v>
      </c>
      <c r="B38" s="29"/>
      <c r="C38" s="5"/>
      <c r="D38" s="5"/>
      <c r="E38" s="6"/>
      <c r="F38" s="6"/>
      <c r="H38" s="7"/>
      <c r="I38" s="8"/>
      <c r="S38" s="8"/>
    </row>
    <row r="39" spans="1:19" x14ac:dyDescent="0.25">
      <c r="A39" s="10">
        <v>36</v>
      </c>
      <c r="B39" s="30"/>
      <c r="C39" s="5"/>
      <c r="D39" s="5"/>
      <c r="E39" s="6"/>
      <c r="F39" s="6"/>
      <c r="H39" s="7"/>
      <c r="I39" s="8"/>
      <c r="Q39" s="7"/>
    </row>
    <row r="40" spans="1:19" x14ac:dyDescent="0.25">
      <c r="A40" s="10">
        <v>37</v>
      </c>
      <c r="B40" s="29"/>
      <c r="C40" s="5"/>
      <c r="D40" s="5"/>
      <c r="E40" s="6"/>
      <c r="F40" s="6"/>
    </row>
    <row r="41" spans="1:19" x14ac:dyDescent="0.25">
      <c r="A41" s="10">
        <v>38</v>
      </c>
      <c r="B41" s="30"/>
      <c r="C41" s="5"/>
      <c r="D41" s="5"/>
      <c r="E41" s="6"/>
      <c r="F41" s="6"/>
      <c r="Q41" s="7"/>
    </row>
    <row r="42" spans="1:19" x14ac:dyDescent="0.25">
      <c r="A42" s="10">
        <v>39</v>
      </c>
      <c r="B42" s="29"/>
      <c r="C42" s="5"/>
      <c r="D42" s="5"/>
      <c r="E42" s="6"/>
      <c r="F42" s="6"/>
    </row>
    <row r="43" spans="1:19" x14ac:dyDescent="0.25">
      <c r="A43" s="10">
        <v>40</v>
      </c>
      <c r="B43" s="30"/>
      <c r="C43" s="5"/>
      <c r="D43" s="5"/>
      <c r="E43" s="6"/>
      <c r="F43" s="6"/>
      <c r="Q43" s="7"/>
    </row>
    <row r="44" spans="1:19" x14ac:dyDescent="0.25">
      <c r="A44" s="10">
        <v>41</v>
      </c>
      <c r="B44" s="32"/>
      <c r="C44" s="12"/>
      <c r="D44" s="12"/>
      <c r="E44" s="12"/>
      <c r="F44" s="12"/>
    </row>
    <row r="45" spans="1:19" x14ac:dyDescent="0.25">
      <c r="A45" s="10">
        <v>42</v>
      </c>
      <c r="B45" s="33"/>
      <c r="C45" s="12"/>
      <c r="D45" s="12"/>
      <c r="E45" s="12"/>
      <c r="F45" s="12"/>
      <c r="Q45" s="7"/>
    </row>
    <row r="46" spans="1:19" x14ac:dyDescent="0.25">
      <c r="A46" s="10">
        <v>43</v>
      </c>
      <c r="B46" s="32"/>
      <c r="C46" s="12"/>
      <c r="D46" s="12"/>
      <c r="E46" s="12"/>
      <c r="F46" s="12"/>
    </row>
    <row r="47" spans="1:19" x14ac:dyDescent="0.25">
      <c r="A47" s="10">
        <v>44</v>
      </c>
      <c r="B47" s="33"/>
      <c r="C47" s="12"/>
      <c r="D47" s="12"/>
      <c r="E47" s="12"/>
      <c r="F47" s="12"/>
      <c r="Q47" s="7"/>
    </row>
    <row r="48" spans="1:19" x14ac:dyDescent="0.25">
      <c r="A48" s="10">
        <v>45</v>
      </c>
      <c r="B48" s="32"/>
      <c r="C48" s="12"/>
      <c r="D48" s="12"/>
      <c r="E48" s="12"/>
      <c r="F48" s="12"/>
    </row>
    <row r="49" spans="1:17" x14ac:dyDescent="0.25">
      <c r="A49" s="10">
        <v>46</v>
      </c>
      <c r="B49" s="33"/>
      <c r="C49" s="12"/>
      <c r="D49" s="12"/>
      <c r="E49" s="12"/>
      <c r="F49" s="12"/>
      <c r="Q49" s="7"/>
    </row>
    <row r="50" spans="1:17" x14ac:dyDescent="0.25">
      <c r="A50" s="10">
        <v>47</v>
      </c>
      <c r="B50" s="32"/>
      <c r="C50" s="12"/>
      <c r="D50" s="12"/>
      <c r="E50" s="12"/>
      <c r="F50" s="12"/>
    </row>
    <row r="51" spans="1:17" x14ac:dyDescent="0.25">
      <c r="A51" s="10">
        <v>48</v>
      </c>
      <c r="B51" s="33"/>
      <c r="C51" s="12"/>
      <c r="D51" s="12"/>
      <c r="E51" s="12"/>
      <c r="F51" s="12"/>
      <c r="Q51" s="7"/>
    </row>
    <row r="52" spans="1:17" x14ac:dyDescent="0.25">
      <c r="A52" s="10">
        <v>49</v>
      </c>
      <c r="B52" s="32"/>
      <c r="C52" s="12"/>
      <c r="D52" s="12"/>
      <c r="E52" s="12"/>
      <c r="F52" s="12"/>
    </row>
    <row r="53" spans="1:17" x14ac:dyDescent="0.25">
      <c r="A53" s="10">
        <v>50</v>
      </c>
      <c r="B53" s="33"/>
      <c r="C53" s="12"/>
      <c r="D53" s="12"/>
      <c r="E53" s="12"/>
      <c r="F53" s="12"/>
      <c r="Q53" s="7"/>
    </row>
    <row r="54" spans="1:17" x14ac:dyDescent="0.25">
      <c r="A54" s="10">
        <v>51</v>
      </c>
      <c r="B54" s="32"/>
      <c r="C54" s="12"/>
      <c r="D54" s="12"/>
      <c r="E54" s="12"/>
      <c r="F54" s="12"/>
    </row>
    <row r="55" spans="1:17" x14ac:dyDescent="0.25">
      <c r="A55" s="10">
        <v>52</v>
      </c>
      <c r="B55" s="33"/>
      <c r="C55" s="12"/>
      <c r="D55" s="12"/>
      <c r="E55" s="12"/>
      <c r="F55" s="12"/>
      <c r="Q55" s="7"/>
    </row>
    <row r="56" spans="1:17" x14ac:dyDescent="0.25">
      <c r="A56" s="10">
        <v>53</v>
      </c>
      <c r="B56" s="32"/>
      <c r="C56" s="12"/>
      <c r="D56" s="12"/>
      <c r="E56" s="12"/>
      <c r="F56" s="12"/>
    </row>
    <row r="57" spans="1:17" x14ac:dyDescent="0.25">
      <c r="A57" s="10">
        <v>54</v>
      </c>
      <c r="B57" s="33"/>
      <c r="C57" s="12"/>
      <c r="D57" s="12"/>
      <c r="E57" s="12"/>
      <c r="F57" s="12"/>
      <c r="Q57" s="7"/>
    </row>
    <row r="58" spans="1:17" x14ac:dyDescent="0.25">
      <c r="A58" s="10">
        <v>55</v>
      </c>
      <c r="B58" s="32"/>
      <c r="C58" s="12"/>
      <c r="D58" s="12"/>
      <c r="E58" s="12"/>
      <c r="F58" s="12"/>
    </row>
    <row r="59" spans="1:17" x14ac:dyDescent="0.25">
      <c r="A59" s="10">
        <v>56</v>
      </c>
      <c r="B59" s="33"/>
      <c r="C59" s="12"/>
      <c r="D59" s="12"/>
      <c r="E59" s="12"/>
      <c r="F59" s="12"/>
      <c r="Q59" s="7"/>
    </row>
    <row r="60" spans="1:17" x14ac:dyDescent="0.25">
      <c r="A60" s="10">
        <v>57</v>
      </c>
      <c r="B60" s="11"/>
      <c r="C60" s="12"/>
      <c r="D60" s="12"/>
      <c r="E60" s="12"/>
      <c r="F60" s="12"/>
    </row>
    <row r="61" spans="1:17" x14ac:dyDescent="0.25">
      <c r="A61" s="10">
        <v>58</v>
      </c>
      <c r="B61" s="13"/>
      <c r="C61" s="12"/>
      <c r="D61" s="12"/>
      <c r="E61" s="12"/>
      <c r="F61" s="12"/>
      <c r="Q61" s="7"/>
    </row>
    <row r="62" spans="1:17" x14ac:dyDescent="0.25">
      <c r="A62" s="10">
        <v>59</v>
      </c>
      <c r="B62" s="11"/>
      <c r="C62" s="12"/>
      <c r="D62" s="12"/>
      <c r="E62" s="12"/>
      <c r="F62" s="12"/>
    </row>
    <row r="63" spans="1:17" x14ac:dyDescent="0.25">
      <c r="A63" s="10">
        <v>60</v>
      </c>
      <c r="B63" s="13"/>
      <c r="C63" s="12"/>
      <c r="D63" s="12"/>
      <c r="E63" s="12"/>
      <c r="F63" s="12"/>
      <c r="Q63" s="7"/>
    </row>
    <row r="64" spans="1:17" x14ac:dyDescent="0.25">
      <c r="A64" s="10">
        <v>61</v>
      </c>
      <c r="B64" s="14"/>
      <c r="C64" s="12"/>
      <c r="D64" s="12"/>
      <c r="E64" s="12"/>
      <c r="F64" s="12"/>
    </row>
    <row r="65" spans="1:17" x14ac:dyDescent="0.25">
      <c r="A65" s="10">
        <v>62</v>
      </c>
      <c r="B65" s="14"/>
      <c r="C65" s="12"/>
      <c r="D65" s="12"/>
      <c r="E65" s="12"/>
      <c r="F65" s="12"/>
      <c r="Q65" s="7"/>
    </row>
    <row r="66" spans="1:17" x14ac:dyDescent="0.25">
      <c r="A66" s="10">
        <v>63</v>
      </c>
      <c r="B66" s="11"/>
      <c r="C66" s="12"/>
      <c r="D66" s="12"/>
      <c r="E66" s="12"/>
      <c r="F66" s="12"/>
    </row>
    <row r="67" spans="1:17" x14ac:dyDescent="0.25">
      <c r="A67" s="10">
        <v>64</v>
      </c>
      <c r="B67" s="13"/>
      <c r="C67" s="12"/>
      <c r="D67" s="12"/>
      <c r="E67" s="12"/>
      <c r="F67" s="12"/>
      <c r="Q67" s="7"/>
    </row>
    <row r="68" spans="1:17" x14ac:dyDescent="0.25">
      <c r="A68" s="10">
        <v>65</v>
      </c>
      <c r="B68" s="11"/>
      <c r="C68" s="12"/>
      <c r="D68" s="12"/>
      <c r="E68" s="12"/>
      <c r="F68" s="12"/>
    </row>
    <row r="69" spans="1:17" x14ac:dyDescent="0.25">
      <c r="A69" s="10">
        <v>66</v>
      </c>
      <c r="B69" s="13"/>
      <c r="C69" s="12"/>
      <c r="D69" s="12"/>
      <c r="E69" s="12"/>
      <c r="F69" s="12"/>
      <c r="Q69" s="7"/>
    </row>
    <row r="70" spans="1:17" x14ac:dyDescent="0.25">
      <c r="A70" s="10">
        <v>67</v>
      </c>
      <c r="B70" s="14"/>
      <c r="C70" s="12"/>
      <c r="D70" s="12"/>
      <c r="E70" s="12"/>
      <c r="F70" s="12"/>
    </row>
    <row r="71" spans="1:17" x14ac:dyDescent="0.25">
      <c r="A71" s="10">
        <v>68</v>
      </c>
      <c r="B71" s="14"/>
      <c r="C71" s="12"/>
      <c r="D71" s="12"/>
      <c r="E71" s="12"/>
      <c r="F71" s="12"/>
      <c r="Q71" s="7"/>
    </row>
    <row r="72" spans="1:17" x14ac:dyDescent="0.25">
      <c r="A72" s="10">
        <v>69</v>
      </c>
      <c r="B72" s="11"/>
      <c r="C72" s="12"/>
      <c r="D72" s="12"/>
      <c r="E72" s="12"/>
      <c r="F72" s="12"/>
    </row>
    <row r="73" spans="1:17" x14ac:dyDescent="0.25">
      <c r="A73" s="10">
        <v>70</v>
      </c>
      <c r="B73" s="13"/>
      <c r="C73" s="12"/>
      <c r="D73" s="12"/>
      <c r="E73" s="12"/>
      <c r="F73" s="12"/>
      <c r="Q73" s="7"/>
    </row>
    <row r="74" spans="1:17" x14ac:dyDescent="0.25">
      <c r="A74" s="10">
        <v>71</v>
      </c>
      <c r="B74" s="14"/>
      <c r="C74" s="12"/>
      <c r="D74" s="12"/>
      <c r="E74" s="12"/>
      <c r="F74" s="12"/>
    </row>
    <row r="75" spans="1:17" x14ac:dyDescent="0.25">
      <c r="A75" s="10">
        <v>72</v>
      </c>
      <c r="B75" s="14"/>
      <c r="C75" s="12"/>
      <c r="D75" s="12"/>
      <c r="E75" s="12"/>
      <c r="F75" s="12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34:B35"/>
    <mergeCell ref="B36:B37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52:B53"/>
    <mergeCell ref="B54:B55"/>
    <mergeCell ref="B56:B57"/>
    <mergeCell ref="B58:B59"/>
    <mergeCell ref="B40:B41"/>
    <mergeCell ref="B42:B43"/>
    <mergeCell ref="B44:B45"/>
    <mergeCell ref="B46:B47"/>
    <mergeCell ref="B48:B49"/>
    <mergeCell ref="B50:B51"/>
    <mergeCell ref="B14:B15"/>
    <mergeCell ref="B4:B5"/>
    <mergeCell ref="B6:B7"/>
    <mergeCell ref="B8:B9"/>
    <mergeCell ref="B10:B11"/>
    <mergeCell ref="B12:B13"/>
  </mergeCells>
  <conditionalFormatting sqref="C76:C77 C80:C93">
    <cfRule type="cellIs" dxfId="32" priority="4" operator="notEqual">
      <formula>0</formula>
    </cfRule>
  </conditionalFormatting>
  <conditionalFormatting sqref="D76:D77 D80:D93">
    <cfRule type="cellIs" dxfId="31" priority="3" operator="notEqual">
      <formula>0</formula>
    </cfRule>
  </conditionalFormatting>
  <conditionalFormatting sqref="H4:H39">
    <cfRule type="cellIs" dxfId="30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9627F-915F-4FF7-A288-E82AB7908B10}">
  <dimension ref="A1:S79"/>
  <sheetViews>
    <sheetView topLeftCell="A10" workbookViewId="0">
      <selection activeCell="K42" sqref="K42"/>
    </sheetView>
  </sheetViews>
  <sheetFormatPr defaultColWidth="8.7109375" defaultRowHeight="15.75" x14ac:dyDescent="0.25"/>
  <cols>
    <col min="1" max="1" width="7.42578125" style="1" customWidth="1"/>
    <col min="2" max="2" width="11.140625" style="1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25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1" t="s">
        <v>94</v>
      </c>
      <c r="C4" s="5">
        <v>33.61</v>
      </c>
      <c r="D4" s="5">
        <v>27.6</v>
      </c>
      <c r="E4" s="6">
        <v>2</v>
      </c>
      <c r="F4" s="6">
        <v>2</v>
      </c>
      <c r="G4" s="1" t="str">
        <f>IF(B4&lt;&gt;"",B4, "")</f>
        <v>O1 d7</v>
      </c>
      <c r="H4" s="7">
        <f>IF(AND(ISNUMBER(C5)=TRUE,ISNUMBER(L4)=TRUE,ISNUMBER(C4)=TRUE,ISNUMBER(D5)=TRUE,ISNUMBER(D4)=TRUE,ISNUMBER(M4)=TRUE),(AVERAGE(M4^D4,M4^D5))/AVERAGE(L4^C4,L4^C5))</f>
        <v>1.5767968976433112E-2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14.874034010548407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1"/>
      <c r="C5" s="5">
        <v>33.369999999999997</v>
      </c>
      <c r="D5" s="5">
        <v>27.41</v>
      </c>
      <c r="E5" s="6">
        <v>2</v>
      </c>
      <c r="F5" s="6">
        <v>2</v>
      </c>
      <c r="G5" s="1" t="str">
        <f>IF(B6&lt;&gt;"",B6, "")</f>
        <v>O2 d7</v>
      </c>
      <c r="H5" s="7">
        <f>IF(AND(ISNUMBER(C7)=TRUE,ISNUMBER(L4)=TRUE,ISNUMBER(C6)=TRUE,ISNUMBER(D7)=TRUE,ISNUMBER(D6)=TRUE,ISNUMBER(M4)=TRUE),(AVERAGE(M4^D6,M4^D7))/AVERAGE(L4^C6,L4^C7))</f>
        <v>1.2238473980815334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42.069826655424492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31" t="s">
        <v>93</v>
      </c>
      <c r="C6" s="5">
        <v>23.29</v>
      </c>
      <c r="D6" s="5">
        <v>24.25</v>
      </c>
      <c r="E6" s="6">
        <v>2</v>
      </c>
      <c r="F6" s="6">
        <v>2</v>
      </c>
      <c r="G6" s="1" t="str">
        <f>IF(B8&lt;&gt;"",B8, "")</f>
        <v>O3 d7</v>
      </c>
      <c r="H6" s="7">
        <f>IF(AND(ISNUMBER(C9)=TRUE,ISNUMBER(L4)=TRUE,ISNUMBER(C8)=TRUE,ISNUMBER(D9)=TRUE,ISNUMBER(D8)=TRUE,ISNUMBER(M4)=TRUE),(AVERAGE(M4^D8,M4^D9))/AVERAGE(L4^C8,L4^C9))</f>
        <v>0.86701950041014375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23.467928914553887</v>
      </c>
      <c r="S6" s="8"/>
    </row>
    <row r="7" spans="1:19" x14ac:dyDescent="0.25">
      <c r="A7" s="10">
        <v>4</v>
      </c>
      <c r="B7" s="31"/>
      <c r="C7" s="5">
        <v>24.14</v>
      </c>
      <c r="D7" s="5">
        <v>23.86</v>
      </c>
      <c r="E7" s="6">
        <v>2</v>
      </c>
      <c r="F7" s="6">
        <v>2</v>
      </c>
      <c r="G7" s="1" t="str">
        <f>IF(B10&lt;&gt;"",B10, "")</f>
        <v>O4 d7</v>
      </c>
      <c r="H7" s="7">
        <f>IF(AND(ISNUMBER(C11)=TRUE,ISNUMBER(L4)=TRUE,ISNUMBER(C10)=TRUE,ISNUMBER(D11)=TRUE,ISNUMBER(D10)=TRUE,ISNUMBER(M4)=TRUE),(AVERAGE(M4^D10,M4^D11))/AVERAGE(L4^C10,L4^C11))</f>
        <v>3.9813313485676876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22.952986811806063</v>
      </c>
      <c r="Q7" s="7"/>
      <c r="S7" s="8"/>
    </row>
    <row r="8" spans="1:19" x14ac:dyDescent="0.25">
      <c r="A8" s="10">
        <v>5</v>
      </c>
      <c r="B8" s="31" t="s">
        <v>92</v>
      </c>
      <c r="C8" s="5">
        <v>23.5</v>
      </c>
      <c r="D8" s="5">
        <v>23.68</v>
      </c>
      <c r="E8" s="6">
        <v>2</v>
      </c>
      <c r="F8" s="6">
        <v>2</v>
      </c>
      <c r="G8" s="1" t="str">
        <f>IF(B12&lt;&gt;"",B12, "")</f>
        <v>O5 d7</v>
      </c>
      <c r="H8" s="7">
        <f>IF(AND(ISNUMBER(C13)=TRUE,ISNUMBER(L4)=TRUE,ISNUMBER(C12)=TRUE,ISNUMBER(D13)=TRUE,ISNUMBER(D12)=TRUE,ISNUMBER(M4)=TRUE),(AVERAGE(M4^D12,M4^D13))/AVERAGE(L4^C12,L4^C13))</f>
        <v>2.4246038018705778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9.0021231915545314</v>
      </c>
      <c r="S8" s="8"/>
    </row>
    <row r="9" spans="1:19" x14ac:dyDescent="0.25">
      <c r="A9" s="10">
        <v>6</v>
      </c>
      <c r="B9" s="31"/>
      <c r="C9" s="5">
        <v>24.19</v>
      </c>
      <c r="D9" s="5">
        <v>23.68</v>
      </c>
      <c r="E9" s="6">
        <v>2</v>
      </c>
      <c r="F9" s="6">
        <v>2</v>
      </c>
      <c r="G9" s="1" t="str">
        <f>IF(B14&lt;&gt;"",B14, "")</f>
        <v>O6 d7</v>
      </c>
      <c r="H9" s="7">
        <f>IF(AND(ISNUMBER(C15)=TRUE,ISNUMBER(L4)=TRUE,ISNUMBER(C14)=TRUE,ISNUMBER(D15)=TRUE,ISNUMBER(D14)=TRUE,ISNUMBER(M4)=TRUE),(AVERAGE(M4^D14,M4^D15))/AVERAGE(L4^C14,L4^C15))</f>
        <v>3.4629374788708511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39.969187264271582</v>
      </c>
      <c r="Q9" s="7"/>
      <c r="S9" s="8"/>
    </row>
    <row r="10" spans="1:19" x14ac:dyDescent="0.25">
      <c r="A10" s="10">
        <v>7</v>
      </c>
      <c r="B10" s="31" t="s">
        <v>91</v>
      </c>
      <c r="C10" s="5">
        <v>21.93</v>
      </c>
      <c r="D10" s="5">
        <v>24.14</v>
      </c>
      <c r="E10" s="6">
        <v>2</v>
      </c>
      <c r="F10" s="6">
        <v>2</v>
      </c>
      <c r="G10" s="1" t="str">
        <f>IF(B16&lt;&gt;"",B16, "")</f>
        <v>O7 d7</v>
      </c>
      <c r="H10" s="7">
        <f>IF(AND(ISNUMBER(C17)=TRUE,ISNUMBER(L4)=TRUE,ISNUMBER(C16)=TRUE,ISNUMBER(D17)=TRUE,ISNUMBER(D16)=TRUE,ISNUMBER(M4)=TRUE),(AVERAGE(M4^D16,M4^D17))/AVERAGE(L4^C16,L4^C17))</f>
        <v>0.28941969937087775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10.035417366151568</v>
      </c>
      <c r="S10" s="8"/>
    </row>
    <row r="11" spans="1:19" x14ac:dyDescent="0.25">
      <c r="A11" s="10">
        <v>8</v>
      </c>
      <c r="B11" s="31"/>
      <c r="C11" s="5">
        <v>21.84</v>
      </c>
      <c r="D11" s="5">
        <v>23.56</v>
      </c>
      <c r="E11" s="6">
        <v>2</v>
      </c>
      <c r="F11" s="6">
        <v>2</v>
      </c>
      <c r="G11" s="1" t="str">
        <f>IF(B18&lt;&gt;"",B18, "")</f>
        <v>O8 d7</v>
      </c>
      <c r="H11" s="7">
        <f>IF(AND(ISNUMBER(C19)=TRUE,ISNUMBER(L4)=TRUE,ISNUMBER(C18)=TRUE,ISNUMBER(D19)=TRUE,ISNUMBER(D18)=TRUE,ISNUMBER(M4)=TRUE),(AVERAGE(M4^D18,M4^D19))/AVERAGE(L4^C18,L4^C19))</f>
        <v>3.8784834885261659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14.461220563868443</v>
      </c>
      <c r="Q11" s="7"/>
      <c r="S11" s="8"/>
    </row>
    <row r="12" spans="1:19" x14ac:dyDescent="0.25">
      <c r="A12" s="10">
        <v>9</v>
      </c>
      <c r="B12" s="31" t="s">
        <v>90</v>
      </c>
      <c r="C12" s="5">
        <v>22.55</v>
      </c>
      <c r="D12" s="5">
        <v>23.88</v>
      </c>
      <c r="E12" s="6">
        <v>2</v>
      </c>
      <c r="F12" s="6">
        <v>2</v>
      </c>
      <c r="G12" s="1" t="str">
        <f>IF(B20&lt;&gt;"",B20, "")</f>
        <v>O9 d7</v>
      </c>
      <c r="H12" s="7">
        <f>IF(AND(ISNUMBER(C21)=TRUE,ISNUMBER(L4)=TRUE,ISNUMBER(C20)=TRUE,ISNUMBER(D21)=TRUE,ISNUMBER(D20)=TRUE,ISNUMBER(M4)=TRUE),(AVERAGE(M4^D20,M4^D21))/AVERAGE(L4^C20,L4^C21))</f>
        <v>7.8687750816219759E-2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15.218120499558802</v>
      </c>
      <c r="S12" s="8"/>
    </row>
    <row r="13" spans="1:19" x14ac:dyDescent="0.25">
      <c r="A13" s="10">
        <v>10</v>
      </c>
      <c r="B13" s="31"/>
      <c r="C13" s="5">
        <v>22.73</v>
      </c>
      <c r="D13" s="5">
        <v>23.96</v>
      </c>
      <c r="E13" s="6">
        <v>2</v>
      </c>
      <c r="F13" s="6">
        <v>2</v>
      </c>
      <c r="G13" s="1" t="str">
        <f>IF(B22&lt;&gt;"",B22, "")</f>
        <v>O1O d7</v>
      </c>
      <c r="H13" s="7">
        <f>IF(AND(ISNUMBER(C23)=TRUE,ISNUMBER(L4)=TRUE,ISNUMBER(C22)=TRUE,ISNUMBER(D23)=TRUE,ISNUMBER(D22)=TRUE,ISNUMBER(M4)=TRUE),(AVERAGE(M4^D22,M4^D23))/AVERAGE(L4^C22,L4^C23))</f>
        <v>6.9209478299569094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9.6959877692999541</v>
      </c>
      <c r="Q13" s="7"/>
      <c r="S13" s="8"/>
    </row>
    <row r="14" spans="1:19" x14ac:dyDescent="0.25">
      <c r="A14" s="10">
        <v>11</v>
      </c>
      <c r="B14" s="31" t="s">
        <v>89</v>
      </c>
      <c r="C14" s="5">
        <v>25.46</v>
      </c>
      <c r="D14" s="5">
        <v>27.15</v>
      </c>
      <c r="E14" s="6">
        <v>2</v>
      </c>
      <c r="F14" s="6">
        <v>2</v>
      </c>
      <c r="G14" s="1" t="str">
        <f>IF(B24&lt;&gt;"",B24, "")</f>
        <v>O11 d7</v>
      </c>
      <c r="H14" s="7">
        <f>IF(AND(ISNUMBER(C25)=TRUE,ISNUMBER(L4)=TRUE,ISNUMBER(C24)=TRUE,ISNUMBER(D25)=TRUE,ISNUMBER(D24)=TRUE,ISNUMBER(M4)=TRUE),(AVERAGE(M4^D24,M4^D25))/AVERAGE(L4^C24,L4^C25))</f>
        <v>5.6821176530214812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30.076746383303131</v>
      </c>
      <c r="K14" s="1">
        <f>AVERAGE(H:H)</f>
        <v>3.366535338872366</v>
      </c>
      <c r="S14" s="8"/>
    </row>
    <row r="15" spans="1:19" x14ac:dyDescent="0.25">
      <c r="A15" s="10">
        <v>12</v>
      </c>
      <c r="B15" s="31"/>
      <c r="C15" s="5">
        <v>25.96</v>
      </c>
      <c r="D15" s="5">
        <v>27.82</v>
      </c>
      <c r="E15" s="6">
        <v>2</v>
      </c>
      <c r="F15" s="6">
        <v>2</v>
      </c>
      <c r="G15" s="1" t="str">
        <f>IF(B26&lt;&gt;"",B26, "")</f>
        <v>O12 d7</v>
      </c>
      <c r="H15" s="7">
        <f>IF(AND(ISNUMBER(C27)=TRUE,ISNUMBER(L4)=TRUE,ISNUMBER(C26)=TRUE,ISNUMBER(D27)=TRUE,ISNUMBER(D26)=TRUE,ISNUMBER(M4)=TRUE),(AVERAGE(M4^D26,M4^D27))/AVERAGE(L4^C26,L4^C27))</f>
        <v>3.6479639751078246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9.692270764190571</v>
      </c>
      <c r="K15" s="1">
        <f>STDEV(H:H)</f>
        <v>2.4568641078594879</v>
      </c>
      <c r="Q15" s="7"/>
      <c r="S15" s="8"/>
    </row>
    <row r="16" spans="1:19" x14ac:dyDescent="0.25">
      <c r="A16" s="10">
        <v>13</v>
      </c>
      <c r="B16" s="31" t="s">
        <v>88</v>
      </c>
      <c r="C16" s="5">
        <v>24.92</v>
      </c>
      <c r="D16" s="5">
        <v>23.06</v>
      </c>
      <c r="E16" s="6">
        <v>2</v>
      </c>
      <c r="F16" s="6">
        <v>2</v>
      </c>
      <c r="G16" s="1" t="str">
        <f>IF(B28&lt;&gt;"",B28, "")</f>
        <v>O13 d7</v>
      </c>
      <c r="H16" s="7">
        <f>IF(AND(ISNUMBER(C29)=TRUE,ISNUMBER(L4)=TRUE,ISNUMBER(C28)=TRUE,ISNUMBER(D29)=TRUE,ISNUMBER(D28)=TRUE,ISNUMBER(M4)=TRUE),(AVERAGE(M4^D28,M4^D29))/AVERAGE(L4^C28,L4^C29))</f>
        <v>2.4562379947778101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22.811899738890538</v>
      </c>
      <c r="S16" s="8"/>
    </row>
    <row r="17" spans="1:19" x14ac:dyDescent="0.25">
      <c r="A17" s="10">
        <v>14</v>
      </c>
      <c r="B17" s="31"/>
      <c r="C17" s="5">
        <v>24.7</v>
      </c>
      <c r="D17" s="5">
        <v>22.99</v>
      </c>
      <c r="E17" s="6">
        <v>2</v>
      </c>
      <c r="F17" s="6">
        <v>2</v>
      </c>
      <c r="G17" s="1" t="str">
        <f>IF(B30&lt;&gt;"",B30, "")</f>
        <v>O14 d7</v>
      </c>
      <c r="H17" s="7">
        <f>IF(AND(ISNUMBER(C31)=TRUE,ISNUMBER(L4)=TRUE,ISNUMBER(C30)=TRUE,ISNUMBER(D31)=TRUE,ISNUMBER(D30)=TRUE,ISNUMBER(M4)=TRUE),(AVERAGE(M4^D30,M4^D31))/AVERAGE(L4^C30,L4^C31))</f>
        <v>5.3000775684961621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4.5035997468755662</v>
      </c>
      <c r="Q17" s="7"/>
      <c r="S17" s="8"/>
    </row>
    <row r="18" spans="1:19" x14ac:dyDescent="0.25">
      <c r="A18" s="10">
        <v>15</v>
      </c>
      <c r="B18" s="29" t="s">
        <v>87</v>
      </c>
      <c r="C18" s="5">
        <v>19.72</v>
      </c>
      <c r="D18" s="5">
        <v>21.49</v>
      </c>
      <c r="E18" s="6">
        <v>2</v>
      </c>
      <c r="F18" s="6">
        <v>2</v>
      </c>
      <c r="G18" s="1" t="str">
        <f>IF(B32&lt;&gt;"",B32, "")</f>
        <v>O15 d7</v>
      </c>
      <c r="H18" s="7">
        <f>IF(AND(ISNUMBER(C33)=TRUE,ISNUMBER(L4)=TRUE,ISNUMBER(C32)=TRUE,ISNUMBER(D33)=TRUE,ISNUMBER(D32)=TRUE,ISNUMBER(M4)=TRUE),(AVERAGE(M4^D32,M4^D33))/AVERAGE(L4^C32,L4^C33))</f>
        <v>6.5014476140875228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15.219574390457158</v>
      </c>
      <c r="S18" s="8"/>
    </row>
    <row r="19" spans="1:19" x14ac:dyDescent="0.25">
      <c r="A19" s="10">
        <v>16</v>
      </c>
      <c r="B19" s="30"/>
      <c r="C19" s="5">
        <v>19.309999999999999</v>
      </c>
      <c r="D19" s="5">
        <v>21.48</v>
      </c>
      <c r="E19" s="6">
        <v>2</v>
      </c>
      <c r="F19" s="6">
        <v>2</v>
      </c>
      <c r="G19" s="1" t="str">
        <f>IF(B34&lt;&gt;"",B34, "")</f>
        <v>O16 d7</v>
      </c>
      <c r="H19" s="7">
        <f>IF(AND(ISNUMBER(C35)=TRUE,ISNUMBER(L4)=TRUE,ISNUMBER(C34)=TRUE,ISNUMBER(D35)=TRUE,ISNUMBER(D34)=TRUE,ISNUMBER(M4)=TRUE),(AVERAGE(M4^D34,M4^D35))/AVERAGE(L4^C34,L4^C35))</f>
        <v>7.1336743510196596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14.185614252820518</v>
      </c>
      <c r="Q19" s="7"/>
      <c r="S19" s="8"/>
    </row>
    <row r="20" spans="1:19" x14ac:dyDescent="0.25">
      <c r="A20" s="10">
        <v>17</v>
      </c>
      <c r="B20" s="29" t="s">
        <v>86</v>
      </c>
      <c r="C20" s="5">
        <v>29.84</v>
      </c>
      <c r="D20" s="5">
        <v>26.2</v>
      </c>
      <c r="E20" s="6"/>
      <c r="F20" s="6"/>
      <c r="H20" s="7"/>
      <c r="I20" s="8"/>
      <c r="S20" s="8"/>
    </row>
    <row r="21" spans="1:19" x14ac:dyDescent="0.25">
      <c r="A21" s="10">
        <v>18</v>
      </c>
      <c r="B21" s="30"/>
      <c r="C21" s="5">
        <v>29.65</v>
      </c>
      <c r="D21" s="5">
        <v>25.95</v>
      </c>
      <c r="E21" s="6"/>
      <c r="F21" s="6"/>
      <c r="H21" s="7"/>
      <c r="I21" s="8"/>
      <c r="Q21" s="7"/>
      <c r="S21" s="8"/>
    </row>
    <row r="22" spans="1:19" x14ac:dyDescent="0.25">
      <c r="A22" s="10">
        <v>19</v>
      </c>
      <c r="B22" s="31" t="s">
        <v>128</v>
      </c>
      <c r="C22" s="5">
        <v>17.07</v>
      </c>
      <c r="D22" s="5">
        <v>19.84</v>
      </c>
      <c r="E22" s="6"/>
      <c r="F22" s="6"/>
      <c r="H22" s="7"/>
      <c r="I22" s="8"/>
      <c r="S22" s="8"/>
    </row>
    <row r="23" spans="1:19" x14ac:dyDescent="0.25">
      <c r="A23" s="10">
        <v>20</v>
      </c>
      <c r="B23" s="31"/>
      <c r="C23" s="5">
        <v>17.190000000000001</v>
      </c>
      <c r="D23" s="5">
        <v>20</v>
      </c>
      <c r="E23" s="6"/>
      <c r="F23" s="6"/>
      <c r="H23" s="7"/>
      <c r="I23" s="8"/>
      <c r="Q23" s="7"/>
      <c r="S23" s="8"/>
    </row>
    <row r="24" spans="1:19" x14ac:dyDescent="0.25">
      <c r="A24" s="10">
        <v>21</v>
      </c>
      <c r="B24" s="29" t="s">
        <v>84</v>
      </c>
      <c r="C24" s="5">
        <v>17.88</v>
      </c>
      <c r="D24" s="5">
        <v>20.83</v>
      </c>
      <c r="E24" s="6"/>
      <c r="F24" s="6"/>
      <c r="H24" s="7"/>
      <c r="I24" s="8"/>
      <c r="S24" s="8"/>
    </row>
    <row r="25" spans="1:19" x14ac:dyDescent="0.25">
      <c r="A25" s="10">
        <v>22</v>
      </c>
      <c r="B25" s="30"/>
      <c r="C25" s="5">
        <v>18.71</v>
      </c>
      <c r="D25" s="5">
        <v>20.89</v>
      </c>
      <c r="E25" s="6"/>
      <c r="F25" s="6"/>
      <c r="H25" s="7"/>
      <c r="I25" s="8"/>
      <c r="Q25" s="7"/>
      <c r="S25" s="8"/>
    </row>
    <row r="26" spans="1:19" x14ac:dyDescent="0.25">
      <c r="A26" s="10">
        <v>23</v>
      </c>
      <c r="B26" s="29" t="s">
        <v>83</v>
      </c>
      <c r="C26" s="5">
        <v>18.77</v>
      </c>
      <c r="D26" s="5">
        <v>20.78</v>
      </c>
      <c r="E26" s="6"/>
      <c r="F26" s="6"/>
      <c r="H26" s="7"/>
      <c r="I26" s="8"/>
      <c r="S26" s="8"/>
    </row>
    <row r="27" spans="1:19" x14ac:dyDescent="0.25">
      <c r="A27" s="10">
        <v>24</v>
      </c>
      <c r="B27" s="30"/>
      <c r="C27" s="5">
        <v>18.97</v>
      </c>
      <c r="D27" s="5">
        <v>20.7</v>
      </c>
      <c r="E27" s="6"/>
      <c r="F27" s="6"/>
      <c r="H27" s="7"/>
      <c r="I27" s="8"/>
      <c r="Q27" s="7"/>
      <c r="S27" s="8"/>
    </row>
    <row r="28" spans="1:19" x14ac:dyDescent="0.25">
      <c r="A28" s="10">
        <v>25</v>
      </c>
      <c r="B28" s="29" t="s">
        <v>82</v>
      </c>
      <c r="C28" s="5">
        <v>19.29</v>
      </c>
      <c r="D28" s="5">
        <v>20.96</v>
      </c>
      <c r="E28" s="6"/>
      <c r="F28" s="6"/>
      <c r="H28" s="7"/>
      <c r="I28" s="8"/>
      <c r="S28" s="8"/>
    </row>
    <row r="29" spans="1:19" x14ac:dyDescent="0.25">
      <c r="A29" s="10">
        <v>26</v>
      </c>
      <c r="B29" s="30"/>
      <c r="C29" s="5">
        <v>19.96</v>
      </c>
      <c r="D29" s="5">
        <v>20.96</v>
      </c>
      <c r="E29" s="6"/>
      <c r="F29" s="6"/>
      <c r="H29" s="7"/>
      <c r="I29" s="8"/>
      <c r="Q29" s="7"/>
      <c r="S29" s="8"/>
    </row>
    <row r="30" spans="1:19" x14ac:dyDescent="0.25">
      <c r="A30" s="10">
        <v>27</v>
      </c>
      <c r="B30" s="29" t="s">
        <v>81</v>
      </c>
      <c r="C30" s="5">
        <v>17.829999999999998</v>
      </c>
      <c r="D30" s="5">
        <v>20.170000000000002</v>
      </c>
      <c r="E30" s="6"/>
      <c r="F30" s="6"/>
      <c r="H30" s="7"/>
      <c r="I30" s="8"/>
      <c r="S30" s="8"/>
    </row>
    <row r="31" spans="1:19" x14ac:dyDescent="0.25">
      <c r="A31" s="10">
        <v>28</v>
      </c>
      <c r="B31" s="30"/>
      <c r="C31" s="5">
        <v>17.809999999999999</v>
      </c>
      <c r="D31" s="5">
        <v>20.28</v>
      </c>
      <c r="E31" s="6"/>
      <c r="F31" s="6"/>
      <c r="H31" s="7"/>
      <c r="I31" s="8"/>
      <c r="Q31" s="7"/>
      <c r="S31" s="8"/>
    </row>
    <row r="32" spans="1:19" x14ac:dyDescent="0.25">
      <c r="A32" s="10">
        <v>29</v>
      </c>
      <c r="B32" s="29" t="s">
        <v>80</v>
      </c>
      <c r="C32" s="5">
        <v>19.86</v>
      </c>
      <c r="D32" s="5">
        <v>22.57</v>
      </c>
      <c r="E32" s="6"/>
      <c r="F32" s="6"/>
      <c r="H32" s="7"/>
      <c r="I32" s="8"/>
      <c r="S32" s="8"/>
    </row>
    <row r="33" spans="1:19" x14ac:dyDescent="0.25">
      <c r="A33" s="10">
        <v>30</v>
      </c>
      <c r="B33" s="30"/>
      <c r="C33" s="5">
        <v>19.649999999999999</v>
      </c>
      <c r="D33" s="5">
        <v>22.34</v>
      </c>
      <c r="E33" s="6"/>
      <c r="F33" s="6"/>
      <c r="H33" s="7"/>
      <c r="I33" s="8"/>
      <c r="Q33" s="7"/>
      <c r="S33" s="8"/>
    </row>
    <row r="34" spans="1:19" x14ac:dyDescent="0.25">
      <c r="A34" s="10">
        <v>31</v>
      </c>
      <c r="B34" s="29" t="s">
        <v>79</v>
      </c>
      <c r="C34" s="5">
        <v>21.33</v>
      </c>
      <c r="D34" s="5">
        <v>23.96</v>
      </c>
      <c r="E34" s="6"/>
      <c r="F34" s="6"/>
      <c r="H34" s="7"/>
      <c r="I34" s="8"/>
      <c r="S34" s="8"/>
    </row>
    <row r="35" spans="1:19" x14ac:dyDescent="0.25">
      <c r="A35" s="10">
        <v>32</v>
      </c>
      <c r="B35" s="30"/>
      <c r="C35" s="5">
        <v>21.12</v>
      </c>
      <c r="D35" s="5">
        <v>24.16</v>
      </c>
      <c r="E35" s="6"/>
      <c r="F35" s="6"/>
      <c r="H35" s="7"/>
      <c r="I35" s="8"/>
      <c r="Q35" s="7"/>
      <c r="S35" s="8"/>
    </row>
    <row r="36" spans="1:19" x14ac:dyDescent="0.25">
      <c r="A36" s="10">
        <v>33</v>
      </c>
      <c r="B36" s="29"/>
      <c r="C36" s="5"/>
      <c r="D36" s="5"/>
      <c r="E36" s="6"/>
      <c r="F36" s="6"/>
      <c r="H36" s="7"/>
      <c r="I36" s="8"/>
      <c r="S36" s="8"/>
    </row>
    <row r="37" spans="1:19" x14ac:dyDescent="0.25">
      <c r="A37" s="10">
        <v>34</v>
      </c>
      <c r="B37" s="30"/>
      <c r="C37" s="5"/>
      <c r="D37" s="5"/>
      <c r="E37" s="6"/>
      <c r="F37" s="6"/>
      <c r="H37" s="7"/>
      <c r="I37" s="8"/>
      <c r="Q37" s="7"/>
      <c r="S37" s="8"/>
    </row>
    <row r="38" spans="1:19" x14ac:dyDescent="0.25">
      <c r="A38" s="10">
        <v>35</v>
      </c>
      <c r="B38" s="29"/>
      <c r="C38" s="5"/>
      <c r="D38" s="5"/>
      <c r="E38" s="6"/>
      <c r="F38" s="6"/>
      <c r="H38" s="7"/>
      <c r="I38" s="8"/>
      <c r="S38" s="8"/>
    </row>
    <row r="39" spans="1:19" x14ac:dyDescent="0.25">
      <c r="A39" s="10">
        <v>36</v>
      </c>
      <c r="B39" s="30"/>
      <c r="C39" s="5"/>
      <c r="D39" s="5"/>
      <c r="E39" s="6"/>
      <c r="F39" s="6"/>
      <c r="H39" s="7"/>
      <c r="I39" s="8"/>
      <c r="Q39" s="7"/>
    </row>
    <row r="40" spans="1:19" x14ac:dyDescent="0.25">
      <c r="A40" s="10">
        <v>37</v>
      </c>
      <c r="B40" s="29"/>
      <c r="C40" s="5"/>
      <c r="D40" s="5"/>
      <c r="E40" s="6"/>
      <c r="F40" s="6"/>
    </row>
    <row r="41" spans="1:19" x14ac:dyDescent="0.25">
      <c r="A41" s="10">
        <v>38</v>
      </c>
      <c r="B41" s="30"/>
      <c r="C41" s="5"/>
      <c r="D41" s="5"/>
      <c r="E41" s="6"/>
      <c r="F41" s="6"/>
      <c r="Q41" s="7"/>
    </row>
    <row r="42" spans="1:19" x14ac:dyDescent="0.25">
      <c r="A42" s="10">
        <v>39</v>
      </c>
      <c r="B42" s="29"/>
      <c r="C42" s="5"/>
      <c r="D42" s="5"/>
      <c r="E42" s="6"/>
      <c r="F42" s="6"/>
    </row>
    <row r="43" spans="1:19" x14ac:dyDescent="0.25">
      <c r="A43" s="10">
        <v>40</v>
      </c>
      <c r="B43" s="30"/>
      <c r="C43" s="5"/>
      <c r="D43" s="5"/>
      <c r="E43" s="6"/>
      <c r="F43" s="6"/>
      <c r="Q43" s="7"/>
    </row>
    <row r="44" spans="1:19" x14ac:dyDescent="0.25">
      <c r="A44" s="10">
        <v>41</v>
      </c>
      <c r="B44" s="32"/>
      <c r="C44" s="12"/>
      <c r="D44" s="12"/>
      <c r="E44" s="12"/>
      <c r="F44" s="12"/>
    </row>
    <row r="45" spans="1:19" x14ac:dyDescent="0.25">
      <c r="A45" s="10">
        <v>42</v>
      </c>
      <c r="B45" s="33"/>
      <c r="C45" s="12"/>
      <c r="D45" s="12"/>
      <c r="E45" s="12"/>
      <c r="F45" s="12"/>
      <c r="Q45" s="7"/>
    </row>
    <row r="46" spans="1:19" x14ac:dyDescent="0.25">
      <c r="A46" s="10">
        <v>43</v>
      </c>
      <c r="B46" s="32"/>
      <c r="C46" s="12"/>
      <c r="D46" s="12"/>
      <c r="E46" s="12"/>
      <c r="F46" s="12"/>
    </row>
    <row r="47" spans="1:19" x14ac:dyDescent="0.25">
      <c r="A47" s="10">
        <v>44</v>
      </c>
      <c r="B47" s="33"/>
      <c r="C47" s="12"/>
      <c r="D47" s="12"/>
      <c r="E47" s="12"/>
      <c r="F47" s="12"/>
      <c r="Q47" s="7"/>
    </row>
    <row r="48" spans="1:19" x14ac:dyDescent="0.25">
      <c r="A48" s="10">
        <v>45</v>
      </c>
      <c r="B48" s="32"/>
      <c r="C48" s="12"/>
      <c r="D48" s="12"/>
      <c r="E48" s="12"/>
      <c r="F48" s="12"/>
    </row>
    <row r="49" spans="1:17" x14ac:dyDescent="0.25">
      <c r="A49" s="10">
        <v>46</v>
      </c>
      <c r="B49" s="33"/>
      <c r="C49" s="12"/>
      <c r="D49" s="12"/>
      <c r="E49" s="12"/>
      <c r="F49" s="12"/>
      <c r="Q49" s="7"/>
    </row>
    <row r="50" spans="1:17" x14ac:dyDescent="0.25">
      <c r="A50" s="10">
        <v>47</v>
      </c>
      <c r="B50" s="32"/>
      <c r="C50" s="12"/>
      <c r="D50" s="12"/>
      <c r="E50" s="12"/>
      <c r="F50" s="12"/>
    </row>
    <row r="51" spans="1:17" x14ac:dyDescent="0.25">
      <c r="A51" s="10">
        <v>48</v>
      </c>
      <c r="B51" s="33"/>
      <c r="C51" s="12"/>
      <c r="D51" s="12"/>
      <c r="E51" s="12"/>
      <c r="F51" s="12"/>
      <c r="Q51" s="7"/>
    </row>
    <row r="52" spans="1:17" x14ac:dyDescent="0.25">
      <c r="A52" s="10">
        <v>49</v>
      </c>
      <c r="B52" s="32"/>
      <c r="C52" s="12"/>
      <c r="D52" s="12"/>
      <c r="E52" s="12"/>
      <c r="F52" s="12"/>
    </row>
    <row r="53" spans="1:17" x14ac:dyDescent="0.25">
      <c r="A53" s="10">
        <v>50</v>
      </c>
      <c r="B53" s="33"/>
      <c r="C53" s="12"/>
      <c r="D53" s="12"/>
      <c r="E53" s="12"/>
      <c r="F53" s="12"/>
      <c r="Q53" s="7"/>
    </row>
    <row r="54" spans="1:17" x14ac:dyDescent="0.25">
      <c r="A54" s="10">
        <v>51</v>
      </c>
      <c r="B54" s="32"/>
      <c r="C54" s="12"/>
      <c r="D54" s="12"/>
      <c r="E54" s="12"/>
      <c r="F54" s="12"/>
    </row>
    <row r="55" spans="1:17" x14ac:dyDescent="0.25">
      <c r="A55" s="10">
        <v>52</v>
      </c>
      <c r="B55" s="33"/>
      <c r="C55" s="12"/>
      <c r="D55" s="12"/>
      <c r="E55" s="12"/>
      <c r="F55" s="12"/>
      <c r="Q55" s="7"/>
    </row>
    <row r="56" spans="1:17" x14ac:dyDescent="0.25">
      <c r="A56" s="10">
        <v>53</v>
      </c>
      <c r="B56" s="32"/>
      <c r="C56" s="12"/>
      <c r="D56" s="12"/>
      <c r="E56" s="12"/>
      <c r="F56" s="12"/>
    </row>
    <row r="57" spans="1:17" x14ac:dyDescent="0.25">
      <c r="A57" s="10">
        <v>54</v>
      </c>
      <c r="B57" s="33"/>
      <c r="C57" s="12"/>
      <c r="D57" s="12"/>
      <c r="E57" s="12"/>
      <c r="F57" s="12"/>
      <c r="Q57" s="7"/>
    </row>
    <row r="58" spans="1:17" x14ac:dyDescent="0.25">
      <c r="A58" s="10">
        <v>55</v>
      </c>
      <c r="B58" s="32"/>
      <c r="C58" s="12"/>
      <c r="D58" s="12"/>
      <c r="E58" s="12"/>
      <c r="F58" s="12"/>
    </row>
    <row r="59" spans="1:17" x14ac:dyDescent="0.25">
      <c r="A59" s="10">
        <v>56</v>
      </c>
      <c r="B59" s="33"/>
      <c r="C59" s="12"/>
      <c r="D59" s="12"/>
      <c r="E59" s="12"/>
      <c r="F59" s="12"/>
      <c r="Q59" s="7"/>
    </row>
    <row r="60" spans="1:17" x14ac:dyDescent="0.25">
      <c r="A60" s="10">
        <v>57</v>
      </c>
      <c r="B60" s="11"/>
      <c r="C60" s="12"/>
      <c r="D60" s="12"/>
      <c r="E60" s="12"/>
      <c r="F60" s="12"/>
    </row>
    <row r="61" spans="1:17" x14ac:dyDescent="0.25">
      <c r="A61" s="10">
        <v>58</v>
      </c>
      <c r="B61" s="13"/>
      <c r="C61" s="12"/>
      <c r="D61" s="12"/>
      <c r="E61" s="12"/>
      <c r="F61" s="12"/>
      <c r="Q61" s="7"/>
    </row>
    <row r="62" spans="1:17" x14ac:dyDescent="0.25">
      <c r="A62" s="10">
        <v>59</v>
      </c>
      <c r="B62" s="11"/>
      <c r="C62" s="12"/>
      <c r="D62" s="12"/>
      <c r="E62" s="12"/>
      <c r="F62" s="12"/>
    </row>
    <row r="63" spans="1:17" x14ac:dyDescent="0.25">
      <c r="A63" s="10">
        <v>60</v>
      </c>
      <c r="B63" s="13"/>
      <c r="C63" s="12"/>
      <c r="D63" s="12"/>
      <c r="E63" s="12"/>
      <c r="F63" s="12"/>
      <c r="Q63" s="7"/>
    </row>
    <row r="64" spans="1:17" x14ac:dyDescent="0.25">
      <c r="A64" s="10">
        <v>61</v>
      </c>
      <c r="B64" s="14"/>
      <c r="C64" s="12"/>
      <c r="D64" s="12"/>
      <c r="E64" s="12"/>
      <c r="F64" s="12"/>
    </row>
    <row r="65" spans="1:17" x14ac:dyDescent="0.25">
      <c r="A65" s="10">
        <v>62</v>
      </c>
      <c r="B65" s="14"/>
      <c r="C65" s="12"/>
      <c r="D65" s="12"/>
      <c r="E65" s="12"/>
      <c r="F65" s="12"/>
      <c r="Q65" s="7"/>
    </row>
    <row r="66" spans="1:17" x14ac:dyDescent="0.25">
      <c r="A66" s="10">
        <v>63</v>
      </c>
      <c r="B66" s="11"/>
      <c r="C66" s="12"/>
      <c r="D66" s="12"/>
      <c r="E66" s="12"/>
      <c r="F66" s="12"/>
    </row>
    <row r="67" spans="1:17" x14ac:dyDescent="0.25">
      <c r="A67" s="10">
        <v>64</v>
      </c>
      <c r="B67" s="13"/>
      <c r="C67" s="12"/>
      <c r="D67" s="12"/>
      <c r="E67" s="12"/>
      <c r="F67" s="12"/>
      <c r="Q67" s="7"/>
    </row>
    <row r="68" spans="1:17" x14ac:dyDescent="0.25">
      <c r="A68" s="10">
        <v>65</v>
      </c>
      <c r="B68" s="11"/>
      <c r="C68" s="12"/>
      <c r="D68" s="12"/>
      <c r="E68" s="12"/>
      <c r="F68" s="12"/>
    </row>
    <row r="69" spans="1:17" x14ac:dyDescent="0.25">
      <c r="A69" s="10">
        <v>66</v>
      </c>
      <c r="B69" s="13"/>
      <c r="C69" s="12"/>
      <c r="D69" s="12"/>
      <c r="E69" s="12"/>
      <c r="F69" s="12"/>
      <c r="Q69" s="7"/>
    </row>
    <row r="70" spans="1:17" x14ac:dyDescent="0.25">
      <c r="A70" s="10">
        <v>67</v>
      </c>
      <c r="B70" s="14"/>
      <c r="C70" s="12"/>
      <c r="D70" s="12"/>
      <c r="E70" s="12"/>
      <c r="F70" s="12"/>
    </row>
    <row r="71" spans="1:17" x14ac:dyDescent="0.25">
      <c r="A71" s="10">
        <v>68</v>
      </c>
      <c r="B71" s="14"/>
      <c r="C71" s="12"/>
      <c r="D71" s="12"/>
      <c r="E71" s="12"/>
      <c r="F71" s="12"/>
      <c r="Q71" s="7"/>
    </row>
    <row r="72" spans="1:17" x14ac:dyDescent="0.25">
      <c r="A72" s="10">
        <v>69</v>
      </c>
      <c r="B72" s="11"/>
      <c r="C72" s="12"/>
      <c r="D72" s="12"/>
      <c r="E72" s="12"/>
      <c r="F72" s="12"/>
    </row>
    <row r="73" spans="1:17" x14ac:dyDescent="0.25">
      <c r="A73" s="10">
        <v>70</v>
      </c>
      <c r="B73" s="13"/>
      <c r="C73" s="12"/>
      <c r="D73" s="12"/>
      <c r="E73" s="12"/>
      <c r="F73" s="12"/>
      <c r="Q73" s="7"/>
    </row>
    <row r="74" spans="1:17" x14ac:dyDescent="0.25">
      <c r="A74" s="10">
        <v>71</v>
      </c>
      <c r="B74" s="14"/>
      <c r="C74" s="12"/>
      <c r="D74" s="12"/>
      <c r="E74" s="12"/>
      <c r="F74" s="12"/>
    </row>
    <row r="75" spans="1:17" x14ac:dyDescent="0.25">
      <c r="A75" s="10">
        <v>72</v>
      </c>
      <c r="B75" s="14"/>
      <c r="C75" s="12"/>
      <c r="D75" s="12"/>
      <c r="E75" s="12"/>
      <c r="F75" s="12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48:B49"/>
    <mergeCell ref="B50:B51"/>
    <mergeCell ref="B34:B35"/>
    <mergeCell ref="B36:B37"/>
    <mergeCell ref="B52:B53"/>
    <mergeCell ref="B54:B55"/>
    <mergeCell ref="B56:B57"/>
    <mergeCell ref="B58:B59"/>
    <mergeCell ref="B40:B41"/>
    <mergeCell ref="B42:B43"/>
    <mergeCell ref="B44:B45"/>
    <mergeCell ref="B46:B47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14:B15"/>
    <mergeCell ref="B4:B5"/>
    <mergeCell ref="B6:B7"/>
    <mergeCell ref="B8:B9"/>
    <mergeCell ref="B10:B11"/>
    <mergeCell ref="B12:B13"/>
  </mergeCells>
  <conditionalFormatting sqref="C76:C77 C80:C93">
    <cfRule type="cellIs" dxfId="29" priority="4" operator="notEqual">
      <formula>0</formula>
    </cfRule>
  </conditionalFormatting>
  <conditionalFormatting sqref="D76:D77 D80:D93">
    <cfRule type="cellIs" dxfId="28" priority="3" operator="notEqual">
      <formula>0</formula>
    </cfRule>
  </conditionalFormatting>
  <conditionalFormatting sqref="H4:H39">
    <cfRule type="cellIs" dxfId="27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61DD-A06D-4400-9743-FD6F7777E85F}">
  <dimension ref="A1:S79"/>
  <sheetViews>
    <sheetView topLeftCell="A10" workbookViewId="0">
      <selection activeCell="K15" sqref="K15:K16"/>
    </sheetView>
  </sheetViews>
  <sheetFormatPr defaultColWidth="8.7109375" defaultRowHeight="15.75" x14ac:dyDescent="0.25"/>
  <cols>
    <col min="1" max="1" width="7.42578125" style="1" customWidth="1"/>
    <col min="2" max="2" width="11.140625" style="18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4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1" t="s">
        <v>110</v>
      </c>
      <c r="C4" s="5">
        <v>25.47</v>
      </c>
      <c r="D4" s="5">
        <v>27.18</v>
      </c>
      <c r="E4" s="6">
        <v>2</v>
      </c>
      <c r="F4" s="6">
        <v>2</v>
      </c>
      <c r="G4" s="1" t="str">
        <f>IF(B4&lt;&gt;"",B4, "")</f>
        <v>O1 d12</v>
      </c>
      <c r="H4" s="7">
        <f>IF(AND(ISNUMBER(C5)=TRUE,ISNUMBER(L4)=TRUE,ISNUMBER(C4)=TRUE,ISNUMBER(D5)=TRUE,ISNUMBER(D4)=TRUE,ISNUMBER(M4)=TRUE),(AVERAGE(M4^D4,M4^D5))/AVERAGE(L4^C4,L4^C5))</f>
        <v>3.3770915670822501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28.902861037936415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1"/>
      <c r="C5" s="5">
        <v>25.85</v>
      </c>
      <c r="D5" s="5">
        <v>27.64</v>
      </c>
      <c r="E5" s="6">
        <v>2</v>
      </c>
      <c r="F5" s="6">
        <v>2</v>
      </c>
      <c r="G5" s="1" t="str">
        <f>IF(B6&lt;&gt;"",B6, "")</f>
        <v>O2 d12</v>
      </c>
      <c r="H5" s="7">
        <f>IF(AND(ISNUMBER(C7)=TRUE,ISNUMBER(L4)=TRUE,ISNUMBER(C6)=TRUE,ISNUMBER(D7)=TRUE,ISNUMBER(D6)=TRUE,ISNUMBER(M4)=TRUE),(AVERAGE(M4^D6,M4^D7))/AVERAGE(L4^C6,L4^C7))</f>
        <v>2.2795514077556254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22.376651116298184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31" t="s">
        <v>109</v>
      </c>
      <c r="C6" s="5">
        <v>25.13</v>
      </c>
      <c r="D6" s="5">
        <v>26.66</v>
      </c>
      <c r="E6" s="6">
        <v>2</v>
      </c>
      <c r="F6" s="6">
        <v>2</v>
      </c>
      <c r="G6" s="1" t="str">
        <f>IF(B8&lt;&gt;"",B8, "")</f>
        <v>O3 d12</v>
      </c>
      <c r="H6" s="7">
        <f>IF(AND(ISNUMBER(C9)=TRUE,ISNUMBER(L4)=TRUE,ISNUMBER(C8)=TRUE,ISNUMBER(D9)=TRUE,ISNUMBER(D8)=TRUE,ISNUMBER(M4)=TRUE),(AVERAGE(M4^D8,M4^D9))/AVERAGE(L4^C8,L4^C9))</f>
        <v>3.1912154983489663E-2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37.999404279054971</v>
      </c>
      <c r="S6" s="8"/>
    </row>
    <row r="7" spans="1:19" x14ac:dyDescent="0.25">
      <c r="A7" s="10">
        <v>4</v>
      </c>
      <c r="B7" s="31"/>
      <c r="C7" s="5">
        <v>25.6</v>
      </c>
      <c r="D7" s="5">
        <v>26.48</v>
      </c>
      <c r="E7" s="6">
        <v>2</v>
      </c>
      <c r="F7" s="6">
        <v>2</v>
      </c>
      <c r="G7" s="1" t="str">
        <f>IF(B10&lt;&gt;"",B10, "")</f>
        <v>O4 d12</v>
      </c>
      <c r="H7" s="7">
        <f>IF(AND(ISNUMBER(C11)=TRUE,ISNUMBER(L4)=TRUE,ISNUMBER(C10)=TRUE,ISNUMBER(D11)=TRUE,ISNUMBER(D10)=TRUE,ISNUMBER(M4)=TRUE),(AVERAGE(M4^D10,M4^D11))/AVERAGE(L4^C10,L4^C11))</f>
        <v>0.58102641571544422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8.3065978375249454</v>
      </c>
      <c r="Q7" s="7"/>
      <c r="S7" s="8"/>
    </row>
    <row r="8" spans="1:19" x14ac:dyDescent="0.25">
      <c r="A8" s="10">
        <v>5</v>
      </c>
      <c r="B8" s="31" t="s">
        <v>108</v>
      </c>
      <c r="C8" s="5">
        <v>30.41</v>
      </c>
      <c r="D8" s="5">
        <v>25.42</v>
      </c>
      <c r="E8" s="6">
        <v>2</v>
      </c>
      <c r="F8" s="6">
        <v>2</v>
      </c>
      <c r="G8" s="1" t="str">
        <f>IF(B12&lt;&gt;"",B12, "")</f>
        <v>O5 d12</v>
      </c>
      <c r="H8" s="7">
        <f>IF(AND(ISNUMBER(C13)=TRUE,ISNUMBER(L4)=TRUE,ISNUMBER(C12)=TRUE,ISNUMBER(D13)=TRUE,ISNUMBER(D12)=TRUE,ISNUMBER(M4)=TRUE),(AVERAGE(M4^D12,M4^D13))/AVERAGE(L4^C12,L4^C13))</f>
        <v>8.5905369364254275E-2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11.078470967721991</v>
      </c>
      <c r="S8" s="8"/>
    </row>
    <row r="9" spans="1:19" x14ac:dyDescent="0.25">
      <c r="A9" s="10">
        <v>6</v>
      </c>
      <c r="B9" s="31"/>
      <c r="C9" s="5">
        <v>29.83</v>
      </c>
      <c r="D9" s="5">
        <v>24.89</v>
      </c>
      <c r="E9" s="6">
        <v>2</v>
      </c>
      <c r="F9" s="6">
        <v>2</v>
      </c>
      <c r="G9" s="1" t="str">
        <f>IF(B14&lt;&gt;"",B14, "")</f>
        <v>O6 d12</v>
      </c>
      <c r="H9" s="7">
        <f>IF(AND(ISNUMBER(C15)=TRUE,ISNUMBER(L4)=TRUE,ISNUMBER(C14)=TRUE,ISNUMBER(D15)=TRUE,ISNUMBER(D14)=TRUE,ISNUMBER(M4)=TRUE),(AVERAGE(M4^D14,M4^D15))/AVERAGE(L4^C14,L4^C15))</f>
        <v>3.2828903344600082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14.842808760090101</v>
      </c>
      <c r="Q9" s="7"/>
      <c r="S9" s="8"/>
    </row>
    <row r="10" spans="1:19" x14ac:dyDescent="0.25">
      <c r="A10" s="10">
        <v>7</v>
      </c>
      <c r="B10" s="31" t="s">
        <v>107</v>
      </c>
      <c r="C10" s="5">
        <v>21.18</v>
      </c>
      <c r="D10" s="5">
        <v>20.28</v>
      </c>
      <c r="E10" s="6">
        <v>2</v>
      </c>
      <c r="F10" s="6">
        <v>2</v>
      </c>
      <c r="G10" s="1" t="str">
        <f>IF(B16&lt;&gt;"",B16, "")</f>
        <v>O7 d12</v>
      </c>
      <c r="H10" s="7">
        <f>IF(AND(ISNUMBER(C17)=TRUE,ISNUMBER(L4)=TRUE,ISNUMBER(C16)=TRUE,ISNUMBER(D17)=TRUE,ISNUMBER(D16)=TRUE,ISNUMBER(M4)=TRUE),(AVERAGE(M4^D16,M4^D17))/AVERAGE(L4^C16,L4^C17))</f>
        <v>1.2332919639265427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34.546945181537382</v>
      </c>
      <c r="S10" s="8"/>
    </row>
    <row r="11" spans="1:19" x14ac:dyDescent="0.25">
      <c r="A11" s="10">
        <v>8</v>
      </c>
      <c r="B11" s="31"/>
      <c r="C11" s="5">
        <v>20.98</v>
      </c>
      <c r="D11" s="5">
        <v>20.32</v>
      </c>
      <c r="E11" s="6">
        <v>2</v>
      </c>
      <c r="F11" s="6">
        <v>2</v>
      </c>
      <c r="G11" s="1" t="str">
        <f>IF(B18&lt;&gt;"",B18, "")</f>
        <v>O8 d12</v>
      </c>
      <c r="H11" s="7">
        <f>IF(AND(ISNUMBER(C19)=TRUE,ISNUMBER(L4)=TRUE,ISNUMBER(C18)=TRUE,ISNUMBER(D19)=TRUE,ISNUMBER(D18)=TRUE,ISNUMBER(M4)=TRUE),(AVERAGE(M4^D18,M4^D19))/AVERAGE(L4^C18,L4^C19))</f>
        <v>3.1168773175088433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34.566102532118897</v>
      </c>
      <c r="Q11" s="7"/>
      <c r="S11" s="8"/>
    </row>
    <row r="12" spans="1:19" x14ac:dyDescent="0.25">
      <c r="A12" s="10">
        <v>9</v>
      </c>
      <c r="B12" s="31" t="s">
        <v>106</v>
      </c>
      <c r="C12" s="5">
        <v>30.11</v>
      </c>
      <c r="D12" s="5">
        <v>26.41</v>
      </c>
      <c r="E12" s="6">
        <v>2</v>
      </c>
      <c r="F12" s="6">
        <v>2</v>
      </c>
      <c r="G12" s="1" t="str">
        <f>IF(B20&lt;&gt;"",B20, "")</f>
        <v>O9 d12</v>
      </c>
      <c r="H12" s="7">
        <f>IF(AND(ISNUMBER(C21)=TRUE,ISNUMBER(L4)=TRUE,ISNUMBER(C20)=TRUE,ISNUMBER(D21)=TRUE,ISNUMBER(D20)=TRUE,ISNUMBER(M4)=TRUE),(AVERAGE(M4^D20,M4^D21))/AVERAGE(L4^C20,L4^C21))</f>
        <v>10.81652039391922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6.5825001100880911</v>
      </c>
      <c r="S12" s="8"/>
    </row>
    <row r="13" spans="1:19" x14ac:dyDescent="0.25">
      <c r="A13" s="10">
        <v>10</v>
      </c>
      <c r="B13" s="31"/>
      <c r="C13" s="5">
        <v>29.93</v>
      </c>
      <c r="D13" s="5">
        <v>26.55</v>
      </c>
      <c r="E13" s="6">
        <v>2</v>
      </c>
      <c r="F13" s="6">
        <v>2</v>
      </c>
      <c r="G13" s="1" t="str">
        <f>IF(B22&lt;&gt;"",B22, "")</f>
        <v>O10 d12</v>
      </c>
      <c r="H13" s="7">
        <f>IF(AND(ISNUMBER(C23)=TRUE,ISNUMBER(L4)=TRUE,ISNUMBER(C22)=TRUE,ISNUMBER(D23)=TRUE,ISNUMBER(D22)=TRUE,ISNUMBER(M4)=TRUE),(AVERAGE(M4^D22,M4^D23))/AVERAGE(L4^C22,L4^C23))</f>
        <v>6.8711902779737972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9.3405579751613175</v>
      </c>
      <c r="Q13" s="7"/>
      <c r="S13" s="8"/>
    </row>
    <row r="14" spans="1:19" x14ac:dyDescent="0.25">
      <c r="A14" s="10">
        <v>11</v>
      </c>
      <c r="B14" s="31" t="s">
        <v>105</v>
      </c>
      <c r="C14" s="5">
        <v>22.35</v>
      </c>
      <c r="D14" s="5">
        <v>23.94</v>
      </c>
      <c r="E14" s="6">
        <v>2</v>
      </c>
      <c r="F14" s="6">
        <v>2</v>
      </c>
      <c r="G14" s="1" t="str">
        <f>IF(B24&lt;&gt;"",B24, "")</f>
        <v>O11 d12</v>
      </c>
      <c r="H14" s="7">
        <f>IF(AND(ISNUMBER(C25)=TRUE,ISNUMBER(L4)=TRUE,ISNUMBER(C24)=TRUE,ISNUMBER(D25)=TRUE,ISNUMBER(D24)=TRUE,ISNUMBER(M4)=TRUE),(AVERAGE(M4^D24,M4^D25))/AVERAGE(L4^C24,L4^C25))</f>
        <v>2.1288947556639828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37.556483205628702</v>
      </c>
      <c r="S14" s="8"/>
    </row>
    <row r="15" spans="1:19" x14ac:dyDescent="0.25">
      <c r="A15" s="10">
        <v>12</v>
      </c>
      <c r="B15" s="31"/>
      <c r="C15" s="5">
        <v>22</v>
      </c>
      <c r="D15" s="5">
        <v>23.86</v>
      </c>
      <c r="E15" s="6">
        <v>2</v>
      </c>
      <c r="F15" s="6">
        <v>2</v>
      </c>
      <c r="G15" s="1" t="str">
        <f>IF(B26&lt;&gt;"",B26, "")</f>
        <v>O12 d12</v>
      </c>
      <c r="H15" s="7">
        <f>IF(AND(ISNUMBER(C27)=TRUE,ISNUMBER(L4)=TRUE,ISNUMBER(C26)=TRUE,ISNUMBER(D27)=TRUE,ISNUMBER(D26)=TRUE,ISNUMBER(M4)=TRUE),(AVERAGE(M4^D26,M4^D27))/AVERAGE(L4^C26,L4^C27))</f>
        <v>4.4087847586733053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7.6208359300500046</v>
      </c>
      <c r="Q15" s="7"/>
      <c r="S15" s="8"/>
    </row>
    <row r="16" spans="1:19" x14ac:dyDescent="0.25">
      <c r="A16" s="10">
        <v>13</v>
      </c>
      <c r="B16" s="31" t="s">
        <v>104</v>
      </c>
      <c r="C16" s="5">
        <v>21.76</v>
      </c>
      <c r="D16" s="5">
        <v>22.63</v>
      </c>
      <c r="E16" s="6">
        <v>2</v>
      </c>
      <c r="F16" s="6">
        <v>2</v>
      </c>
      <c r="G16" s="1" t="str">
        <f>IF(B28&lt;&gt;"",B28, "")</f>
        <v>O13 d12</v>
      </c>
      <c r="H16" s="7">
        <f>IF(AND(ISNUMBER(C29)=TRUE,ISNUMBER(L4)=TRUE,ISNUMBER(C28)=TRUE,ISNUMBER(D29)=TRUE,ISNUMBER(D28)=TRUE,ISNUMBER(M4)=TRUE),(AVERAGE(M4^D28,M4^D29))/AVERAGE(L4^C28,L4^C29))</f>
        <v>6.1439041442930078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34.185285900946397</v>
      </c>
      <c r="K16" s="1">
        <f>AVERAGE(H:H)</f>
        <v>3.6933585973799983</v>
      </c>
      <c r="S16" s="8"/>
    </row>
    <row r="17" spans="1:19" x14ac:dyDescent="0.25">
      <c r="A17" s="10">
        <v>14</v>
      </c>
      <c r="B17" s="31"/>
      <c r="C17" s="5">
        <v>22.6</v>
      </c>
      <c r="D17" s="5">
        <v>22.45</v>
      </c>
      <c r="E17" s="6">
        <v>2</v>
      </c>
      <c r="F17" s="6">
        <v>2</v>
      </c>
      <c r="G17" s="1" t="str">
        <f>IF(B30&lt;&gt;"",B30, "")</f>
        <v>O14 d12</v>
      </c>
      <c r="H17" s="7">
        <f>IF(AND(ISNUMBER(C31)=TRUE,ISNUMBER(L4)=TRUE,ISNUMBER(C30)=TRUE,ISNUMBER(D31)=TRUE,ISNUMBER(D30)=TRUE,ISNUMBER(M4)=TRUE),(AVERAGE(M4^D30,M4^D31))/AVERAGE(L4^C30,L4^C31))</f>
        <v>4.854295303188163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33.125417810461968</v>
      </c>
      <c r="K17" s="1">
        <f>STDEV(H:H)</f>
        <v>2.8316277397492429</v>
      </c>
      <c r="Q17" s="7"/>
      <c r="S17" s="8"/>
    </row>
    <row r="18" spans="1:19" x14ac:dyDescent="0.25">
      <c r="A18" s="10">
        <v>15</v>
      </c>
      <c r="B18" s="29" t="s">
        <v>103</v>
      </c>
      <c r="C18" s="5">
        <v>19.29</v>
      </c>
      <c r="D18" s="5">
        <v>20.76</v>
      </c>
      <c r="E18" s="6">
        <v>2</v>
      </c>
      <c r="F18" s="6">
        <v>2</v>
      </c>
      <c r="G18" s="1" t="str">
        <f>IF(B32&lt;&gt;"",B32, "")</f>
        <v>O15 d12</v>
      </c>
      <c r="H18" s="7">
        <f>IF(AND(ISNUMBER(C33)=TRUE,ISNUMBER(L4)=TRUE,ISNUMBER(C32)=TRUE,ISNUMBER(D33)=TRUE,ISNUMBER(D32)=TRUE,ISNUMBER(M4)=TRUE),(AVERAGE(M4^D32,M4^D33))/AVERAGE(L4^C32,L4^C33))</f>
        <v>5.7316847340387973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22.064028032517722</v>
      </c>
      <c r="S18" s="8"/>
    </row>
    <row r="19" spans="1:19" x14ac:dyDescent="0.25">
      <c r="A19" s="10">
        <v>16</v>
      </c>
      <c r="B19" s="30"/>
      <c r="C19" s="5">
        <v>19.649999999999999</v>
      </c>
      <c r="D19" s="5">
        <v>21.41</v>
      </c>
      <c r="E19" s="6">
        <v>2</v>
      </c>
      <c r="F19" s="6">
        <v>2</v>
      </c>
      <c r="G19" s="1" t="str">
        <f>IF(B34&lt;&gt;"",B34, "")</f>
        <v>O16 d12</v>
      </c>
      <c r="H19" s="7">
        <f>IF(AND(ISNUMBER(C35)=TRUE,ISNUMBER(L4)=TRUE,ISNUMBER(C34)=TRUE,ISNUMBER(D35)=TRUE,ISNUMBER(D34)=TRUE,ISNUMBER(M4)=TRUE),(AVERAGE(M4^D34,M4^D35))/AVERAGE(L4^C34,L4^C35))</f>
        <v>4.1499166595332406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13.824252698458803</v>
      </c>
      <c r="Q19" s="7"/>
      <c r="S19" s="8"/>
    </row>
    <row r="20" spans="1:19" x14ac:dyDescent="0.25">
      <c r="A20" s="10">
        <v>17</v>
      </c>
      <c r="B20" s="29" t="s">
        <v>102</v>
      </c>
      <c r="C20" s="5">
        <v>22.98</v>
      </c>
      <c r="D20" s="5">
        <v>26.41</v>
      </c>
      <c r="E20" s="6"/>
      <c r="F20" s="6"/>
      <c r="H20" s="7"/>
      <c r="I20" s="8"/>
      <c r="S20" s="8"/>
    </row>
    <row r="21" spans="1:19" x14ac:dyDescent="0.25">
      <c r="A21" s="10">
        <v>18</v>
      </c>
      <c r="B21" s="30"/>
      <c r="C21" s="5">
        <v>23.07</v>
      </c>
      <c r="D21" s="5">
        <v>26.51</v>
      </c>
      <c r="E21" s="6"/>
      <c r="F21" s="6"/>
      <c r="H21" s="7"/>
      <c r="I21" s="8"/>
      <c r="Q21" s="7"/>
      <c r="S21" s="8"/>
    </row>
    <row r="22" spans="1:19" x14ac:dyDescent="0.25">
      <c r="A22" s="10">
        <v>19</v>
      </c>
      <c r="B22" s="31" t="s">
        <v>101</v>
      </c>
      <c r="C22" s="5">
        <v>18.29</v>
      </c>
      <c r="D22" s="5">
        <v>21.21</v>
      </c>
      <c r="E22" s="6"/>
      <c r="F22" s="6"/>
      <c r="H22" s="7"/>
      <c r="I22" s="8"/>
      <c r="S22" s="8"/>
    </row>
    <row r="23" spans="1:19" x14ac:dyDescent="0.25">
      <c r="A23" s="10">
        <v>20</v>
      </c>
      <c r="B23" s="31"/>
      <c r="C23" s="5">
        <v>18.52</v>
      </c>
      <c r="D23" s="5">
        <v>21.17</v>
      </c>
      <c r="E23" s="6"/>
      <c r="F23" s="6"/>
      <c r="H23" s="7"/>
      <c r="I23" s="8"/>
      <c r="Q23" s="7"/>
      <c r="S23" s="8"/>
    </row>
    <row r="24" spans="1:19" x14ac:dyDescent="0.25">
      <c r="A24" s="10">
        <v>21</v>
      </c>
      <c r="B24" s="29" t="s">
        <v>100</v>
      </c>
      <c r="C24" s="5">
        <v>22.57</v>
      </c>
      <c r="D24" s="5">
        <v>23.08</v>
      </c>
      <c r="E24" s="6"/>
      <c r="F24" s="6"/>
      <c r="H24" s="7"/>
      <c r="I24" s="8"/>
      <c r="S24" s="8"/>
    </row>
    <row r="25" spans="1:19" x14ac:dyDescent="0.25">
      <c r="A25" s="10">
        <v>22</v>
      </c>
      <c r="B25" s="30"/>
      <c r="C25" s="5">
        <v>22.18</v>
      </c>
      <c r="D25" s="5">
        <v>23.79</v>
      </c>
      <c r="E25" s="6"/>
      <c r="F25" s="6"/>
      <c r="H25" s="7"/>
      <c r="I25" s="8"/>
      <c r="Q25" s="7"/>
      <c r="S25" s="8"/>
    </row>
    <row r="26" spans="1:19" x14ac:dyDescent="0.25">
      <c r="A26" s="10">
        <v>23</v>
      </c>
      <c r="B26" s="29" t="s">
        <v>99</v>
      </c>
      <c r="C26" s="5">
        <v>21.53</v>
      </c>
      <c r="D26" s="5">
        <v>23.68</v>
      </c>
      <c r="E26" s="6"/>
      <c r="F26" s="6"/>
      <c r="H26" s="7"/>
      <c r="I26" s="8"/>
      <c r="S26" s="8"/>
    </row>
    <row r="27" spans="1:19" x14ac:dyDescent="0.25">
      <c r="A27" s="10">
        <v>24</v>
      </c>
      <c r="B27" s="30"/>
      <c r="C27" s="5">
        <v>21.43</v>
      </c>
      <c r="D27" s="5">
        <v>23.56</v>
      </c>
      <c r="E27" s="6"/>
      <c r="F27" s="6"/>
      <c r="H27" s="7"/>
      <c r="I27" s="8"/>
      <c r="Q27" s="7"/>
      <c r="S27" s="8"/>
    </row>
    <row r="28" spans="1:19" x14ac:dyDescent="0.25">
      <c r="A28" s="10">
        <v>25</v>
      </c>
      <c r="B28" s="29" t="s">
        <v>98</v>
      </c>
      <c r="C28" s="5">
        <v>17.149999999999999</v>
      </c>
      <c r="D28" s="5">
        <v>19.98</v>
      </c>
      <c r="E28" s="6"/>
      <c r="F28" s="6"/>
      <c r="H28" s="7"/>
      <c r="I28" s="8"/>
      <c r="S28" s="8"/>
    </row>
    <row r="29" spans="1:19" x14ac:dyDescent="0.25">
      <c r="A29" s="10">
        <v>26</v>
      </c>
      <c r="B29" s="30"/>
      <c r="C29" s="5">
        <v>17.829999999999998</v>
      </c>
      <c r="D29" s="5">
        <v>20.3</v>
      </c>
      <c r="E29" s="6"/>
      <c r="F29" s="6"/>
      <c r="H29" s="7"/>
      <c r="I29" s="8"/>
      <c r="Q29" s="7"/>
      <c r="S29" s="8"/>
    </row>
    <row r="30" spans="1:19" x14ac:dyDescent="0.25">
      <c r="A30" s="10">
        <v>27</v>
      </c>
      <c r="B30" s="29" t="s">
        <v>97</v>
      </c>
      <c r="C30" s="5">
        <v>21.13</v>
      </c>
      <c r="D30" s="5">
        <v>23.93</v>
      </c>
      <c r="E30" s="6"/>
      <c r="F30" s="6"/>
      <c r="H30" s="7"/>
      <c r="I30" s="8"/>
      <c r="S30" s="8"/>
    </row>
    <row r="31" spans="1:19" x14ac:dyDescent="0.25">
      <c r="A31" s="10">
        <v>28</v>
      </c>
      <c r="B31" s="30"/>
      <c r="C31" s="5">
        <v>21.83</v>
      </c>
      <c r="D31" s="5">
        <v>23.66</v>
      </c>
      <c r="E31" s="6"/>
      <c r="F31" s="6"/>
      <c r="H31" s="7"/>
      <c r="I31" s="8"/>
      <c r="Q31" s="7"/>
      <c r="S31" s="8"/>
    </row>
    <row r="32" spans="1:19" x14ac:dyDescent="0.25">
      <c r="A32" s="10">
        <v>29</v>
      </c>
      <c r="B32" s="29" t="s">
        <v>96</v>
      </c>
      <c r="C32" s="5">
        <v>19.13</v>
      </c>
      <c r="D32" s="5">
        <v>21.76</v>
      </c>
      <c r="E32" s="6"/>
      <c r="F32" s="6"/>
      <c r="H32" s="7"/>
      <c r="I32" s="8"/>
      <c r="S32" s="8"/>
    </row>
    <row r="33" spans="1:19" x14ac:dyDescent="0.25">
      <c r="A33" s="10">
        <v>30</v>
      </c>
      <c r="B33" s="30"/>
      <c r="C33" s="5">
        <v>19.55</v>
      </c>
      <c r="D33" s="5">
        <v>21.98</v>
      </c>
      <c r="E33" s="6"/>
      <c r="F33" s="6"/>
      <c r="H33" s="7"/>
      <c r="I33" s="8"/>
      <c r="Q33" s="7"/>
      <c r="S33" s="8"/>
    </row>
    <row r="34" spans="1:19" x14ac:dyDescent="0.25">
      <c r="A34" s="10">
        <v>31</v>
      </c>
      <c r="B34" s="29" t="s">
        <v>95</v>
      </c>
      <c r="C34" s="5">
        <v>19.010000000000002</v>
      </c>
      <c r="D34" s="5">
        <v>20.97</v>
      </c>
      <c r="E34" s="6"/>
      <c r="F34" s="6"/>
      <c r="H34" s="7"/>
      <c r="I34" s="8"/>
      <c r="S34" s="8"/>
    </row>
    <row r="35" spans="1:19" x14ac:dyDescent="0.25">
      <c r="A35" s="10">
        <v>32</v>
      </c>
      <c r="B35" s="30"/>
      <c r="C35" s="5">
        <v>18.71</v>
      </c>
      <c r="D35" s="5">
        <v>20.87</v>
      </c>
      <c r="E35" s="6"/>
      <c r="F35" s="6"/>
      <c r="H35" s="7"/>
      <c r="I35" s="8"/>
      <c r="Q35" s="7"/>
      <c r="S35" s="8"/>
    </row>
    <row r="36" spans="1:19" x14ac:dyDescent="0.25">
      <c r="A36" s="10">
        <v>33</v>
      </c>
      <c r="B36" s="29"/>
      <c r="C36" s="28"/>
      <c r="D36" s="28"/>
      <c r="E36" s="6"/>
      <c r="F36" s="6"/>
      <c r="H36" s="7"/>
      <c r="I36" s="8"/>
      <c r="S36" s="8"/>
    </row>
    <row r="37" spans="1:19" x14ac:dyDescent="0.25">
      <c r="A37" s="10">
        <v>34</v>
      </c>
      <c r="B37" s="30"/>
      <c r="C37" s="28"/>
      <c r="D37" s="28"/>
      <c r="E37" s="6"/>
      <c r="F37" s="6"/>
      <c r="H37" s="7"/>
      <c r="I37" s="8"/>
      <c r="Q37" s="7"/>
      <c r="S37" s="8"/>
    </row>
    <row r="38" spans="1:19" x14ac:dyDescent="0.25">
      <c r="A38" s="10">
        <v>35</v>
      </c>
      <c r="B38" s="29"/>
      <c r="C38" s="28"/>
      <c r="D38" s="28"/>
      <c r="E38" s="6"/>
      <c r="F38" s="6"/>
      <c r="H38" s="7"/>
      <c r="I38" s="8"/>
      <c r="S38" s="8"/>
    </row>
    <row r="39" spans="1:19" x14ac:dyDescent="0.25">
      <c r="A39" s="10">
        <v>36</v>
      </c>
      <c r="B39" s="30"/>
      <c r="C39" s="28"/>
      <c r="D39" s="28"/>
      <c r="E39" s="6"/>
      <c r="F39" s="6"/>
      <c r="H39" s="7"/>
      <c r="I39" s="8"/>
      <c r="Q39" s="7"/>
    </row>
    <row r="40" spans="1:19" x14ac:dyDescent="0.25">
      <c r="A40" s="10">
        <v>37</v>
      </c>
      <c r="B40" s="29"/>
      <c r="C40" s="28"/>
      <c r="D40" s="28"/>
      <c r="E40" s="6"/>
      <c r="F40" s="6"/>
    </row>
    <row r="41" spans="1:19" x14ac:dyDescent="0.25">
      <c r="A41" s="10">
        <v>38</v>
      </c>
      <c r="B41" s="30"/>
      <c r="C41" s="28"/>
      <c r="D41" s="28"/>
      <c r="E41" s="6"/>
      <c r="F41" s="6"/>
      <c r="Q41" s="7"/>
    </row>
    <row r="42" spans="1:19" x14ac:dyDescent="0.25">
      <c r="A42" s="10">
        <v>39</v>
      </c>
      <c r="B42" s="29"/>
      <c r="C42" s="28"/>
      <c r="D42" s="28"/>
      <c r="E42" s="6"/>
      <c r="F42" s="6"/>
    </row>
    <row r="43" spans="1:19" x14ac:dyDescent="0.25">
      <c r="A43" s="10">
        <v>40</v>
      </c>
      <c r="B43" s="30"/>
      <c r="C43" s="28"/>
      <c r="D43" s="28"/>
      <c r="E43" s="6"/>
      <c r="F43" s="6"/>
      <c r="Q43" s="7"/>
    </row>
    <row r="44" spans="1:19" x14ac:dyDescent="0.25">
      <c r="A44" s="10">
        <v>41</v>
      </c>
      <c r="B44" s="29"/>
      <c r="C44" s="12"/>
      <c r="D44" s="12"/>
      <c r="E44" s="12"/>
      <c r="F44" s="12"/>
    </row>
    <row r="45" spans="1:19" x14ac:dyDescent="0.25">
      <c r="A45" s="10">
        <v>42</v>
      </c>
      <c r="B45" s="30"/>
      <c r="C45" s="12"/>
      <c r="D45" s="12"/>
      <c r="E45" s="12"/>
      <c r="F45" s="12"/>
      <c r="Q45" s="7"/>
    </row>
    <row r="46" spans="1:19" x14ac:dyDescent="0.25">
      <c r="A46" s="10">
        <v>43</v>
      </c>
      <c r="B46" s="29"/>
      <c r="C46" s="12"/>
      <c r="D46" s="12"/>
      <c r="E46" s="12"/>
      <c r="F46" s="12"/>
    </row>
    <row r="47" spans="1:19" x14ac:dyDescent="0.25">
      <c r="A47" s="10">
        <v>44</v>
      </c>
      <c r="B47" s="30"/>
      <c r="C47" s="12"/>
      <c r="D47" s="12"/>
      <c r="E47" s="12"/>
      <c r="F47" s="12"/>
      <c r="Q47" s="7"/>
    </row>
    <row r="48" spans="1:19" x14ac:dyDescent="0.25">
      <c r="A48" s="10">
        <v>45</v>
      </c>
      <c r="B48" s="29"/>
      <c r="C48" s="12"/>
      <c r="D48" s="12"/>
      <c r="E48" s="12"/>
      <c r="F48" s="12"/>
    </row>
    <row r="49" spans="1:17" x14ac:dyDescent="0.25">
      <c r="A49" s="10">
        <v>46</v>
      </c>
      <c r="B49" s="30"/>
      <c r="C49" s="12"/>
      <c r="D49" s="12"/>
      <c r="E49" s="12"/>
      <c r="F49" s="12"/>
      <c r="Q49" s="7"/>
    </row>
    <row r="50" spans="1:17" x14ac:dyDescent="0.25">
      <c r="A50" s="10">
        <v>47</v>
      </c>
      <c r="B50" s="29"/>
      <c r="C50" s="12"/>
      <c r="D50" s="12"/>
      <c r="E50" s="12"/>
      <c r="F50" s="12"/>
    </row>
    <row r="51" spans="1:17" x14ac:dyDescent="0.25">
      <c r="A51" s="10">
        <v>48</v>
      </c>
      <c r="B51" s="30"/>
      <c r="C51" s="12"/>
      <c r="D51" s="12"/>
      <c r="E51" s="12"/>
      <c r="F51" s="12"/>
      <c r="Q51" s="7"/>
    </row>
    <row r="52" spans="1:17" x14ac:dyDescent="0.25">
      <c r="A52" s="10">
        <v>49</v>
      </c>
      <c r="B52" s="29"/>
      <c r="C52" s="12"/>
      <c r="D52" s="12"/>
      <c r="E52" s="12"/>
      <c r="F52" s="12"/>
    </row>
    <row r="53" spans="1:17" x14ac:dyDescent="0.25">
      <c r="A53" s="10">
        <v>50</v>
      </c>
      <c r="B53" s="30"/>
      <c r="C53" s="12"/>
      <c r="D53" s="12"/>
      <c r="E53" s="12"/>
      <c r="F53" s="12"/>
      <c r="Q53" s="7"/>
    </row>
    <row r="54" spans="1:17" x14ac:dyDescent="0.25">
      <c r="A54" s="10">
        <v>51</v>
      </c>
      <c r="B54" s="29"/>
      <c r="C54" s="12"/>
      <c r="D54" s="12"/>
      <c r="E54" s="12"/>
      <c r="F54" s="12"/>
    </row>
    <row r="55" spans="1:17" x14ac:dyDescent="0.25">
      <c r="A55" s="10">
        <v>52</v>
      </c>
      <c r="B55" s="30"/>
      <c r="C55" s="12"/>
      <c r="D55" s="12"/>
      <c r="E55" s="12"/>
      <c r="F55" s="12"/>
      <c r="Q55" s="7"/>
    </row>
    <row r="56" spans="1:17" x14ac:dyDescent="0.25">
      <c r="A56" s="10">
        <v>53</v>
      </c>
      <c r="B56" s="29"/>
      <c r="C56" s="12"/>
      <c r="D56" s="12"/>
      <c r="E56" s="12"/>
      <c r="F56" s="12"/>
    </row>
    <row r="57" spans="1:17" x14ac:dyDescent="0.25">
      <c r="A57" s="10">
        <v>54</v>
      </c>
      <c r="B57" s="30"/>
      <c r="C57" s="12"/>
      <c r="D57" s="12"/>
      <c r="E57" s="12"/>
      <c r="F57" s="12"/>
      <c r="Q57" s="7"/>
    </row>
    <row r="58" spans="1:17" x14ac:dyDescent="0.25">
      <c r="A58" s="10">
        <v>55</v>
      </c>
      <c r="B58" s="29"/>
      <c r="C58" s="12"/>
      <c r="D58" s="12"/>
      <c r="E58" s="12"/>
      <c r="F58" s="12"/>
    </row>
    <row r="59" spans="1:17" x14ac:dyDescent="0.25">
      <c r="A59" s="10">
        <v>56</v>
      </c>
      <c r="B59" s="30"/>
      <c r="C59" s="12"/>
      <c r="D59" s="12"/>
      <c r="E59" s="12"/>
      <c r="F59" s="12"/>
      <c r="Q59" s="7"/>
    </row>
    <row r="60" spans="1:17" x14ac:dyDescent="0.25">
      <c r="A60" s="10">
        <v>57</v>
      </c>
      <c r="B60" s="15"/>
      <c r="C60" s="12"/>
      <c r="D60" s="12"/>
      <c r="E60" s="12"/>
      <c r="F60" s="12"/>
    </row>
    <row r="61" spans="1:17" x14ac:dyDescent="0.25">
      <c r="A61" s="10">
        <v>58</v>
      </c>
      <c r="B61" s="16"/>
      <c r="C61" s="12"/>
      <c r="D61" s="12"/>
      <c r="E61" s="12"/>
      <c r="F61" s="12"/>
      <c r="Q61" s="7"/>
    </row>
    <row r="62" spans="1:17" x14ac:dyDescent="0.25">
      <c r="A62" s="10">
        <v>59</v>
      </c>
      <c r="B62" s="15"/>
      <c r="C62" s="12"/>
      <c r="D62" s="12"/>
      <c r="E62" s="12"/>
      <c r="F62" s="12"/>
    </row>
    <row r="63" spans="1:17" x14ac:dyDescent="0.25">
      <c r="A63" s="10">
        <v>60</v>
      </c>
      <c r="B63" s="16"/>
      <c r="C63" s="12"/>
      <c r="D63" s="12"/>
      <c r="E63" s="12"/>
      <c r="F63" s="12"/>
      <c r="Q63" s="7"/>
    </row>
    <row r="64" spans="1:17" x14ac:dyDescent="0.25">
      <c r="A64" s="10">
        <v>61</v>
      </c>
      <c r="B64" s="17"/>
      <c r="C64" s="12"/>
      <c r="D64" s="12"/>
      <c r="E64" s="12"/>
      <c r="F64" s="12"/>
    </row>
    <row r="65" spans="1:17" x14ac:dyDescent="0.25">
      <c r="A65" s="10">
        <v>62</v>
      </c>
      <c r="B65" s="17"/>
      <c r="C65" s="12"/>
      <c r="D65" s="12"/>
      <c r="E65" s="12"/>
      <c r="F65" s="12"/>
      <c r="Q65" s="7"/>
    </row>
    <row r="66" spans="1:17" x14ac:dyDescent="0.25">
      <c r="A66" s="10">
        <v>63</v>
      </c>
      <c r="B66" s="15"/>
      <c r="C66" s="12"/>
      <c r="D66" s="12"/>
      <c r="E66" s="12"/>
      <c r="F66" s="12"/>
    </row>
    <row r="67" spans="1:17" x14ac:dyDescent="0.25">
      <c r="A67" s="10">
        <v>64</v>
      </c>
      <c r="B67" s="16"/>
      <c r="C67" s="12"/>
      <c r="D67" s="12"/>
      <c r="E67" s="12"/>
      <c r="F67" s="12"/>
      <c r="Q67" s="7"/>
    </row>
    <row r="68" spans="1:17" x14ac:dyDescent="0.25">
      <c r="A68" s="10">
        <v>65</v>
      </c>
      <c r="B68" s="15"/>
      <c r="C68" s="12"/>
      <c r="D68" s="12"/>
      <c r="E68" s="12"/>
      <c r="F68" s="12"/>
    </row>
    <row r="69" spans="1:17" x14ac:dyDescent="0.25">
      <c r="A69" s="10">
        <v>66</v>
      </c>
      <c r="B69" s="16"/>
      <c r="C69" s="12"/>
      <c r="D69" s="12"/>
      <c r="E69" s="12"/>
      <c r="F69" s="12"/>
      <c r="Q69" s="7"/>
    </row>
    <row r="70" spans="1:17" x14ac:dyDescent="0.25">
      <c r="A70" s="10">
        <v>67</v>
      </c>
      <c r="B70" s="17"/>
      <c r="C70" s="12"/>
      <c r="D70" s="12"/>
      <c r="E70" s="12"/>
      <c r="F70" s="12"/>
    </row>
    <row r="71" spans="1:17" x14ac:dyDescent="0.25">
      <c r="A71" s="10">
        <v>68</v>
      </c>
      <c r="B71" s="17"/>
      <c r="C71" s="12"/>
      <c r="D71" s="12"/>
      <c r="E71" s="12"/>
      <c r="F71" s="12"/>
      <c r="Q71" s="7"/>
    </row>
    <row r="72" spans="1:17" x14ac:dyDescent="0.25">
      <c r="A72" s="10">
        <v>69</v>
      </c>
      <c r="B72" s="15"/>
      <c r="C72" s="12"/>
      <c r="D72" s="12"/>
      <c r="E72" s="12"/>
      <c r="F72" s="12"/>
    </row>
    <row r="73" spans="1:17" x14ac:dyDescent="0.25">
      <c r="A73" s="10">
        <v>70</v>
      </c>
      <c r="B73" s="16"/>
      <c r="C73" s="12"/>
      <c r="D73" s="12"/>
      <c r="E73" s="12"/>
      <c r="F73" s="12"/>
      <c r="Q73" s="7"/>
    </row>
    <row r="74" spans="1:17" x14ac:dyDescent="0.25">
      <c r="A74" s="10">
        <v>71</v>
      </c>
      <c r="B74" s="17"/>
      <c r="C74" s="12"/>
      <c r="D74" s="12"/>
      <c r="E74" s="12"/>
      <c r="F74" s="12"/>
    </row>
    <row r="75" spans="1:17" x14ac:dyDescent="0.25">
      <c r="A75" s="10">
        <v>72</v>
      </c>
      <c r="B75" s="17"/>
      <c r="C75" s="12"/>
      <c r="D75" s="12"/>
      <c r="E75" s="12"/>
      <c r="F75" s="12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48:B49"/>
    <mergeCell ref="B50:B51"/>
    <mergeCell ref="B34:B35"/>
    <mergeCell ref="B36:B37"/>
    <mergeCell ref="B52:B53"/>
    <mergeCell ref="B54:B55"/>
    <mergeCell ref="B56:B57"/>
    <mergeCell ref="B58:B59"/>
    <mergeCell ref="B40:B41"/>
    <mergeCell ref="B42:B43"/>
    <mergeCell ref="B44:B45"/>
    <mergeCell ref="B46:B47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14:B15"/>
    <mergeCell ref="B4:B5"/>
    <mergeCell ref="B6:B7"/>
    <mergeCell ref="B8:B9"/>
    <mergeCell ref="B10:B11"/>
    <mergeCell ref="B12:B13"/>
  </mergeCells>
  <conditionalFormatting sqref="C76:C77 C80:C93">
    <cfRule type="cellIs" dxfId="26" priority="4" operator="notEqual">
      <formula>0</formula>
    </cfRule>
  </conditionalFormatting>
  <conditionalFormatting sqref="D76:D77 D80:D93">
    <cfRule type="cellIs" dxfId="25" priority="3" operator="notEqual">
      <formula>0</formula>
    </cfRule>
  </conditionalFormatting>
  <conditionalFormatting sqref="H4:H39">
    <cfRule type="cellIs" dxfId="24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6D06-2AB3-48CE-B98E-0AAC40CA311E}">
  <dimension ref="A1:S79"/>
  <sheetViews>
    <sheetView workbookViewId="0">
      <selection activeCell="J9" sqref="J9:J11"/>
    </sheetView>
  </sheetViews>
  <sheetFormatPr defaultColWidth="8.7109375" defaultRowHeight="15.75" x14ac:dyDescent="0.25"/>
  <cols>
    <col min="1" max="1" width="7.42578125" style="1" customWidth="1"/>
    <col min="2" max="2" width="11.140625" style="1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25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1" t="s">
        <v>78</v>
      </c>
      <c r="C4">
        <v>0</v>
      </c>
      <c r="D4" s="5">
        <v>23.94</v>
      </c>
      <c r="E4" s="6">
        <v>2</v>
      </c>
      <c r="F4" s="6">
        <v>2</v>
      </c>
      <c r="G4" s="1" t="str">
        <f>IF(B4&lt;&gt;"",B4, "")</f>
        <v>O1 d0</v>
      </c>
      <c r="H4" s="7">
        <v>0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7.9543524137891728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1"/>
      <c r="C5">
        <v>0</v>
      </c>
      <c r="D5" s="5">
        <v>24.17</v>
      </c>
      <c r="E5" s="6">
        <v>2</v>
      </c>
      <c r="F5" s="6">
        <v>2</v>
      </c>
      <c r="G5" s="1" t="str">
        <f>IF(B6&lt;&gt;"",B6, "")</f>
        <v>O2 d0</v>
      </c>
      <c r="H5" s="7">
        <v>0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0.34657220268380379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31" t="s">
        <v>77</v>
      </c>
      <c r="C6">
        <v>0</v>
      </c>
      <c r="D6" s="5">
        <v>26.93</v>
      </c>
      <c r="E6" s="6">
        <v>2</v>
      </c>
      <c r="F6" s="6">
        <v>2</v>
      </c>
      <c r="G6" s="1" t="str">
        <f>IF(B8&lt;&gt;"",B8, "")</f>
        <v>O3 d0</v>
      </c>
      <c r="H6" s="7">
        <v>0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3.1181511436509997</v>
      </c>
      <c r="S6" s="8"/>
    </row>
    <row r="7" spans="1:19" x14ac:dyDescent="0.25">
      <c r="A7" s="10">
        <v>4</v>
      </c>
      <c r="B7" s="31"/>
      <c r="C7">
        <v>0</v>
      </c>
      <c r="D7" s="5">
        <v>26.92</v>
      </c>
      <c r="E7" s="6">
        <v>2</v>
      </c>
      <c r="F7" s="6">
        <v>2</v>
      </c>
      <c r="G7" s="1" t="str">
        <f>IF(B10&lt;&gt;"",B10, "")</f>
        <v>O4 d0</v>
      </c>
      <c r="H7" s="7">
        <f>IF(AND(ISNUMBER(C11)=TRUE,ISNUMBER(L4)=TRUE,ISNUMBER(C10)=TRUE,ISNUMBER(D11)=TRUE,ISNUMBER(D10)=TRUE,ISNUMBER(M4)=TRUE),(AVERAGE(M4^D10,M4^D11))/AVERAGE(L4^C10,L4^C11))</f>
        <v>0.39667062631891287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4.5035997468756586</v>
      </c>
      <c r="Q7" s="7"/>
      <c r="S7" s="8"/>
    </row>
    <row r="8" spans="1:19" x14ac:dyDescent="0.25">
      <c r="A8" s="10">
        <v>5</v>
      </c>
      <c r="B8" s="31" t="s">
        <v>76</v>
      </c>
      <c r="C8">
        <v>0</v>
      </c>
      <c r="D8" s="5">
        <v>27.49</v>
      </c>
      <c r="E8" s="6">
        <v>2</v>
      </c>
      <c r="F8" s="6">
        <v>2</v>
      </c>
      <c r="G8" s="1" t="str">
        <f>IF(B12&lt;&gt;"",B12, "")</f>
        <v>O5 d0</v>
      </c>
      <c r="H8" s="7">
        <v>0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2.7718784880380429</v>
      </c>
      <c r="S8" s="8"/>
    </row>
    <row r="9" spans="1:19" x14ac:dyDescent="0.25">
      <c r="A9" s="10">
        <v>6</v>
      </c>
      <c r="B9" s="31"/>
      <c r="C9">
        <v>0</v>
      </c>
      <c r="D9" s="5">
        <v>27.4</v>
      </c>
      <c r="E9" s="6">
        <v>2</v>
      </c>
      <c r="F9" s="6">
        <v>2</v>
      </c>
      <c r="G9" s="1" t="str">
        <f>IF(B14&lt;&gt;"",B14, "")</f>
        <v>O6 d0</v>
      </c>
      <c r="H9" s="7">
        <v>0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12.412309848346812</v>
      </c>
      <c r="J9" s="1">
        <f>AVERAGE(H:H)</f>
        <v>2.652429712881401E-2</v>
      </c>
      <c r="Q9" s="7"/>
      <c r="S9" s="8"/>
    </row>
    <row r="10" spans="1:19" x14ac:dyDescent="0.25">
      <c r="A10" s="10">
        <v>7</v>
      </c>
      <c r="B10" s="31" t="s">
        <v>75</v>
      </c>
      <c r="C10" s="5">
        <v>28.98</v>
      </c>
      <c r="D10" s="5">
        <v>27.69</v>
      </c>
      <c r="E10" s="6">
        <v>2</v>
      </c>
      <c r="F10" s="6">
        <v>2</v>
      </c>
      <c r="G10" s="1" t="str">
        <f>IF(B16&lt;&gt;"",B16, "")</f>
        <v>O7 d0</v>
      </c>
      <c r="H10" s="7">
        <v>0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8.9866037929671663</v>
      </c>
      <c r="J10" s="1">
        <f>STDEV(H:H)</f>
        <v>9.8947550745811741E-2</v>
      </c>
      <c r="S10" s="8"/>
    </row>
    <row r="11" spans="1:19" x14ac:dyDescent="0.25">
      <c r="A11" s="10">
        <v>8</v>
      </c>
      <c r="B11" s="31"/>
      <c r="C11" s="5">
        <v>28.96</v>
      </c>
      <c r="D11" s="5">
        <v>27.58</v>
      </c>
      <c r="E11" s="6">
        <v>2</v>
      </c>
      <c r="F11" s="6">
        <v>2</v>
      </c>
      <c r="G11" s="1" t="str">
        <f>IF(B18&lt;&gt;"",B18, "")</f>
        <v>O8 d0</v>
      </c>
      <c r="H11" s="7">
        <v>0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12.753395844224849</v>
      </c>
      <c r="Q11" s="7"/>
      <c r="S11" s="8"/>
    </row>
    <row r="12" spans="1:19" x14ac:dyDescent="0.25">
      <c r="A12" s="10">
        <v>9</v>
      </c>
      <c r="B12" s="31" t="s">
        <v>74</v>
      </c>
      <c r="C12" s="5">
        <v>0</v>
      </c>
      <c r="D12" s="5">
        <v>29.35</v>
      </c>
      <c r="E12" s="6">
        <v>2</v>
      </c>
      <c r="F12" s="6">
        <v>2</v>
      </c>
      <c r="G12" s="1" t="str">
        <f>IF(B20&lt;&gt;"",B20, "")</f>
        <v>O9 d0</v>
      </c>
      <c r="H12" s="7">
        <v>0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10.016928061937849</v>
      </c>
      <c r="S12" s="8"/>
    </row>
    <row r="13" spans="1:19" x14ac:dyDescent="0.25">
      <c r="A13" s="10">
        <v>10</v>
      </c>
      <c r="B13" s="31"/>
      <c r="C13" s="5">
        <v>0</v>
      </c>
      <c r="D13" s="5">
        <v>29.43</v>
      </c>
      <c r="E13" s="6">
        <v>2</v>
      </c>
      <c r="F13" s="6">
        <v>2</v>
      </c>
      <c r="G13" s="1" t="str">
        <f>IF(B22&lt;&gt;"",B22, "")</f>
        <v>O10 d0</v>
      </c>
      <c r="H13" s="7">
        <v>0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0</v>
      </c>
      <c r="Q13" s="7"/>
      <c r="S13" s="8"/>
    </row>
    <row r="14" spans="1:19" x14ac:dyDescent="0.25">
      <c r="A14" s="10">
        <v>11</v>
      </c>
      <c r="B14" s="31" t="s">
        <v>73</v>
      </c>
      <c r="C14">
        <v>0</v>
      </c>
      <c r="D14" s="5">
        <v>25.69</v>
      </c>
      <c r="E14" s="6">
        <v>2</v>
      </c>
      <c r="F14" s="6">
        <v>2</v>
      </c>
      <c r="G14" s="1" t="str">
        <f>IF(B24&lt;&gt;"",B24, "")</f>
        <v>O11 d0</v>
      </c>
      <c r="H14" s="7">
        <v>0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10.359903732021644</v>
      </c>
      <c r="J14" s="5"/>
      <c r="K14" s="5"/>
      <c r="S14" s="8"/>
    </row>
    <row r="15" spans="1:19" x14ac:dyDescent="0.25">
      <c r="A15" s="10">
        <v>12</v>
      </c>
      <c r="B15" s="31"/>
      <c r="C15">
        <v>0</v>
      </c>
      <c r="D15" s="5">
        <v>26.05</v>
      </c>
      <c r="E15" s="6">
        <v>2</v>
      </c>
      <c r="F15" s="6">
        <v>2</v>
      </c>
      <c r="G15" s="1" t="str">
        <f>IF(B26&lt;&gt;"",B26, "")</f>
        <v>O12 d0</v>
      </c>
      <c r="H15" s="7">
        <v>0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9.3302700764380653</v>
      </c>
      <c r="J15" s="5"/>
      <c r="Q15" s="7"/>
      <c r="S15" s="8"/>
    </row>
    <row r="16" spans="1:19" x14ac:dyDescent="0.25">
      <c r="A16" s="10">
        <v>13</v>
      </c>
      <c r="B16" s="31" t="s">
        <v>72</v>
      </c>
      <c r="C16">
        <v>0</v>
      </c>
      <c r="D16" s="5">
        <v>31.69</v>
      </c>
      <c r="E16" s="6">
        <v>2</v>
      </c>
      <c r="F16" s="6">
        <v>2</v>
      </c>
      <c r="G16" s="1" t="str">
        <f>IF(B28&lt;&gt;"",B28, "")</f>
        <v>O13 d0</v>
      </c>
      <c r="H16" s="7">
        <f>IF(AND(ISNUMBER(C29)=TRUE,ISNUMBER(L4)=TRUE,ISNUMBER(C28)=TRUE,ISNUMBER(D29)=TRUE,ISNUMBER(D28)=TRUE,ISNUMBER(M4)=TRUE),(AVERAGE(M4^D28,M4^D29))/AVERAGE(L4^C28,L4^C29))</f>
        <v>2.7718127742111312E-2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30.262830545382478</v>
      </c>
      <c r="S16" s="8"/>
    </row>
    <row r="17" spans="1:19" x14ac:dyDescent="0.25">
      <c r="A17" s="10">
        <v>14</v>
      </c>
      <c r="B17" s="31"/>
      <c r="C17">
        <v>0</v>
      </c>
      <c r="D17" s="5">
        <v>31.43</v>
      </c>
      <c r="E17" s="6">
        <v>2</v>
      </c>
      <c r="F17" s="6">
        <v>2</v>
      </c>
      <c r="G17" s="1" t="str">
        <f>IF(B30&lt;&gt;"",B30, "")</f>
        <v>O14 d0</v>
      </c>
      <c r="H17" s="7">
        <v>0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6.2302447035164858</v>
      </c>
      <c r="Q17" s="7"/>
      <c r="S17" s="8"/>
    </row>
    <row r="18" spans="1:19" x14ac:dyDescent="0.25">
      <c r="A18" s="10">
        <v>15</v>
      </c>
      <c r="B18" s="31" t="s">
        <v>71</v>
      </c>
      <c r="C18">
        <v>0</v>
      </c>
      <c r="D18" s="5">
        <v>26.17</v>
      </c>
      <c r="E18" s="6">
        <v>2</v>
      </c>
      <c r="F18" s="6">
        <v>2</v>
      </c>
      <c r="G18" s="1" t="str">
        <f>IF(B32&lt;&gt;"",B32, "")</f>
        <v>O15 d0</v>
      </c>
      <c r="H18" s="7">
        <v>0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3.8104636669242589</v>
      </c>
      <c r="S18" s="8"/>
    </row>
    <row r="19" spans="1:19" x14ac:dyDescent="0.25">
      <c r="A19" s="10">
        <v>16</v>
      </c>
      <c r="B19" s="31"/>
      <c r="C19">
        <v>0</v>
      </c>
      <c r="D19" s="5">
        <v>25.8</v>
      </c>
      <c r="E19" s="6">
        <v>2</v>
      </c>
      <c r="F19" s="6">
        <v>2</v>
      </c>
      <c r="G19" s="1" t="str">
        <f>IF(B34&lt;&gt;"",B34, "")</f>
        <v>O16 d0</v>
      </c>
      <c r="H19" s="7">
        <v>0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19.834835668155016</v>
      </c>
      <c r="Q19" s="7"/>
      <c r="S19" s="8"/>
    </row>
    <row r="20" spans="1:19" x14ac:dyDescent="0.25">
      <c r="A20" s="10">
        <v>17</v>
      </c>
      <c r="B20" s="31" t="s">
        <v>70</v>
      </c>
      <c r="C20">
        <v>0</v>
      </c>
      <c r="D20" s="5">
        <v>25.51</v>
      </c>
      <c r="E20" s="6"/>
      <c r="F20" s="6"/>
      <c r="G20" s="1" t="str">
        <f>IF(B36&lt;&gt;"",B36, "")</f>
        <v/>
      </c>
      <c r="H20" s="7"/>
      <c r="I20" s="8"/>
      <c r="S20" s="8"/>
    </row>
    <row r="21" spans="1:19" x14ac:dyDescent="0.25">
      <c r="A21" s="10">
        <v>18</v>
      </c>
      <c r="B21" s="31"/>
      <c r="C21">
        <v>0</v>
      </c>
      <c r="D21" s="5">
        <v>25.8</v>
      </c>
      <c r="E21" s="6"/>
      <c r="F21" s="6"/>
      <c r="H21" s="7"/>
      <c r="I21" s="8"/>
      <c r="Q21" s="7"/>
      <c r="S21" s="8"/>
    </row>
    <row r="22" spans="1:19" x14ac:dyDescent="0.25">
      <c r="A22" s="10">
        <v>19</v>
      </c>
      <c r="B22" s="31" t="s">
        <v>69</v>
      </c>
      <c r="C22">
        <v>0</v>
      </c>
      <c r="D22" s="5">
        <v>24.54</v>
      </c>
      <c r="E22" s="6"/>
      <c r="F22" s="6"/>
      <c r="H22" s="7"/>
      <c r="I22" s="8"/>
      <c r="S22" s="8"/>
    </row>
    <row r="23" spans="1:19" x14ac:dyDescent="0.25">
      <c r="A23" s="10">
        <v>20</v>
      </c>
      <c r="B23" s="31"/>
      <c r="C23">
        <v>0</v>
      </c>
      <c r="D23" s="5">
        <v>24.54</v>
      </c>
      <c r="E23" s="6"/>
      <c r="F23" s="6"/>
      <c r="H23" s="7"/>
      <c r="I23" s="8"/>
      <c r="Q23" s="7"/>
      <c r="S23" s="8"/>
    </row>
    <row r="24" spans="1:19" x14ac:dyDescent="0.25">
      <c r="A24" s="10">
        <v>21</v>
      </c>
      <c r="B24" s="31" t="s">
        <v>68</v>
      </c>
      <c r="C24">
        <v>0</v>
      </c>
      <c r="D24" s="5">
        <v>25.51</v>
      </c>
      <c r="E24" s="6"/>
      <c r="F24" s="6"/>
      <c r="H24" s="7"/>
      <c r="I24" s="8"/>
      <c r="S24" s="8"/>
    </row>
    <row r="25" spans="1:19" x14ac:dyDescent="0.25">
      <c r="A25" s="10">
        <v>22</v>
      </c>
      <c r="B25" s="31"/>
      <c r="C25">
        <v>0</v>
      </c>
      <c r="D25" s="5">
        <v>25.21</v>
      </c>
      <c r="E25" s="6"/>
      <c r="F25" s="6"/>
      <c r="H25" s="7"/>
      <c r="I25" s="8"/>
      <c r="Q25" s="7"/>
      <c r="S25" s="8"/>
    </row>
    <row r="26" spans="1:19" x14ac:dyDescent="0.25">
      <c r="A26" s="10">
        <v>23</v>
      </c>
      <c r="B26" s="31" t="s">
        <v>67</v>
      </c>
      <c r="C26" s="5">
        <v>0</v>
      </c>
      <c r="D26" s="5">
        <v>26.71</v>
      </c>
      <c r="E26" s="6"/>
      <c r="F26" s="6"/>
      <c r="H26" s="7"/>
      <c r="I26" s="8"/>
      <c r="S26" s="8"/>
    </row>
    <row r="27" spans="1:19" x14ac:dyDescent="0.25">
      <c r="A27" s="10">
        <v>24</v>
      </c>
      <c r="B27" s="31"/>
      <c r="C27">
        <v>0</v>
      </c>
      <c r="D27" s="5">
        <v>26.98</v>
      </c>
      <c r="E27" s="6"/>
      <c r="F27" s="6"/>
      <c r="H27" s="7"/>
      <c r="I27" s="8"/>
      <c r="Q27" s="7"/>
      <c r="S27" s="8"/>
    </row>
    <row r="28" spans="1:19" x14ac:dyDescent="0.25">
      <c r="A28" s="10">
        <v>25</v>
      </c>
      <c r="B28" s="31" t="s">
        <v>66</v>
      </c>
      <c r="C28" s="5">
        <v>34.19</v>
      </c>
      <c r="D28" s="5">
        <v>29.04</v>
      </c>
      <c r="E28" s="6"/>
      <c r="F28" s="6"/>
      <c r="H28" s="7"/>
      <c r="I28" s="8"/>
      <c r="S28" s="8"/>
    </row>
    <row r="29" spans="1:19" x14ac:dyDescent="0.25">
      <c r="A29" s="10">
        <v>26</v>
      </c>
      <c r="B29" s="31"/>
      <c r="C29" s="5">
        <v>34.65</v>
      </c>
      <c r="D29" s="5">
        <v>29.46</v>
      </c>
      <c r="E29" s="6"/>
      <c r="F29" s="6"/>
      <c r="H29" s="7"/>
      <c r="I29" s="8"/>
      <c r="Q29" s="7"/>
      <c r="S29" s="8"/>
    </row>
    <row r="30" spans="1:19" x14ac:dyDescent="0.25">
      <c r="A30" s="10">
        <v>27</v>
      </c>
      <c r="B30" s="31" t="s">
        <v>65</v>
      </c>
      <c r="C30">
        <v>0</v>
      </c>
      <c r="D30" s="5">
        <v>23.86</v>
      </c>
      <c r="E30" s="6"/>
      <c r="F30" s="6"/>
      <c r="H30" s="7"/>
      <c r="I30" s="8"/>
      <c r="S30" s="8"/>
    </row>
    <row r="31" spans="1:19" x14ac:dyDescent="0.25">
      <c r="A31" s="10">
        <v>28</v>
      </c>
      <c r="B31" s="31"/>
      <c r="C31">
        <v>0</v>
      </c>
      <c r="D31" s="5">
        <v>23.68</v>
      </c>
      <c r="E31" s="6"/>
      <c r="F31" s="6"/>
      <c r="H31" s="7"/>
      <c r="I31" s="8"/>
      <c r="Q31" s="7"/>
      <c r="S31" s="8"/>
    </row>
    <row r="32" spans="1:19" x14ac:dyDescent="0.25">
      <c r="A32" s="10">
        <v>29</v>
      </c>
      <c r="B32" s="31" t="s">
        <v>64</v>
      </c>
      <c r="C32">
        <v>0</v>
      </c>
      <c r="D32" s="5">
        <v>23.17</v>
      </c>
      <c r="E32" s="6"/>
      <c r="F32" s="6"/>
      <c r="H32" s="7"/>
      <c r="I32" s="8"/>
      <c r="S32" s="8"/>
    </row>
    <row r="33" spans="1:19" x14ac:dyDescent="0.25">
      <c r="A33" s="10">
        <v>30</v>
      </c>
      <c r="B33" s="31"/>
      <c r="C33">
        <v>0</v>
      </c>
      <c r="D33" s="5">
        <v>23.06</v>
      </c>
      <c r="E33" s="6"/>
      <c r="F33" s="6"/>
      <c r="H33" s="7"/>
      <c r="I33" s="8"/>
      <c r="Q33" s="7"/>
      <c r="S33" s="8"/>
    </row>
    <row r="34" spans="1:19" x14ac:dyDescent="0.25">
      <c r="A34" s="10">
        <v>31</v>
      </c>
      <c r="B34" s="31" t="s">
        <v>63</v>
      </c>
      <c r="C34" s="5">
        <v>0</v>
      </c>
      <c r="D34" s="5">
        <v>27.19</v>
      </c>
      <c r="E34" s="6"/>
      <c r="F34" s="6"/>
      <c r="H34" s="7"/>
      <c r="I34" s="8"/>
      <c r="S34" s="8"/>
    </row>
    <row r="35" spans="1:19" x14ac:dyDescent="0.25">
      <c r="A35" s="10">
        <v>32</v>
      </c>
      <c r="B35" s="31"/>
      <c r="C35">
        <v>0</v>
      </c>
      <c r="D35" s="5">
        <v>26.61</v>
      </c>
      <c r="E35" s="6"/>
      <c r="F35" s="6"/>
      <c r="H35" s="7"/>
      <c r="I35" s="8"/>
      <c r="Q35" s="7"/>
      <c r="S35" s="8"/>
    </row>
    <row r="36" spans="1:19" x14ac:dyDescent="0.25">
      <c r="A36" s="10">
        <v>33</v>
      </c>
      <c r="B36" s="31"/>
      <c r="C36"/>
      <c r="D36" s="5"/>
      <c r="E36" s="6"/>
      <c r="F36" s="6"/>
      <c r="H36" s="7"/>
      <c r="I36" s="8"/>
      <c r="S36" s="8"/>
    </row>
    <row r="37" spans="1:19" x14ac:dyDescent="0.25">
      <c r="A37" s="10">
        <v>34</v>
      </c>
      <c r="B37" s="31"/>
      <c r="C37"/>
      <c r="D37" s="5"/>
      <c r="E37" s="6"/>
      <c r="F37" s="6"/>
      <c r="H37" s="7"/>
      <c r="I37" s="8"/>
      <c r="Q37" s="7"/>
      <c r="S37" s="8"/>
    </row>
    <row r="38" spans="1:19" x14ac:dyDescent="0.25">
      <c r="A38" s="10">
        <v>35</v>
      </c>
      <c r="B38" s="31"/>
      <c r="C38" s="5"/>
      <c r="D38" s="5"/>
      <c r="E38" s="6"/>
      <c r="F38" s="6"/>
      <c r="H38" s="7"/>
      <c r="I38" s="8"/>
      <c r="S38" s="8"/>
    </row>
    <row r="39" spans="1:19" x14ac:dyDescent="0.25">
      <c r="A39" s="10">
        <v>36</v>
      </c>
      <c r="B39" s="31"/>
      <c r="C39"/>
      <c r="D39" s="5"/>
      <c r="E39" s="6"/>
      <c r="F39" s="6"/>
      <c r="H39" s="7"/>
      <c r="I39" s="8"/>
      <c r="Q39" s="7"/>
    </row>
    <row r="40" spans="1:19" x14ac:dyDescent="0.25">
      <c r="A40" s="10">
        <v>37</v>
      </c>
      <c r="B40" s="31"/>
      <c r="C40"/>
      <c r="D40" s="5"/>
      <c r="E40" s="6"/>
      <c r="F40" s="6"/>
    </row>
    <row r="41" spans="1:19" x14ac:dyDescent="0.25">
      <c r="A41" s="10">
        <v>38</v>
      </c>
      <c r="B41" s="31"/>
      <c r="C41"/>
      <c r="D41" s="5"/>
      <c r="E41" s="6"/>
      <c r="F41" s="6"/>
      <c r="Q41" s="7"/>
    </row>
    <row r="42" spans="1:19" x14ac:dyDescent="0.25">
      <c r="A42" s="10">
        <v>39</v>
      </c>
      <c r="B42" s="31"/>
      <c r="C42" s="5"/>
      <c r="D42" s="5"/>
      <c r="E42" s="6"/>
      <c r="F42" s="6"/>
    </row>
    <row r="43" spans="1:19" x14ac:dyDescent="0.25">
      <c r="A43" s="10">
        <v>40</v>
      </c>
      <c r="B43" s="31"/>
      <c r="C43" s="5"/>
      <c r="D43" s="5"/>
      <c r="E43" s="6"/>
      <c r="F43" s="6"/>
      <c r="Q43" s="7"/>
    </row>
    <row r="44" spans="1:19" x14ac:dyDescent="0.25">
      <c r="A44" s="10">
        <v>41</v>
      </c>
      <c r="B44" s="32"/>
      <c r="C44" s="12"/>
      <c r="D44" s="12"/>
      <c r="E44" s="12"/>
      <c r="F44" s="12"/>
    </row>
    <row r="45" spans="1:19" x14ac:dyDescent="0.25">
      <c r="A45" s="10">
        <v>42</v>
      </c>
      <c r="B45" s="33"/>
      <c r="C45" s="12"/>
      <c r="D45" s="12"/>
      <c r="E45" s="12"/>
      <c r="F45" s="12"/>
      <c r="Q45" s="7"/>
    </row>
    <row r="46" spans="1:19" x14ac:dyDescent="0.25">
      <c r="A46" s="10">
        <v>43</v>
      </c>
      <c r="B46" s="32"/>
      <c r="C46" s="12"/>
      <c r="D46" s="12"/>
      <c r="E46" s="12"/>
      <c r="F46" s="12"/>
    </row>
    <row r="47" spans="1:19" x14ac:dyDescent="0.25">
      <c r="A47" s="10">
        <v>44</v>
      </c>
      <c r="B47" s="33"/>
      <c r="C47" s="12"/>
      <c r="D47" s="12"/>
      <c r="E47" s="12"/>
      <c r="F47" s="12"/>
      <c r="Q47" s="7"/>
    </row>
    <row r="48" spans="1:19" x14ac:dyDescent="0.25">
      <c r="A48" s="10">
        <v>45</v>
      </c>
      <c r="B48" s="32"/>
      <c r="C48" s="12"/>
      <c r="D48" s="12"/>
      <c r="E48" s="12"/>
      <c r="F48" s="12"/>
    </row>
    <row r="49" spans="1:17" x14ac:dyDescent="0.25">
      <c r="A49" s="10">
        <v>46</v>
      </c>
      <c r="B49" s="33"/>
      <c r="C49" s="12"/>
      <c r="D49" s="12"/>
      <c r="E49" s="12"/>
      <c r="F49" s="12"/>
      <c r="Q49" s="7"/>
    </row>
    <row r="50" spans="1:17" x14ac:dyDescent="0.25">
      <c r="A50" s="10">
        <v>47</v>
      </c>
      <c r="B50" s="32"/>
      <c r="C50" s="12"/>
      <c r="D50" s="12"/>
      <c r="E50" s="12"/>
      <c r="F50" s="12"/>
    </row>
    <row r="51" spans="1:17" x14ac:dyDescent="0.25">
      <c r="A51" s="10">
        <v>48</v>
      </c>
      <c r="B51" s="33"/>
      <c r="C51" s="12"/>
      <c r="D51" s="12"/>
      <c r="E51" s="12"/>
      <c r="F51" s="12"/>
      <c r="Q51" s="7"/>
    </row>
    <row r="52" spans="1:17" x14ac:dyDescent="0.25">
      <c r="A52" s="10">
        <v>49</v>
      </c>
      <c r="B52" s="32"/>
      <c r="C52" s="12"/>
      <c r="D52" s="12"/>
      <c r="E52" s="12"/>
      <c r="F52" s="12"/>
    </row>
    <row r="53" spans="1:17" x14ac:dyDescent="0.25">
      <c r="A53" s="10">
        <v>50</v>
      </c>
      <c r="B53" s="33"/>
      <c r="C53" s="12"/>
      <c r="D53" s="12"/>
      <c r="E53" s="12"/>
      <c r="F53" s="12"/>
      <c r="Q53" s="7"/>
    </row>
    <row r="54" spans="1:17" x14ac:dyDescent="0.25">
      <c r="A54" s="10">
        <v>51</v>
      </c>
      <c r="B54" s="32"/>
      <c r="C54" s="12"/>
      <c r="D54" s="12"/>
      <c r="E54" s="12"/>
      <c r="F54" s="12"/>
    </row>
    <row r="55" spans="1:17" x14ac:dyDescent="0.25">
      <c r="A55" s="10">
        <v>52</v>
      </c>
      <c r="B55" s="33"/>
      <c r="C55" s="12"/>
      <c r="D55" s="12"/>
      <c r="E55" s="12"/>
      <c r="F55" s="12"/>
      <c r="Q55" s="7"/>
    </row>
    <row r="56" spans="1:17" x14ac:dyDescent="0.25">
      <c r="A56" s="10">
        <v>53</v>
      </c>
      <c r="B56" s="32"/>
      <c r="C56" s="12"/>
      <c r="D56" s="12"/>
      <c r="E56" s="12"/>
      <c r="F56" s="12"/>
    </row>
    <row r="57" spans="1:17" x14ac:dyDescent="0.25">
      <c r="A57" s="10">
        <v>54</v>
      </c>
      <c r="B57" s="33"/>
      <c r="C57" s="12"/>
      <c r="D57" s="12"/>
      <c r="E57" s="12"/>
      <c r="F57" s="12"/>
      <c r="Q57" s="7"/>
    </row>
    <row r="58" spans="1:17" x14ac:dyDescent="0.25">
      <c r="A58" s="10">
        <v>55</v>
      </c>
      <c r="B58" s="32"/>
      <c r="C58" s="12"/>
      <c r="D58" s="12"/>
      <c r="E58" s="12"/>
      <c r="F58" s="12"/>
    </row>
    <row r="59" spans="1:17" x14ac:dyDescent="0.25">
      <c r="A59" s="10">
        <v>56</v>
      </c>
      <c r="B59" s="33"/>
      <c r="C59" s="12"/>
      <c r="D59" s="12"/>
      <c r="E59" s="12"/>
      <c r="F59" s="12"/>
      <c r="Q59" s="7"/>
    </row>
    <row r="60" spans="1:17" x14ac:dyDescent="0.25">
      <c r="A60" s="10">
        <v>57</v>
      </c>
      <c r="B60" s="11"/>
      <c r="C60" s="12"/>
      <c r="D60" s="12"/>
      <c r="E60" s="12"/>
      <c r="F60" s="12"/>
    </row>
    <row r="61" spans="1:17" x14ac:dyDescent="0.25">
      <c r="A61" s="10">
        <v>58</v>
      </c>
      <c r="B61" s="13"/>
      <c r="C61" s="12"/>
      <c r="D61" s="12"/>
      <c r="E61" s="12"/>
      <c r="F61" s="12"/>
      <c r="Q61" s="7"/>
    </row>
    <row r="62" spans="1:17" x14ac:dyDescent="0.25">
      <c r="A62" s="10">
        <v>59</v>
      </c>
      <c r="B62" s="11"/>
      <c r="C62" s="12"/>
      <c r="D62" s="12"/>
      <c r="E62" s="12"/>
      <c r="F62" s="12"/>
    </row>
    <row r="63" spans="1:17" x14ac:dyDescent="0.25">
      <c r="A63" s="10">
        <v>60</v>
      </c>
      <c r="B63" s="13"/>
      <c r="C63" s="12"/>
      <c r="D63" s="12"/>
      <c r="E63" s="12"/>
      <c r="F63" s="12"/>
      <c r="Q63" s="7"/>
    </row>
    <row r="64" spans="1:17" x14ac:dyDescent="0.25">
      <c r="A64" s="10">
        <v>61</v>
      </c>
      <c r="B64" s="14"/>
      <c r="C64" s="12"/>
      <c r="D64" s="12"/>
      <c r="E64" s="12"/>
      <c r="F64" s="12"/>
    </row>
    <row r="65" spans="1:17" x14ac:dyDescent="0.25">
      <c r="A65" s="10">
        <v>62</v>
      </c>
      <c r="B65" s="14"/>
      <c r="C65" s="12"/>
      <c r="D65" s="12"/>
      <c r="E65" s="12"/>
      <c r="F65" s="12"/>
      <c r="Q65" s="7"/>
    </row>
    <row r="66" spans="1:17" x14ac:dyDescent="0.25">
      <c r="A66" s="10">
        <v>63</v>
      </c>
      <c r="B66" s="11"/>
      <c r="C66" s="12"/>
      <c r="D66" s="12"/>
      <c r="E66" s="12"/>
      <c r="F66" s="12"/>
    </row>
    <row r="67" spans="1:17" x14ac:dyDescent="0.25">
      <c r="A67" s="10">
        <v>64</v>
      </c>
      <c r="B67" s="13"/>
      <c r="C67" s="12"/>
      <c r="D67" s="12"/>
      <c r="E67" s="12"/>
      <c r="F67" s="12"/>
      <c r="Q67" s="7"/>
    </row>
    <row r="68" spans="1:17" x14ac:dyDescent="0.25">
      <c r="A68" s="10">
        <v>65</v>
      </c>
      <c r="B68" s="11"/>
      <c r="C68" s="12"/>
      <c r="D68" s="12"/>
      <c r="E68" s="12"/>
      <c r="F68" s="12"/>
    </row>
    <row r="69" spans="1:17" x14ac:dyDescent="0.25">
      <c r="A69" s="10">
        <v>66</v>
      </c>
      <c r="B69" s="13"/>
      <c r="C69" s="12"/>
      <c r="D69" s="12"/>
      <c r="E69" s="12"/>
      <c r="F69" s="12"/>
      <c r="Q69" s="7"/>
    </row>
    <row r="70" spans="1:17" x14ac:dyDescent="0.25">
      <c r="A70" s="10">
        <v>67</v>
      </c>
      <c r="B70" s="14"/>
      <c r="C70" s="12"/>
      <c r="D70" s="12"/>
      <c r="E70" s="12"/>
      <c r="F70" s="12"/>
    </row>
    <row r="71" spans="1:17" x14ac:dyDescent="0.25">
      <c r="A71" s="10">
        <v>68</v>
      </c>
      <c r="B71" s="14"/>
      <c r="C71" s="12"/>
      <c r="D71" s="12"/>
      <c r="E71" s="12"/>
      <c r="F71" s="12"/>
      <c r="Q71" s="7"/>
    </row>
    <row r="72" spans="1:17" x14ac:dyDescent="0.25">
      <c r="A72" s="10">
        <v>69</v>
      </c>
      <c r="B72" s="11"/>
      <c r="C72" s="12"/>
      <c r="D72" s="12"/>
      <c r="E72" s="12"/>
      <c r="F72" s="12"/>
    </row>
    <row r="73" spans="1:17" x14ac:dyDescent="0.25">
      <c r="A73" s="10">
        <v>70</v>
      </c>
      <c r="B73" s="13"/>
      <c r="C73" s="12"/>
      <c r="D73" s="12"/>
      <c r="E73" s="12"/>
      <c r="F73" s="12"/>
      <c r="Q73" s="7"/>
    </row>
    <row r="74" spans="1:17" x14ac:dyDescent="0.25">
      <c r="A74" s="10">
        <v>71</v>
      </c>
      <c r="B74" s="14"/>
      <c r="C74" s="12"/>
      <c r="D74" s="12"/>
      <c r="E74" s="12"/>
      <c r="F74" s="12"/>
    </row>
    <row r="75" spans="1:17" x14ac:dyDescent="0.25">
      <c r="A75" s="10">
        <v>72</v>
      </c>
      <c r="B75" s="14"/>
      <c r="C75" s="12"/>
      <c r="D75" s="12"/>
      <c r="E75" s="12"/>
      <c r="F75" s="12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48:B49"/>
    <mergeCell ref="B50:B51"/>
    <mergeCell ref="B34:B35"/>
    <mergeCell ref="B36:B37"/>
    <mergeCell ref="B52:B53"/>
    <mergeCell ref="B54:B55"/>
    <mergeCell ref="B56:B57"/>
    <mergeCell ref="B58:B59"/>
    <mergeCell ref="B40:B41"/>
    <mergeCell ref="B42:B43"/>
    <mergeCell ref="B44:B45"/>
    <mergeCell ref="B46:B47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14:B15"/>
    <mergeCell ref="B4:B5"/>
    <mergeCell ref="B6:B7"/>
    <mergeCell ref="B8:B9"/>
    <mergeCell ref="B10:B11"/>
    <mergeCell ref="B12:B13"/>
  </mergeCells>
  <conditionalFormatting sqref="C76:C77 C80:C93">
    <cfRule type="cellIs" dxfId="23" priority="4" operator="notEqual">
      <formula>0</formula>
    </cfRule>
  </conditionalFormatting>
  <conditionalFormatting sqref="D76:D77 D80:D93">
    <cfRule type="cellIs" dxfId="22" priority="3" operator="notEqual">
      <formula>0</formula>
    </cfRule>
  </conditionalFormatting>
  <conditionalFormatting sqref="H4:H39">
    <cfRule type="cellIs" dxfId="21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B3FC6-B151-448D-A3B7-761A99CA87EA}">
  <dimension ref="A1:S79"/>
  <sheetViews>
    <sheetView workbookViewId="0">
      <selection activeCell="J9" sqref="J9:J11"/>
    </sheetView>
  </sheetViews>
  <sheetFormatPr defaultColWidth="8.7109375" defaultRowHeight="15.75" x14ac:dyDescent="0.25"/>
  <cols>
    <col min="1" max="1" width="7.42578125" style="1" customWidth="1"/>
    <col min="2" max="2" width="11.140625" style="18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4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1" t="s">
        <v>94</v>
      </c>
      <c r="C4" s="42">
        <v>0</v>
      </c>
      <c r="D4" s="5">
        <v>31.67</v>
      </c>
      <c r="E4" s="6">
        <v>2</v>
      </c>
      <c r="F4" s="6">
        <v>2</v>
      </c>
      <c r="G4" s="1" t="str">
        <f>IF(B4&lt;&gt;"",B4, "")</f>
        <v>O1 d7</v>
      </c>
      <c r="H4" s="7">
        <v>0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10.359903732021836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1"/>
      <c r="C5" s="5">
        <v>0</v>
      </c>
      <c r="D5" s="5">
        <v>31.97</v>
      </c>
      <c r="E5" s="6">
        <v>2</v>
      </c>
      <c r="F5" s="6">
        <v>2</v>
      </c>
      <c r="G5" s="1" t="str">
        <f>IF(B6&lt;&gt;"",B6, "")</f>
        <v>O2 d7</v>
      </c>
      <c r="H5" s="7">
        <v>0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19.501669308227648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31" t="s">
        <v>93</v>
      </c>
      <c r="C6" s="5">
        <v>0</v>
      </c>
      <c r="D6" s="5">
        <v>26.38</v>
      </c>
      <c r="E6" s="6">
        <v>2</v>
      </c>
      <c r="F6" s="6">
        <v>2</v>
      </c>
      <c r="G6" s="1" t="str">
        <f>IF(B8&lt;&gt;"",B8, "")</f>
        <v>O3 d7</v>
      </c>
      <c r="H6" s="7">
        <v>0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23.795147734023931</v>
      </c>
      <c r="S6" s="8"/>
    </row>
    <row r="7" spans="1:19" x14ac:dyDescent="0.25">
      <c r="A7" s="10">
        <v>4</v>
      </c>
      <c r="B7" s="31"/>
      <c r="C7" s="5">
        <v>0</v>
      </c>
      <c r="D7" s="5">
        <v>26.95</v>
      </c>
      <c r="E7" s="6">
        <v>2</v>
      </c>
      <c r="F7" s="6">
        <v>2</v>
      </c>
      <c r="G7" s="1" t="str">
        <f>IF(B10&lt;&gt;"",B10, "")</f>
        <v>O4 d7</v>
      </c>
      <c r="H7" s="7">
        <v>0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21.162853625909651</v>
      </c>
      <c r="Q7" s="7"/>
      <c r="S7" s="8"/>
    </row>
    <row r="8" spans="1:19" x14ac:dyDescent="0.25">
      <c r="A8" s="10">
        <v>5</v>
      </c>
      <c r="B8" s="31" t="s">
        <v>92</v>
      </c>
      <c r="C8" s="5">
        <v>0</v>
      </c>
      <c r="D8" s="5">
        <v>27.04</v>
      </c>
      <c r="E8" s="6">
        <v>2</v>
      </c>
      <c r="F8" s="6">
        <v>2</v>
      </c>
      <c r="G8" s="1" t="str">
        <f>IF(B12&lt;&gt;"",B12, "")</f>
        <v>O5 d7</v>
      </c>
      <c r="H8" s="7">
        <v>0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9.673714175054144</v>
      </c>
      <c r="S8" s="8"/>
    </row>
    <row r="9" spans="1:19" x14ac:dyDescent="0.25">
      <c r="A9" s="10">
        <v>6</v>
      </c>
      <c r="B9" s="31"/>
      <c r="C9" s="5">
        <v>0</v>
      </c>
      <c r="D9" s="5">
        <v>26.34</v>
      </c>
      <c r="E9" s="6">
        <v>2</v>
      </c>
      <c r="F9" s="6">
        <v>2</v>
      </c>
      <c r="G9" s="1" t="str">
        <f>IF(B14&lt;&gt;"",B14, "")</f>
        <v>O6 d7</v>
      </c>
      <c r="H9" s="7">
        <f>IF(AND(ISNUMBER(C15)=TRUE,ISNUMBER(L4)=TRUE,ISNUMBER(C14)=TRUE,ISNUMBER(D15)=TRUE,ISNUMBER(D14)=TRUE,ISNUMBER(M4)=TRUE),(AVERAGE(M4^D14,M4^D15))/AVERAGE(L4^C14,L4^C15))</f>
        <v>14.346636832543821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45.549073063518719</v>
      </c>
      <c r="Q9" s="7"/>
      <c r="S9" s="8"/>
    </row>
    <row r="10" spans="1:19" x14ac:dyDescent="0.25">
      <c r="A10" s="10">
        <v>7</v>
      </c>
      <c r="B10" s="31" t="s">
        <v>91</v>
      </c>
      <c r="C10">
        <v>0</v>
      </c>
      <c r="D10" s="5">
        <v>29.44</v>
      </c>
      <c r="E10" s="6">
        <v>2</v>
      </c>
      <c r="F10" s="6">
        <v>2</v>
      </c>
      <c r="G10" s="1" t="str">
        <f>IF(B16&lt;&gt;"",B16, "")</f>
        <v>O7 d7</v>
      </c>
      <c r="H10" s="7">
        <v>0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30.217935950826551</v>
      </c>
      <c r="S10" s="8"/>
    </row>
    <row r="11" spans="1:19" x14ac:dyDescent="0.25">
      <c r="A11" s="10">
        <v>8</v>
      </c>
      <c r="B11" s="31"/>
      <c r="C11">
        <v>0</v>
      </c>
      <c r="D11" s="5">
        <v>28.82</v>
      </c>
      <c r="E11" s="6">
        <v>2</v>
      </c>
      <c r="F11" s="6">
        <v>2</v>
      </c>
      <c r="G11" s="1" t="str">
        <f>IF(B18&lt;&gt;"",B18, "")</f>
        <v>O8 d7</v>
      </c>
      <c r="H11" s="7">
        <v>0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5.8849431952043894</v>
      </c>
      <c r="Q11" s="7"/>
      <c r="S11" s="8"/>
    </row>
    <row r="12" spans="1:19" x14ac:dyDescent="0.25">
      <c r="A12" s="10">
        <v>9</v>
      </c>
      <c r="B12" s="31" t="s">
        <v>90</v>
      </c>
      <c r="C12" s="5">
        <v>0</v>
      </c>
      <c r="D12" s="5">
        <v>25.76</v>
      </c>
      <c r="E12" s="6">
        <v>2</v>
      </c>
      <c r="F12" s="6">
        <v>2</v>
      </c>
      <c r="G12" s="1" t="str">
        <f>IF(B20&lt;&gt;"",B20, "")</f>
        <v>O9 d7</v>
      </c>
      <c r="H12" s="7">
        <v>0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0.34657220268398092</v>
      </c>
      <c r="S12" s="8"/>
    </row>
    <row r="13" spans="1:19" x14ac:dyDescent="0.25">
      <c r="A13" s="10">
        <v>10</v>
      </c>
      <c r="B13" s="31"/>
      <c r="C13">
        <v>0</v>
      </c>
      <c r="D13" s="5">
        <v>25.48</v>
      </c>
      <c r="E13" s="6">
        <v>2</v>
      </c>
      <c r="F13" s="6">
        <v>2</v>
      </c>
      <c r="G13" s="1" t="str">
        <f>IF(B22&lt;&gt;"",B22, "")</f>
        <v>O10 d7</v>
      </c>
      <c r="H13" s="7">
        <v>0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3.8104636669239897</v>
      </c>
      <c r="K13" s="1">
        <f>AVERAGE(H:H)</f>
        <v>3.3712058395481526</v>
      </c>
      <c r="Q13" s="7"/>
      <c r="S13" s="8"/>
    </row>
    <row r="14" spans="1:19" x14ac:dyDescent="0.25">
      <c r="A14" s="10">
        <v>11</v>
      </c>
      <c r="B14" s="31" t="s">
        <v>89</v>
      </c>
      <c r="C14" s="5">
        <v>20.76</v>
      </c>
      <c r="D14" s="5">
        <v>24.51</v>
      </c>
      <c r="E14" s="6">
        <v>2</v>
      </c>
      <c r="F14" s="6">
        <v>2</v>
      </c>
      <c r="G14" s="1" t="str">
        <f>IF(B24&lt;&gt;"",B24, "")</f>
        <v>O17 d7</v>
      </c>
      <c r="H14" s="7">
        <v>0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40.340331273423431</v>
      </c>
      <c r="K14" s="1">
        <f>STDEV(H:H)</f>
        <v>6.9026830544845668</v>
      </c>
      <c r="S14" s="8"/>
    </row>
    <row r="15" spans="1:19" x14ac:dyDescent="0.25">
      <c r="A15" s="10">
        <v>12</v>
      </c>
      <c r="B15" s="31"/>
      <c r="C15" s="5">
        <v>19.97</v>
      </c>
      <c r="D15" s="5">
        <v>23.96</v>
      </c>
      <c r="E15" s="6">
        <v>2</v>
      </c>
      <c r="F15" s="6">
        <v>2</v>
      </c>
      <c r="G15" s="1" t="str">
        <f>IF(B26&lt;&gt;"",B26, "")</f>
        <v>O12 d7</v>
      </c>
      <c r="H15" s="7">
        <v>0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6.5753971269696256</v>
      </c>
      <c r="Q15" s="7"/>
      <c r="S15" s="8"/>
    </row>
    <row r="16" spans="1:19" x14ac:dyDescent="0.25">
      <c r="A16" s="10">
        <v>13</v>
      </c>
      <c r="B16" s="31" t="s">
        <v>88</v>
      </c>
      <c r="C16" s="5">
        <v>0</v>
      </c>
      <c r="D16" s="5">
        <v>28.45</v>
      </c>
      <c r="E16" s="6">
        <v>2</v>
      </c>
      <c r="F16" s="6">
        <v>2</v>
      </c>
      <c r="G16" s="1" t="str">
        <f>IF(B28&lt;&gt;"",B28, "")</f>
        <v>O13 d7</v>
      </c>
      <c r="H16" s="7">
        <f>IF(AND(ISNUMBER(C29)=TRUE,ISNUMBER(L4)=TRUE,ISNUMBER(C28)=TRUE,ISNUMBER(D29)=TRUE,ISNUMBER(D28)=TRUE,ISNUMBER(M4)=TRUE),(AVERAGE(M4^D28,M4^D29))/AVERAGE(L4^C28,L4^C29))</f>
        <v>16.197095848804395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31.16737557055788</v>
      </c>
      <c r="S16" s="8"/>
    </row>
    <row r="17" spans="1:19" x14ac:dyDescent="0.25">
      <c r="A17" s="10">
        <v>14</v>
      </c>
      <c r="B17" s="31"/>
      <c r="C17" s="5">
        <v>0</v>
      </c>
      <c r="D17" s="5">
        <v>27.55</v>
      </c>
      <c r="E17" s="6">
        <v>2</v>
      </c>
      <c r="F17" s="6">
        <v>2</v>
      </c>
      <c r="G17" s="1" t="str">
        <f>IF(B30&lt;&gt;"",B30, "")</f>
        <v>O14 d7</v>
      </c>
      <c r="H17" s="7">
        <f>IF(AND(ISNUMBER(C31)=TRUE,ISNUMBER(L4)=TRUE,ISNUMBER(C30)=TRUE,ISNUMBER(D31)=TRUE,ISNUMBER(D30)=TRUE,ISNUMBER(M4)=TRUE),(AVERAGE(M4^D30,M4^D31))/AVERAGE(L4^C30,L4^C31))</f>
        <v>2.9029544114103083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35.638128772223176</v>
      </c>
      <c r="Q17" s="7"/>
      <c r="S17" s="8"/>
    </row>
    <row r="18" spans="1:19" x14ac:dyDescent="0.25">
      <c r="A18" s="10">
        <v>15</v>
      </c>
      <c r="B18" s="31" t="s">
        <v>87</v>
      </c>
      <c r="C18" s="5">
        <v>0</v>
      </c>
      <c r="D18" s="5">
        <v>27.56</v>
      </c>
      <c r="E18" s="6">
        <v>2</v>
      </c>
      <c r="F18" s="6">
        <v>2</v>
      </c>
      <c r="G18" s="1" t="str">
        <f>IF(B32&lt;&gt;"",B32, "")</f>
        <v>O15 d7</v>
      </c>
      <c r="H18" s="7">
        <v>0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12.070930272052234</v>
      </c>
      <c r="S18" s="8"/>
    </row>
    <row r="19" spans="1:19" x14ac:dyDescent="0.25">
      <c r="A19" s="10">
        <v>16</v>
      </c>
      <c r="B19" s="31"/>
      <c r="C19" s="5">
        <v>0</v>
      </c>
      <c r="D19" s="5">
        <v>27.39</v>
      </c>
      <c r="E19" s="6">
        <v>2</v>
      </c>
      <c r="F19" s="6">
        <v>2</v>
      </c>
      <c r="G19" s="1" t="str">
        <f>IF(B34&lt;&gt;"",B34, "")</f>
        <v>O16 d7</v>
      </c>
      <c r="H19" s="7">
        <f>IF(AND(ISNUMBER(C35)=TRUE,ISNUMBER(L4)=TRUE,ISNUMBER(C34)=TRUE,ISNUMBER(D35)=TRUE,ISNUMBER(D34)=TRUE,ISNUMBER(M4)=TRUE),(AVERAGE(M4^D34,M4^D35))/AVERAGE(L4^C34,L4^C35))</f>
        <v>20.492606340011918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16.251825769635072</v>
      </c>
      <c r="Q19" s="7"/>
      <c r="S19" s="8"/>
    </row>
    <row r="20" spans="1:19" x14ac:dyDescent="0.25">
      <c r="A20" s="10">
        <v>17</v>
      </c>
      <c r="B20" s="31" t="s">
        <v>86</v>
      </c>
      <c r="C20" s="5">
        <v>0</v>
      </c>
      <c r="D20" s="5">
        <v>23.84</v>
      </c>
      <c r="E20" s="6"/>
      <c r="F20" s="6"/>
      <c r="H20" s="7"/>
      <c r="I20" s="8"/>
      <c r="S20" s="8"/>
    </row>
    <row r="21" spans="1:19" x14ac:dyDescent="0.25">
      <c r="A21" s="10">
        <v>18</v>
      </c>
      <c r="B21" s="31"/>
      <c r="C21" s="5">
        <v>0</v>
      </c>
      <c r="D21" s="5">
        <v>23.85</v>
      </c>
      <c r="E21" s="6"/>
      <c r="F21" s="6"/>
      <c r="H21" s="7"/>
      <c r="I21" s="8"/>
      <c r="Q21" s="7"/>
      <c r="S21" s="8"/>
    </row>
    <row r="22" spans="1:19" x14ac:dyDescent="0.25">
      <c r="A22" s="10">
        <v>19</v>
      </c>
      <c r="B22" s="31" t="s">
        <v>85</v>
      </c>
      <c r="C22" s="5">
        <v>0</v>
      </c>
      <c r="D22" s="5">
        <v>24.73</v>
      </c>
      <c r="E22" s="6"/>
      <c r="F22" s="6"/>
      <c r="H22" s="7"/>
      <c r="I22" s="8"/>
      <c r="S22" s="8"/>
    </row>
    <row r="23" spans="1:19" x14ac:dyDescent="0.25">
      <c r="A23" s="10">
        <v>20</v>
      </c>
      <c r="B23" s="31"/>
      <c r="C23" s="5">
        <v>0</v>
      </c>
      <c r="D23" s="5">
        <v>24.84</v>
      </c>
      <c r="E23" s="6"/>
      <c r="F23" s="6"/>
      <c r="H23" s="7"/>
      <c r="I23" s="8"/>
      <c r="Q23" s="7"/>
      <c r="S23" s="8"/>
    </row>
    <row r="24" spans="1:19" x14ac:dyDescent="0.25">
      <c r="A24" s="10">
        <v>21</v>
      </c>
      <c r="B24" s="31" t="s">
        <v>129</v>
      </c>
      <c r="C24" s="5">
        <v>33.01</v>
      </c>
      <c r="D24" s="5">
        <v>29.36</v>
      </c>
      <c r="E24" s="6"/>
      <c r="F24" s="6"/>
      <c r="H24" s="7"/>
      <c r="I24" s="8"/>
      <c r="S24" s="8"/>
    </row>
    <row r="25" spans="1:19" x14ac:dyDescent="0.25">
      <c r="A25" s="10">
        <v>22</v>
      </c>
      <c r="B25" s="31"/>
      <c r="C25" s="5">
        <v>32.15</v>
      </c>
      <c r="D25" s="5">
        <v>29.03</v>
      </c>
      <c r="E25" s="6"/>
      <c r="F25" s="6"/>
      <c r="H25" s="7"/>
      <c r="I25" s="8"/>
      <c r="Q25" s="7"/>
      <c r="S25" s="8"/>
    </row>
    <row r="26" spans="1:19" x14ac:dyDescent="0.25">
      <c r="A26" s="10">
        <v>23</v>
      </c>
      <c r="B26" s="31" t="s">
        <v>83</v>
      </c>
      <c r="C26" s="5">
        <v>0</v>
      </c>
      <c r="D26" s="5">
        <v>29.05</v>
      </c>
      <c r="E26" s="6"/>
      <c r="F26" s="6"/>
      <c r="H26" s="7"/>
      <c r="I26" s="8"/>
      <c r="S26" s="8"/>
    </row>
    <row r="27" spans="1:19" x14ac:dyDescent="0.25">
      <c r="A27" s="10">
        <v>24</v>
      </c>
      <c r="B27" s="31"/>
      <c r="C27" s="5">
        <v>0</v>
      </c>
      <c r="D27" s="5">
        <v>29.24</v>
      </c>
      <c r="E27" s="6"/>
      <c r="F27" s="6"/>
      <c r="H27" s="7"/>
      <c r="I27" s="8"/>
      <c r="Q27" s="7"/>
      <c r="S27" s="8"/>
    </row>
    <row r="28" spans="1:19" x14ac:dyDescent="0.25">
      <c r="A28" s="10">
        <v>25</v>
      </c>
      <c r="B28" s="31" t="s">
        <v>82</v>
      </c>
      <c r="C28" s="5">
        <v>19.3</v>
      </c>
      <c r="D28" s="5">
        <v>23.8</v>
      </c>
      <c r="E28" s="6"/>
      <c r="F28" s="6"/>
      <c r="H28" s="7"/>
      <c r="I28" s="8"/>
      <c r="S28" s="8"/>
    </row>
    <row r="29" spans="1:19" x14ac:dyDescent="0.25">
      <c r="A29" s="10">
        <v>26</v>
      </c>
      <c r="B29" s="31"/>
      <c r="C29" s="5">
        <v>19.93</v>
      </c>
      <c r="D29" s="5">
        <v>23.52</v>
      </c>
      <c r="E29" s="6"/>
      <c r="F29" s="6"/>
      <c r="H29" s="7"/>
      <c r="I29" s="8"/>
      <c r="Q29" s="7"/>
      <c r="S29" s="8"/>
    </row>
    <row r="30" spans="1:19" x14ac:dyDescent="0.25">
      <c r="A30" s="10">
        <v>27</v>
      </c>
      <c r="B30" s="31" t="s">
        <v>81</v>
      </c>
      <c r="C30" s="5">
        <v>21.35</v>
      </c>
      <c r="D30" s="5">
        <v>23.42</v>
      </c>
      <c r="E30" s="6"/>
      <c r="F30" s="6"/>
      <c r="H30" s="7"/>
      <c r="I30" s="8"/>
      <c r="S30" s="8"/>
    </row>
    <row r="31" spans="1:19" x14ac:dyDescent="0.25">
      <c r="A31" s="10">
        <v>28</v>
      </c>
      <c r="B31" s="31"/>
      <c r="C31" s="5">
        <v>21.94</v>
      </c>
      <c r="D31" s="5">
        <v>22.97</v>
      </c>
      <c r="E31" s="6"/>
      <c r="F31" s="6"/>
      <c r="H31" s="7"/>
      <c r="I31" s="8"/>
      <c r="Q31" s="7"/>
      <c r="S31" s="8"/>
    </row>
    <row r="32" spans="1:19" x14ac:dyDescent="0.25">
      <c r="A32" s="10">
        <v>29</v>
      </c>
      <c r="B32" s="31" t="s">
        <v>80</v>
      </c>
      <c r="C32" s="5">
        <v>0</v>
      </c>
      <c r="D32" s="5">
        <v>24.54</v>
      </c>
      <c r="E32" s="6"/>
      <c r="F32" s="6"/>
      <c r="H32" s="7"/>
      <c r="I32" s="8"/>
      <c r="S32" s="8"/>
    </row>
    <row r="33" spans="1:19" x14ac:dyDescent="0.25">
      <c r="A33" s="10">
        <v>30</v>
      </c>
      <c r="B33" s="31"/>
      <c r="C33" s="5">
        <v>0</v>
      </c>
      <c r="D33" s="5">
        <v>24.19</v>
      </c>
      <c r="E33" s="6"/>
      <c r="F33" s="6"/>
      <c r="H33" s="7"/>
      <c r="I33" s="8"/>
      <c r="Q33" s="7"/>
      <c r="S33" s="8"/>
    </row>
    <row r="34" spans="1:19" x14ac:dyDescent="0.25">
      <c r="A34" s="10">
        <v>31</v>
      </c>
      <c r="B34" s="31" t="s">
        <v>79</v>
      </c>
      <c r="C34" s="5">
        <v>18.32</v>
      </c>
      <c r="D34" s="5">
        <v>22.65</v>
      </c>
      <c r="E34" s="6"/>
      <c r="F34" s="6"/>
      <c r="H34" s="7"/>
      <c r="I34" s="8"/>
      <c r="S34" s="8"/>
    </row>
    <row r="35" spans="1:19" x14ac:dyDescent="0.25">
      <c r="A35" s="10">
        <v>32</v>
      </c>
      <c r="B35" s="31"/>
      <c r="C35" s="5">
        <v>18.53</v>
      </c>
      <c r="D35" s="5">
        <v>22.91</v>
      </c>
      <c r="E35" s="6"/>
      <c r="F35" s="6"/>
      <c r="H35" s="7"/>
      <c r="I35" s="8"/>
      <c r="Q35" s="7"/>
      <c r="S35" s="8"/>
    </row>
    <row r="36" spans="1:19" x14ac:dyDescent="0.25">
      <c r="A36" s="10">
        <v>33</v>
      </c>
      <c r="B36" s="31"/>
      <c r="C36" s="5"/>
      <c r="D36" s="5"/>
      <c r="E36" s="6"/>
      <c r="F36" s="6"/>
      <c r="H36" s="7"/>
      <c r="I36" s="8"/>
      <c r="S36" s="8"/>
    </row>
    <row r="37" spans="1:19" x14ac:dyDescent="0.25">
      <c r="A37" s="10">
        <v>34</v>
      </c>
      <c r="B37" s="31"/>
      <c r="C37" s="5"/>
      <c r="D37" s="5"/>
      <c r="E37" s="6"/>
      <c r="F37" s="6"/>
      <c r="H37" s="7"/>
      <c r="I37" s="8"/>
      <c r="Q37" s="7"/>
      <c r="S37" s="8"/>
    </row>
    <row r="38" spans="1:19" x14ac:dyDescent="0.25">
      <c r="A38" s="10">
        <v>35</v>
      </c>
      <c r="B38" s="31"/>
      <c r="C38" s="5"/>
      <c r="D38" s="5"/>
      <c r="E38" s="6"/>
      <c r="F38" s="6"/>
      <c r="H38" s="7"/>
      <c r="I38" s="8"/>
      <c r="S38" s="8"/>
    </row>
    <row r="39" spans="1:19" x14ac:dyDescent="0.25">
      <c r="A39" s="10">
        <v>36</v>
      </c>
      <c r="B39" s="31"/>
      <c r="C39" s="5"/>
      <c r="D39" s="5"/>
      <c r="E39" s="6"/>
      <c r="F39" s="6"/>
      <c r="H39" s="7"/>
      <c r="I39" s="8"/>
      <c r="Q39" s="7"/>
    </row>
    <row r="40" spans="1:19" x14ac:dyDescent="0.25">
      <c r="A40" s="10">
        <v>37</v>
      </c>
      <c r="B40" s="31"/>
      <c r="C40" s="5"/>
      <c r="D40" s="5"/>
      <c r="E40" s="6"/>
      <c r="F40" s="6"/>
    </row>
    <row r="41" spans="1:19" x14ac:dyDescent="0.25">
      <c r="A41" s="10">
        <v>38</v>
      </c>
      <c r="B41" s="31"/>
      <c r="C41" s="5"/>
      <c r="D41" s="5"/>
      <c r="E41" s="6"/>
      <c r="F41" s="6"/>
      <c r="Q41" s="7"/>
    </row>
    <row r="42" spans="1:19" x14ac:dyDescent="0.25">
      <c r="A42" s="10">
        <v>39</v>
      </c>
      <c r="B42" s="31"/>
      <c r="C42" s="5"/>
      <c r="D42" s="5"/>
      <c r="E42" s="6"/>
      <c r="F42" s="6"/>
    </row>
    <row r="43" spans="1:19" x14ac:dyDescent="0.25">
      <c r="A43" s="10">
        <v>40</v>
      </c>
      <c r="B43" s="31"/>
      <c r="C43" s="5"/>
      <c r="D43" s="5"/>
      <c r="E43" s="6"/>
      <c r="F43" s="6"/>
      <c r="Q43" s="7"/>
    </row>
    <row r="44" spans="1:19" x14ac:dyDescent="0.25">
      <c r="A44" s="10">
        <v>41</v>
      </c>
      <c r="B44" s="29"/>
      <c r="C44" s="12"/>
      <c r="D44" s="12"/>
      <c r="E44" s="12"/>
      <c r="F44" s="12"/>
    </row>
    <row r="45" spans="1:19" x14ac:dyDescent="0.25">
      <c r="A45" s="10">
        <v>42</v>
      </c>
      <c r="B45" s="30"/>
      <c r="C45" s="12"/>
      <c r="D45" s="12"/>
      <c r="E45" s="12"/>
      <c r="F45" s="12"/>
      <c r="Q45" s="7"/>
    </row>
    <row r="46" spans="1:19" x14ac:dyDescent="0.25">
      <c r="A46" s="10">
        <v>43</v>
      </c>
      <c r="B46" s="29"/>
      <c r="C46" s="12"/>
      <c r="D46" s="12"/>
      <c r="E46" s="12"/>
      <c r="F46" s="12"/>
    </row>
    <row r="47" spans="1:19" x14ac:dyDescent="0.25">
      <c r="A47" s="10">
        <v>44</v>
      </c>
      <c r="B47" s="30"/>
      <c r="C47" s="12"/>
      <c r="D47" s="12"/>
      <c r="E47" s="12"/>
      <c r="F47" s="12"/>
      <c r="Q47" s="7"/>
    </row>
    <row r="48" spans="1:19" x14ac:dyDescent="0.25">
      <c r="A48" s="10">
        <v>45</v>
      </c>
      <c r="B48" s="29"/>
      <c r="C48" s="12"/>
      <c r="D48" s="12"/>
      <c r="E48" s="12"/>
      <c r="F48" s="12"/>
    </row>
    <row r="49" spans="1:17" x14ac:dyDescent="0.25">
      <c r="A49" s="10">
        <v>46</v>
      </c>
      <c r="B49" s="30"/>
      <c r="C49" s="12"/>
      <c r="D49" s="12"/>
      <c r="E49" s="12"/>
      <c r="F49" s="12"/>
      <c r="Q49" s="7"/>
    </row>
    <row r="50" spans="1:17" x14ac:dyDescent="0.25">
      <c r="A50" s="10">
        <v>47</v>
      </c>
      <c r="B50" s="29"/>
      <c r="C50" s="12"/>
      <c r="D50" s="12"/>
      <c r="E50" s="12"/>
      <c r="F50" s="12"/>
    </row>
    <row r="51" spans="1:17" x14ac:dyDescent="0.25">
      <c r="A51" s="10">
        <v>48</v>
      </c>
      <c r="B51" s="30"/>
      <c r="C51" s="12"/>
      <c r="D51" s="12"/>
      <c r="E51" s="12"/>
      <c r="F51" s="12"/>
      <c r="Q51" s="7"/>
    </row>
    <row r="52" spans="1:17" x14ac:dyDescent="0.25">
      <c r="A52" s="10">
        <v>49</v>
      </c>
      <c r="B52" s="29"/>
      <c r="C52" s="12"/>
      <c r="D52" s="12"/>
      <c r="E52" s="12"/>
      <c r="F52" s="12"/>
    </row>
    <row r="53" spans="1:17" x14ac:dyDescent="0.25">
      <c r="A53" s="10">
        <v>50</v>
      </c>
      <c r="B53" s="30"/>
      <c r="C53" s="12"/>
      <c r="D53" s="12"/>
      <c r="E53" s="12"/>
      <c r="F53" s="12"/>
      <c r="Q53" s="7"/>
    </row>
    <row r="54" spans="1:17" x14ac:dyDescent="0.25">
      <c r="A54" s="10">
        <v>51</v>
      </c>
      <c r="B54" s="29"/>
      <c r="C54" s="12"/>
      <c r="D54" s="12"/>
      <c r="E54" s="12"/>
      <c r="F54" s="12"/>
    </row>
    <row r="55" spans="1:17" x14ac:dyDescent="0.25">
      <c r="A55" s="10">
        <v>52</v>
      </c>
      <c r="B55" s="30"/>
      <c r="C55" s="12"/>
      <c r="D55" s="12"/>
      <c r="E55" s="12"/>
      <c r="F55" s="12"/>
      <c r="Q55" s="7"/>
    </row>
    <row r="56" spans="1:17" x14ac:dyDescent="0.25">
      <c r="A56" s="10">
        <v>53</v>
      </c>
      <c r="B56" s="29"/>
      <c r="C56" s="12"/>
      <c r="D56" s="12"/>
      <c r="E56" s="12"/>
      <c r="F56" s="12"/>
    </row>
    <row r="57" spans="1:17" x14ac:dyDescent="0.25">
      <c r="A57" s="10">
        <v>54</v>
      </c>
      <c r="B57" s="30"/>
      <c r="C57" s="12"/>
      <c r="D57" s="12"/>
      <c r="E57" s="12"/>
      <c r="F57" s="12"/>
      <c r="Q57" s="7"/>
    </row>
    <row r="58" spans="1:17" x14ac:dyDescent="0.25">
      <c r="A58" s="10">
        <v>55</v>
      </c>
      <c r="B58" s="29"/>
      <c r="C58" s="12"/>
      <c r="D58" s="12"/>
      <c r="E58" s="12"/>
      <c r="F58" s="12"/>
    </row>
    <row r="59" spans="1:17" x14ac:dyDescent="0.25">
      <c r="A59" s="10">
        <v>56</v>
      </c>
      <c r="B59" s="30"/>
      <c r="C59" s="12"/>
      <c r="D59" s="12"/>
      <c r="E59" s="12"/>
      <c r="F59" s="12"/>
      <c r="Q59" s="7"/>
    </row>
    <row r="60" spans="1:17" x14ac:dyDescent="0.25">
      <c r="A60" s="10">
        <v>57</v>
      </c>
      <c r="B60" s="15"/>
      <c r="C60" s="12"/>
      <c r="D60" s="12"/>
      <c r="E60" s="12"/>
      <c r="F60" s="12"/>
    </row>
    <row r="61" spans="1:17" x14ac:dyDescent="0.25">
      <c r="A61" s="10">
        <v>58</v>
      </c>
      <c r="B61" s="16"/>
      <c r="C61" s="12"/>
      <c r="D61" s="12"/>
      <c r="E61" s="12"/>
      <c r="F61" s="12"/>
      <c r="Q61" s="7"/>
    </row>
    <row r="62" spans="1:17" x14ac:dyDescent="0.25">
      <c r="A62" s="10">
        <v>59</v>
      </c>
      <c r="B62" s="15"/>
      <c r="C62" s="12"/>
      <c r="D62" s="12"/>
      <c r="E62" s="12"/>
      <c r="F62" s="12"/>
    </row>
    <row r="63" spans="1:17" x14ac:dyDescent="0.25">
      <c r="A63" s="10">
        <v>60</v>
      </c>
      <c r="B63" s="16"/>
      <c r="C63" s="12"/>
      <c r="D63" s="12"/>
      <c r="E63" s="12"/>
      <c r="F63" s="12"/>
      <c r="Q63" s="7"/>
    </row>
    <row r="64" spans="1:17" x14ac:dyDescent="0.25">
      <c r="A64" s="10">
        <v>61</v>
      </c>
      <c r="B64" s="17"/>
      <c r="C64" s="12"/>
      <c r="D64" s="12"/>
      <c r="E64" s="12"/>
      <c r="F64" s="12"/>
    </row>
    <row r="65" spans="1:17" x14ac:dyDescent="0.25">
      <c r="A65" s="10">
        <v>62</v>
      </c>
      <c r="B65" s="17"/>
      <c r="C65" s="12"/>
      <c r="D65" s="12"/>
      <c r="E65" s="12"/>
      <c r="F65" s="12"/>
      <c r="Q65" s="7"/>
    </row>
    <row r="66" spans="1:17" x14ac:dyDescent="0.25">
      <c r="A66" s="10">
        <v>63</v>
      </c>
      <c r="B66" s="15"/>
      <c r="C66" s="12"/>
      <c r="D66" s="12"/>
      <c r="E66" s="12"/>
      <c r="F66" s="12"/>
    </row>
    <row r="67" spans="1:17" x14ac:dyDescent="0.25">
      <c r="A67" s="10">
        <v>64</v>
      </c>
      <c r="B67" s="16"/>
      <c r="C67" s="12"/>
      <c r="D67" s="12"/>
      <c r="E67" s="12"/>
      <c r="F67" s="12"/>
      <c r="Q67" s="7"/>
    </row>
    <row r="68" spans="1:17" x14ac:dyDescent="0.25">
      <c r="A68" s="10">
        <v>65</v>
      </c>
      <c r="B68" s="15"/>
      <c r="C68" s="12"/>
      <c r="D68" s="12"/>
      <c r="E68" s="12"/>
      <c r="F68" s="12"/>
    </row>
    <row r="69" spans="1:17" x14ac:dyDescent="0.25">
      <c r="A69" s="10">
        <v>66</v>
      </c>
      <c r="B69" s="16"/>
      <c r="C69" s="12"/>
      <c r="D69" s="12"/>
      <c r="E69" s="12"/>
      <c r="F69" s="12"/>
      <c r="Q69" s="7"/>
    </row>
    <row r="70" spans="1:17" x14ac:dyDescent="0.25">
      <c r="A70" s="10">
        <v>67</v>
      </c>
      <c r="B70" s="17"/>
      <c r="C70" s="12"/>
      <c r="D70" s="12"/>
      <c r="E70" s="12"/>
      <c r="F70" s="12"/>
    </row>
    <row r="71" spans="1:17" x14ac:dyDescent="0.25">
      <c r="A71" s="10">
        <v>68</v>
      </c>
      <c r="B71" s="17"/>
      <c r="C71" s="12"/>
      <c r="D71" s="12"/>
      <c r="E71" s="12"/>
      <c r="F71" s="12"/>
      <c r="Q71" s="7"/>
    </row>
    <row r="72" spans="1:17" x14ac:dyDescent="0.25">
      <c r="A72" s="10">
        <v>69</v>
      </c>
      <c r="B72" s="15"/>
      <c r="C72" s="12"/>
      <c r="D72" s="12"/>
      <c r="E72" s="12"/>
      <c r="F72" s="12"/>
    </row>
    <row r="73" spans="1:17" x14ac:dyDescent="0.25">
      <c r="A73" s="10">
        <v>70</v>
      </c>
      <c r="B73" s="16"/>
      <c r="C73" s="12"/>
      <c r="D73" s="12"/>
      <c r="E73" s="12"/>
      <c r="F73" s="12"/>
      <c r="Q73" s="7"/>
    </row>
    <row r="74" spans="1:17" x14ac:dyDescent="0.25">
      <c r="A74" s="10">
        <v>71</v>
      </c>
      <c r="B74" s="17"/>
      <c r="C74" s="12"/>
      <c r="D74" s="12"/>
      <c r="E74" s="12"/>
      <c r="F74" s="12"/>
    </row>
    <row r="75" spans="1:17" x14ac:dyDescent="0.25">
      <c r="A75" s="10">
        <v>72</v>
      </c>
      <c r="B75" s="17"/>
      <c r="C75" s="12"/>
      <c r="D75" s="12"/>
      <c r="E75" s="12"/>
      <c r="F75" s="12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48:B49"/>
    <mergeCell ref="B50:B51"/>
    <mergeCell ref="B34:B35"/>
    <mergeCell ref="B36:B37"/>
    <mergeCell ref="B52:B53"/>
    <mergeCell ref="B54:B55"/>
    <mergeCell ref="B56:B57"/>
    <mergeCell ref="B58:B59"/>
    <mergeCell ref="B40:B41"/>
    <mergeCell ref="B42:B43"/>
    <mergeCell ref="B44:B45"/>
    <mergeCell ref="B46:B47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14:B15"/>
    <mergeCell ref="B4:B5"/>
    <mergeCell ref="B6:B7"/>
    <mergeCell ref="B8:B9"/>
    <mergeCell ref="B10:B11"/>
    <mergeCell ref="B12:B13"/>
  </mergeCells>
  <conditionalFormatting sqref="C76:C77 C80:C93">
    <cfRule type="cellIs" dxfId="20" priority="4" operator="notEqual">
      <formula>0</formula>
    </cfRule>
  </conditionalFormatting>
  <conditionalFormatting sqref="D76:D77 D80:D93">
    <cfRule type="cellIs" dxfId="19" priority="3" operator="notEqual">
      <formula>0</formula>
    </cfRule>
  </conditionalFormatting>
  <conditionalFormatting sqref="H4:H39">
    <cfRule type="cellIs" dxfId="18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861E2-65F2-47F8-BEBE-23D3744D13E6}">
  <dimension ref="A1:S79"/>
  <sheetViews>
    <sheetView workbookViewId="0">
      <selection activeCell="J9" sqref="J9:J11"/>
    </sheetView>
  </sheetViews>
  <sheetFormatPr defaultColWidth="8.7109375" defaultRowHeight="15.75" x14ac:dyDescent="0.25"/>
  <cols>
    <col min="1" max="1" width="7.42578125" style="1" customWidth="1"/>
    <col min="2" max="2" width="11.140625" style="1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5" t="s">
        <v>29</v>
      </c>
      <c r="C4" s="5">
        <v>0</v>
      </c>
      <c r="D4" s="5">
        <v>27.84</v>
      </c>
      <c r="E4" s="6">
        <v>2</v>
      </c>
      <c r="F4" s="6">
        <v>2</v>
      </c>
      <c r="G4" s="1" t="str">
        <f>IF(B4&lt;&gt;"",B4, "")</f>
        <v xml:space="preserve">O1 </v>
      </c>
      <c r="H4" s="7">
        <v>0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15.132125630690666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6"/>
      <c r="C5" s="5">
        <v>0</v>
      </c>
      <c r="D5" s="5">
        <v>27.4</v>
      </c>
      <c r="E5" s="6">
        <v>2</v>
      </c>
      <c r="F5" s="6">
        <v>2</v>
      </c>
      <c r="G5" s="1" t="str">
        <f>IF(B6&lt;&gt;"",B6, "")</f>
        <v xml:space="preserve">O2 </v>
      </c>
      <c r="H5" s="7">
        <f>IF(AND(ISNUMBER(C7)=TRUE,ISNUMBER(L4)=TRUE,ISNUMBER(C6)=TRUE,ISNUMBER(D7)=TRUE,ISNUMBER(D6)=TRUE,ISNUMBER(M4)=TRUE),(AVERAGE(M4^D6,M4^D7))/AVERAGE(L4^C6,L4^C7))</f>
        <v>14.604041513784757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10.713397482240474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34" t="s">
        <v>30</v>
      </c>
      <c r="C6" s="5">
        <v>18.010000000000002</v>
      </c>
      <c r="D6" s="5">
        <v>22.01</v>
      </c>
      <c r="E6" s="6">
        <v>2</v>
      </c>
      <c r="F6" s="6">
        <v>2</v>
      </c>
      <c r="G6" s="1" t="str">
        <f>IF(B8&lt;&gt;"",B8, "")</f>
        <v xml:space="preserve">O3 </v>
      </c>
      <c r="H6" s="7">
        <v>0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0.69313607995166426</v>
      </c>
      <c r="S6" s="8"/>
    </row>
    <row r="7" spans="1:19" x14ac:dyDescent="0.25">
      <c r="A7" s="10">
        <v>4</v>
      </c>
      <c r="B7" s="35"/>
      <c r="C7" s="5">
        <v>18.29</v>
      </c>
      <c r="D7" s="5">
        <v>22.04</v>
      </c>
      <c r="E7" s="6">
        <v>2</v>
      </c>
      <c r="F7" s="6">
        <v>2</v>
      </c>
      <c r="G7" s="1" t="str">
        <f>IF(B10&lt;&gt;"",B10, "")</f>
        <v xml:space="preserve">O4 </v>
      </c>
      <c r="H7" s="7">
        <v>0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4.1564869636127355</v>
      </c>
      <c r="Q7" s="7"/>
      <c r="S7" s="8"/>
    </row>
    <row r="8" spans="1:19" x14ac:dyDescent="0.25">
      <c r="A8" s="10">
        <v>5</v>
      </c>
      <c r="B8" s="34" t="s">
        <v>31</v>
      </c>
      <c r="C8" s="5">
        <v>0</v>
      </c>
      <c r="D8" s="5">
        <v>26.65</v>
      </c>
      <c r="E8" s="6">
        <v>2</v>
      </c>
      <c r="F8" s="6">
        <v>2</v>
      </c>
      <c r="G8" s="1" t="str">
        <f>IF(B12&lt;&gt;"",B12, "")</f>
        <v xml:space="preserve">O5 </v>
      </c>
      <c r="H8" s="7">
        <f>IF(AND(ISNUMBER(C13)=TRUE,ISNUMBER(L4)=TRUE,ISNUMBER(C12)=TRUE,ISNUMBER(D13)=TRUE,ISNUMBER(D12)=TRUE,ISNUMBER(M4)=TRUE),(AVERAGE(M4^D12,M4^D13))/AVERAGE(L4^C12,L4^C13))</f>
        <v>1.2515929578086435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43.85514352410928</v>
      </c>
      <c r="S8" s="8"/>
    </row>
    <row r="9" spans="1:19" x14ac:dyDescent="0.25">
      <c r="A9" s="10">
        <v>6</v>
      </c>
      <c r="B9" s="35"/>
      <c r="C9" s="5">
        <v>0</v>
      </c>
      <c r="D9" s="5">
        <v>26.67</v>
      </c>
      <c r="E9" s="6">
        <v>2</v>
      </c>
      <c r="F9" s="6">
        <v>2</v>
      </c>
      <c r="G9" s="1" t="str">
        <f>IF(B14&lt;&gt;"",B14, "")</f>
        <v xml:space="preserve">O6 </v>
      </c>
      <c r="H9" s="7">
        <f>IF(AND(ISNUMBER(C15)=TRUE,ISNUMBER(L4)=TRUE,ISNUMBER(C14)=TRUE,ISNUMBER(D15)=TRUE,ISNUMBER(D14)=TRUE,ISNUMBER(M4)=TRUE),(AVERAGE(M4^D14,M4^D15))/AVERAGE(L4^C14,L4^C15))</f>
        <v>7.9364230278316112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24.669954875889253</v>
      </c>
      <c r="Q9" s="7"/>
      <c r="S9" s="8"/>
    </row>
    <row r="10" spans="1:19" x14ac:dyDescent="0.25">
      <c r="A10" s="10">
        <v>7</v>
      </c>
      <c r="B10" s="36" t="s">
        <v>32</v>
      </c>
      <c r="C10" s="5">
        <v>0</v>
      </c>
      <c r="D10" s="5">
        <v>26.55</v>
      </c>
      <c r="E10" s="6">
        <v>2</v>
      </c>
      <c r="F10" s="6">
        <v>2</v>
      </c>
      <c r="G10" s="1" t="str">
        <f>IF(B16&lt;&gt;"",B16, "")</f>
        <v xml:space="preserve">O7 </v>
      </c>
      <c r="H10" s="7">
        <v>0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12.412309848346775</v>
      </c>
      <c r="S10" s="8"/>
    </row>
    <row r="11" spans="1:19" x14ac:dyDescent="0.25">
      <c r="A11" s="10">
        <v>8</v>
      </c>
      <c r="B11" s="36"/>
      <c r="C11" s="5">
        <v>0</v>
      </c>
      <c r="D11" s="5">
        <v>26.43</v>
      </c>
      <c r="E11" s="6">
        <v>2</v>
      </c>
      <c r="F11" s="6">
        <v>2</v>
      </c>
      <c r="G11" s="1" t="str">
        <f>IF(B18&lt;&gt;"",B18, "")</f>
        <v xml:space="preserve">O8 </v>
      </c>
      <c r="H11" s="7">
        <f>IF(AND(ISNUMBER(C19)=TRUE,ISNUMBER(L4)=TRUE,ISNUMBER(C18)=TRUE,ISNUMBER(D19)=TRUE,ISNUMBER(D18)=TRUE,ISNUMBER(M4)=TRUE),(AVERAGE(M4^D18,M4^D19))/AVERAGE(L4^C18,L4^C19))</f>
        <v>18.075318222372946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8.9960836312736951</v>
      </c>
      <c r="Q11" s="7"/>
      <c r="S11" s="8"/>
    </row>
    <row r="12" spans="1:19" x14ac:dyDescent="0.25">
      <c r="A12" s="10">
        <v>9</v>
      </c>
      <c r="B12" s="34" t="s">
        <v>33</v>
      </c>
      <c r="C12" s="5">
        <v>22.22</v>
      </c>
      <c r="D12" s="5">
        <v>23.26</v>
      </c>
      <c r="E12" s="6">
        <v>2</v>
      </c>
      <c r="F12" s="6">
        <v>2</v>
      </c>
      <c r="G12" s="1" t="str">
        <f>IF(B20&lt;&gt;"",B20, "")</f>
        <v xml:space="preserve">O9 </v>
      </c>
      <c r="H12" s="7">
        <f>IF(AND(ISNUMBER(C21)=TRUE,ISNUMBER(L4)=TRUE,ISNUMBER(C20)=TRUE,ISNUMBER(D21)=TRUE,ISNUMBER(D20)=TRUE,ISNUMBER(M4)=TRUE),(AVERAGE(M4^D20,M4^D21))/AVERAGE(L4^C20,L4^C21))</f>
        <v>18.658582931917739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11.74231650997068</v>
      </c>
      <c r="S12" s="8"/>
    </row>
    <row r="13" spans="1:19" x14ac:dyDescent="0.25">
      <c r="A13" s="10">
        <v>10</v>
      </c>
      <c r="B13" s="35"/>
      <c r="C13" s="5">
        <v>23.17</v>
      </c>
      <c r="D13" s="5">
        <v>22.91</v>
      </c>
      <c r="E13" s="6">
        <v>2</v>
      </c>
      <c r="F13" s="6">
        <v>2</v>
      </c>
      <c r="G13" s="1" t="str">
        <f>IF(B22&lt;&gt;"",B22, "")</f>
        <v xml:space="preserve">O10 </v>
      </c>
      <c r="H13" s="7">
        <f>IF(AND(ISNUMBER(C23)=TRUE,ISNUMBER(L4)=TRUE,ISNUMBER(C22)=TRUE,ISNUMBER(D23)=TRUE,ISNUMBER(D22)=TRUE,ISNUMBER(M4)=TRUE),(AVERAGE(M4^D22,M4^D23))/AVERAGE(L4^C22,L4^C23))</f>
        <v>32.15768612436198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27.888805867537002</v>
      </c>
      <c r="J13" s="1">
        <f>AVERAGE(H:H)</f>
        <v>12.702094548674667</v>
      </c>
      <c r="Q13" s="7"/>
      <c r="S13" s="8"/>
    </row>
    <row r="14" spans="1:19" x14ac:dyDescent="0.25">
      <c r="A14" s="10">
        <v>11</v>
      </c>
      <c r="B14" s="34" t="s">
        <v>34</v>
      </c>
      <c r="C14" s="5">
        <v>20.6</v>
      </c>
      <c r="D14" s="5">
        <v>23.33</v>
      </c>
      <c r="E14" s="6">
        <v>2</v>
      </c>
      <c r="F14" s="6">
        <v>2</v>
      </c>
      <c r="G14" s="1" t="str">
        <f>IF(B24&lt;&gt;"",B24, "")</f>
        <v xml:space="preserve">O11 </v>
      </c>
      <c r="H14" s="7">
        <f>IF(AND(ISNUMBER(C25)=TRUE,ISNUMBER(L4)=TRUE,ISNUMBER(C24)=TRUE,ISNUMBER(D25)=TRUE,ISNUMBER(D24)=TRUE,ISNUMBER(M4)=TRUE),(AVERAGE(M4^D24,M4^D25))/AVERAGE(L4^C24,L4^C25))</f>
        <v>33.899024105491968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12.088838764156696</v>
      </c>
      <c r="J14" s="1">
        <f>STDEV(H:H)</f>
        <v>12.298383596081628</v>
      </c>
      <c r="S14" s="8"/>
    </row>
    <row r="15" spans="1:19" x14ac:dyDescent="0.25">
      <c r="A15" s="10">
        <v>12</v>
      </c>
      <c r="B15" s="35"/>
      <c r="C15" s="5">
        <v>20.73</v>
      </c>
      <c r="D15" s="5">
        <v>23.92</v>
      </c>
      <c r="E15" s="6">
        <v>2</v>
      </c>
      <c r="F15" s="6">
        <v>2</v>
      </c>
      <c r="G15" s="1" t="str">
        <f>IF(B26&lt;&gt;"",B26, "")</f>
        <v xml:space="preserve">O12 </v>
      </c>
      <c r="H15" s="7">
        <f>IF(AND(ISNUMBER(C27)=TRUE,ISNUMBER(L4)=TRUE,ISNUMBER(C26)=TRUE,ISNUMBER(D27)=TRUE,ISNUMBER(D26)=TRUE,ISNUMBER(M4)=TRUE),(AVERAGE(M4^D26,M4^D27))/AVERAGE(L4^C26,L4^C27))</f>
        <v>23.777839008535846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7.2669644788365018</v>
      </c>
      <c r="Q15" s="7"/>
      <c r="S15" s="8"/>
    </row>
    <row r="16" spans="1:19" x14ac:dyDescent="0.25">
      <c r="A16" s="10">
        <v>13</v>
      </c>
      <c r="B16" s="34" t="s">
        <v>35</v>
      </c>
      <c r="C16" s="5">
        <v>0</v>
      </c>
      <c r="D16" s="5">
        <v>26.59</v>
      </c>
      <c r="E16" s="6">
        <v>2</v>
      </c>
      <c r="F16" s="6">
        <v>2</v>
      </c>
      <c r="G16" s="1" t="str">
        <f>IF(B28&lt;&gt;"",B28, "")</f>
        <v xml:space="preserve">O13 </v>
      </c>
      <c r="H16" s="7">
        <f>IF(AND(ISNUMBER(C29)=TRUE,ISNUMBER(L4)=TRUE,ISNUMBER(C28)=TRUE,ISNUMBER(D29)=TRUE,ISNUMBER(D28)=TRUE,ISNUMBER(M4)=TRUE),(AVERAGE(M4^D28,M4^D29))/AVERAGE(L4^C28,L4^C29))</f>
        <v>3.7882248156069762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15.219029159731049</v>
      </c>
      <c r="S16" s="8"/>
    </row>
    <row r="17" spans="1:19" x14ac:dyDescent="0.25">
      <c r="A17" s="10">
        <v>14</v>
      </c>
      <c r="B17" s="35"/>
      <c r="C17" s="5">
        <v>0</v>
      </c>
      <c r="D17" s="5">
        <v>26.23</v>
      </c>
      <c r="E17" s="6">
        <v>2</v>
      </c>
      <c r="F17" s="6">
        <v>2</v>
      </c>
      <c r="G17" s="1" t="str">
        <f>IF(B30&lt;&gt;"",B30, "")</f>
        <v xml:space="preserve">O14 </v>
      </c>
      <c r="H17" s="7">
        <f>IF(AND(ISNUMBER(C31)=TRUE,ISNUMBER(L4)=TRUE,ISNUMBER(C30)=TRUE,ISNUMBER(D31)=TRUE,ISNUMBER(D30)=TRUE,ISNUMBER(M4)=TRUE),(AVERAGE(M4^D30,M4^D31))/AVERAGE(L4^C30,L4^C31))</f>
        <v>28.107067636101821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6.5791841128735671</v>
      </c>
      <c r="Q17" s="7"/>
      <c r="S17" s="8"/>
    </row>
    <row r="18" spans="1:19" x14ac:dyDescent="0.25">
      <c r="A18" s="10">
        <v>15</v>
      </c>
      <c r="B18" s="34" t="s">
        <v>36</v>
      </c>
      <c r="C18" s="5">
        <v>19.12</v>
      </c>
      <c r="D18" s="5">
        <v>23.21</v>
      </c>
      <c r="E18" s="6">
        <v>2</v>
      </c>
      <c r="F18" s="6">
        <v>2</v>
      </c>
      <c r="G18" s="1" t="str">
        <f>IF(B32&lt;&gt;"",B32, "")</f>
        <v xml:space="preserve">O15 </v>
      </c>
      <c r="H18" s="7">
        <f>IF(AND(ISNUMBER(C33)=TRUE,ISNUMBER(L4)=TRUE,ISNUMBER(C32)=TRUE,ISNUMBER(D33)=TRUE,ISNUMBER(D32)=TRUE,ISNUMBER(M4)=TRUE),(AVERAGE(M4^D32,M4^D33))/AVERAGE(L4^C32,L4^C33))</f>
        <v>2.5984391449017861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11.746109293393992</v>
      </c>
      <c r="S18" s="8"/>
    </row>
    <row r="19" spans="1:19" x14ac:dyDescent="0.25">
      <c r="A19" s="10">
        <v>16</v>
      </c>
      <c r="B19" s="35"/>
      <c r="C19" s="5">
        <v>18.899999999999999</v>
      </c>
      <c r="D19" s="5">
        <v>23.17</v>
      </c>
      <c r="E19" s="6">
        <v>2</v>
      </c>
      <c r="F19" s="6">
        <v>2</v>
      </c>
      <c r="G19" s="1" t="str">
        <f>IF(B34&lt;&gt;"",B34, "")</f>
        <v xml:space="preserve">O16 </v>
      </c>
      <c r="H19" s="7">
        <f>IF(AND(ISNUMBER(C35)=TRUE,ISNUMBER(L4)=TRUE,ISNUMBER(C34)=TRUE,ISNUMBER(D35)=TRUE,ISNUMBER(D34)=TRUE,ISNUMBER(M4)=TRUE),(AVERAGE(M4^D34,M4^D35))/AVERAGE(L4^C34,L4^C35))</f>
        <v>18.379273290078611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28.531853701788464</v>
      </c>
      <c r="Q19" s="7"/>
      <c r="S19" s="8"/>
    </row>
    <row r="20" spans="1:19" x14ac:dyDescent="0.25">
      <c r="A20" s="10">
        <v>17</v>
      </c>
      <c r="B20" s="34" t="s">
        <v>37</v>
      </c>
      <c r="C20" s="5">
        <v>20.27</v>
      </c>
      <c r="D20" s="5">
        <v>24.64</v>
      </c>
      <c r="E20" s="6"/>
      <c r="F20" s="6"/>
      <c r="G20" s="1" t="str">
        <f>IF(B36&lt;&gt;"",B36, "")</f>
        <v/>
      </c>
      <c r="H20" s="7"/>
      <c r="I20" s="8"/>
      <c r="S20" s="8"/>
    </row>
    <row r="21" spans="1:19" x14ac:dyDescent="0.25">
      <c r="A21" s="10">
        <v>18</v>
      </c>
      <c r="B21" s="35"/>
      <c r="C21" s="5">
        <v>20.58</v>
      </c>
      <c r="D21" s="5">
        <v>24.67</v>
      </c>
      <c r="E21" s="6"/>
      <c r="F21" s="6"/>
      <c r="G21" s="1" t="str">
        <f>IF(B38&lt;&gt;"",B38, "")</f>
        <v/>
      </c>
      <c r="H21" s="7"/>
      <c r="I21" s="8"/>
      <c r="Q21" s="7"/>
      <c r="S21" s="8"/>
    </row>
    <row r="22" spans="1:19" x14ac:dyDescent="0.25">
      <c r="A22" s="10">
        <v>19</v>
      </c>
      <c r="B22" s="36" t="s">
        <v>38</v>
      </c>
      <c r="C22" s="5">
        <v>18.649999999999999</v>
      </c>
      <c r="D22" s="5">
        <v>23.67</v>
      </c>
      <c r="E22" s="6"/>
      <c r="F22" s="6"/>
      <c r="G22" s="1" t="str">
        <f>IF(B40&lt;&gt;"",B40, "")</f>
        <v/>
      </c>
      <c r="H22" s="7"/>
      <c r="I22" s="8"/>
      <c r="S22" s="8"/>
    </row>
    <row r="23" spans="1:19" x14ac:dyDescent="0.25">
      <c r="A23" s="10">
        <v>20</v>
      </c>
      <c r="B23" s="36"/>
      <c r="C23" s="5">
        <v>18.260000000000002</v>
      </c>
      <c r="D23" s="5">
        <v>23.25</v>
      </c>
      <c r="E23" s="6"/>
      <c r="F23" s="6"/>
      <c r="G23" s="1" t="str">
        <f>IF(B42&lt;&gt;"",B42, "")</f>
        <v/>
      </c>
      <c r="H23" s="7"/>
      <c r="I23" s="8"/>
      <c r="Q23" s="7"/>
      <c r="S23" s="8"/>
    </row>
    <row r="24" spans="1:19" x14ac:dyDescent="0.25">
      <c r="A24" s="10">
        <v>21</v>
      </c>
      <c r="B24" s="34" t="s">
        <v>39</v>
      </c>
      <c r="C24" s="5">
        <v>17.46</v>
      </c>
      <c r="D24" s="5">
        <v>22.71</v>
      </c>
      <c r="E24" s="6"/>
      <c r="F24" s="6"/>
      <c r="G24" s="1" t="str">
        <f>IF(B44&lt;&gt;"",B44, "")</f>
        <v/>
      </c>
      <c r="H24" s="7"/>
      <c r="I24" s="8"/>
      <c r="S24" s="8"/>
    </row>
    <row r="25" spans="1:19" x14ac:dyDescent="0.25">
      <c r="A25" s="10">
        <v>22</v>
      </c>
      <c r="B25" s="35"/>
      <c r="C25" s="5">
        <v>17.5</v>
      </c>
      <c r="D25" s="5">
        <v>22.4</v>
      </c>
      <c r="E25" s="6"/>
      <c r="F25" s="6"/>
      <c r="G25" s="1" t="str">
        <f>IF(B46&lt;&gt;"",B46, "")</f>
        <v/>
      </c>
      <c r="H25" s="7"/>
      <c r="I25" s="8"/>
      <c r="Q25" s="7"/>
      <c r="S25" s="8"/>
    </row>
    <row r="26" spans="1:19" x14ac:dyDescent="0.25">
      <c r="A26" s="10">
        <v>23</v>
      </c>
      <c r="B26" s="34" t="s">
        <v>40</v>
      </c>
      <c r="C26" s="5">
        <v>18</v>
      </c>
      <c r="D26" s="5">
        <v>22.67</v>
      </c>
      <c r="E26" s="6"/>
      <c r="F26" s="6"/>
      <c r="G26" s="1" t="str">
        <f>IF(B48&lt;&gt;"",B48, "")</f>
        <v/>
      </c>
      <c r="H26" s="7"/>
      <c r="I26" s="8"/>
      <c r="S26" s="8"/>
    </row>
    <row r="27" spans="1:19" x14ac:dyDescent="0.25">
      <c r="A27" s="10">
        <v>24</v>
      </c>
      <c r="B27" s="35"/>
      <c r="C27" s="5">
        <v>18.2</v>
      </c>
      <c r="D27" s="5">
        <v>22.68</v>
      </c>
      <c r="E27" s="6"/>
      <c r="F27" s="6"/>
      <c r="G27" s="1" t="str">
        <f>IF(B50&lt;&gt;"",B50, "")</f>
        <v/>
      </c>
      <c r="H27" s="7"/>
      <c r="I27" s="8"/>
      <c r="Q27" s="7"/>
      <c r="S27" s="8"/>
    </row>
    <row r="28" spans="1:19" x14ac:dyDescent="0.25">
      <c r="A28" s="10">
        <v>25</v>
      </c>
      <c r="B28" s="34" t="s">
        <v>41</v>
      </c>
      <c r="C28" s="5">
        <v>20.3</v>
      </c>
      <c r="D28" s="5">
        <v>22</v>
      </c>
      <c r="E28" s="6"/>
      <c r="F28" s="6"/>
      <c r="G28" s="1" t="str">
        <f>IF(B52&lt;&gt;"",B52, "")</f>
        <v/>
      </c>
      <c r="H28" s="7"/>
      <c r="I28" s="8"/>
      <c r="S28" s="8"/>
    </row>
    <row r="29" spans="1:19" x14ac:dyDescent="0.25">
      <c r="A29" s="10">
        <v>26</v>
      </c>
      <c r="B29" s="35"/>
      <c r="C29" s="5">
        <v>20.100000000000001</v>
      </c>
      <c r="D29" s="5">
        <v>22.24</v>
      </c>
      <c r="E29" s="6"/>
      <c r="F29" s="6"/>
      <c r="G29" s="1" t="str">
        <f>IF(B54&lt;&gt;"",B54, "")</f>
        <v/>
      </c>
      <c r="H29" s="7"/>
      <c r="I29" s="8"/>
      <c r="Q29" s="7"/>
      <c r="S29" s="8"/>
    </row>
    <row r="30" spans="1:19" x14ac:dyDescent="0.25">
      <c r="A30" s="10">
        <v>27</v>
      </c>
      <c r="B30" s="34" t="s">
        <v>42</v>
      </c>
      <c r="C30" s="5">
        <v>17.89</v>
      </c>
      <c r="D30" s="5">
        <v>22.61</v>
      </c>
      <c r="E30" s="6"/>
      <c r="F30" s="6"/>
      <c r="G30" s="1" t="str">
        <f>IF(B56&lt;&gt;"",B56, "")</f>
        <v/>
      </c>
      <c r="H30" s="7"/>
      <c r="I30" s="8"/>
      <c r="S30" s="8"/>
    </row>
    <row r="31" spans="1:19" x14ac:dyDescent="0.25">
      <c r="A31" s="10">
        <v>28</v>
      </c>
      <c r="B31" s="35"/>
      <c r="C31" s="5">
        <v>17.73</v>
      </c>
      <c r="D31" s="5">
        <v>22.64</v>
      </c>
      <c r="E31" s="6"/>
      <c r="F31" s="6"/>
      <c r="G31" s="1" t="str">
        <f>IF(B58&lt;&gt;"",B58, "")</f>
        <v/>
      </c>
      <c r="H31" s="7"/>
      <c r="I31" s="8"/>
      <c r="Q31" s="7"/>
      <c r="S31" s="8"/>
    </row>
    <row r="32" spans="1:19" x14ac:dyDescent="0.25">
      <c r="A32" s="10">
        <v>29</v>
      </c>
      <c r="B32" s="34" t="s">
        <v>43</v>
      </c>
      <c r="C32" s="5">
        <v>22.1</v>
      </c>
      <c r="D32" s="5">
        <v>23.34</v>
      </c>
      <c r="E32" s="6"/>
      <c r="F32" s="6"/>
      <c r="G32" s="1" t="str">
        <f>IF(B60&lt;&gt;"",B60, "")</f>
        <v/>
      </c>
      <c r="H32" s="7"/>
      <c r="I32" s="8"/>
      <c r="S32" s="8"/>
    </row>
    <row r="33" spans="1:19" x14ac:dyDescent="0.25">
      <c r="A33" s="10">
        <v>30</v>
      </c>
      <c r="B33" s="35"/>
      <c r="C33" s="5">
        <v>22.14</v>
      </c>
      <c r="D33" s="5">
        <v>23.64</v>
      </c>
      <c r="E33" s="6"/>
      <c r="F33" s="6"/>
      <c r="G33" s="1" t="str">
        <f>IF(B62&lt;&gt;"",B62, "")</f>
        <v/>
      </c>
      <c r="H33" s="7"/>
      <c r="I33" s="8"/>
      <c r="Q33" s="7"/>
      <c r="S33" s="8"/>
    </row>
    <row r="34" spans="1:19" x14ac:dyDescent="0.25">
      <c r="A34" s="10">
        <v>31</v>
      </c>
      <c r="B34" s="34" t="s">
        <v>44</v>
      </c>
      <c r="C34" s="5">
        <v>20.82</v>
      </c>
      <c r="D34" s="5">
        <v>25.45</v>
      </c>
      <c r="E34" s="6"/>
      <c r="F34" s="6"/>
      <c r="G34" s="1" t="str">
        <f>IF(B64&lt;&gt;"",B64, "")</f>
        <v/>
      </c>
      <c r="H34" s="7"/>
      <c r="I34" s="8"/>
      <c r="S34" s="8"/>
    </row>
    <row r="35" spans="1:19" x14ac:dyDescent="0.25">
      <c r="A35" s="10">
        <v>32</v>
      </c>
      <c r="B35" s="35"/>
      <c r="C35" s="5">
        <v>21.34</v>
      </c>
      <c r="D35" s="5">
        <v>25.14</v>
      </c>
      <c r="E35" s="6"/>
      <c r="F35" s="6"/>
      <c r="G35" s="1" t="str">
        <f>IF(B66&lt;&gt;"",B66, "")</f>
        <v/>
      </c>
      <c r="H35" s="7"/>
      <c r="I35" s="8"/>
      <c r="Q35" s="7"/>
      <c r="S35" s="8"/>
    </row>
    <row r="36" spans="1:19" x14ac:dyDescent="0.25">
      <c r="A36" s="10">
        <v>33</v>
      </c>
      <c r="B36" s="29"/>
      <c r="C36" s="5"/>
      <c r="D36" s="5"/>
      <c r="E36" s="6"/>
      <c r="F36" s="6"/>
      <c r="G36" s="1" t="str">
        <f>IF(B68&lt;&gt;"",B68, "")</f>
        <v/>
      </c>
      <c r="H36" s="7"/>
      <c r="I36" s="8"/>
      <c r="S36" s="8"/>
    </row>
    <row r="37" spans="1:19" x14ac:dyDescent="0.25">
      <c r="A37" s="10">
        <v>34</v>
      </c>
      <c r="B37" s="30"/>
      <c r="C37" s="5"/>
      <c r="D37" s="5"/>
      <c r="E37" s="6"/>
      <c r="F37" s="6"/>
      <c r="G37" s="1" t="str">
        <f>IF(B70&lt;&gt;"",B70, "")</f>
        <v/>
      </c>
      <c r="H37" s="7"/>
      <c r="I37" s="8"/>
      <c r="Q37" s="7"/>
      <c r="S37" s="8"/>
    </row>
    <row r="38" spans="1:19" x14ac:dyDescent="0.25">
      <c r="A38" s="10">
        <v>35</v>
      </c>
      <c r="B38" s="29"/>
      <c r="C38" s="5"/>
      <c r="D38" s="5"/>
      <c r="E38" s="6"/>
      <c r="F38" s="6"/>
      <c r="G38" s="1" t="str">
        <f>IF(B72&lt;&gt;"",B72, "")</f>
        <v/>
      </c>
      <c r="H38" s="7"/>
      <c r="I38" s="8"/>
      <c r="S38" s="8"/>
    </row>
    <row r="39" spans="1:19" x14ac:dyDescent="0.25">
      <c r="A39" s="10">
        <v>36</v>
      </c>
      <c r="B39" s="30"/>
      <c r="C39" s="5"/>
      <c r="D39" s="5"/>
      <c r="E39" s="6"/>
      <c r="F39" s="6"/>
      <c r="G39" s="1" t="str">
        <f>IF(B74&lt;&gt;"",B74, "")</f>
        <v/>
      </c>
      <c r="H39" s="7"/>
      <c r="I39" s="8"/>
      <c r="Q39" s="7"/>
    </row>
    <row r="40" spans="1:19" x14ac:dyDescent="0.25">
      <c r="A40" s="10">
        <v>37</v>
      </c>
      <c r="B40" s="29"/>
      <c r="C40" s="5"/>
      <c r="D40" s="5"/>
      <c r="E40" s="6"/>
      <c r="F40" s="6"/>
    </row>
    <row r="41" spans="1:19" x14ac:dyDescent="0.25">
      <c r="A41" s="10">
        <v>38</v>
      </c>
      <c r="B41" s="30"/>
      <c r="C41" s="5"/>
      <c r="D41" s="5"/>
      <c r="E41" s="6"/>
      <c r="F41" s="6"/>
      <c r="Q41" s="7"/>
    </row>
    <row r="42" spans="1:19" x14ac:dyDescent="0.25">
      <c r="A42" s="10">
        <v>39</v>
      </c>
      <c r="B42" s="29"/>
      <c r="C42" s="5"/>
      <c r="D42" s="5"/>
      <c r="E42" s="6"/>
      <c r="F42" s="6"/>
    </row>
    <row r="43" spans="1:19" x14ac:dyDescent="0.25">
      <c r="A43" s="10">
        <v>40</v>
      </c>
      <c r="B43" s="30"/>
      <c r="C43" s="5"/>
      <c r="D43" s="5"/>
      <c r="E43" s="6"/>
      <c r="F43" s="6"/>
      <c r="Q43" s="7"/>
    </row>
    <row r="44" spans="1:19" x14ac:dyDescent="0.25">
      <c r="A44" s="10">
        <v>41</v>
      </c>
      <c r="B44" s="32"/>
      <c r="C44" s="12"/>
      <c r="D44" s="12"/>
      <c r="E44" s="12"/>
      <c r="F44" s="12"/>
    </row>
    <row r="45" spans="1:19" x14ac:dyDescent="0.25">
      <c r="A45" s="10">
        <v>42</v>
      </c>
      <c r="B45" s="33"/>
      <c r="C45" s="12"/>
      <c r="D45" s="12"/>
      <c r="E45" s="12"/>
      <c r="F45" s="12"/>
      <c r="Q45" s="7"/>
    </row>
    <row r="46" spans="1:19" x14ac:dyDescent="0.25">
      <c r="A46" s="10">
        <v>43</v>
      </c>
      <c r="B46" s="32"/>
      <c r="C46" s="12"/>
      <c r="D46" s="12"/>
      <c r="E46" s="12"/>
      <c r="F46" s="12"/>
    </row>
    <row r="47" spans="1:19" x14ac:dyDescent="0.25">
      <c r="A47" s="10">
        <v>44</v>
      </c>
      <c r="B47" s="33"/>
      <c r="C47" s="12"/>
      <c r="D47" s="12"/>
      <c r="E47" s="12"/>
      <c r="F47" s="12"/>
      <c r="Q47" s="7"/>
    </row>
    <row r="48" spans="1:19" x14ac:dyDescent="0.25">
      <c r="A48" s="10">
        <v>45</v>
      </c>
      <c r="B48" s="32"/>
      <c r="C48" s="12"/>
      <c r="D48" s="12"/>
      <c r="E48" s="12"/>
      <c r="F48" s="12"/>
    </row>
    <row r="49" spans="1:17" x14ac:dyDescent="0.25">
      <c r="A49" s="10">
        <v>46</v>
      </c>
      <c r="B49" s="33"/>
      <c r="C49" s="12"/>
      <c r="D49" s="12"/>
      <c r="E49" s="12"/>
      <c r="F49" s="12"/>
      <c r="Q49" s="7"/>
    </row>
    <row r="50" spans="1:17" x14ac:dyDescent="0.25">
      <c r="A50" s="10">
        <v>47</v>
      </c>
      <c r="B50" s="32"/>
      <c r="C50" s="12"/>
      <c r="D50" s="12"/>
      <c r="E50" s="12"/>
      <c r="F50" s="12"/>
    </row>
    <row r="51" spans="1:17" x14ac:dyDescent="0.25">
      <c r="A51" s="10">
        <v>48</v>
      </c>
      <c r="B51" s="33"/>
      <c r="C51" s="12"/>
      <c r="D51" s="12"/>
      <c r="E51" s="12"/>
      <c r="F51" s="12"/>
      <c r="Q51" s="7"/>
    </row>
    <row r="52" spans="1:17" x14ac:dyDescent="0.25">
      <c r="A52" s="10">
        <v>49</v>
      </c>
      <c r="B52" s="32"/>
      <c r="C52" s="12"/>
      <c r="D52" s="12"/>
      <c r="E52" s="12"/>
      <c r="F52" s="12"/>
    </row>
    <row r="53" spans="1:17" x14ac:dyDescent="0.25">
      <c r="A53" s="10">
        <v>50</v>
      </c>
      <c r="B53" s="33"/>
      <c r="C53" s="12"/>
      <c r="D53" s="12"/>
      <c r="E53" s="12"/>
      <c r="F53" s="12"/>
      <c r="Q53" s="7"/>
    </row>
    <row r="54" spans="1:17" x14ac:dyDescent="0.25">
      <c r="A54" s="10">
        <v>51</v>
      </c>
      <c r="B54" s="32"/>
      <c r="C54" s="12"/>
      <c r="D54" s="12"/>
      <c r="E54" s="12"/>
      <c r="F54" s="12"/>
    </row>
    <row r="55" spans="1:17" x14ac:dyDescent="0.25">
      <c r="A55" s="10">
        <v>52</v>
      </c>
      <c r="B55" s="33"/>
      <c r="C55" s="12"/>
      <c r="D55" s="12"/>
      <c r="E55" s="12"/>
      <c r="F55" s="12"/>
      <c r="Q55" s="7"/>
    </row>
    <row r="56" spans="1:17" x14ac:dyDescent="0.25">
      <c r="A56" s="10">
        <v>53</v>
      </c>
      <c r="B56" s="32"/>
      <c r="C56" s="12"/>
      <c r="D56" s="12"/>
      <c r="E56" s="12"/>
      <c r="F56" s="12"/>
    </row>
    <row r="57" spans="1:17" x14ac:dyDescent="0.25">
      <c r="A57" s="10">
        <v>54</v>
      </c>
      <c r="B57" s="33"/>
      <c r="C57" s="12"/>
      <c r="D57" s="12"/>
      <c r="E57" s="12"/>
      <c r="F57" s="12"/>
      <c r="Q57" s="7"/>
    </row>
    <row r="58" spans="1:17" x14ac:dyDescent="0.25">
      <c r="A58" s="10">
        <v>55</v>
      </c>
      <c r="B58" s="32"/>
      <c r="C58" s="12"/>
      <c r="D58" s="12"/>
      <c r="E58" s="12"/>
      <c r="F58" s="12"/>
    </row>
    <row r="59" spans="1:17" x14ac:dyDescent="0.25">
      <c r="A59" s="10">
        <v>56</v>
      </c>
      <c r="B59" s="33"/>
      <c r="C59" s="12"/>
      <c r="D59" s="12"/>
      <c r="E59" s="12"/>
      <c r="F59" s="12"/>
      <c r="Q59" s="7"/>
    </row>
    <row r="60" spans="1:17" x14ac:dyDescent="0.25">
      <c r="A60" s="10">
        <v>57</v>
      </c>
      <c r="B60" s="11"/>
      <c r="C60" s="12"/>
      <c r="D60" s="12"/>
      <c r="E60" s="12"/>
      <c r="F60" s="12"/>
    </row>
    <row r="61" spans="1:17" x14ac:dyDescent="0.25">
      <c r="A61" s="10">
        <v>58</v>
      </c>
      <c r="B61" s="13"/>
      <c r="C61" s="12"/>
      <c r="D61" s="12"/>
      <c r="E61" s="12"/>
      <c r="F61" s="12"/>
      <c r="Q61" s="7"/>
    </row>
    <row r="62" spans="1:17" x14ac:dyDescent="0.25">
      <c r="A62" s="10">
        <v>59</v>
      </c>
      <c r="B62" s="11"/>
      <c r="C62" s="12"/>
      <c r="D62" s="12"/>
      <c r="E62" s="12"/>
      <c r="F62" s="12"/>
    </row>
    <row r="63" spans="1:17" x14ac:dyDescent="0.25">
      <c r="A63" s="10">
        <v>60</v>
      </c>
      <c r="B63" s="13"/>
      <c r="C63" s="12"/>
      <c r="D63" s="12"/>
      <c r="E63" s="12"/>
      <c r="F63" s="12"/>
      <c r="Q63" s="7"/>
    </row>
    <row r="64" spans="1:17" x14ac:dyDescent="0.25">
      <c r="A64" s="10">
        <v>61</v>
      </c>
      <c r="B64" s="14"/>
      <c r="C64" s="12"/>
      <c r="D64" s="12"/>
      <c r="E64" s="12"/>
      <c r="F64" s="12"/>
    </row>
    <row r="65" spans="1:17" x14ac:dyDescent="0.25">
      <c r="A65" s="10">
        <v>62</v>
      </c>
      <c r="B65" s="14"/>
      <c r="C65" s="12"/>
      <c r="D65" s="12"/>
      <c r="E65" s="12"/>
      <c r="F65" s="12"/>
      <c r="Q65" s="7"/>
    </row>
    <row r="66" spans="1:17" x14ac:dyDescent="0.25">
      <c r="A66" s="10">
        <v>63</v>
      </c>
      <c r="B66" s="11"/>
      <c r="C66" s="12"/>
      <c r="D66" s="12"/>
      <c r="E66" s="12"/>
      <c r="F66" s="12"/>
    </row>
    <row r="67" spans="1:17" x14ac:dyDescent="0.25">
      <c r="A67" s="10">
        <v>64</v>
      </c>
      <c r="B67" s="13"/>
      <c r="C67" s="12"/>
      <c r="D67" s="12"/>
      <c r="E67" s="12"/>
      <c r="F67" s="12"/>
      <c r="Q67" s="7"/>
    </row>
    <row r="68" spans="1:17" x14ac:dyDescent="0.25">
      <c r="A68" s="10">
        <v>65</v>
      </c>
      <c r="B68" s="11"/>
      <c r="C68" s="12"/>
      <c r="D68" s="12"/>
      <c r="E68" s="12"/>
      <c r="F68" s="12"/>
    </row>
    <row r="69" spans="1:17" x14ac:dyDescent="0.25">
      <c r="A69" s="10">
        <v>66</v>
      </c>
      <c r="B69" s="13"/>
      <c r="C69" s="12"/>
      <c r="D69" s="12"/>
      <c r="E69" s="12"/>
      <c r="F69" s="12"/>
      <c r="Q69" s="7"/>
    </row>
    <row r="70" spans="1:17" x14ac:dyDescent="0.25">
      <c r="A70" s="10">
        <v>67</v>
      </c>
      <c r="B70" s="14"/>
      <c r="C70" s="12"/>
      <c r="D70" s="12"/>
      <c r="E70" s="12"/>
      <c r="F70" s="12"/>
    </row>
    <row r="71" spans="1:17" x14ac:dyDescent="0.25">
      <c r="A71" s="10">
        <v>68</v>
      </c>
      <c r="B71" s="14"/>
      <c r="C71" s="12"/>
      <c r="D71" s="12"/>
      <c r="E71" s="12"/>
      <c r="F71" s="12"/>
      <c r="Q71" s="7"/>
    </row>
    <row r="72" spans="1:17" x14ac:dyDescent="0.25">
      <c r="A72" s="10">
        <v>69</v>
      </c>
      <c r="B72" s="11"/>
      <c r="C72" s="12"/>
      <c r="D72" s="12"/>
      <c r="E72" s="12"/>
      <c r="F72" s="12"/>
    </row>
    <row r="73" spans="1:17" x14ac:dyDescent="0.25">
      <c r="A73" s="10">
        <v>70</v>
      </c>
      <c r="B73" s="13"/>
      <c r="C73" s="12"/>
      <c r="D73" s="12"/>
      <c r="E73" s="12"/>
      <c r="F73" s="12"/>
      <c r="Q73" s="7"/>
    </row>
    <row r="74" spans="1:17" x14ac:dyDescent="0.25">
      <c r="A74" s="10">
        <v>71</v>
      </c>
      <c r="B74" s="14"/>
      <c r="C74" s="12"/>
      <c r="D74" s="12"/>
      <c r="E74" s="12"/>
      <c r="F74" s="12"/>
    </row>
    <row r="75" spans="1:17" x14ac:dyDescent="0.25">
      <c r="A75" s="10">
        <v>72</v>
      </c>
      <c r="B75" s="14"/>
      <c r="C75" s="12"/>
      <c r="D75" s="12"/>
      <c r="E75" s="12"/>
      <c r="F75" s="12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48:B49"/>
    <mergeCell ref="B50:B51"/>
    <mergeCell ref="B34:B35"/>
    <mergeCell ref="B36:B37"/>
    <mergeCell ref="B52:B53"/>
    <mergeCell ref="B54:B55"/>
    <mergeCell ref="B56:B57"/>
    <mergeCell ref="B58:B59"/>
    <mergeCell ref="B40:B41"/>
    <mergeCell ref="B42:B43"/>
    <mergeCell ref="B44:B45"/>
    <mergeCell ref="B46:B47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14:B15"/>
    <mergeCell ref="B4:B5"/>
    <mergeCell ref="B6:B7"/>
    <mergeCell ref="B8:B9"/>
    <mergeCell ref="B10:B11"/>
    <mergeCell ref="B12:B13"/>
  </mergeCells>
  <conditionalFormatting sqref="C76:C77 C80:C93">
    <cfRule type="cellIs" dxfId="17" priority="4" operator="notEqual">
      <formula>0</formula>
    </cfRule>
  </conditionalFormatting>
  <conditionalFormatting sqref="D76:D77 D80:D93">
    <cfRule type="cellIs" dxfId="16" priority="3" operator="notEqual">
      <formula>0</formula>
    </cfRule>
  </conditionalFormatting>
  <conditionalFormatting sqref="H4:H39">
    <cfRule type="cellIs" dxfId="15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C9802-0AD4-4D8A-A4B4-179EAD0496BB}">
  <dimension ref="A1:S79"/>
  <sheetViews>
    <sheetView topLeftCell="A12" workbookViewId="0">
      <selection activeCell="J17" sqref="J17:J18"/>
    </sheetView>
  </sheetViews>
  <sheetFormatPr defaultColWidth="8.7109375" defaultRowHeight="15.75" x14ac:dyDescent="0.25"/>
  <cols>
    <col min="1" max="1" width="7.42578125" style="1" customWidth="1"/>
    <col min="2" max="2" width="11.140625" style="18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19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0" t="s">
        <v>29</v>
      </c>
      <c r="C4" s="5">
        <v>25.92</v>
      </c>
      <c r="D4" s="5">
        <v>27.39</v>
      </c>
      <c r="E4" s="6">
        <v>2</v>
      </c>
      <c r="F4" s="6">
        <v>2</v>
      </c>
      <c r="G4" s="1" t="str">
        <f>IF(B4&lt;&gt;"",B4, "")</f>
        <v xml:space="preserve">O1 </v>
      </c>
      <c r="H4" s="7">
        <f>IF(AND(ISNUMBER(C5)=TRUE,ISNUMBER(L4)=TRUE,ISNUMBER(C4)=TRUE,ISNUMBER(D5)=TRUE,ISNUMBER(D4)=TRUE,ISNUMBER(M4)=TRUE),(AVERAGE(M4^D4,M4^D5))/AVERAGE(L4^C4,L4^C5))</f>
        <v>2.959090272692936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9.6848424449505739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1"/>
      <c r="C5" s="5">
        <v>25.68</v>
      </c>
      <c r="D5" s="5">
        <v>27.35</v>
      </c>
      <c r="E5" s="6">
        <v>2</v>
      </c>
      <c r="F5" s="6">
        <v>2</v>
      </c>
      <c r="G5" s="1" t="str">
        <f>IF(B6&lt;&gt;"",B6, "")</f>
        <v xml:space="preserve">O2 </v>
      </c>
      <c r="H5" s="7">
        <f>IF(AND(ISNUMBER(C7)=TRUE,ISNUMBER(L4)=TRUE,ISNUMBER(C6)=TRUE,ISNUMBER(D7)=TRUE,ISNUMBER(D6)=TRUE,ISNUMBER(M4)=TRUE),(AVERAGE(M4^D6,M4^D7))/AVERAGE(L4^C6,L4^C7))</f>
        <v>5.5333277325450507E-2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14.847416091065213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29" t="s">
        <v>30</v>
      </c>
      <c r="C6" s="5">
        <v>27.92</v>
      </c>
      <c r="D6" s="5">
        <v>23.86</v>
      </c>
      <c r="E6" s="6">
        <v>2</v>
      </c>
      <c r="F6" s="6">
        <v>2</v>
      </c>
      <c r="G6" s="1" t="str">
        <f>IF(B8&lt;&gt;"",B8, "")</f>
        <v xml:space="preserve">O3 </v>
      </c>
      <c r="H6" s="7">
        <f>IF(AND(ISNUMBER(C9)=TRUE,ISNUMBER(L4)=TRUE,ISNUMBER(C8)=TRUE,ISNUMBER(D9)=TRUE,ISNUMBER(D8)=TRUE,ISNUMBER(M4)=TRUE),(AVERAGE(M4^D8,M4^D9))/AVERAGE(L4^C8,L4^C9))</f>
        <v>0.30248809289588613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8.9917729635299111</v>
      </c>
      <c r="S6" s="8"/>
    </row>
    <row r="7" spans="1:19" x14ac:dyDescent="0.25">
      <c r="A7" s="10">
        <v>4</v>
      </c>
      <c r="B7" s="30"/>
      <c r="C7" s="5">
        <v>27.83</v>
      </c>
      <c r="D7" s="5">
        <v>23.52</v>
      </c>
      <c r="E7" s="6">
        <v>2</v>
      </c>
      <c r="F7" s="6">
        <v>2</v>
      </c>
      <c r="G7" s="1" t="str">
        <f>IF(B10&lt;&gt;"",B10, "")</f>
        <v xml:space="preserve">O4 </v>
      </c>
      <c r="H7" s="7">
        <f>IF(AND(ISNUMBER(C11)=TRUE,ISNUMBER(L4)=TRUE,ISNUMBER(C10)=TRUE,ISNUMBER(D11)=TRUE,ISNUMBER(D10)=TRUE,ISNUMBER(M4)=TRUE),(AVERAGE(M4^D10,M4^D11))/AVERAGE(L4^C10,L4^C11))</f>
        <v>0.44621497507718999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41.702389350862518</v>
      </c>
      <c r="Q7" s="7"/>
      <c r="S7" s="8"/>
    </row>
    <row r="8" spans="1:19" x14ac:dyDescent="0.25">
      <c r="A8" s="10">
        <v>5</v>
      </c>
      <c r="B8" s="29" t="s">
        <v>31</v>
      </c>
      <c r="C8" s="5">
        <v>28.91</v>
      </c>
      <c r="D8" s="5">
        <v>27.31</v>
      </c>
      <c r="E8" s="6">
        <v>2</v>
      </c>
      <c r="F8" s="6">
        <v>2</v>
      </c>
      <c r="G8" s="1" t="str">
        <f>IF(B12&lt;&gt;"",B12, "")</f>
        <v xml:space="preserve">O5 </v>
      </c>
      <c r="H8" s="7">
        <f>IF(AND(ISNUMBER(C13)=TRUE,ISNUMBER(L4)=TRUE,ISNUMBER(C12)=TRUE,ISNUMBER(D13)=TRUE,ISNUMBER(D12)=TRUE,ISNUMBER(M4)=TRUE),(AVERAGE(M4^D12,M4^D13))/AVERAGE(L4^C12,L4^C13))</f>
        <v>1.8347263791681283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25.1490536926283</v>
      </c>
      <c r="S8" s="8"/>
    </row>
    <row r="9" spans="1:19" x14ac:dyDescent="0.25">
      <c r="A9" s="10">
        <v>6</v>
      </c>
      <c r="B9" s="30"/>
      <c r="C9" s="5">
        <v>28.93</v>
      </c>
      <c r="D9" s="5">
        <v>27.07</v>
      </c>
      <c r="E9" s="6">
        <v>2</v>
      </c>
      <c r="F9" s="6">
        <v>2</v>
      </c>
      <c r="G9" s="1" t="str">
        <f>IF(B14&lt;&gt;"",B14, "")</f>
        <v xml:space="preserve">O6 </v>
      </c>
      <c r="H9" s="7">
        <f>IF(AND(ISNUMBER(C15)=TRUE,ISNUMBER(L4)=TRUE,ISNUMBER(C14)=TRUE,ISNUMBER(D15)=TRUE,ISNUMBER(D14)=TRUE,ISNUMBER(M4)=TRUE),(AVERAGE(M4^D14,M4^D15))/AVERAGE(L4^C14,L4^C15))</f>
        <v>0.63135618644832991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29.117206039698868</v>
      </c>
      <c r="Q9" s="7"/>
      <c r="S9" s="8"/>
    </row>
    <row r="10" spans="1:19" x14ac:dyDescent="0.25">
      <c r="A10" s="10">
        <v>7</v>
      </c>
      <c r="B10" s="31" t="s">
        <v>32</v>
      </c>
      <c r="C10" s="5">
        <v>29.06</v>
      </c>
      <c r="D10" s="5">
        <v>27.2</v>
      </c>
      <c r="E10" s="6">
        <v>2</v>
      </c>
      <c r="F10" s="6">
        <v>2</v>
      </c>
      <c r="G10" s="1" t="str">
        <f>IF(B16&lt;&gt;"",B16, "")</f>
        <v xml:space="preserve">O7 </v>
      </c>
      <c r="H10" s="7">
        <f>IF(AND(ISNUMBER(C17)=TRUE,ISNUMBER(L4)=TRUE,ISNUMBER(C16)=TRUE,ISNUMBER(D17)=TRUE,ISNUMBER(D16)=TRUE,ISNUMBER(M4)=TRUE),(AVERAGE(M4^D16,M4^D17))/AVERAGE(L4^C16,L4^C17))</f>
        <v>0.75407009954292825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13.131782220059629</v>
      </c>
      <c r="S10" s="8"/>
    </row>
    <row r="11" spans="1:19" x14ac:dyDescent="0.25">
      <c r="A11" s="10">
        <v>8</v>
      </c>
      <c r="B11" s="31"/>
      <c r="C11" s="5">
        <v>28.8</v>
      </c>
      <c r="D11" s="5">
        <v>28.18</v>
      </c>
      <c r="E11" s="6">
        <v>2</v>
      </c>
      <c r="F11" s="6">
        <v>2</v>
      </c>
      <c r="G11" s="1" t="str">
        <f>IF(B18&lt;&gt;"",B18, "")</f>
        <v xml:space="preserve">O8 </v>
      </c>
      <c r="H11" s="7">
        <f>IF(AND(ISNUMBER(C19)=TRUE,ISNUMBER(L4)=TRUE,ISNUMBER(C18)=TRUE,ISNUMBER(D19)=TRUE,ISNUMBER(D18)=TRUE,ISNUMBER(M4)=TRUE),(AVERAGE(M4^D18,M4^D19))/AVERAGE(L4^C18,L4^C19))</f>
        <v>4.3088382506200285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9.0009364232195495</v>
      </c>
      <c r="Q11" s="7"/>
      <c r="S11" s="8"/>
    </row>
    <row r="12" spans="1:19" x14ac:dyDescent="0.25">
      <c r="A12" s="10">
        <v>9</v>
      </c>
      <c r="B12" s="29" t="s">
        <v>33</v>
      </c>
      <c r="C12" s="5">
        <v>24.16</v>
      </c>
      <c r="D12" s="5">
        <v>25.12</v>
      </c>
      <c r="E12" s="6">
        <v>2</v>
      </c>
      <c r="F12" s="6">
        <v>2</v>
      </c>
      <c r="G12" s="1" t="str">
        <f>IF(B20&lt;&gt;"",B20, "")</f>
        <v xml:space="preserve">O9 </v>
      </c>
      <c r="H12" s="7">
        <f>IF(AND(ISNUMBER(C21)=TRUE,ISNUMBER(L4)=TRUE,ISNUMBER(C20)=TRUE,ISNUMBER(D21)=TRUE,ISNUMBER(D20)=TRUE,ISNUMBER(M4)=TRUE),(AVERAGE(M4^D20,M4^D21))/AVERAGE(L4^C20,L4^C21))</f>
        <v>1.9757403890897374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27.52335052589855</v>
      </c>
      <c r="S12" s="8"/>
    </row>
    <row r="13" spans="1:19" x14ac:dyDescent="0.25">
      <c r="A13" s="10">
        <v>10</v>
      </c>
      <c r="B13" s="30"/>
      <c r="C13" s="5">
        <v>24.6</v>
      </c>
      <c r="D13" s="5">
        <v>25.41</v>
      </c>
      <c r="E13" s="6">
        <v>2</v>
      </c>
      <c r="F13" s="6">
        <v>2</v>
      </c>
      <c r="G13" s="1" t="str">
        <f>IF(B22&lt;&gt;"",B22, "")</f>
        <v xml:space="preserve">O10 </v>
      </c>
      <c r="H13" s="7">
        <f>IF(AND(ISNUMBER(C23)=TRUE,ISNUMBER(L4)=TRUE,ISNUMBER(C22)=TRUE,ISNUMBER(D23)=TRUE,ISNUMBER(D22)=TRUE,ISNUMBER(M4)=TRUE),(AVERAGE(M4^D22,M4^D23))/AVERAGE(L4^C22,L4^C23))</f>
        <v>0.61848256812839486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28.447775865510806</v>
      </c>
      <c r="Q13" s="7"/>
      <c r="S13" s="8"/>
    </row>
    <row r="14" spans="1:19" x14ac:dyDescent="0.25">
      <c r="A14" s="10">
        <v>11</v>
      </c>
      <c r="B14" s="29" t="s">
        <v>34</v>
      </c>
      <c r="C14" s="5">
        <v>30.22</v>
      </c>
      <c r="D14" s="5">
        <v>29.39</v>
      </c>
      <c r="E14" s="6">
        <v>2</v>
      </c>
      <c r="F14" s="6">
        <v>2</v>
      </c>
      <c r="G14" s="1" t="str">
        <f>IF(B24&lt;&gt;"",B24, "")</f>
        <v xml:space="preserve">O11 </v>
      </c>
      <c r="H14" s="7">
        <f>IF(AND(ISNUMBER(C25)=TRUE,ISNUMBER(L4)=TRUE,ISNUMBER(C24)=TRUE,ISNUMBER(D25)=TRUE,ISNUMBER(D24)=TRUE,ISNUMBER(M4)=TRUE),(AVERAGE(M4^D24,M4^D25))/AVERAGE(L4^C24,L4^C25))</f>
        <v>10.709642694416717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46.735222491057655</v>
      </c>
      <c r="S14" s="8"/>
    </row>
    <row r="15" spans="1:19" x14ac:dyDescent="0.25">
      <c r="A15" s="10">
        <v>12</v>
      </c>
      <c r="B15" s="30"/>
      <c r="C15" s="5">
        <v>29.6</v>
      </c>
      <c r="D15" s="5">
        <v>29.16</v>
      </c>
      <c r="E15" s="6">
        <v>2</v>
      </c>
      <c r="F15" s="6">
        <v>2</v>
      </c>
      <c r="G15" s="1" t="str">
        <f>IF(B26&lt;&gt;"",B26, "")</f>
        <v xml:space="preserve">O12 </v>
      </c>
      <c r="H15" s="7">
        <f>IF(AND(ISNUMBER(C27)=TRUE,ISNUMBER(L4)=TRUE,ISNUMBER(C26)=TRUE,ISNUMBER(D27)=TRUE,ISNUMBER(D26)=TRUE,ISNUMBER(M4)=TRUE),(AVERAGE(M4^D26,M4^D27))/AVERAGE(L4^C26,L4^C27))</f>
        <v>4.4310871306498618E-3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32.920940136346474</v>
      </c>
      <c r="Q15" s="7"/>
      <c r="S15" s="8"/>
    </row>
    <row r="16" spans="1:19" x14ac:dyDescent="0.25">
      <c r="A16" s="10">
        <v>13</v>
      </c>
      <c r="B16" s="29" t="s">
        <v>35</v>
      </c>
      <c r="C16" s="5">
        <v>26.88</v>
      </c>
      <c r="D16" s="5">
        <v>26.29</v>
      </c>
      <c r="E16" s="6">
        <v>2</v>
      </c>
      <c r="F16" s="6">
        <v>2</v>
      </c>
      <c r="G16" s="1" t="str">
        <f>IF(B28&lt;&gt;"",B28, "")</f>
        <v xml:space="preserve">O13 </v>
      </c>
      <c r="H16" s="7">
        <f>IF(AND(ISNUMBER(C29)=TRUE,ISNUMBER(L4)=TRUE,ISNUMBER(C28)=TRUE,ISNUMBER(D29)=TRUE,ISNUMBER(D28)=TRUE,ISNUMBER(M4)=TRUE),(AVERAGE(M4^D28,M4^D29))/AVERAGE(L4^C28,L4^C29))</f>
        <v>5.5294613872470357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6.5791841128733903</v>
      </c>
      <c r="S16" s="8"/>
    </row>
    <row r="17" spans="1:19" x14ac:dyDescent="0.25">
      <c r="A17" s="10">
        <v>14</v>
      </c>
      <c r="B17" s="30"/>
      <c r="C17" s="5">
        <v>26.58</v>
      </c>
      <c r="D17" s="5">
        <v>26.37</v>
      </c>
      <c r="E17" s="6">
        <v>2</v>
      </c>
      <c r="F17" s="6">
        <v>2</v>
      </c>
      <c r="G17" s="1" t="str">
        <f>IF(B30&lt;&gt;"",B30, "")</f>
        <v xml:space="preserve">O14 </v>
      </c>
      <c r="H17" s="7">
        <f>IF(AND(ISNUMBER(C31)=TRUE,ISNUMBER(L4)=TRUE,ISNUMBER(C30)=TRUE,ISNUMBER(D31)=TRUE,ISNUMBER(D30)=TRUE,ISNUMBER(M4)=TRUE),(AVERAGE(M4^D30,M4^D31))/AVERAGE(L4^C30,L4^C31))</f>
        <v>0.32750400013499398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20.37198832000314</v>
      </c>
      <c r="J17" s="7">
        <f>AVERAGE(H4:H19)</f>
        <v>2.0484364900272043</v>
      </c>
      <c r="Q17" s="7"/>
      <c r="S17" s="8"/>
    </row>
    <row r="18" spans="1:19" x14ac:dyDescent="0.25">
      <c r="A18" s="10">
        <v>15</v>
      </c>
      <c r="B18" s="29" t="s">
        <v>36</v>
      </c>
      <c r="C18" s="5">
        <v>24.73</v>
      </c>
      <c r="D18" s="5">
        <v>26.97</v>
      </c>
      <c r="E18" s="6">
        <v>2</v>
      </c>
      <c r="F18" s="6">
        <v>2</v>
      </c>
      <c r="G18" s="1" t="str">
        <f>IF(B32&lt;&gt;"",B32, "")</f>
        <v xml:space="preserve">O15 </v>
      </c>
      <c r="H18" s="7">
        <f>IF(AND(ISNUMBER(C33)=TRUE,ISNUMBER(L4)=TRUE,ISNUMBER(C32)=TRUE,ISNUMBER(D33)=TRUE,ISNUMBER(D32)=TRUE,ISNUMBER(M4)=TRUE),(AVERAGE(M4^D32,M4^D33))/AVERAGE(L4^C32,L4^C33))</f>
        <v>1.8488152242864335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28.005825490974928</v>
      </c>
      <c r="J18" s="1">
        <f>STDEV(H4:H19)</f>
        <v>2.8061191621363091</v>
      </c>
      <c r="S18" s="8"/>
    </row>
    <row r="19" spans="1:19" x14ac:dyDescent="0.25">
      <c r="A19" s="10">
        <v>16</v>
      </c>
      <c r="B19" s="30"/>
      <c r="C19" s="5">
        <v>24.92</v>
      </c>
      <c r="D19" s="5">
        <v>26.9</v>
      </c>
      <c r="E19" s="6">
        <v>2</v>
      </c>
      <c r="F19" s="6">
        <v>2</v>
      </c>
      <c r="G19" s="1" t="str">
        <f>IF(B34&lt;&gt;"",B34, "")</f>
        <v xml:space="preserve">O16 </v>
      </c>
      <c r="H19" s="7">
        <f>IF(AND(ISNUMBER(C35)=TRUE,ISNUMBER(L4)=TRUE,ISNUMBER(C34)=TRUE,ISNUMBER(D35)=TRUE,ISNUMBER(D34)=TRUE,ISNUMBER(M4)=TRUE),(AVERAGE(M4^D34,M4^D35))/AVERAGE(L4^C34,L4^C35))</f>
        <v>0.46878895623042688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20.022187918248445</v>
      </c>
      <c r="Q19" s="7"/>
      <c r="S19" s="8"/>
    </row>
    <row r="20" spans="1:19" x14ac:dyDescent="0.25">
      <c r="A20" s="10">
        <v>17</v>
      </c>
      <c r="B20" s="29" t="s">
        <v>37</v>
      </c>
      <c r="C20" s="5">
        <v>26.25</v>
      </c>
      <c r="D20" s="5">
        <v>27.31</v>
      </c>
      <c r="E20" s="6"/>
      <c r="F20" s="6"/>
      <c r="G20" s="1" t="str">
        <f>IF(B36&lt;&gt;"",B36, "")</f>
        <v/>
      </c>
      <c r="H20" s="7"/>
      <c r="I20" s="8"/>
      <c r="S20" s="8"/>
    </row>
    <row r="21" spans="1:19" x14ac:dyDescent="0.25">
      <c r="A21" s="10">
        <v>18</v>
      </c>
      <c r="B21" s="30"/>
      <c r="C21" s="5">
        <v>25.94</v>
      </c>
      <c r="D21" s="5">
        <v>26.82</v>
      </c>
      <c r="E21" s="6"/>
      <c r="F21" s="6"/>
      <c r="G21" s="1" t="str">
        <f>IF(B38&lt;&gt;"",B38, "")</f>
        <v/>
      </c>
      <c r="H21" s="7"/>
      <c r="I21" s="8"/>
      <c r="Q21" s="7"/>
      <c r="S21" s="8"/>
    </row>
    <row r="22" spans="1:19" x14ac:dyDescent="0.25">
      <c r="A22" s="10">
        <v>19</v>
      </c>
      <c r="B22" s="31" t="s">
        <v>38</v>
      </c>
      <c r="C22" s="5">
        <v>31.08</v>
      </c>
      <c r="D22" s="5">
        <v>30.07</v>
      </c>
      <c r="E22" s="6"/>
      <c r="F22" s="6"/>
      <c r="G22" s="1" t="str">
        <f>IF(B40&lt;&gt;"",B40, "")</f>
        <v/>
      </c>
      <c r="H22" s="7"/>
      <c r="I22" s="8"/>
      <c r="S22" s="8"/>
    </row>
    <row r="23" spans="1:19" x14ac:dyDescent="0.25">
      <c r="A23" s="10">
        <v>20</v>
      </c>
      <c r="B23" s="31"/>
      <c r="C23" s="5">
        <v>30.29</v>
      </c>
      <c r="D23" s="5">
        <v>30.02</v>
      </c>
      <c r="E23" s="6"/>
      <c r="F23" s="6"/>
      <c r="G23" s="1" t="str">
        <f>IF(B42&lt;&gt;"",B42, "")</f>
        <v/>
      </c>
      <c r="H23" s="7"/>
      <c r="I23" s="8"/>
      <c r="Q23" s="7"/>
      <c r="S23" s="8"/>
    </row>
    <row r="24" spans="1:19" x14ac:dyDescent="0.25">
      <c r="A24" s="10">
        <v>21</v>
      </c>
      <c r="B24" s="29" t="s">
        <v>39</v>
      </c>
      <c r="C24" s="5">
        <v>25.78</v>
      </c>
      <c r="D24" s="5">
        <v>29.97</v>
      </c>
      <c r="E24" s="6"/>
      <c r="F24" s="6"/>
      <c r="G24" s="1" t="str">
        <f>IF(B44&lt;&gt;"",B44, "")</f>
        <v/>
      </c>
      <c r="H24" s="7"/>
      <c r="I24" s="8"/>
      <c r="S24" s="8"/>
    </row>
    <row r="25" spans="1:19" x14ac:dyDescent="0.25">
      <c r="A25" s="10">
        <v>22</v>
      </c>
      <c r="B25" s="30"/>
      <c r="C25" s="5">
        <v>26.79</v>
      </c>
      <c r="D25" s="5">
        <v>29.59</v>
      </c>
      <c r="E25" s="6"/>
      <c r="F25" s="6"/>
      <c r="G25" s="1" t="str">
        <f>IF(B46&lt;&gt;"",B46, "")</f>
        <v/>
      </c>
      <c r="H25" s="7"/>
      <c r="I25" s="8"/>
      <c r="Q25" s="7"/>
      <c r="S25" s="8"/>
    </row>
    <row r="26" spans="1:19" x14ac:dyDescent="0.25">
      <c r="A26" s="10">
        <v>23</v>
      </c>
      <c r="B26" s="29" t="s">
        <v>40</v>
      </c>
      <c r="C26" s="5">
        <v>32.26</v>
      </c>
      <c r="D26" s="5">
        <v>24.35</v>
      </c>
      <c r="E26" s="6"/>
      <c r="F26" s="6"/>
      <c r="G26" s="1" t="str">
        <f>IF(B48&lt;&gt;"",B48, "")</f>
        <v/>
      </c>
      <c r="H26" s="7"/>
      <c r="I26" s="8"/>
      <c r="S26" s="8"/>
    </row>
    <row r="27" spans="1:19" x14ac:dyDescent="0.25">
      <c r="A27" s="10">
        <v>24</v>
      </c>
      <c r="B27" s="30"/>
      <c r="C27" s="5">
        <v>31.67</v>
      </c>
      <c r="D27" s="5">
        <v>23.98</v>
      </c>
      <c r="E27" s="6"/>
      <c r="F27" s="6"/>
      <c r="G27" s="1" t="str">
        <f>IF(B50&lt;&gt;"",B50, "")</f>
        <v/>
      </c>
      <c r="H27" s="7"/>
      <c r="I27" s="8"/>
      <c r="Q27" s="7"/>
      <c r="S27" s="8"/>
    </row>
    <row r="28" spans="1:19" x14ac:dyDescent="0.25">
      <c r="A28" s="10">
        <v>25</v>
      </c>
      <c r="B28" s="29" t="s">
        <v>41</v>
      </c>
      <c r="C28" s="5">
        <v>21.37</v>
      </c>
      <c r="D28" s="5">
        <v>23.77</v>
      </c>
      <c r="E28" s="6"/>
      <c r="F28" s="6"/>
      <c r="G28" s="1" t="str">
        <f>IF(B52&lt;&gt;"",B52, "")</f>
        <v/>
      </c>
      <c r="H28" s="7"/>
      <c r="I28" s="8"/>
      <c r="S28" s="8"/>
    </row>
    <row r="29" spans="1:19" x14ac:dyDescent="0.25">
      <c r="A29" s="10">
        <v>26</v>
      </c>
      <c r="B29" s="30"/>
      <c r="C29" s="5">
        <v>21.4</v>
      </c>
      <c r="D29" s="5">
        <v>23.93</v>
      </c>
      <c r="E29" s="6"/>
      <c r="F29" s="6"/>
      <c r="G29" s="1" t="str">
        <f>IF(B54&lt;&gt;"",B54, "")</f>
        <v/>
      </c>
      <c r="H29" s="7"/>
      <c r="I29" s="8"/>
      <c r="Q29" s="7"/>
      <c r="S29" s="8"/>
    </row>
    <row r="30" spans="1:19" x14ac:dyDescent="0.25">
      <c r="A30" s="10">
        <v>27</v>
      </c>
      <c r="B30" s="29" t="s">
        <v>42</v>
      </c>
      <c r="C30" s="5">
        <v>25.1</v>
      </c>
      <c r="D30" s="5">
        <v>23.78</v>
      </c>
      <c r="E30" s="6"/>
      <c r="F30" s="6"/>
      <c r="G30" s="1" t="str">
        <f>IF(B56&lt;&gt;"",B56, "")</f>
        <v/>
      </c>
      <c r="H30" s="7"/>
      <c r="I30" s="8"/>
      <c r="S30" s="8"/>
    </row>
    <row r="31" spans="1:19" x14ac:dyDescent="0.25">
      <c r="A31" s="10">
        <v>28</v>
      </c>
      <c r="B31" s="30"/>
      <c r="C31" s="5">
        <v>25.35</v>
      </c>
      <c r="D31" s="5">
        <v>23.44</v>
      </c>
      <c r="E31" s="6"/>
      <c r="F31" s="6"/>
      <c r="G31" s="1" t="str">
        <f>IF(B58&lt;&gt;"",B58, "")</f>
        <v/>
      </c>
      <c r="H31" s="7"/>
      <c r="I31" s="8"/>
      <c r="Q31" s="7"/>
      <c r="S31" s="8"/>
    </row>
    <row r="32" spans="1:19" x14ac:dyDescent="0.25">
      <c r="A32" s="10">
        <v>29</v>
      </c>
      <c r="B32" s="29" t="s">
        <v>43</v>
      </c>
      <c r="C32" s="5">
        <v>28.37</v>
      </c>
      <c r="D32" s="5">
        <v>28.96</v>
      </c>
      <c r="E32" s="6"/>
      <c r="F32" s="6"/>
      <c r="G32" s="1" t="str">
        <f>IF(B60&lt;&gt;"",B60, "")</f>
        <v/>
      </c>
      <c r="H32" s="7"/>
      <c r="I32" s="8"/>
      <c r="S32" s="8"/>
    </row>
    <row r="33" spans="1:19" x14ac:dyDescent="0.25">
      <c r="A33" s="10">
        <v>30</v>
      </c>
      <c r="B33" s="30"/>
      <c r="C33" s="5">
        <v>28.52</v>
      </c>
      <c r="D33" s="5">
        <v>29.63</v>
      </c>
      <c r="E33" s="6"/>
      <c r="F33" s="6"/>
      <c r="G33" s="1" t="str">
        <f>IF(B62&lt;&gt;"",B62, "")</f>
        <v/>
      </c>
      <c r="H33" s="7"/>
      <c r="I33" s="8"/>
      <c r="Q33" s="7"/>
      <c r="S33" s="8"/>
    </row>
    <row r="34" spans="1:19" x14ac:dyDescent="0.25">
      <c r="A34" s="10">
        <v>31</v>
      </c>
      <c r="B34" s="29" t="s">
        <v>44</v>
      </c>
      <c r="C34" s="5">
        <v>25.33</v>
      </c>
      <c r="D34" s="5">
        <v>24.16</v>
      </c>
      <c r="E34" s="6"/>
      <c r="F34" s="6"/>
      <c r="G34" s="1" t="str">
        <f>IF(B64&lt;&gt;"",B64, "")</f>
        <v/>
      </c>
      <c r="H34" s="7"/>
      <c r="I34" s="8"/>
      <c r="S34" s="8"/>
    </row>
    <row r="35" spans="1:19" x14ac:dyDescent="0.25">
      <c r="A35" s="10">
        <v>32</v>
      </c>
      <c r="B35" s="30"/>
      <c r="C35" s="5">
        <v>25.55</v>
      </c>
      <c r="D35" s="5">
        <v>24.52</v>
      </c>
      <c r="E35" s="6"/>
      <c r="F35" s="6"/>
      <c r="G35" s="1" t="str">
        <f>IF(B66&lt;&gt;"",B66, "")</f>
        <v/>
      </c>
      <c r="H35" s="7"/>
      <c r="I35" s="8"/>
      <c r="Q35" s="7"/>
      <c r="S35" s="8"/>
    </row>
    <row r="36" spans="1:19" x14ac:dyDescent="0.25">
      <c r="A36" s="10">
        <v>33</v>
      </c>
      <c r="B36" s="29"/>
      <c r="C36" s="5"/>
      <c r="D36" s="5"/>
      <c r="E36" s="6"/>
      <c r="F36" s="6"/>
      <c r="G36" s="1" t="str">
        <f>IF(B68&lt;&gt;"",B68, "")</f>
        <v/>
      </c>
      <c r="H36" s="7"/>
      <c r="I36" s="8"/>
      <c r="S36" s="8"/>
    </row>
    <row r="37" spans="1:19" x14ac:dyDescent="0.25">
      <c r="A37" s="10">
        <v>34</v>
      </c>
      <c r="B37" s="30"/>
      <c r="C37" s="5"/>
      <c r="D37" s="5"/>
      <c r="E37" s="6"/>
      <c r="F37" s="6"/>
      <c r="G37" s="1" t="str">
        <f>IF(B70&lt;&gt;"",B70, "")</f>
        <v/>
      </c>
      <c r="H37" s="7"/>
      <c r="I37" s="8"/>
      <c r="Q37" s="7"/>
      <c r="S37" s="8"/>
    </row>
    <row r="38" spans="1:19" x14ac:dyDescent="0.25">
      <c r="A38" s="10">
        <v>35</v>
      </c>
      <c r="B38" s="29"/>
      <c r="C38" s="5"/>
      <c r="D38" s="5"/>
      <c r="E38" s="6"/>
      <c r="F38" s="6"/>
      <c r="G38" s="1" t="str">
        <f>IF(B72&lt;&gt;"",B72, "")</f>
        <v/>
      </c>
      <c r="H38" s="7"/>
      <c r="I38" s="8"/>
      <c r="S38" s="8"/>
    </row>
    <row r="39" spans="1:19" x14ac:dyDescent="0.25">
      <c r="A39" s="10">
        <v>36</v>
      </c>
      <c r="B39" s="30"/>
      <c r="C39" s="5"/>
      <c r="D39" s="5"/>
      <c r="E39" s="6"/>
      <c r="F39" s="6"/>
      <c r="G39" s="1" t="str">
        <f>IF(B74&lt;&gt;"",B74, "")</f>
        <v/>
      </c>
      <c r="H39" s="7"/>
      <c r="I39" s="8"/>
      <c r="Q39" s="7"/>
    </row>
    <row r="40" spans="1:19" x14ac:dyDescent="0.25">
      <c r="A40" s="10">
        <v>37</v>
      </c>
      <c r="B40" s="29"/>
      <c r="C40" s="5"/>
      <c r="D40" s="5"/>
      <c r="E40" s="6"/>
      <c r="F40" s="6"/>
    </row>
    <row r="41" spans="1:19" x14ac:dyDescent="0.25">
      <c r="A41" s="10">
        <v>38</v>
      </c>
      <c r="B41" s="30"/>
      <c r="C41" s="5"/>
      <c r="D41" s="5"/>
      <c r="E41" s="6"/>
      <c r="F41" s="6"/>
      <c r="Q41" s="7"/>
    </row>
    <row r="42" spans="1:19" x14ac:dyDescent="0.25">
      <c r="A42" s="10">
        <v>39</v>
      </c>
      <c r="B42" s="29"/>
      <c r="C42" s="5"/>
      <c r="D42" s="5"/>
      <c r="E42" s="6"/>
      <c r="F42" s="6"/>
    </row>
    <row r="43" spans="1:19" x14ac:dyDescent="0.25">
      <c r="A43" s="10">
        <v>40</v>
      </c>
      <c r="B43" s="30"/>
      <c r="C43" s="5"/>
      <c r="D43" s="5"/>
      <c r="E43" s="6"/>
      <c r="F43" s="6"/>
      <c r="Q43" s="7"/>
    </row>
    <row r="44" spans="1:19" x14ac:dyDescent="0.25">
      <c r="A44" s="10">
        <v>41</v>
      </c>
      <c r="B44" s="29"/>
      <c r="C44" s="12"/>
      <c r="D44" s="12"/>
      <c r="E44" s="12"/>
      <c r="F44" s="12"/>
    </row>
    <row r="45" spans="1:19" x14ac:dyDescent="0.25">
      <c r="A45" s="10">
        <v>42</v>
      </c>
      <c r="B45" s="30"/>
      <c r="C45" s="12"/>
      <c r="D45" s="12"/>
      <c r="E45" s="12"/>
      <c r="F45" s="12"/>
      <c r="Q45" s="7"/>
    </row>
    <row r="46" spans="1:19" x14ac:dyDescent="0.25">
      <c r="A46" s="10">
        <v>43</v>
      </c>
      <c r="B46" s="29"/>
      <c r="C46" s="12"/>
      <c r="D46" s="12"/>
      <c r="E46" s="12"/>
      <c r="F46" s="12"/>
    </row>
    <row r="47" spans="1:19" x14ac:dyDescent="0.25">
      <c r="A47" s="10">
        <v>44</v>
      </c>
      <c r="B47" s="30"/>
      <c r="C47" s="12"/>
      <c r="D47" s="12"/>
      <c r="E47" s="12"/>
      <c r="F47" s="12"/>
      <c r="Q47" s="7"/>
    </row>
    <row r="48" spans="1:19" x14ac:dyDescent="0.25">
      <c r="A48" s="10">
        <v>45</v>
      </c>
      <c r="B48" s="29"/>
      <c r="C48" s="12"/>
      <c r="D48" s="12"/>
      <c r="E48" s="12"/>
      <c r="F48" s="12"/>
    </row>
    <row r="49" spans="1:17" x14ac:dyDescent="0.25">
      <c r="A49" s="10">
        <v>46</v>
      </c>
      <c r="B49" s="30"/>
      <c r="C49" s="12"/>
      <c r="D49" s="12"/>
      <c r="E49" s="12"/>
      <c r="F49" s="12"/>
      <c r="Q49" s="7"/>
    </row>
    <row r="50" spans="1:17" x14ac:dyDescent="0.25">
      <c r="A50" s="10">
        <v>47</v>
      </c>
      <c r="B50" s="29"/>
      <c r="C50" s="12"/>
      <c r="D50" s="12"/>
      <c r="E50" s="12"/>
      <c r="F50" s="12"/>
    </row>
    <row r="51" spans="1:17" x14ac:dyDescent="0.25">
      <c r="A51" s="10">
        <v>48</v>
      </c>
      <c r="B51" s="30"/>
      <c r="C51" s="12"/>
      <c r="D51" s="12"/>
      <c r="E51" s="12"/>
      <c r="F51" s="12"/>
      <c r="Q51" s="7"/>
    </row>
    <row r="52" spans="1:17" x14ac:dyDescent="0.25">
      <c r="A52" s="10">
        <v>49</v>
      </c>
      <c r="B52" s="29"/>
      <c r="C52" s="12"/>
      <c r="D52" s="12"/>
      <c r="E52" s="12"/>
      <c r="F52" s="12"/>
    </row>
    <row r="53" spans="1:17" x14ac:dyDescent="0.25">
      <c r="A53" s="10">
        <v>50</v>
      </c>
      <c r="B53" s="30"/>
      <c r="C53" s="12"/>
      <c r="D53" s="12"/>
      <c r="E53" s="12"/>
      <c r="F53" s="12"/>
      <c r="Q53" s="7"/>
    </row>
    <row r="54" spans="1:17" x14ac:dyDescent="0.25">
      <c r="A54" s="10">
        <v>51</v>
      </c>
      <c r="B54" s="29"/>
      <c r="C54" s="12"/>
      <c r="D54" s="12"/>
      <c r="E54" s="12"/>
      <c r="F54" s="12"/>
    </row>
    <row r="55" spans="1:17" x14ac:dyDescent="0.25">
      <c r="A55" s="10">
        <v>52</v>
      </c>
      <c r="B55" s="30"/>
      <c r="C55" s="12"/>
      <c r="D55" s="12"/>
      <c r="E55" s="12"/>
      <c r="F55" s="12"/>
      <c r="Q55" s="7"/>
    </row>
    <row r="56" spans="1:17" x14ac:dyDescent="0.25">
      <c r="A56" s="10">
        <v>53</v>
      </c>
      <c r="B56" s="29"/>
      <c r="C56" s="12"/>
      <c r="D56" s="12"/>
      <c r="E56" s="12"/>
      <c r="F56" s="12"/>
    </row>
    <row r="57" spans="1:17" x14ac:dyDescent="0.25">
      <c r="A57" s="10">
        <v>54</v>
      </c>
      <c r="B57" s="30"/>
      <c r="C57" s="12"/>
      <c r="D57" s="12"/>
      <c r="E57" s="12"/>
      <c r="F57" s="12"/>
      <c r="Q57" s="7"/>
    </row>
    <row r="58" spans="1:17" x14ac:dyDescent="0.25">
      <c r="A58" s="10">
        <v>55</v>
      </c>
      <c r="B58" s="29"/>
      <c r="C58" s="12"/>
      <c r="D58" s="12"/>
      <c r="E58" s="12"/>
      <c r="F58" s="12"/>
    </row>
    <row r="59" spans="1:17" x14ac:dyDescent="0.25">
      <c r="A59" s="10">
        <v>56</v>
      </c>
      <c r="B59" s="30"/>
      <c r="C59" s="12"/>
      <c r="D59" s="12"/>
      <c r="E59" s="12"/>
      <c r="F59" s="12"/>
      <c r="Q59" s="7"/>
    </row>
    <row r="60" spans="1:17" x14ac:dyDescent="0.25">
      <c r="A60" s="10">
        <v>57</v>
      </c>
      <c r="B60" s="15"/>
      <c r="C60" s="12"/>
      <c r="D60" s="12"/>
      <c r="E60" s="12"/>
      <c r="F60" s="12"/>
    </row>
    <row r="61" spans="1:17" x14ac:dyDescent="0.25">
      <c r="A61" s="10">
        <v>58</v>
      </c>
      <c r="B61" s="16"/>
      <c r="C61" s="12"/>
      <c r="D61" s="12"/>
      <c r="E61" s="12"/>
      <c r="F61" s="12"/>
      <c r="Q61" s="7"/>
    </row>
    <row r="62" spans="1:17" x14ac:dyDescent="0.25">
      <c r="A62" s="10">
        <v>59</v>
      </c>
      <c r="B62" s="15"/>
      <c r="C62" s="12"/>
      <c r="D62" s="12"/>
      <c r="E62" s="12"/>
      <c r="F62" s="12"/>
    </row>
    <row r="63" spans="1:17" x14ac:dyDescent="0.25">
      <c r="A63" s="10">
        <v>60</v>
      </c>
      <c r="B63" s="16"/>
      <c r="C63" s="12"/>
      <c r="D63" s="12"/>
      <c r="E63" s="12"/>
      <c r="F63" s="12"/>
      <c r="Q63" s="7"/>
    </row>
    <row r="64" spans="1:17" x14ac:dyDescent="0.25">
      <c r="A64" s="10">
        <v>61</v>
      </c>
      <c r="B64" s="17"/>
      <c r="C64" s="12"/>
      <c r="D64" s="12"/>
      <c r="E64" s="12"/>
      <c r="F64" s="12"/>
    </row>
    <row r="65" spans="1:17" x14ac:dyDescent="0.25">
      <c r="A65" s="10">
        <v>62</v>
      </c>
      <c r="B65" s="17"/>
      <c r="C65" s="12"/>
      <c r="D65" s="12"/>
      <c r="E65" s="12"/>
      <c r="F65" s="12"/>
      <c r="Q65" s="7"/>
    </row>
    <row r="66" spans="1:17" x14ac:dyDescent="0.25">
      <c r="A66" s="10">
        <v>63</v>
      </c>
      <c r="B66" s="15"/>
      <c r="C66" s="12"/>
      <c r="D66" s="12"/>
      <c r="E66" s="12"/>
      <c r="F66" s="12"/>
    </row>
    <row r="67" spans="1:17" x14ac:dyDescent="0.25">
      <c r="A67" s="10">
        <v>64</v>
      </c>
      <c r="B67" s="16"/>
      <c r="C67" s="12"/>
      <c r="D67" s="12"/>
      <c r="E67" s="12"/>
      <c r="F67" s="12"/>
      <c r="Q67" s="7"/>
    </row>
    <row r="68" spans="1:17" x14ac:dyDescent="0.25">
      <c r="A68" s="10">
        <v>65</v>
      </c>
      <c r="B68" s="15"/>
      <c r="C68" s="12"/>
      <c r="D68" s="12"/>
      <c r="E68" s="12"/>
      <c r="F68" s="12"/>
    </row>
    <row r="69" spans="1:17" x14ac:dyDescent="0.25">
      <c r="A69" s="10">
        <v>66</v>
      </c>
      <c r="B69" s="16"/>
      <c r="C69" s="12"/>
      <c r="D69" s="12"/>
      <c r="E69" s="12"/>
      <c r="F69" s="12"/>
      <c r="Q69" s="7"/>
    </row>
    <row r="70" spans="1:17" x14ac:dyDescent="0.25">
      <c r="A70" s="10">
        <v>67</v>
      </c>
      <c r="B70" s="17"/>
      <c r="C70" s="12"/>
      <c r="D70" s="12"/>
      <c r="E70" s="12"/>
      <c r="F70" s="12"/>
    </row>
    <row r="71" spans="1:17" x14ac:dyDescent="0.25">
      <c r="A71" s="10">
        <v>68</v>
      </c>
      <c r="B71" s="17"/>
      <c r="C71" s="12"/>
      <c r="D71" s="12"/>
      <c r="E71" s="12"/>
      <c r="F71" s="12"/>
      <c r="Q71" s="7"/>
    </row>
    <row r="72" spans="1:17" x14ac:dyDescent="0.25">
      <c r="A72" s="10">
        <v>69</v>
      </c>
      <c r="B72" s="15"/>
      <c r="C72" s="12"/>
      <c r="D72" s="12"/>
      <c r="E72" s="12"/>
      <c r="F72" s="12"/>
    </row>
    <row r="73" spans="1:17" x14ac:dyDescent="0.25">
      <c r="A73" s="10">
        <v>70</v>
      </c>
      <c r="B73" s="16"/>
      <c r="C73" s="12"/>
      <c r="D73" s="12"/>
      <c r="E73" s="12"/>
      <c r="F73" s="12"/>
      <c r="Q73" s="7"/>
    </row>
    <row r="74" spans="1:17" x14ac:dyDescent="0.25">
      <c r="A74" s="10">
        <v>71</v>
      </c>
      <c r="B74" s="17"/>
      <c r="C74" s="12"/>
      <c r="D74" s="12"/>
      <c r="E74" s="12"/>
      <c r="F74" s="12"/>
    </row>
    <row r="75" spans="1:17" x14ac:dyDescent="0.25">
      <c r="A75" s="10">
        <v>72</v>
      </c>
      <c r="B75" s="17"/>
      <c r="C75" s="12"/>
      <c r="D75" s="12"/>
      <c r="E75" s="12"/>
      <c r="F75" s="12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52:B53"/>
    <mergeCell ref="B54:B55"/>
    <mergeCell ref="B56:B57"/>
    <mergeCell ref="B58:B59"/>
    <mergeCell ref="B40:B41"/>
    <mergeCell ref="B42:B43"/>
    <mergeCell ref="B44:B45"/>
    <mergeCell ref="B46:B47"/>
    <mergeCell ref="B48:B49"/>
    <mergeCell ref="B50:B51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14:B15"/>
    <mergeCell ref="B4:B5"/>
    <mergeCell ref="B6:B7"/>
    <mergeCell ref="B8:B9"/>
    <mergeCell ref="B10:B11"/>
    <mergeCell ref="B12:B13"/>
  </mergeCells>
  <conditionalFormatting sqref="C76:C77 C80:C93">
    <cfRule type="cellIs" dxfId="62" priority="4" operator="notEqual">
      <formula>0</formula>
    </cfRule>
  </conditionalFormatting>
  <conditionalFormatting sqref="D76:D77 D80:D93">
    <cfRule type="cellIs" dxfId="61" priority="3" operator="notEqual">
      <formula>0</formula>
    </cfRule>
  </conditionalFormatting>
  <conditionalFormatting sqref="H4:H39">
    <cfRule type="cellIs" dxfId="60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68C1-07BD-4908-B06A-43615F955BC0}">
  <dimension ref="A1:S79"/>
  <sheetViews>
    <sheetView workbookViewId="0">
      <selection activeCell="K31" sqref="K31"/>
    </sheetView>
  </sheetViews>
  <sheetFormatPr defaultColWidth="8.7109375" defaultRowHeight="15.75" x14ac:dyDescent="0.25"/>
  <cols>
    <col min="1" max="1" width="7.42578125" style="1" customWidth="1"/>
    <col min="2" max="2" width="11.140625" style="1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25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6" t="s">
        <v>62</v>
      </c>
      <c r="C4" s="5">
        <v>24.39</v>
      </c>
      <c r="D4" s="5">
        <v>19.27</v>
      </c>
      <c r="E4" s="6">
        <v>2</v>
      </c>
      <c r="F4" s="6">
        <v>2</v>
      </c>
      <c r="G4" s="1" t="str">
        <f>IF(B4&lt;&gt;"",B4, "")</f>
        <v>L1</v>
      </c>
      <c r="H4" s="7">
        <f>IF(AND(ISNUMBER(C5)=TRUE,ISNUMBER(L4)=TRUE,ISNUMBER(C4)=TRUE,ISNUMBER(D5)=TRUE,ISNUMBER(D4)=TRUE,ISNUMBER(M4)=TRUE),(AVERAGE(M4^D4,M4^D5))/AVERAGE(L4^C4,L4^C5))</f>
        <v>3.7293134140443315E-2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26.511313785550332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6"/>
      <c r="C5" s="5">
        <v>23.93</v>
      </c>
      <c r="D5" s="5">
        <v>19.579999999999998</v>
      </c>
      <c r="E5" s="6">
        <v>2</v>
      </c>
      <c r="F5" s="6">
        <v>2</v>
      </c>
      <c r="G5" s="1" t="str">
        <f>IF(B6&lt;&gt;"",B6, "")</f>
        <v>L2</v>
      </c>
      <c r="H5" s="7">
        <f>IF(AND(ISNUMBER(C7)=TRUE,ISNUMBER(L4)=TRUE,ISNUMBER(C6)=TRUE,ISNUMBER(D7)=TRUE,ISNUMBER(D6)=TRUE,ISNUMBER(M4)=TRUE),(AVERAGE(M4^D6,M4^D7))/AVERAGE(L4^C6,L4^C7))</f>
        <v>2.2161345770740953E-2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14.51933864570511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36" t="s">
        <v>61</v>
      </c>
      <c r="C6" s="5">
        <v>25.47</v>
      </c>
      <c r="D6" s="5">
        <v>19.77</v>
      </c>
      <c r="E6" s="6">
        <v>2</v>
      </c>
      <c r="F6" s="6">
        <v>2</v>
      </c>
      <c r="G6" s="1" t="str">
        <f>IF(B8&lt;&gt;"",B8, "")</f>
        <v>L3</v>
      </c>
      <c r="H6" s="7">
        <f>IF(AND(ISNUMBER(C9)=TRUE,ISNUMBER(L4)=TRUE,ISNUMBER(C8)=TRUE,ISNUMBER(D9)=TRUE,ISNUMBER(D8)=TRUE,ISNUMBER(M4)=TRUE),(AVERAGE(M4^D8,M4^D9))/AVERAGE(L4^C8,L4^C9))</f>
        <v>2.2648353634015794E-2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27.047796821114222</v>
      </c>
      <c r="S6" s="8"/>
    </row>
    <row r="7" spans="1:19" x14ac:dyDescent="0.25">
      <c r="A7" s="10">
        <v>4</v>
      </c>
      <c r="B7" s="36"/>
      <c r="C7" s="5">
        <v>25.18</v>
      </c>
      <c r="D7" s="5">
        <v>19.899999999999999</v>
      </c>
      <c r="E7" s="6">
        <v>2</v>
      </c>
      <c r="F7" s="6">
        <v>2</v>
      </c>
      <c r="G7" s="1" t="str">
        <f>IF(B10&lt;&gt;"",B10, "")</f>
        <v>L4</v>
      </c>
      <c r="H7" s="7">
        <f>IF(AND(ISNUMBER(C11)=TRUE,ISNUMBER(L4)=TRUE,ISNUMBER(C10)=TRUE,ISNUMBER(D11)=TRUE,ISNUMBER(D10)=TRUE,ISNUMBER(M4)=TRUE),(AVERAGE(M4^D10,M4^D11))/AVERAGE(L4^C10,L4^C11))</f>
        <v>0.29614889135327421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12.448421220089067</v>
      </c>
      <c r="Q7" s="7"/>
      <c r="S7" s="8"/>
    </row>
    <row r="8" spans="1:19" x14ac:dyDescent="0.25">
      <c r="A8" s="10">
        <v>5</v>
      </c>
      <c r="B8" s="36" t="s">
        <v>60</v>
      </c>
      <c r="C8" s="5">
        <v>25.74</v>
      </c>
      <c r="D8" s="5">
        <v>20.64</v>
      </c>
      <c r="E8" s="6">
        <v>2</v>
      </c>
      <c r="F8" s="6">
        <v>2</v>
      </c>
      <c r="G8" s="1" t="str">
        <f>IF(B12&lt;&gt;"",B12, "")</f>
        <v>L5</v>
      </c>
      <c r="H8" s="7">
        <f>IF(AND(ISNUMBER(C13)=TRUE,ISNUMBER(L4)=TRUE,ISNUMBER(C12)=TRUE,ISNUMBER(D13)=TRUE,ISNUMBER(D12)=TRUE,ISNUMBER(M4)=TRUE),(AVERAGE(M4^D12,M4^D13))/AVERAGE(L4^C12,L4^C13))</f>
        <v>2.9685242552938685E-2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21.840233598187741</v>
      </c>
      <c r="J8" s="1">
        <f>AVERAGE(H:H)</f>
        <v>0.16531147565568369</v>
      </c>
      <c r="S8" s="8"/>
    </row>
    <row r="9" spans="1:19" x14ac:dyDescent="0.25">
      <c r="A9" s="10">
        <v>6</v>
      </c>
      <c r="B9" s="36"/>
      <c r="C9" s="5">
        <v>25.91</v>
      </c>
      <c r="D9" s="5">
        <v>20.02</v>
      </c>
      <c r="E9" s="6">
        <v>2</v>
      </c>
      <c r="F9" s="6">
        <v>2</v>
      </c>
      <c r="G9" s="1" t="str">
        <f>IF(B14&lt;&gt;"",B14, "")</f>
        <v>L6</v>
      </c>
      <c r="H9" s="7">
        <f>IF(AND(ISNUMBER(C15)=TRUE,ISNUMBER(L4)=TRUE,ISNUMBER(C14)=TRUE,ISNUMBER(D15)=TRUE,ISNUMBER(D14)=TRUE,ISNUMBER(M4)=TRUE),(AVERAGE(M4^D14,M4^D15))/AVERAGE(L4^C14,L4^C15))</f>
        <v>3.9675172628712847E-2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12.08045781331437</v>
      </c>
      <c r="J9" s="1">
        <f>STDEV(H:H)</f>
        <v>0.2632241273564892</v>
      </c>
      <c r="Q9" s="7"/>
      <c r="S9" s="8"/>
    </row>
    <row r="10" spans="1:19" x14ac:dyDescent="0.25">
      <c r="A10" s="10">
        <v>7</v>
      </c>
      <c r="B10" s="36" t="s">
        <v>59</v>
      </c>
      <c r="C10" s="5">
        <v>22.12</v>
      </c>
      <c r="D10" s="5">
        <v>20.190000000000001</v>
      </c>
      <c r="E10" s="6">
        <v>2</v>
      </c>
      <c r="F10" s="6">
        <v>2</v>
      </c>
      <c r="G10" s="1" t="str">
        <f>IF(B16&lt;&gt;"",B16, "")</f>
        <v>L7</v>
      </c>
      <c r="H10" s="7">
        <f>IF(AND(ISNUMBER(C17)=TRUE,ISNUMBER(L4)=TRUE,ISNUMBER(C16)=TRUE,ISNUMBER(D17)=TRUE,ISNUMBER(D16)=TRUE,ISNUMBER(M4)=TRUE),(AVERAGE(M4^D16,M4^D17))/AVERAGE(L4^C16,L4^C17))</f>
        <v>1.0291283164643634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31.928172175069705</v>
      </c>
      <c r="S10" s="8"/>
    </row>
    <row r="11" spans="1:19" x14ac:dyDescent="0.25">
      <c r="A11" s="10">
        <v>8</v>
      </c>
      <c r="B11" s="36"/>
      <c r="C11" s="5">
        <v>21.85</v>
      </c>
      <c r="D11" s="5">
        <v>20.28</v>
      </c>
      <c r="E11" s="6">
        <v>2</v>
      </c>
      <c r="F11" s="6">
        <v>2</v>
      </c>
      <c r="G11" s="1" t="str">
        <f>IF(B18&lt;&gt;"",B18, "")</f>
        <v>L8</v>
      </c>
      <c r="H11" s="7">
        <f>IF(AND(ISNUMBER(C19)=TRUE,ISNUMBER(L4)=TRUE,ISNUMBER(C18)=TRUE,ISNUMBER(D19)=TRUE,ISNUMBER(D18)=TRUE,ISNUMBER(M4)=TRUE),(AVERAGE(M4^D18,M4^D19))/AVERAGE(L4^C18,L4^C19))</f>
        <v>0.12267356246658501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9.3483958471674793</v>
      </c>
      <c r="Q11" s="7"/>
      <c r="S11" s="8"/>
    </row>
    <row r="12" spans="1:19" x14ac:dyDescent="0.25">
      <c r="A12" s="10">
        <v>9</v>
      </c>
      <c r="B12" s="36" t="s">
        <v>58</v>
      </c>
      <c r="C12" s="5">
        <v>26.2</v>
      </c>
      <c r="D12" s="5">
        <v>21.47</v>
      </c>
      <c r="E12" s="6">
        <v>2</v>
      </c>
      <c r="F12" s="6">
        <v>2</v>
      </c>
      <c r="G12" s="1" t="str">
        <f>IF(B20&lt;&gt;"",B20, "")</f>
        <v>L9</v>
      </c>
      <c r="H12" s="7">
        <f>IF(AND(ISNUMBER(C21)=TRUE,ISNUMBER(L4)=TRUE,ISNUMBER(C20)=TRUE,ISNUMBER(D21)=TRUE,ISNUMBER(D20)=TRUE,ISNUMBER(M4)=TRUE),(AVERAGE(M4^D20,M4^D21))/AVERAGE(L4^C20,L4^C21))</f>
        <v>0.36393604255198347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24.121827300707757</v>
      </c>
      <c r="S12" s="8"/>
    </row>
    <row r="13" spans="1:19" x14ac:dyDescent="0.25">
      <c r="A13" s="10">
        <v>10</v>
      </c>
      <c r="B13" s="36"/>
      <c r="C13" s="5">
        <v>26.83</v>
      </c>
      <c r="D13" s="5">
        <v>21.48</v>
      </c>
      <c r="E13" s="6">
        <v>2</v>
      </c>
      <c r="F13" s="6">
        <v>2</v>
      </c>
      <c r="G13" s="1" t="str">
        <f>IF(B22&lt;&gt;"",B22, "")</f>
        <v>L10</v>
      </c>
      <c r="H13" s="7">
        <f>IF(AND(ISNUMBER(C23)=TRUE,ISNUMBER(L4)=TRUE,ISNUMBER(C22)=TRUE,ISNUMBER(D23)=TRUE,ISNUMBER(D22)=TRUE,ISNUMBER(M4)=TRUE),(AVERAGE(M4^D22,M4^D23))/AVERAGE(L4^C22,L4^C23))</f>
        <v>4.2217260674522673E-2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15.903958878570631</v>
      </c>
      <c r="Q13" s="7"/>
      <c r="S13" s="8"/>
    </row>
    <row r="14" spans="1:19" x14ac:dyDescent="0.25">
      <c r="A14" s="10">
        <v>11</v>
      </c>
      <c r="B14" s="36" t="s">
        <v>57</v>
      </c>
      <c r="C14" s="5">
        <v>24.8</v>
      </c>
      <c r="D14" s="5">
        <v>19.98</v>
      </c>
      <c r="E14" s="6">
        <v>2</v>
      </c>
      <c r="F14" s="6">
        <v>2</v>
      </c>
      <c r="G14" s="1" t="str">
        <f>IF(B24&lt;&gt;"",B24, "")</f>
        <v>L11</v>
      </c>
      <c r="H14" s="7">
        <f>IF(AND(ISNUMBER(C25)=TRUE,ISNUMBER(L4)=TRUE,ISNUMBER(C24)=TRUE,ISNUMBER(D25)=TRUE,ISNUMBER(D24)=TRUE,ISNUMBER(M4)=TRUE),(AVERAGE(M4^D24,M4^D25))/AVERAGE(L4^C24,L4^C25))</f>
        <v>1.1025976802625827E-3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42.389499732949687</v>
      </c>
      <c r="S14" s="8"/>
    </row>
    <row r="15" spans="1:19" x14ac:dyDescent="0.25">
      <c r="A15" s="10">
        <v>12</v>
      </c>
      <c r="B15" s="36"/>
      <c r="C15" s="5">
        <v>24.82</v>
      </c>
      <c r="D15" s="5">
        <v>20.309999999999999</v>
      </c>
      <c r="E15" s="6">
        <v>2</v>
      </c>
      <c r="F15" s="6">
        <v>2</v>
      </c>
      <c r="G15" s="1" t="str">
        <f>IF(B26&lt;&gt;"",B26, "")</f>
        <v>L12</v>
      </c>
      <c r="H15" s="7">
        <f>IF(AND(ISNUMBER(C27)=TRUE,ISNUMBER(L4)=TRUE,ISNUMBER(C26)=TRUE,ISNUMBER(D27)=TRUE,ISNUMBER(D26)=TRUE,ISNUMBER(M4)=TRUE),(AVERAGE(M4^D26,M4^D27))/AVERAGE(L4^C26,L4^C27))</f>
        <v>0.29645744358734599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13.466463604687732</v>
      </c>
      <c r="Q15" s="7"/>
      <c r="S15" s="8"/>
    </row>
    <row r="16" spans="1:19" x14ac:dyDescent="0.25">
      <c r="A16" s="10">
        <v>13</v>
      </c>
      <c r="B16" s="31" t="s">
        <v>56</v>
      </c>
      <c r="C16" s="5">
        <v>20.28</v>
      </c>
      <c r="D16" s="5">
        <v>20.8</v>
      </c>
      <c r="E16" s="6">
        <v>2</v>
      </c>
      <c r="F16" s="6">
        <v>2</v>
      </c>
      <c r="G16" s="1" t="str">
        <f>IF(B28&lt;&gt;"",B28, "")</f>
        <v>L13</v>
      </c>
      <c r="H16" s="7">
        <f>IF(AND(ISNUMBER(C29)=TRUE,ISNUMBER(L4)=TRUE,ISNUMBER(C28)=TRUE,ISNUMBER(D29)=TRUE,ISNUMBER(D28)=TRUE,ISNUMBER(M4)=TRUE),(AVERAGE(M4^D28,M4^D29))/AVERAGE(L4^C28,L4^C29))</f>
        <v>0.29488057774390325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17.972351058632569</v>
      </c>
      <c r="S16" s="8"/>
    </row>
    <row r="17" spans="1:19" x14ac:dyDescent="0.25">
      <c r="A17" s="10">
        <v>14</v>
      </c>
      <c r="B17" s="31"/>
      <c r="C17" s="5">
        <v>20.83</v>
      </c>
      <c r="D17" s="5">
        <v>20.420000000000002</v>
      </c>
      <c r="E17" s="6">
        <v>2</v>
      </c>
      <c r="F17" s="6">
        <v>2</v>
      </c>
      <c r="G17" s="1" t="str">
        <f>IF(B30&lt;&gt;"",B30, "")</f>
        <v>L14</v>
      </c>
      <c r="H17" s="7">
        <f>IF(AND(ISNUMBER(C31)=TRUE,ISNUMBER(L4)=TRUE,ISNUMBER(C30)=TRUE,ISNUMBER(D31)=TRUE,ISNUMBER(D30)=TRUE,ISNUMBER(M4)=TRUE),(AVERAGE(M4^D30,M4^D31))/AVERAGE(L4^C30,L4^C31))</f>
        <v>1.8669764528627703E-2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14.163259658630306</v>
      </c>
      <c r="Q17" s="7"/>
      <c r="S17" s="8"/>
    </row>
    <row r="18" spans="1:19" x14ac:dyDescent="0.25">
      <c r="A18" s="10">
        <v>15</v>
      </c>
      <c r="B18" s="31" t="s">
        <v>55</v>
      </c>
      <c r="C18" s="5">
        <v>23.87</v>
      </c>
      <c r="D18" s="5">
        <v>20.89</v>
      </c>
      <c r="E18" s="6">
        <v>2</v>
      </c>
      <c r="F18" s="6">
        <v>2</v>
      </c>
      <c r="G18" s="1" t="str">
        <f>IF(B32&lt;&gt;"",B32, "")</f>
        <v>L15</v>
      </c>
      <c r="H18" s="7">
        <f>IF(AND(ISNUMBER(C33)=TRUE,ISNUMBER(L4)=TRUE,ISNUMBER(C32)=TRUE,ISNUMBER(D33)=TRUE,ISNUMBER(D32)=TRUE,ISNUMBER(M4)=TRUE),(AVERAGE(M4^D32,M4^D33))/AVERAGE(L4^C32,L4^C33))</f>
        <v>1.1126529560607674E-2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12.104754936618162</v>
      </c>
      <c r="S18" s="8"/>
    </row>
    <row r="19" spans="1:19" x14ac:dyDescent="0.25">
      <c r="A19" s="10">
        <v>16</v>
      </c>
      <c r="B19" s="31"/>
      <c r="C19" s="5">
        <v>24.05</v>
      </c>
      <c r="D19" s="5">
        <v>20.98</v>
      </c>
      <c r="E19" s="6">
        <v>2</v>
      </c>
      <c r="F19" s="6">
        <v>2</v>
      </c>
      <c r="G19" s="1" t="str">
        <f>IF(B34&lt;&gt;"",B34, "")</f>
        <v>L16</v>
      </c>
      <c r="H19" s="7">
        <f>IF(AND(ISNUMBER(C35)=TRUE,ISNUMBER(L4)=TRUE,ISNUMBER(C34)=TRUE,ISNUMBER(D35)=TRUE,ISNUMBER(D34)=TRUE,ISNUMBER(M4)=TRUE),(AVERAGE(M4^D34,M4^D35))/AVERAGE(L4^C34,L4^C35))</f>
        <v>1.7179375152610591E-2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16.848363889952616</v>
      </c>
      <c r="Q19" s="7"/>
      <c r="S19" s="8"/>
    </row>
    <row r="20" spans="1:19" x14ac:dyDescent="0.25">
      <c r="A20" s="10">
        <v>17</v>
      </c>
      <c r="B20" s="31" t="s">
        <v>54</v>
      </c>
      <c r="C20" s="5">
        <v>22.14</v>
      </c>
      <c r="D20" s="5">
        <v>21.08</v>
      </c>
      <c r="E20" s="6"/>
      <c r="F20" s="6"/>
      <c r="G20" s="1" t="str">
        <f>IF(B36&lt;&gt;"",B36, "")</f>
        <v/>
      </c>
      <c r="H20" s="7" t="b">
        <f>IF(AND(ISNUMBER(C37)=TRUE,ISNUMBER(L4)=TRUE,ISNUMBER(C36)=TRUE,ISNUMBER(D37)=TRUE,ISNUMBER(D36)=TRUE,ISNUMBER(M4)=TRUE),(AVERAGE(M4^D36,M4^D37))/AVERAGE(L4^C36,L4^C37))</f>
        <v>0</v>
      </c>
      <c r="I20" s="8"/>
      <c r="S20" s="8"/>
    </row>
    <row r="21" spans="1:19" x14ac:dyDescent="0.25">
      <c r="A21" s="10">
        <v>18</v>
      </c>
      <c r="B21" s="31"/>
      <c r="C21" s="5">
        <v>22.85</v>
      </c>
      <c r="D21" s="5">
        <v>21.08</v>
      </c>
      <c r="E21" s="6"/>
      <c r="F21" s="6"/>
      <c r="G21" s="1" t="str">
        <f>IF(B38&lt;&gt;"",B38, "")</f>
        <v/>
      </c>
      <c r="H21" s="7" t="b">
        <f>IF(AND(ISNUMBER(C39)=TRUE,ISNUMBER(L4)=TRUE,ISNUMBER(C38)=TRUE,ISNUMBER(D39)=TRUE,ISNUMBER(D38)=TRUE,ISNUMBER(M4)=TRUE),(AVERAGE(M4^D38,M4^D39))/AVERAGE(L4^C38,L4^C39))</f>
        <v>0</v>
      </c>
      <c r="I21" s="8"/>
      <c r="Q21" s="7"/>
      <c r="S21" s="8"/>
    </row>
    <row r="22" spans="1:19" x14ac:dyDescent="0.25">
      <c r="A22" s="10">
        <v>19</v>
      </c>
      <c r="B22" s="31" t="s">
        <v>53</v>
      </c>
      <c r="C22" s="5">
        <v>24.57</v>
      </c>
      <c r="D22" s="5">
        <v>19.95</v>
      </c>
      <c r="E22" s="6"/>
      <c r="F22" s="6"/>
      <c r="G22" s="1" t="str">
        <f>IF(B40&lt;&gt;"",B40, "")</f>
        <v/>
      </c>
      <c r="H22" s="7" t="b">
        <f>IF(AND(ISNUMBER(C41)=TRUE,ISNUMBER(L4)=TRUE,ISNUMBER(C40)=TRUE,ISNUMBER(D41)=TRUE,ISNUMBER(D41)=TRUE,ISNUMBER(M4)=TRUE),(AVERAGE(M4^D40,M4^D41))/AVERAGE(L4^C40,L4^C41))</f>
        <v>0</v>
      </c>
      <c r="I22" s="8"/>
      <c r="S22" s="8"/>
    </row>
    <row r="23" spans="1:19" x14ac:dyDescent="0.25">
      <c r="A23" s="10">
        <v>20</v>
      </c>
      <c r="B23" s="31"/>
      <c r="C23" s="5">
        <v>24.75</v>
      </c>
      <c r="D23" s="5">
        <v>20.23</v>
      </c>
      <c r="E23" s="6"/>
      <c r="F23" s="6"/>
      <c r="G23" s="1" t="str">
        <f>IF(B42&lt;&gt;"",B42, "")</f>
        <v/>
      </c>
      <c r="H23" s="7" t="b">
        <f>IF(AND(ISNUMBER(C43)=TRUE,ISNUMBER(L4)=TRUE,ISNUMBER(C42)=TRUE,ISNUMBER(D43)=TRUE,ISNUMBER(D42)=TRUE,ISNUMBER(M4)=TRUE),(AVERAGE(M4^D42,M4^D43))/AVERAGE(L4^C42,L4^C43))</f>
        <v>0</v>
      </c>
      <c r="I23" s="8"/>
      <c r="Q23" s="7"/>
      <c r="S23" s="8"/>
    </row>
    <row r="24" spans="1:19" x14ac:dyDescent="0.25">
      <c r="A24" s="10">
        <v>21</v>
      </c>
      <c r="B24" s="31" t="s">
        <v>52</v>
      </c>
      <c r="C24" s="5">
        <v>30.06</v>
      </c>
      <c r="D24" s="5">
        <v>20.66</v>
      </c>
      <c r="E24" s="6"/>
      <c r="F24" s="6"/>
      <c r="G24" s="1" t="str">
        <f>IF(B44&lt;&gt;"",B44, "")</f>
        <v/>
      </c>
      <c r="H24" s="7" t="b">
        <f>IF(AND(ISNUMBER(C45)=TRUE,ISNUMBER(L4)=TRUE,ISNUMBER(C44)=TRUE,ISNUMBER(D45)=TRUE,ISNUMBER(D44)=TRUE,ISNUMBER(M4)=TRUE),(AVERAGE(M4^D44,M4^D45))/AVERAGE(L4^C44,L4^C45))</f>
        <v>0</v>
      </c>
      <c r="I24" s="8"/>
      <c r="S24" s="8"/>
    </row>
    <row r="25" spans="1:19" x14ac:dyDescent="0.25">
      <c r="A25" s="10">
        <v>22</v>
      </c>
      <c r="B25" s="31"/>
      <c r="C25" s="5">
        <v>31.04</v>
      </c>
      <c r="D25" s="5">
        <v>20.94</v>
      </c>
      <c r="E25" s="6"/>
      <c r="F25" s="6"/>
      <c r="G25" s="1" t="str">
        <f>IF(B46&lt;&gt;"",B46, "")</f>
        <v/>
      </c>
      <c r="H25" s="7" t="b">
        <f>IF(AND(ISNUMBER(C47)=TRUE,ISNUMBER(L4)=TRUE,ISNUMBER(C46)=TRUE,ISNUMBER(D47)=TRUE,ISNUMBER(D46)=TRUE,ISNUMBER(M4)=TRUE),(AVERAGE(M4^D46,M4^D47))/AVERAGE(L4^C46,L4^C47))</f>
        <v>0</v>
      </c>
      <c r="I25" s="8"/>
      <c r="Q25" s="7"/>
      <c r="S25" s="8"/>
    </row>
    <row r="26" spans="1:19" x14ac:dyDescent="0.25">
      <c r="A26" s="10">
        <v>23</v>
      </c>
      <c r="B26" s="31" t="s">
        <v>51</v>
      </c>
      <c r="C26" s="5">
        <v>22.81</v>
      </c>
      <c r="D26" s="5">
        <v>21.26</v>
      </c>
      <c r="E26" s="6"/>
      <c r="F26" s="6"/>
      <c r="G26" s="1" t="str">
        <f>IF(B48&lt;&gt;"",B48, "")</f>
        <v/>
      </c>
      <c r="H26" s="7" t="b">
        <f>IF(AND(ISNUMBER(C49)=TRUE,ISNUMBER(L4)=TRUE,ISNUMBER(C48)=TRUE,ISNUMBER(D49)=TRUE,ISNUMBER(D48)=TRUE,ISNUMBER(M4)=TRUE),(AVERAGE(M4^D48,M4^D49))/AVERAGE(L4^C48,L4^C49))</f>
        <v>0</v>
      </c>
      <c r="I26" s="8"/>
      <c r="S26" s="8"/>
    </row>
    <row r="27" spans="1:19" x14ac:dyDescent="0.25">
      <c r="A27" s="10">
        <v>24</v>
      </c>
      <c r="B27" s="31"/>
      <c r="C27" s="5">
        <v>23.14</v>
      </c>
      <c r="D27" s="5">
        <v>21.2</v>
      </c>
      <c r="E27" s="6"/>
      <c r="F27" s="6"/>
      <c r="G27" s="1" t="str">
        <f>IF(B50&lt;&gt;"",B50, "")</f>
        <v/>
      </c>
      <c r="H27" s="7" t="b">
        <f>IF(AND(ISNUMBER(C51)=TRUE,ISNUMBER(L4)=TRUE,ISNUMBER(C50)=TRUE,ISNUMBER(D51)=TRUE,ISNUMBER(D50)=TRUE,ISNUMBER(M4)=TRUE),(AVERAGE(M4^D50,M4^D51))/AVERAGE(L4^C50,L4^C51))</f>
        <v>0</v>
      </c>
      <c r="I27" s="8"/>
      <c r="Q27" s="7"/>
      <c r="S27" s="8"/>
    </row>
    <row r="28" spans="1:19" x14ac:dyDescent="0.25">
      <c r="A28" s="10">
        <v>25</v>
      </c>
      <c r="B28" s="31" t="s">
        <v>50</v>
      </c>
      <c r="C28" s="5">
        <v>28.18</v>
      </c>
      <c r="D28" s="5">
        <v>26.68</v>
      </c>
      <c r="E28" s="6"/>
      <c r="F28" s="6"/>
      <c r="G28" s="1" t="str">
        <f>IF(B52&lt;&gt;"",B52, "")</f>
        <v/>
      </c>
      <c r="H28" s="7" t="b">
        <f>IF(AND(ISNUMBER(C53)=TRUE,ISNUMBER(L4)=TRUE,ISNUMBER(C52)=TRUE,ISNUMBER(D53)=TRUE,ISNUMBER(D52)=TRUE,ISNUMBER(M4)=TRUE),(AVERAGE(M4^D52,M4^D53))/AVERAGE(L4^C52,L4^C53))</f>
        <v>0</v>
      </c>
      <c r="I28" s="8"/>
      <c r="S28" s="8"/>
    </row>
    <row r="29" spans="1:19" x14ac:dyDescent="0.25">
      <c r="A29" s="10">
        <v>26</v>
      </c>
      <c r="B29" s="31"/>
      <c r="C29" s="5">
        <v>28.46</v>
      </c>
      <c r="D29" s="5">
        <v>26.44</v>
      </c>
      <c r="E29" s="6"/>
      <c r="F29" s="6"/>
      <c r="G29" s="1" t="str">
        <f>IF(B54&lt;&gt;"",B54, "")</f>
        <v/>
      </c>
      <c r="H29" s="7" t="b">
        <f>IF(AND(ISNUMBER(C55)=TRUE,ISNUMBER(L4)=TRUE,ISNUMBER(C54)=TRUE,ISNUMBER(D55)=TRUE,ISNUMBER(D54)=TRUE,ISNUMBER(M4)=TRUE),(AVERAGE(M4^D54,M4^D55))/AVERAGE(L4^C54,L4^C55))</f>
        <v>0</v>
      </c>
      <c r="I29" s="8"/>
      <c r="Q29" s="7"/>
      <c r="S29" s="8"/>
    </row>
    <row r="30" spans="1:19" x14ac:dyDescent="0.25">
      <c r="A30" s="10">
        <v>27</v>
      </c>
      <c r="B30" s="31" t="s">
        <v>49</v>
      </c>
      <c r="C30" s="5">
        <v>26.67</v>
      </c>
      <c r="D30" s="5">
        <v>20.73</v>
      </c>
      <c r="E30" s="6"/>
      <c r="F30" s="6"/>
      <c r="G30" s="1" t="str">
        <f>IF(B56&lt;&gt;"",B56, "")</f>
        <v/>
      </c>
      <c r="H30" s="7" t="b">
        <f>IF(AND(ISNUMBER(C57)=TRUE,ISNUMBER(L4)=TRUE,ISNUMBER(C56)=TRUE,ISNUMBER(D57)=TRUE,ISNUMBER(D56)=TRUE,ISNUMBER(M4)=TRUE),(AVERAGE(M4^D56,M4^D57))/AVERAGE(L4^C56,L4^C57))</f>
        <v>0</v>
      </c>
      <c r="I30" s="8"/>
      <c r="S30" s="8"/>
    </row>
    <row r="31" spans="1:19" x14ac:dyDescent="0.25">
      <c r="A31" s="10">
        <v>28</v>
      </c>
      <c r="B31" s="31"/>
      <c r="C31" s="5">
        <v>26.35</v>
      </c>
      <c r="D31" s="5">
        <v>20.82</v>
      </c>
      <c r="E31" s="6"/>
      <c r="F31" s="6"/>
      <c r="G31" s="1" t="str">
        <f>IF(B58&lt;&gt;"",B58, "")</f>
        <v/>
      </c>
      <c r="H31" s="7" t="b">
        <f>IF(AND(ISNUMBER(C59)=TRUE,ISNUMBER(L4)=TRUE,ISNUMBER(C58)=TRUE,ISNUMBER(D59)=TRUE,ISNUMBER(D58)=TRUE,ISNUMBER(M4)=TRUE),(AVERAGE(M4^D58,M4^D59))/AVERAGE(L4^C58,L4^C59))</f>
        <v>0</v>
      </c>
      <c r="I31" s="8"/>
      <c r="Q31" s="7"/>
      <c r="S31" s="8"/>
    </row>
    <row r="32" spans="1:19" x14ac:dyDescent="0.25">
      <c r="A32" s="10">
        <v>29</v>
      </c>
      <c r="B32" s="31" t="s">
        <v>48</v>
      </c>
      <c r="C32" s="5">
        <v>26.98</v>
      </c>
      <c r="D32" s="5">
        <v>20.309999999999999</v>
      </c>
      <c r="E32" s="6"/>
      <c r="F32" s="6"/>
      <c r="G32" s="1" t="str">
        <f>IF(B60&lt;&gt;"",B60, "")</f>
        <v/>
      </c>
      <c r="H32" s="7" t="b">
        <f>IF(AND(ISNUMBER(C61)=TRUE,ISNUMBER(L4)=TRUE,ISNUMBER(C60)=TRUE,ISNUMBER(D61)=TRUE,ISNUMBER(D60)=TRUE,ISNUMBER(M4)=TRUE),(AVERAGE(M4^D60,M4^D61))/AVERAGE(L4^C60,L4^C61))</f>
        <v>0</v>
      </c>
      <c r="I32" s="8"/>
      <c r="S32" s="8"/>
    </row>
    <row r="33" spans="1:19" x14ac:dyDescent="0.25">
      <c r="A33" s="10">
        <v>30</v>
      </c>
      <c r="B33" s="31"/>
      <c r="C33" s="5">
        <v>26.89</v>
      </c>
      <c r="D33" s="5">
        <v>20.57</v>
      </c>
      <c r="E33" s="6"/>
      <c r="F33" s="6"/>
      <c r="G33" s="1" t="str">
        <f>IF(B62&lt;&gt;"",B62, "")</f>
        <v/>
      </c>
      <c r="H33" s="7" t="b">
        <f>IF(AND(ISNUMBER(C63)=TRUE,ISNUMBER(L4)=TRUE,ISNUMBER(C62)=TRUE,ISNUMBER(D63)=TRUE,ISNUMBER(D62)=TRUE,ISNUMBER(M4)=TRUE),(AVERAGE(M4^D62,M4^D63))/AVERAGE(L4^C62,L4^C63))</f>
        <v>0</v>
      </c>
      <c r="I33" s="8"/>
      <c r="Q33" s="7"/>
      <c r="S33" s="8"/>
    </row>
    <row r="34" spans="1:19" x14ac:dyDescent="0.25">
      <c r="A34" s="10">
        <v>31</v>
      </c>
      <c r="B34" s="31" t="s">
        <v>47</v>
      </c>
      <c r="C34" s="5">
        <v>26.55</v>
      </c>
      <c r="D34" s="5">
        <v>20.95</v>
      </c>
      <c r="E34" s="6"/>
      <c r="F34" s="6"/>
      <c r="G34" s="1" t="str">
        <f>IF(B64&lt;&gt;"",B64, "")</f>
        <v/>
      </c>
      <c r="H34" s="7" t="b">
        <f>IF(AND(ISNUMBER(C65)=TRUE,ISNUMBER(L4)=TRUE,ISNUMBER(C64)=TRUE,ISNUMBER(D65)=TRUE,ISNUMBER(D64)=TRUE,ISNUMBER(M4)=TRUE),(AVERAGE(M4^D64,M4^D65))/AVERAGE(L4^C64,L4^C65))</f>
        <v>0</v>
      </c>
      <c r="I34" s="8"/>
      <c r="S34" s="8"/>
    </row>
    <row r="35" spans="1:19" x14ac:dyDescent="0.25">
      <c r="A35" s="10">
        <v>32</v>
      </c>
      <c r="B35" s="31"/>
      <c r="C35" s="5">
        <v>27.01</v>
      </c>
      <c r="D35" s="5">
        <v>20.92</v>
      </c>
      <c r="E35" s="6"/>
      <c r="F35" s="6"/>
      <c r="G35" s="1" t="str">
        <f>IF(B66&lt;&gt;"",B66, "")</f>
        <v/>
      </c>
      <c r="H35" s="7" t="b">
        <f>IF(AND(ISNUMBER(C67)=TRUE,ISNUMBER(L4)=TRUE,ISNUMBER(C66)=TRUE,ISNUMBER(D67)=TRUE,ISNUMBER(D66)=TRUE,ISNUMBER(M4)=TRUE),(AVERAGE(M4^D66,M4^D67))/AVERAGE(L4^C66,L4^C67))</f>
        <v>0</v>
      </c>
      <c r="I35" s="8"/>
      <c r="Q35" s="7"/>
      <c r="S35" s="8"/>
    </row>
    <row r="36" spans="1:19" x14ac:dyDescent="0.25">
      <c r="A36" s="10">
        <v>33</v>
      </c>
      <c r="B36" s="31"/>
      <c r="C36" s="5"/>
      <c r="D36" s="5"/>
      <c r="E36" s="6"/>
      <c r="F36" s="6"/>
      <c r="H36" s="7" t="b">
        <f>IF(AND(ISNUMBER(C69)=TRUE,ISNUMBER(L4)=TRUE,ISNUMBER(C68)=TRUE,ISNUMBER(D69)=TRUE,ISNUMBER(D68)=TRUE,ISNUMBER(M4)=TRUE),(AVERAGE(M4^D68,M4^D69))/AVERAGE(L4^C68,L4^C69))</f>
        <v>0</v>
      </c>
      <c r="I36" s="8"/>
      <c r="S36" s="8"/>
    </row>
    <row r="37" spans="1:19" x14ac:dyDescent="0.25">
      <c r="A37" s="10">
        <v>34</v>
      </c>
      <c r="B37" s="31"/>
      <c r="C37" s="5"/>
      <c r="D37" s="5"/>
      <c r="E37" s="6"/>
      <c r="F37" s="6"/>
      <c r="H37" s="7" t="b">
        <f>IF(AND(ISNUMBER(C71)=TRUE,ISNUMBER(L4)=TRUE,ISNUMBER(C70)=TRUE,ISNUMBER(D71)=TRUE,ISNUMBER(D70)=TRUE,ISNUMBER(M4)=TRUE),(AVERAGE(M4^D70,M4^D71))/AVERAGE(L4^C70,L4^C71))</f>
        <v>0</v>
      </c>
      <c r="I37" s="8"/>
      <c r="Q37" s="7"/>
      <c r="S37" s="8"/>
    </row>
    <row r="38" spans="1:19" x14ac:dyDescent="0.25">
      <c r="A38" s="10">
        <v>35</v>
      </c>
      <c r="B38" s="31"/>
      <c r="C38" s="5"/>
      <c r="D38" s="5"/>
      <c r="E38" s="6"/>
      <c r="F38" s="6"/>
      <c r="H38" s="7" t="b">
        <f>IF(AND(ISNUMBER(C73)=TRUE,ISNUMBER(L4)=TRUE,ISNUMBER(C72)=TRUE,ISNUMBER(D73)=TRUE,ISNUMBER(D72)=TRUE,ISNUMBER(M4)=TRUE),(AVERAGE(M4^D72,M4^D73))/AVERAGE(L4^C72,L4^C73))</f>
        <v>0</v>
      </c>
      <c r="I38" s="8"/>
      <c r="S38" s="8"/>
    </row>
    <row r="39" spans="1:19" x14ac:dyDescent="0.25">
      <c r="A39" s="10">
        <v>36</v>
      </c>
      <c r="B39" s="31"/>
      <c r="C39" s="5"/>
      <c r="D39" s="5"/>
      <c r="E39" s="6"/>
      <c r="F39" s="6"/>
      <c r="H39" s="7" t="b">
        <f>IF(AND(ISNUMBER(C75)=TRUE,ISNUMBER(L4)=TRUE,ISNUMBER(C74)=TRUE,ISNUMBER(D75)=TRUE,ISNUMBER(D74)=TRUE,ISNUMBER(M4)=TRUE),(AVERAGE(M4^D74,M4^D75))/AVERAGE(L4^C74,L4^C75))</f>
        <v>0</v>
      </c>
      <c r="I39" s="8"/>
      <c r="Q39" s="7"/>
    </row>
    <row r="40" spans="1:19" x14ac:dyDescent="0.25">
      <c r="A40" s="10">
        <v>37</v>
      </c>
      <c r="B40" s="31"/>
      <c r="C40" s="5"/>
      <c r="D40" s="5"/>
      <c r="E40" s="6"/>
      <c r="F40" s="6"/>
    </row>
    <row r="41" spans="1:19" x14ac:dyDescent="0.25">
      <c r="A41" s="10">
        <v>38</v>
      </c>
      <c r="B41" s="31"/>
      <c r="C41" s="5"/>
      <c r="D41" s="5"/>
      <c r="E41" s="6"/>
      <c r="F41" s="6"/>
      <c r="Q41" s="7"/>
    </row>
    <row r="42" spans="1:19" x14ac:dyDescent="0.25">
      <c r="A42" s="10">
        <v>39</v>
      </c>
      <c r="B42" s="31"/>
      <c r="C42" s="5"/>
      <c r="D42" s="5"/>
      <c r="E42" s="6"/>
      <c r="F42" s="6"/>
    </row>
    <row r="43" spans="1:19" x14ac:dyDescent="0.25">
      <c r="A43" s="10">
        <v>40</v>
      </c>
      <c r="B43" s="31"/>
      <c r="C43" s="5"/>
      <c r="D43" s="5"/>
      <c r="E43" s="6"/>
      <c r="F43" s="6"/>
      <c r="Q43" s="7"/>
    </row>
    <row r="44" spans="1:19" x14ac:dyDescent="0.25">
      <c r="A44" s="10">
        <v>41</v>
      </c>
      <c r="B44" s="32"/>
      <c r="C44" s="12"/>
      <c r="D44" s="12"/>
      <c r="E44" s="12"/>
      <c r="F44" s="12"/>
    </row>
    <row r="45" spans="1:19" x14ac:dyDescent="0.25">
      <c r="A45" s="10">
        <v>42</v>
      </c>
      <c r="B45" s="33"/>
      <c r="C45" s="12"/>
      <c r="D45" s="12"/>
      <c r="E45" s="12"/>
      <c r="F45" s="12"/>
      <c r="Q45" s="7"/>
    </row>
    <row r="46" spans="1:19" x14ac:dyDescent="0.25">
      <c r="A46" s="10">
        <v>43</v>
      </c>
      <c r="B46" s="32"/>
      <c r="C46" s="12"/>
      <c r="D46" s="12"/>
      <c r="E46" s="12"/>
      <c r="F46" s="12"/>
    </row>
    <row r="47" spans="1:19" x14ac:dyDescent="0.25">
      <c r="A47" s="10">
        <v>44</v>
      </c>
      <c r="B47" s="33"/>
      <c r="C47" s="12"/>
      <c r="D47" s="12"/>
      <c r="E47" s="12"/>
      <c r="F47" s="12"/>
      <c r="Q47" s="7"/>
    </row>
    <row r="48" spans="1:19" x14ac:dyDescent="0.25">
      <c r="A48" s="10">
        <v>45</v>
      </c>
      <c r="B48" s="32"/>
      <c r="C48" s="12"/>
      <c r="D48" s="12"/>
      <c r="E48" s="12"/>
      <c r="F48" s="12"/>
    </row>
    <row r="49" spans="1:17" x14ac:dyDescent="0.25">
      <c r="A49" s="10">
        <v>46</v>
      </c>
      <c r="B49" s="33"/>
      <c r="C49" s="12"/>
      <c r="D49" s="12"/>
      <c r="E49" s="12"/>
      <c r="F49" s="12"/>
      <c r="Q49" s="7"/>
    </row>
    <row r="50" spans="1:17" x14ac:dyDescent="0.25">
      <c r="A50" s="10">
        <v>47</v>
      </c>
      <c r="B50" s="32"/>
      <c r="C50" s="12"/>
      <c r="D50" s="12"/>
      <c r="E50" s="12"/>
      <c r="F50" s="12"/>
    </row>
    <row r="51" spans="1:17" x14ac:dyDescent="0.25">
      <c r="A51" s="10">
        <v>48</v>
      </c>
      <c r="B51" s="33"/>
      <c r="C51" s="12"/>
      <c r="D51" s="12"/>
      <c r="E51" s="12"/>
      <c r="F51" s="12"/>
      <c r="Q51" s="7"/>
    </row>
    <row r="52" spans="1:17" x14ac:dyDescent="0.25">
      <c r="A52" s="10">
        <v>49</v>
      </c>
      <c r="B52" s="32"/>
      <c r="C52" s="12"/>
      <c r="D52" s="12"/>
      <c r="E52" s="12"/>
      <c r="F52" s="12"/>
    </row>
    <row r="53" spans="1:17" x14ac:dyDescent="0.25">
      <c r="A53" s="10">
        <v>50</v>
      </c>
      <c r="B53" s="33"/>
      <c r="C53" s="12"/>
      <c r="D53" s="12"/>
      <c r="E53" s="12"/>
      <c r="F53" s="12"/>
      <c r="Q53" s="7"/>
    </row>
    <row r="54" spans="1:17" x14ac:dyDescent="0.25">
      <c r="A54" s="10">
        <v>51</v>
      </c>
      <c r="B54" s="32"/>
      <c r="C54" s="12"/>
      <c r="D54" s="12"/>
      <c r="E54" s="12"/>
      <c r="F54" s="12"/>
    </row>
    <row r="55" spans="1:17" x14ac:dyDescent="0.25">
      <c r="A55" s="10">
        <v>52</v>
      </c>
      <c r="B55" s="33"/>
      <c r="C55" s="12"/>
      <c r="D55" s="12"/>
      <c r="E55" s="12"/>
      <c r="F55" s="12"/>
      <c r="Q55" s="7"/>
    </row>
    <row r="56" spans="1:17" x14ac:dyDescent="0.25">
      <c r="A56" s="10">
        <v>53</v>
      </c>
      <c r="B56" s="32"/>
      <c r="C56" s="12"/>
      <c r="D56" s="12"/>
      <c r="E56" s="12"/>
      <c r="F56" s="12"/>
    </row>
    <row r="57" spans="1:17" x14ac:dyDescent="0.25">
      <c r="A57" s="10">
        <v>54</v>
      </c>
      <c r="B57" s="33"/>
      <c r="C57" s="12"/>
      <c r="D57" s="12"/>
      <c r="E57" s="12"/>
      <c r="F57" s="12"/>
      <c r="Q57" s="7"/>
    </row>
    <row r="58" spans="1:17" x14ac:dyDescent="0.25">
      <c r="A58" s="10">
        <v>55</v>
      </c>
      <c r="B58" s="32"/>
      <c r="C58" s="12"/>
      <c r="D58" s="12"/>
      <c r="E58" s="12"/>
      <c r="F58" s="12"/>
    </row>
    <row r="59" spans="1:17" x14ac:dyDescent="0.25">
      <c r="A59" s="10">
        <v>56</v>
      </c>
      <c r="B59" s="33"/>
      <c r="C59" s="12"/>
      <c r="D59" s="12"/>
      <c r="E59" s="12"/>
      <c r="F59" s="12"/>
      <c r="Q59" s="7"/>
    </row>
    <row r="60" spans="1:17" x14ac:dyDescent="0.25">
      <c r="A60" s="10">
        <v>57</v>
      </c>
      <c r="B60" s="11"/>
      <c r="C60" s="12"/>
      <c r="D60" s="12"/>
      <c r="E60" s="12"/>
      <c r="F60" s="12"/>
    </row>
    <row r="61" spans="1:17" x14ac:dyDescent="0.25">
      <c r="A61" s="10">
        <v>58</v>
      </c>
      <c r="B61" s="13"/>
      <c r="C61" s="12"/>
      <c r="D61" s="12"/>
      <c r="E61" s="12"/>
      <c r="F61" s="12"/>
      <c r="Q61" s="7"/>
    </row>
    <row r="62" spans="1:17" x14ac:dyDescent="0.25">
      <c r="A62" s="10">
        <v>59</v>
      </c>
      <c r="B62" s="11"/>
      <c r="C62" s="12"/>
      <c r="D62" s="12"/>
      <c r="E62" s="12"/>
      <c r="F62" s="12"/>
    </row>
    <row r="63" spans="1:17" x14ac:dyDescent="0.25">
      <c r="A63" s="10">
        <v>60</v>
      </c>
      <c r="B63" s="13"/>
      <c r="C63" s="12"/>
      <c r="D63" s="12"/>
      <c r="E63" s="12"/>
      <c r="F63" s="12"/>
      <c r="Q63" s="7"/>
    </row>
    <row r="64" spans="1:17" x14ac:dyDescent="0.25">
      <c r="A64" s="10">
        <v>61</v>
      </c>
      <c r="B64" s="14"/>
      <c r="C64" s="12"/>
      <c r="D64" s="12"/>
      <c r="E64" s="12"/>
      <c r="F64" s="12"/>
    </row>
    <row r="65" spans="1:17" x14ac:dyDescent="0.25">
      <c r="A65" s="10">
        <v>62</v>
      </c>
      <c r="B65" s="14"/>
      <c r="C65" s="12"/>
      <c r="D65" s="12"/>
      <c r="E65" s="12"/>
      <c r="F65" s="12"/>
      <c r="Q65" s="7"/>
    </row>
    <row r="66" spans="1:17" x14ac:dyDescent="0.25">
      <c r="A66" s="10">
        <v>63</v>
      </c>
      <c r="B66" s="11"/>
      <c r="C66" s="12"/>
      <c r="D66" s="12"/>
      <c r="E66" s="12"/>
      <c r="F66" s="12"/>
    </row>
    <row r="67" spans="1:17" x14ac:dyDescent="0.25">
      <c r="A67" s="10">
        <v>64</v>
      </c>
      <c r="B67" s="13"/>
      <c r="C67" s="12"/>
      <c r="D67" s="12"/>
      <c r="E67" s="12"/>
      <c r="F67" s="12"/>
      <c r="Q67" s="7"/>
    </row>
    <row r="68" spans="1:17" x14ac:dyDescent="0.25">
      <c r="A68" s="10">
        <v>65</v>
      </c>
      <c r="B68" s="11"/>
      <c r="C68" s="12"/>
      <c r="D68" s="12"/>
      <c r="E68" s="12"/>
      <c r="F68" s="12"/>
    </row>
    <row r="69" spans="1:17" x14ac:dyDescent="0.25">
      <c r="A69" s="10">
        <v>66</v>
      </c>
      <c r="B69" s="13"/>
      <c r="C69" s="12"/>
      <c r="D69" s="12"/>
      <c r="E69" s="12"/>
      <c r="F69" s="12"/>
      <c r="Q69" s="7"/>
    </row>
    <row r="70" spans="1:17" x14ac:dyDescent="0.25">
      <c r="A70" s="10">
        <v>67</v>
      </c>
      <c r="B70" s="14"/>
      <c r="C70" s="12"/>
      <c r="D70" s="12"/>
      <c r="E70" s="12"/>
      <c r="F70" s="12"/>
    </row>
    <row r="71" spans="1:17" x14ac:dyDescent="0.25">
      <c r="A71" s="10">
        <v>68</v>
      </c>
      <c r="B71" s="14"/>
      <c r="C71" s="12"/>
      <c r="D71" s="12"/>
      <c r="E71" s="12"/>
      <c r="F71" s="12"/>
      <c r="Q71" s="7"/>
    </row>
    <row r="72" spans="1:17" x14ac:dyDescent="0.25">
      <c r="A72" s="10">
        <v>69</v>
      </c>
      <c r="B72" s="11"/>
      <c r="C72" s="12"/>
      <c r="D72" s="12"/>
      <c r="E72" s="12"/>
      <c r="F72" s="12"/>
    </row>
    <row r="73" spans="1:17" x14ac:dyDescent="0.25">
      <c r="A73" s="10">
        <v>70</v>
      </c>
      <c r="B73" s="13"/>
      <c r="C73" s="12"/>
      <c r="D73" s="12"/>
      <c r="E73" s="12"/>
      <c r="F73" s="12"/>
      <c r="Q73" s="7"/>
    </row>
    <row r="74" spans="1:17" x14ac:dyDescent="0.25">
      <c r="A74" s="10">
        <v>71</v>
      </c>
      <c r="B74" s="14"/>
      <c r="C74" s="12"/>
      <c r="D74" s="12"/>
      <c r="E74" s="12"/>
      <c r="F74" s="12"/>
    </row>
    <row r="75" spans="1:17" x14ac:dyDescent="0.25">
      <c r="A75" s="10">
        <v>72</v>
      </c>
      <c r="B75" s="14"/>
      <c r="C75" s="12"/>
      <c r="D75" s="12"/>
      <c r="E75" s="12"/>
      <c r="F75" s="12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34:B35"/>
    <mergeCell ref="B36:B37"/>
    <mergeCell ref="B14:B15"/>
    <mergeCell ref="B4:B5"/>
    <mergeCell ref="B6:B7"/>
    <mergeCell ref="B8:B9"/>
    <mergeCell ref="B10:B11"/>
    <mergeCell ref="B12:B13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52:B53"/>
    <mergeCell ref="B54:B55"/>
    <mergeCell ref="B56:B57"/>
    <mergeCell ref="B58:B59"/>
    <mergeCell ref="B40:B41"/>
    <mergeCell ref="B42:B43"/>
    <mergeCell ref="B44:B45"/>
    <mergeCell ref="B46:B47"/>
    <mergeCell ref="B48:B49"/>
    <mergeCell ref="B50:B51"/>
  </mergeCells>
  <conditionalFormatting sqref="C76:C77 C80:C93">
    <cfRule type="cellIs" dxfId="14" priority="4" operator="notEqual">
      <formula>0</formula>
    </cfRule>
  </conditionalFormatting>
  <conditionalFormatting sqref="D76:D77 D80:D93">
    <cfRule type="cellIs" dxfId="13" priority="3" operator="notEqual">
      <formula>0</formula>
    </cfRule>
  </conditionalFormatting>
  <conditionalFormatting sqref="H4:H39">
    <cfRule type="cellIs" dxfId="12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2F27C-B15C-4943-A8FF-ACFEC43E49A4}">
  <dimension ref="A1:S79"/>
  <sheetViews>
    <sheetView topLeftCell="A10" workbookViewId="0">
      <selection activeCell="J19" sqref="J19:J20"/>
    </sheetView>
  </sheetViews>
  <sheetFormatPr defaultColWidth="8.7109375" defaultRowHeight="15.75" x14ac:dyDescent="0.25"/>
  <cols>
    <col min="1" max="1" width="7.42578125" style="1" customWidth="1"/>
    <col min="2" max="2" width="11.140625" style="1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25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4" t="s">
        <v>62</v>
      </c>
      <c r="C4" s="5">
        <v>23.34</v>
      </c>
      <c r="D4" s="5">
        <v>19.27</v>
      </c>
      <c r="E4" s="6">
        <v>2</v>
      </c>
      <c r="F4" s="6">
        <v>2</v>
      </c>
      <c r="G4" s="1" t="str">
        <f>IF(B4&lt;&gt;"",B4, "")</f>
        <v>L1</v>
      </c>
      <c r="H4" s="7">
        <f>IF(AND(ISNUMBER(C5)=TRUE,ISNUMBER(L4)=TRUE,ISNUMBER(C4)=TRUE,ISNUMBER(D5)=TRUE,ISNUMBER(D4)=TRUE,ISNUMBER(M4)=TRUE),(AVERAGE(M4^D4,M4^D5))/AVERAGE(L4^C4,L4^C5))</f>
        <v>7.0830033457122257E-2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16.932877906300643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5"/>
      <c r="C5" s="5">
        <v>23.16</v>
      </c>
      <c r="D5" s="5">
        <v>19.579999999999998</v>
      </c>
      <c r="E5" s="6">
        <v>2</v>
      </c>
      <c r="F5" s="6">
        <v>2</v>
      </c>
      <c r="G5" s="1" t="str">
        <f>IF(B6&lt;&gt;"",B6, "")</f>
        <v>L2</v>
      </c>
      <c r="H5" s="7">
        <f>IF(AND(ISNUMBER(C7)=TRUE,ISNUMBER(L4)=TRUE,ISNUMBER(C6)=TRUE,ISNUMBER(D7)=TRUE,ISNUMBER(D6)=TRUE,ISNUMBER(M4)=TRUE),(AVERAGE(M4^D6,M4^D7))/AVERAGE(L4^C6,L4^C7))</f>
        <v>3.6328894870424407E-2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22.666979194667242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34" t="s">
        <v>61</v>
      </c>
      <c r="C6" s="5">
        <v>24.33</v>
      </c>
      <c r="D6" s="5">
        <v>19.77</v>
      </c>
      <c r="E6" s="6">
        <v>2</v>
      </c>
      <c r="F6" s="6">
        <v>2</v>
      </c>
      <c r="G6" s="1" t="str">
        <f>IF(B8&lt;&gt;"",B8, "")</f>
        <v>L3</v>
      </c>
      <c r="H6" s="7">
        <f>IF(AND(ISNUMBER(C9)=TRUE,ISNUMBER(L4)=TRUE,ISNUMBER(C8)=TRUE,ISNUMBER(D9)=TRUE,ISNUMBER(D8)=TRUE,ISNUMBER(M4)=TRUE),(AVERAGE(M4^D8,M4^D9))/AVERAGE(L4^C8,L4^C9))</f>
        <v>9.7076684146733261E-2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31.52275735793166</v>
      </c>
      <c r="S6" s="8"/>
    </row>
    <row r="7" spans="1:19" x14ac:dyDescent="0.25">
      <c r="A7" s="10">
        <v>4</v>
      </c>
      <c r="B7" s="35"/>
      <c r="C7" s="5">
        <v>24.86</v>
      </c>
      <c r="D7" s="5">
        <v>19.899999999999999</v>
      </c>
      <c r="E7" s="6">
        <v>2</v>
      </c>
      <c r="F7" s="6">
        <v>2</v>
      </c>
      <c r="G7" s="1" t="str">
        <f>IF(B10&lt;&gt;"",B10, "")</f>
        <v>L4</v>
      </c>
      <c r="H7" s="7">
        <f>IF(AND(ISNUMBER(C11)=TRUE,ISNUMBER(L4)=TRUE,ISNUMBER(C10)=TRUE,ISNUMBER(D11)=TRUE,ISNUMBER(D10)=TRUE,ISNUMBER(M4)=TRUE),(AVERAGE(M4^D10,M4^D11))/AVERAGE(L4^C10,L4^C11))</f>
        <v>9.0621881179078947E-2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26.258328529618066</v>
      </c>
      <c r="Q7" s="7"/>
      <c r="S7" s="8"/>
    </row>
    <row r="8" spans="1:19" x14ac:dyDescent="0.25">
      <c r="A8" s="10">
        <v>5</v>
      </c>
      <c r="B8" s="29" t="s">
        <v>60</v>
      </c>
      <c r="C8" s="5">
        <v>23.57</v>
      </c>
      <c r="D8" s="5">
        <v>20.64</v>
      </c>
      <c r="E8" s="6">
        <v>2</v>
      </c>
      <c r="F8" s="6">
        <v>2</v>
      </c>
      <c r="G8" s="1" t="str">
        <f>IF(B12&lt;&gt;"",B12, "")</f>
        <v>L5</v>
      </c>
      <c r="H8" s="7">
        <f>IF(AND(ISNUMBER(C13)=TRUE,ISNUMBER(L4)=TRUE,ISNUMBER(C12)=TRUE,ISNUMBER(D13)=TRUE,ISNUMBER(D12)=TRUE,ISNUMBER(M4)=TRUE),(AVERAGE(M4^D12,M4^D13))/AVERAGE(L4^C12,L4^C13))</f>
        <v>4.8418366006288946E-2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11.049205405468097</v>
      </c>
      <c r="S8" s="8"/>
    </row>
    <row r="9" spans="1:19" x14ac:dyDescent="0.25">
      <c r="A9" s="10">
        <v>6</v>
      </c>
      <c r="B9" s="30"/>
      <c r="C9" s="5">
        <v>23.87</v>
      </c>
      <c r="D9" s="5">
        <v>20.02</v>
      </c>
      <c r="E9" s="6">
        <v>2</v>
      </c>
      <c r="F9" s="6">
        <v>2</v>
      </c>
      <c r="G9" s="1" t="str">
        <f>IF(B14&lt;&gt;"",B14, "")</f>
        <v>L6</v>
      </c>
      <c r="H9" s="7">
        <f>IF(AND(ISNUMBER(C15)=TRUE,ISNUMBER(L4)=TRUE,ISNUMBER(C14)=TRUE,ISNUMBER(D15)=TRUE,ISNUMBER(D14)=TRUE,ISNUMBER(M4)=TRUE),(AVERAGE(M4^D14,M4^D15))/AVERAGE(L4^C14,L4^C15))</f>
        <v>7.8451845150454599E-2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15.889732317130239</v>
      </c>
      <c r="Q9" s="7"/>
      <c r="S9" s="8"/>
    </row>
    <row r="10" spans="1:19" x14ac:dyDescent="0.25">
      <c r="A10" s="10">
        <v>7</v>
      </c>
      <c r="B10" s="29" t="s">
        <v>59</v>
      </c>
      <c r="C10" s="5">
        <v>23.32</v>
      </c>
      <c r="D10" s="5">
        <v>20.190000000000001</v>
      </c>
      <c r="E10" s="6">
        <v>2</v>
      </c>
      <c r="F10" s="6">
        <v>2</v>
      </c>
      <c r="G10" s="1" t="str">
        <f>IF(B16&lt;&gt;"",B16, "")</f>
        <v>L7</v>
      </c>
      <c r="H10" s="7">
        <f>IF(AND(ISNUMBER(C17)=TRUE,ISNUMBER(L4)=TRUE,ISNUMBER(C16)=TRUE,ISNUMBER(D17)=TRUE,ISNUMBER(D16)=TRUE,ISNUMBER(M4)=TRUE),(AVERAGE(M4^D16,M4^D17))/AVERAGE(L4^C16,L4^C17))</f>
        <v>0.3766444914121353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25.50649030351736</v>
      </c>
      <c r="S10" s="8"/>
    </row>
    <row r="11" spans="1:19" x14ac:dyDescent="0.25">
      <c r="A11" s="10">
        <v>8</v>
      </c>
      <c r="B11" s="30"/>
      <c r="C11" s="5">
        <v>24</v>
      </c>
      <c r="D11" s="5">
        <v>20.28</v>
      </c>
      <c r="E11" s="6">
        <v>2</v>
      </c>
      <c r="F11" s="6">
        <v>2</v>
      </c>
      <c r="G11" s="1" t="str">
        <f>IF(B18&lt;&gt;"",B18, "")</f>
        <v>L8</v>
      </c>
      <c r="H11" s="7">
        <f>IF(AND(ISNUMBER(C19)=TRUE,ISNUMBER(L4)=TRUE,ISNUMBER(C18)=TRUE,ISNUMBER(D19)=TRUE,ISNUMBER(D18)=TRUE,ISNUMBER(M4)=TRUE),(AVERAGE(M4^D18,M4^D19))/AVERAGE(L4^C18,L4^C19))</f>
        <v>0.530589135770697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3.8112872236025748</v>
      </c>
      <c r="Q11" s="7"/>
      <c r="S11" s="8"/>
    </row>
    <row r="12" spans="1:19" x14ac:dyDescent="0.25">
      <c r="A12" s="10">
        <v>9</v>
      </c>
      <c r="B12" s="29" t="s">
        <v>58</v>
      </c>
      <c r="C12" s="5">
        <v>25.68</v>
      </c>
      <c r="D12" s="5">
        <v>21.47</v>
      </c>
      <c r="E12" s="6">
        <v>2</v>
      </c>
      <c r="F12" s="6">
        <v>2</v>
      </c>
      <c r="G12" s="1" t="str">
        <f>IF(B20&lt;&gt;"",B20, "")</f>
        <v>L9</v>
      </c>
      <c r="H12" s="7">
        <f>IF(AND(ISNUMBER(C21)=TRUE,ISNUMBER(L4)=TRUE,ISNUMBER(C20)=TRUE,ISNUMBER(D21)=TRUE,ISNUMBER(D20)=TRUE,ISNUMBER(M4)=TRUE),(AVERAGE(M4^D20,M4^D21))/AVERAGE(L4^C20,L4^C21))</f>
        <v>0.19543622050192294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14.454149962616208</v>
      </c>
      <c r="S12" s="8"/>
    </row>
    <row r="13" spans="1:19" x14ac:dyDescent="0.25">
      <c r="A13" s="10">
        <v>10</v>
      </c>
      <c r="B13" s="30"/>
      <c r="C13" s="5">
        <v>25.99</v>
      </c>
      <c r="D13" s="5">
        <v>21.48</v>
      </c>
      <c r="E13" s="6">
        <v>2</v>
      </c>
      <c r="F13" s="6">
        <v>2</v>
      </c>
      <c r="G13" s="1" t="str">
        <f>IF(B22&lt;&gt;"",B22, "")</f>
        <v>L10</v>
      </c>
      <c r="H13" s="7">
        <f>IF(AND(ISNUMBER(C23)=TRUE,ISNUMBER(L4)=TRUE,ISNUMBER(C22)=TRUE,ISNUMBER(D23)=TRUE,ISNUMBER(D22)=TRUE,ISNUMBER(M4)=TRUE),(AVERAGE(M4^D22,M4^D23))/AVERAGE(L4^C22,L4^C23))</f>
        <v>0.19964033024171388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19.003984251492213</v>
      </c>
      <c r="Q13" s="7"/>
      <c r="S13" s="8"/>
    </row>
    <row r="14" spans="1:19" x14ac:dyDescent="0.25">
      <c r="A14" s="10">
        <v>11</v>
      </c>
      <c r="B14" s="29" t="s">
        <v>57</v>
      </c>
      <c r="C14" s="5">
        <v>23.89</v>
      </c>
      <c r="D14" s="5">
        <v>19.98</v>
      </c>
      <c r="E14" s="6">
        <v>2</v>
      </c>
      <c r="F14" s="6">
        <v>2</v>
      </c>
      <c r="G14" s="1" t="str">
        <f>IF(B24&lt;&gt;"",B24, "")</f>
        <v>L11</v>
      </c>
      <c r="H14" s="7">
        <f>IF(AND(ISNUMBER(C25)=TRUE,ISNUMBER(L4)=TRUE,ISNUMBER(C24)=TRUE,ISNUMBER(D25)=TRUE,ISNUMBER(D24)=TRUE,ISNUMBER(M4)=TRUE),(AVERAGE(M4^D24,M4^D25))/AVERAGE(L4^C24,L4^C25))</f>
        <v>2.7003302337054041E-2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15.558657370258707</v>
      </c>
      <c r="S14" s="8"/>
    </row>
    <row r="15" spans="1:19" x14ac:dyDescent="0.25">
      <c r="A15" s="10">
        <v>12</v>
      </c>
      <c r="B15" s="30"/>
      <c r="C15" s="5">
        <v>23.76</v>
      </c>
      <c r="D15" s="5">
        <v>20.309999999999999</v>
      </c>
      <c r="E15" s="6">
        <v>2</v>
      </c>
      <c r="F15" s="6">
        <v>2</v>
      </c>
      <c r="G15" s="1" t="str">
        <f>IF(B26&lt;&gt;"",B26, "")</f>
        <v>L12</v>
      </c>
      <c r="H15" s="7">
        <f>IF(AND(ISNUMBER(C27)=TRUE,ISNUMBER(L4)=TRUE,ISNUMBER(C26)=TRUE,ISNUMBER(D27)=TRUE,ISNUMBER(D26)=TRUE,ISNUMBER(M4)=TRUE),(AVERAGE(M4^D26,M4^D27))/AVERAGE(L4^C26,L4^C27))</f>
        <v>0.19452633946337394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12.096069933262598</v>
      </c>
      <c r="Q15" s="7"/>
      <c r="S15" s="8"/>
    </row>
    <row r="16" spans="1:19" x14ac:dyDescent="0.25">
      <c r="A16" s="10">
        <v>13</v>
      </c>
      <c r="B16" s="29" t="s">
        <v>56</v>
      </c>
      <c r="C16" s="5">
        <v>21.84</v>
      </c>
      <c r="D16" s="5">
        <v>20.8</v>
      </c>
      <c r="E16" s="6">
        <v>2</v>
      </c>
      <c r="F16" s="6">
        <v>2</v>
      </c>
      <c r="G16" s="1" t="str">
        <f>IF(B28&lt;&gt;"",B28, "")</f>
        <v>L13</v>
      </c>
      <c r="H16" s="7">
        <f>IF(AND(ISNUMBER(C29)=TRUE,ISNUMBER(L4)=TRUE,ISNUMBER(C28)=TRUE,ISNUMBER(D29)=TRUE,ISNUMBER(D28)=TRUE,ISNUMBER(M4)=TRUE),(AVERAGE(M4^D28,M4^D29))/AVERAGE(L4^C28,L4^C29))</f>
        <v>0.17434008839870632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8.6452090862624154</v>
      </c>
      <c r="S16" s="8"/>
    </row>
    <row r="17" spans="1:19" x14ac:dyDescent="0.25">
      <c r="A17" s="10">
        <v>14</v>
      </c>
      <c r="B17" s="30"/>
      <c r="C17" s="5">
        <v>22.2</v>
      </c>
      <c r="D17" s="5">
        <v>20.420000000000002</v>
      </c>
      <c r="E17" s="6">
        <v>2</v>
      </c>
      <c r="F17" s="6">
        <v>2</v>
      </c>
      <c r="G17" s="1" t="str">
        <f>IF(B30&lt;&gt;"",B30, "")</f>
        <v>L14</v>
      </c>
      <c r="H17" s="7">
        <f>IF(AND(ISNUMBER(C31)=TRUE,ISNUMBER(L4)=TRUE,ISNUMBER(C30)=TRUE,ISNUMBER(D31)=TRUE,ISNUMBER(D30)=TRUE,ISNUMBER(M4)=TRUE),(AVERAGE(M4^D30,M4^D31))/AVERAGE(L4^C30,L4^C31))</f>
        <v>0.10014163414783843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15.189081415703431</v>
      </c>
      <c r="Q17" s="7"/>
      <c r="S17" s="8"/>
    </row>
    <row r="18" spans="1:19" x14ac:dyDescent="0.25">
      <c r="A18" s="10">
        <v>15</v>
      </c>
      <c r="B18" s="29" t="s">
        <v>55</v>
      </c>
      <c r="C18" s="5">
        <v>21.84</v>
      </c>
      <c r="D18" s="5">
        <v>20.89</v>
      </c>
      <c r="E18" s="6">
        <v>2</v>
      </c>
      <c r="F18" s="6">
        <v>2</v>
      </c>
      <c r="G18" s="1" t="str">
        <f>IF(B32&lt;&gt;"",B32, "")</f>
        <v>L15</v>
      </c>
      <c r="H18" s="7">
        <f>IF(AND(ISNUMBER(C33)=TRUE,ISNUMBER(L4)=TRUE,ISNUMBER(C32)=TRUE,ISNUMBER(D33)=TRUE,ISNUMBER(D32)=TRUE,ISNUMBER(M4)=TRUE),(AVERAGE(M4^D32,M4^D33))/AVERAGE(L4^C32,L4^C33))</f>
        <v>0.19400310391756614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13.834830057172763</v>
      </c>
      <c r="S18" s="8"/>
    </row>
    <row r="19" spans="1:19" x14ac:dyDescent="0.25">
      <c r="A19" s="10">
        <v>16</v>
      </c>
      <c r="B19" s="30"/>
      <c r="C19" s="5">
        <v>21.86</v>
      </c>
      <c r="D19" s="5">
        <v>20.98</v>
      </c>
      <c r="E19" s="6">
        <v>2</v>
      </c>
      <c r="F19" s="6">
        <v>2</v>
      </c>
      <c r="G19" s="1" t="str">
        <f>IF(B34&lt;&gt;"",B34, "")</f>
        <v>L16</v>
      </c>
      <c r="H19" s="7">
        <f>IF(AND(ISNUMBER(C35)=TRUE,ISNUMBER(L4)=TRUE,ISNUMBER(C34)=TRUE,ISNUMBER(D35)=TRUE,ISNUMBER(D34)=TRUE,ISNUMBER(M4)=TRUE),(AVERAGE(M4^D34,M4^D35))/AVERAGE(L4^C34,L4^C35))</f>
        <v>0.26787901373663625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3.4652226034362683</v>
      </c>
      <c r="J19" s="1">
        <f>AVERAGE(H:H)</f>
        <v>0.16762071029610914</v>
      </c>
      <c r="Q19" s="7"/>
      <c r="S19" s="8"/>
    </row>
    <row r="20" spans="1:19" x14ac:dyDescent="0.25">
      <c r="A20" s="10">
        <v>17</v>
      </c>
      <c r="B20" s="29" t="s">
        <v>54</v>
      </c>
      <c r="C20" s="5">
        <v>23.63</v>
      </c>
      <c r="D20" s="5">
        <v>21.08</v>
      </c>
      <c r="E20" s="6"/>
      <c r="F20" s="6"/>
      <c r="G20" s="1" t="str">
        <f>IF(B36&lt;&gt;"",B36, "")</f>
        <v/>
      </c>
      <c r="H20" s="7"/>
      <c r="I20" s="8"/>
      <c r="J20" s="1">
        <f>STDEV(H:H)</f>
        <v>0.1348458429525938</v>
      </c>
      <c r="S20" s="8"/>
    </row>
    <row r="21" spans="1:19" x14ac:dyDescent="0.25">
      <c r="A21" s="10">
        <v>18</v>
      </c>
      <c r="B21" s="30"/>
      <c r="C21" s="5">
        <v>23.21</v>
      </c>
      <c r="D21" s="5">
        <v>21.08</v>
      </c>
      <c r="E21" s="6"/>
      <c r="F21" s="6"/>
      <c r="G21" s="1" t="str">
        <f>IF(B38&lt;&gt;"",B38, "")</f>
        <v/>
      </c>
      <c r="H21" s="7"/>
      <c r="I21" s="8"/>
      <c r="Q21" s="7"/>
      <c r="S21" s="8"/>
    </row>
    <row r="22" spans="1:19" x14ac:dyDescent="0.25">
      <c r="A22" s="10">
        <v>19</v>
      </c>
      <c r="B22" s="29" t="s">
        <v>53</v>
      </c>
      <c r="C22" s="5">
        <v>22.55</v>
      </c>
      <c r="D22" s="5">
        <v>19.95</v>
      </c>
      <c r="E22" s="6"/>
      <c r="F22" s="6"/>
      <c r="G22" s="1" t="str">
        <f>IF(B40&lt;&gt;"",B40, "")</f>
        <v/>
      </c>
      <c r="H22" s="7"/>
      <c r="I22" s="8"/>
      <c r="S22" s="8"/>
    </row>
    <row r="23" spans="1:19" x14ac:dyDescent="0.25">
      <c r="A23" s="10">
        <v>20</v>
      </c>
      <c r="B23" s="30"/>
      <c r="C23" s="5">
        <v>22.28</v>
      </c>
      <c r="D23" s="5">
        <v>20.23</v>
      </c>
      <c r="E23" s="6"/>
      <c r="F23" s="6"/>
      <c r="G23" s="1" t="str">
        <f>IF(B42&lt;&gt;"",B42, "")</f>
        <v/>
      </c>
      <c r="H23" s="7"/>
      <c r="I23" s="8"/>
      <c r="Q23" s="7"/>
      <c r="S23" s="8"/>
    </row>
    <row r="24" spans="1:19" x14ac:dyDescent="0.25">
      <c r="A24" s="10">
        <v>21</v>
      </c>
      <c r="B24" s="29" t="s">
        <v>52</v>
      </c>
      <c r="C24" s="5">
        <v>25.93</v>
      </c>
      <c r="D24" s="5">
        <v>20.66</v>
      </c>
      <c r="E24" s="6"/>
      <c r="F24" s="6"/>
      <c r="G24" s="1" t="str">
        <f>IF(B44&lt;&gt;"",B44, "")</f>
        <v/>
      </c>
      <c r="H24" s="7"/>
      <c r="I24" s="8"/>
      <c r="S24" s="8"/>
    </row>
    <row r="25" spans="1:19" x14ac:dyDescent="0.25">
      <c r="A25" s="10">
        <v>22</v>
      </c>
      <c r="B25" s="30"/>
      <c r="C25" s="5">
        <v>26.1</v>
      </c>
      <c r="D25" s="5">
        <v>20.94</v>
      </c>
      <c r="E25" s="6"/>
      <c r="F25" s="6"/>
      <c r="G25" s="1" t="str">
        <f>IF(B46&lt;&gt;"",B46, "")</f>
        <v/>
      </c>
      <c r="H25" s="7"/>
      <c r="I25" s="8"/>
      <c r="Q25" s="7"/>
      <c r="S25" s="8"/>
    </row>
    <row r="26" spans="1:19" x14ac:dyDescent="0.25">
      <c r="A26" s="10">
        <v>23</v>
      </c>
      <c r="B26" s="29" t="s">
        <v>51</v>
      </c>
      <c r="C26" s="5">
        <v>23.44</v>
      </c>
      <c r="D26" s="5">
        <v>21.26</v>
      </c>
      <c r="E26" s="6"/>
      <c r="F26" s="6"/>
      <c r="G26" s="1" t="str">
        <f>IF(B48&lt;&gt;"",B48, "")</f>
        <v/>
      </c>
      <c r="H26" s="7"/>
      <c r="I26" s="8"/>
      <c r="S26" s="8"/>
    </row>
    <row r="27" spans="1:19" x14ac:dyDescent="0.25">
      <c r="A27" s="10">
        <v>24</v>
      </c>
      <c r="B27" s="30"/>
      <c r="C27" s="5">
        <v>23.73</v>
      </c>
      <c r="D27" s="5">
        <v>21.2</v>
      </c>
      <c r="E27" s="6"/>
      <c r="F27" s="6"/>
      <c r="G27" s="1" t="str">
        <f>IF(B50&lt;&gt;"",B50, "")</f>
        <v/>
      </c>
      <c r="H27" s="7"/>
      <c r="I27" s="8"/>
      <c r="Q27" s="7"/>
      <c r="S27" s="8"/>
    </row>
    <row r="28" spans="1:19" x14ac:dyDescent="0.25">
      <c r="A28" s="10">
        <v>25</v>
      </c>
      <c r="B28" s="29" t="s">
        <v>50</v>
      </c>
      <c r="C28" s="5">
        <v>29.09</v>
      </c>
      <c r="D28" s="5">
        <v>26.68</v>
      </c>
      <c r="E28" s="6"/>
      <c r="F28" s="6"/>
      <c r="G28" s="1" t="str">
        <f>IF(B52&lt;&gt;"",B52, "")</f>
        <v/>
      </c>
      <c r="H28" s="7"/>
      <c r="I28" s="8"/>
      <c r="S28" s="8"/>
    </row>
    <row r="29" spans="1:19" x14ac:dyDescent="0.25">
      <c r="A29" s="10">
        <v>26</v>
      </c>
      <c r="B29" s="30"/>
      <c r="C29" s="5">
        <v>29.08</v>
      </c>
      <c r="D29" s="5">
        <v>26.44</v>
      </c>
      <c r="E29" s="6"/>
      <c r="F29" s="6"/>
      <c r="G29" s="1" t="str">
        <f>IF(B54&lt;&gt;"",B54, "")</f>
        <v/>
      </c>
      <c r="H29" s="7"/>
      <c r="I29" s="8"/>
      <c r="Q29" s="7"/>
      <c r="S29" s="8"/>
    </row>
    <row r="30" spans="1:19" x14ac:dyDescent="0.25">
      <c r="A30" s="10">
        <v>27</v>
      </c>
      <c r="B30" s="29" t="s">
        <v>49</v>
      </c>
      <c r="C30" s="5">
        <v>24.26</v>
      </c>
      <c r="D30" s="5">
        <v>20.73</v>
      </c>
      <c r="E30" s="6"/>
      <c r="F30" s="6"/>
      <c r="G30" s="1" t="str">
        <f>IF(B56&lt;&gt;"",B56, "")</f>
        <v/>
      </c>
      <c r="H30" s="7"/>
      <c r="I30" s="8"/>
      <c r="S30" s="8"/>
    </row>
    <row r="31" spans="1:19" x14ac:dyDescent="0.25">
      <c r="A31" s="10">
        <v>28</v>
      </c>
      <c r="B31" s="30"/>
      <c r="C31" s="5">
        <v>23.91</v>
      </c>
      <c r="D31" s="5">
        <v>20.82</v>
      </c>
      <c r="E31" s="6"/>
      <c r="F31" s="6"/>
      <c r="G31" s="1" t="str">
        <f>IF(B58&lt;&gt;"",B58, "")</f>
        <v/>
      </c>
      <c r="H31" s="7"/>
      <c r="I31" s="8"/>
      <c r="Q31" s="7"/>
      <c r="S31" s="8"/>
    </row>
    <row r="32" spans="1:19" x14ac:dyDescent="0.25">
      <c r="A32" s="10">
        <v>29</v>
      </c>
      <c r="B32" s="29" t="s">
        <v>48</v>
      </c>
      <c r="C32" s="5">
        <v>22.74</v>
      </c>
      <c r="D32" s="5">
        <v>20.309999999999999</v>
      </c>
      <c r="E32" s="6"/>
      <c r="F32" s="6"/>
      <c r="G32" s="1" t="str">
        <f>IF(B60&lt;&gt;"",B60, "")</f>
        <v/>
      </c>
      <c r="H32" s="7"/>
      <c r="I32" s="8"/>
      <c r="S32" s="8"/>
    </row>
    <row r="33" spans="1:19" x14ac:dyDescent="0.25">
      <c r="A33" s="10">
        <v>30</v>
      </c>
      <c r="B33" s="30"/>
      <c r="C33" s="5">
        <v>22.88</v>
      </c>
      <c r="D33" s="5">
        <v>20.57</v>
      </c>
      <c r="E33" s="6"/>
      <c r="F33" s="6"/>
      <c r="G33" s="1" t="str">
        <f>IF(B62&lt;&gt;"",B62, "")</f>
        <v/>
      </c>
      <c r="H33" s="7"/>
      <c r="I33" s="8"/>
      <c r="Q33" s="7"/>
      <c r="S33" s="8"/>
    </row>
    <row r="34" spans="1:19" x14ac:dyDescent="0.25">
      <c r="A34" s="10">
        <v>31</v>
      </c>
      <c r="B34" s="29" t="s">
        <v>47</v>
      </c>
      <c r="C34" s="5">
        <v>22.8</v>
      </c>
      <c r="D34" s="5">
        <v>20.95</v>
      </c>
      <c r="E34" s="6"/>
      <c r="F34" s="6"/>
      <c r="G34" s="1" t="str">
        <f>IF(B64&lt;&gt;"",B64, "")</f>
        <v/>
      </c>
      <c r="H34" s="7"/>
      <c r="I34" s="8"/>
      <c r="S34" s="8"/>
    </row>
    <row r="35" spans="1:19" x14ac:dyDescent="0.25">
      <c r="A35" s="10">
        <v>32</v>
      </c>
      <c r="B35" s="30"/>
      <c r="C35" s="5">
        <v>22.87</v>
      </c>
      <c r="D35" s="5">
        <v>20.92</v>
      </c>
      <c r="E35" s="6"/>
      <c r="F35" s="6"/>
      <c r="G35" s="1" t="str">
        <f>IF(B66&lt;&gt;"",B66, "")</f>
        <v/>
      </c>
      <c r="H35" s="7"/>
      <c r="I35" s="8"/>
      <c r="Q35" s="7"/>
      <c r="S35" s="8"/>
    </row>
    <row r="36" spans="1:19" x14ac:dyDescent="0.25">
      <c r="A36" s="10">
        <v>33</v>
      </c>
      <c r="B36" s="31"/>
      <c r="C36" s="5"/>
      <c r="D36" s="5"/>
      <c r="E36" s="6"/>
      <c r="F36" s="6"/>
      <c r="H36" s="7"/>
      <c r="I36" s="8"/>
      <c r="S36" s="8"/>
    </row>
    <row r="37" spans="1:19" x14ac:dyDescent="0.25">
      <c r="A37" s="10">
        <v>34</v>
      </c>
      <c r="B37" s="31"/>
      <c r="C37" s="5"/>
      <c r="D37" s="5"/>
      <c r="E37" s="6"/>
      <c r="F37" s="6"/>
      <c r="H37" s="7"/>
      <c r="I37" s="8"/>
      <c r="Q37" s="7"/>
      <c r="S37" s="8"/>
    </row>
    <row r="38" spans="1:19" x14ac:dyDescent="0.25">
      <c r="A38" s="10">
        <v>35</v>
      </c>
      <c r="B38" s="31"/>
      <c r="C38" s="5"/>
      <c r="D38" s="5"/>
      <c r="E38" s="6"/>
      <c r="F38" s="6"/>
      <c r="H38" s="7"/>
      <c r="I38" s="8"/>
      <c r="S38" s="8"/>
    </row>
    <row r="39" spans="1:19" x14ac:dyDescent="0.25">
      <c r="A39" s="10">
        <v>36</v>
      </c>
      <c r="B39" s="31"/>
      <c r="C39" s="5"/>
      <c r="D39" s="5"/>
      <c r="E39" s="6"/>
      <c r="F39" s="6"/>
      <c r="H39" s="7"/>
      <c r="I39" s="8"/>
      <c r="Q39" s="7"/>
    </row>
    <row r="40" spans="1:19" x14ac:dyDescent="0.25">
      <c r="A40" s="10">
        <v>37</v>
      </c>
      <c r="B40" s="31"/>
      <c r="C40" s="5"/>
      <c r="D40" s="5"/>
      <c r="E40" s="6"/>
      <c r="F40" s="6"/>
    </row>
    <row r="41" spans="1:19" x14ac:dyDescent="0.25">
      <c r="A41" s="10">
        <v>38</v>
      </c>
      <c r="B41" s="31"/>
      <c r="C41" s="5"/>
      <c r="D41" s="5"/>
      <c r="E41" s="6"/>
      <c r="F41" s="6"/>
      <c r="Q41" s="7"/>
    </row>
    <row r="42" spans="1:19" x14ac:dyDescent="0.25">
      <c r="A42" s="10">
        <v>39</v>
      </c>
      <c r="B42" s="31"/>
      <c r="C42" s="5"/>
      <c r="D42" s="5"/>
      <c r="E42" s="6"/>
      <c r="F42" s="6"/>
    </row>
    <row r="43" spans="1:19" x14ac:dyDescent="0.25">
      <c r="A43" s="10">
        <v>40</v>
      </c>
      <c r="B43" s="31"/>
      <c r="C43" s="5"/>
      <c r="D43" s="5"/>
      <c r="E43" s="6"/>
      <c r="F43" s="6"/>
      <c r="Q43" s="7"/>
    </row>
    <row r="44" spans="1:19" x14ac:dyDescent="0.25">
      <c r="A44" s="10">
        <v>41</v>
      </c>
      <c r="B44" s="32"/>
      <c r="C44" s="12"/>
      <c r="D44" s="12"/>
      <c r="E44" s="12"/>
      <c r="F44" s="12"/>
    </row>
    <row r="45" spans="1:19" x14ac:dyDescent="0.25">
      <c r="A45" s="10">
        <v>42</v>
      </c>
      <c r="B45" s="33"/>
      <c r="C45" s="12"/>
      <c r="D45" s="12"/>
      <c r="E45" s="12"/>
      <c r="F45" s="12"/>
      <c r="Q45" s="7"/>
    </row>
    <row r="46" spans="1:19" x14ac:dyDescent="0.25">
      <c r="A46" s="10">
        <v>43</v>
      </c>
      <c r="B46" s="32"/>
      <c r="C46" s="12"/>
      <c r="D46" s="12"/>
      <c r="E46" s="12"/>
      <c r="F46" s="12"/>
    </row>
    <row r="47" spans="1:19" x14ac:dyDescent="0.25">
      <c r="A47" s="10">
        <v>44</v>
      </c>
      <c r="B47" s="33"/>
      <c r="C47" s="12"/>
      <c r="D47" s="12"/>
      <c r="E47" s="12"/>
      <c r="F47" s="12"/>
      <c r="Q47" s="7"/>
    </row>
    <row r="48" spans="1:19" x14ac:dyDescent="0.25">
      <c r="A48" s="10">
        <v>45</v>
      </c>
      <c r="B48" s="32"/>
      <c r="C48" s="12"/>
      <c r="D48" s="12"/>
      <c r="E48" s="12"/>
      <c r="F48" s="12"/>
    </row>
    <row r="49" spans="1:17" x14ac:dyDescent="0.25">
      <c r="A49" s="10">
        <v>46</v>
      </c>
      <c r="B49" s="33"/>
      <c r="C49" s="12"/>
      <c r="D49" s="12"/>
      <c r="E49" s="12"/>
      <c r="F49" s="12"/>
      <c r="Q49" s="7"/>
    </row>
    <row r="50" spans="1:17" x14ac:dyDescent="0.25">
      <c r="A50" s="10">
        <v>47</v>
      </c>
      <c r="B50" s="32"/>
      <c r="C50" s="12"/>
      <c r="D50" s="12"/>
      <c r="E50" s="12"/>
      <c r="F50" s="12"/>
    </row>
    <row r="51" spans="1:17" x14ac:dyDescent="0.25">
      <c r="A51" s="10">
        <v>48</v>
      </c>
      <c r="B51" s="33"/>
      <c r="C51" s="12"/>
      <c r="D51" s="12"/>
      <c r="E51" s="12"/>
      <c r="F51" s="12"/>
      <c r="Q51" s="7"/>
    </row>
    <row r="52" spans="1:17" x14ac:dyDescent="0.25">
      <c r="A52" s="10">
        <v>49</v>
      </c>
      <c r="B52" s="32"/>
      <c r="C52" s="12"/>
      <c r="D52" s="12"/>
      <c r="E52" s="12"/>
      <c r="F52" s="12"/>
    </row>
    <row r="53" spans="1:17" x14ac:dyDescent="0.25">
      <c r="A53" s="10">
        <v>50</v>
      </c>
      <c r="B53" s="33"/>
      <c r="C53" s="12"/>
      <c r="D53" s="12"/>
      <c r="E53" s="12"/>
      <c r="F53" s="12"/>
      <c r="Q53" s="7"/>
    </row>
    <row r="54" spans="1:17" x14ac:dyDescent="0.25">
      <c r="A54" s="10">
        <v>51</v>
      </c>
      <c r="B54" s="32"/>
      <c r="C54" s="12"/>
      <c r="D54" s="12"/>
      <c r="E54" s="12"/>
      <c r="F54" s="12"/>
    </row>
    <row r="55" spans="1:17" x14ac:dyDescent="0.25">
      <c r="A55" s="10">
        <v>52</v>
      </c>
      <c r="B55" s="33"/>
      <c r="C55" s="12"/>
      <c r="D55" s="12"/>
      <c r="E55" s="12"/>
      <c r="F55" s="12"/>
      <c r="Q55" s="7"/>
    </row>
    <row r="56" spans="1:17" x14ac:dyDescent="0.25">
      <c r="A56" s="10">
        <v>53</v>
      </c>
      <c r="B56" s="32"/>
      <c r="C56" s="12"/>
      <c r="D56" s="12"/>
      <c r="E56" s="12"/>
      <c r="F56" s="12"/>
    </row>
    <row r="57" spans="1:17" x14ac:dyDescent="0.25">
      <c r="A57" s="10">
        <v>54</v>
      </c>
      <c r="B57" s="33"/>
      <c r="C57" s="12"/>
      <c r="D57" s="12"/>
      <c r="E57" s="12"/>
      <c r="F57" s="12"/>
      <c r="Q57" s="7"/>
    </row>
    <row r="58" spans="1:17" x14ac:dyDescent="0.25">
      <c r="A58" s="10">
        <v>55</v>
      </c>
      <c r="B58" s="32"/>
      <c r="C58" s="12"/>
      <c r="D58" s="12"/>
      <c r="E58" s="12"/>
      <c r="F58" s="12"/>
    </row>
    <row r="59" spans="1:17" x14ac:dyDescent="0.25">
      <c r="A59" s="10">
        <v>56</v>
      </c>
      <c r="B59" s="33"/>
      <c r="C59" s="12"/>
      <c r="D59" s="12"/>
      <c r="E59" s="12"/>
      <c r="F59" s="12"/>
      <c r="Q59" s="7"/>
    </row>
    <row r="60" spans="1:17" x14ac:dyDescent="0.25">
      <c r="A60" s="10">
        <v>57</v>
      </c>
      <c r="B60" s="11"/>
      <c r="C60" s="12"/>
      <c r="D60" s="12"/>
      <c r="E60" s="12"/>
      <c r="F60" s="12"/>
    </row>
    <row r="61" spans="1:17" x14ac:dyDescent="0.25">
      <c r="A61" s="10">
        <v>58</v>
      </c>
      <c r="B61" s="13"/>
      <c r="C61" s="12"/>
      <c r="D61" s="12"/>
      <c r="E61" s="12"/>
      <c r="F61" s="12"/>
      <c r="Q61" s="7"/>
    </row>
    <row r="62" spans="1:17" x14ac:dyDescent="0.25">
      <c r="A62" s="10">
        <v>59</v>
      </c>
      <c r="B62" s="11"/>
      <c r="C62" s="12"/>
      <c r="D62" s="12"/>
      <c r="E62" s="12"/>
      <c r="F62" s="12"/>
    </row>
    <row r="63" spans="1:17" x14ac:dyDescent="0.25">
      <c r="A63" s="10">
        <v>60</v>
      </c>
      <c r="B63" s="13"/>
      <c r="C63" s="12"/>
      <c r="D63" s="12"/>
      <c r="E63" s="12"/>
      <c r="F63" s="12"/>
      <c r="Q63" s="7"/>
    </row>
    <row r="64" spans="1:17" x14ac:dyDescent="0.25">
      <c r="A64" s="10">
        <v>61</v>
      </c>
      <c r="B64" s="14"/>
      <c r="C64" s="12"/>
      <c r="D64" s="12"/>
      <c r="E64" s="12"/>
      <c r="F64" s="12"/>
    </row>
    <row r="65" spans="1:17" x14ac:dyDescent="0.25">
      <c r="A65" s="10">
        <v>62</v>
      </c>
      <c r="B65" s="14"/>
      <c r="C65" s="12"/>
      <c r="D65" s="12"/>
      <c r="E65" s="12"/>
      <c r="F65" s="12"/>
      <c r="Q65" s="7"/>
    </row>
    <row r="66" spans="1:17" x14ac:dyDescent="0.25">
      <c r="A66" s="10">
        <v>63</v>
      </c>
      <c r="B66" s="11"/>
      <c r="C66" s="12"/>
      <c r="D66" s="12"/>
      <c r="E66" s="12"/>
      <c r="F66" s="12"/>
    </row>
    <row r="67" spans="1:17" x14ac:dyDescent="0.25">
      <c r="A67" s="10">
        <v>64</v>
      </c>
      <c r="B67" s="13"/>
      <c r="C67" s="12"/>
      <c r="D67" s="12"/>
      <c r="E67" s="12"/>
      <c r="F67" s="12"/>
      <c r="Q67" s="7"/>
    </row>
    <row r="68" spans="1:17" x14ac:dyDescent="0.25">
      <c r="A68" s="10">
        <v>65</v>
      </c>
      <c r="B68" s="11"/>
      <c r="C68" s="12"/>
      <c r="D68" s="12"/>
      <c r="E68" s="12"/>
      <c r="F68" s="12"/>
    </row>
    <row r="69" spans="1:17" x14ac:dyDescent="0.25">
      <c r="A69" s="10">
        <v>66</v>
      </c>
      <c r="B69" s="13"/>
      <c r="C69" s="12"/>
      <c r="D69" s="12"/>
      <c r="E69" s="12"/>
      <c r="F69" s="12"/>
      <c r="Q69" s="7"/>
    </row>
    <row r="70" spans="1:17" x14ac:dyDescent="0.25">
      <c r="A70" s="10">
        <v>67</v>
      </c>
      <c r="B70" s="14"/>
      <c r="C70" s="12"/>
      <c r="D70" s="12"/>
      <c r="E70" s="12"/>
      <c r="F70" s="12"/>
    </row>
    <row r="71" spans="1:17" x14ac:dyDescent="0.25">
      <c r="A71" s="10">
        <v>68</v>
      </c>
      <c r="B71" s="14"/>
      <c r="C71" s="12"/>
      <c r="D71" s="12"/>
      <c r="E71" s="12"/>
      <c r="F71" s="12"/>
      <c r="Q71" s="7"/>
    </row>
    <row r="72" spans="1:17" x14ac:dyDescent="0.25">
      <c r="A72" s="10">
        <v>69</v>
      </c>
      <c r="B72" s="11"/>
      <c r="C72" s="12"/>
      <c r="D72" s="12"/>
      <c r="E72" s="12"/>
      <c r="F72" s="12"/>
    </row>
    <row r="73" spans="1:17" x14ac:dyDescent="0.25">
      <c r="A73" s="10">
        <v>70</v>
      </c>
      <c r="B73" s="13"/>
      <c r="C73" s="12"/>
      <c r="D73" s="12"/>
      <c r="E73" s="12"/>
      <c r="F73" s="12"/>
      <c r="Q73" s="7"/>
    </row>
    <row r="74" spans="1:17" x14ac:dyDescent="0.25">
      <c r="A74" s="10">
        <v>71</v>
      </c>
      <c r="B74" s="14"/>
      <c r="C74" s="12"/>
      <c r="D74" s="12"/>
      <c r="E74" s="12"/>
      <c r="F74" s="12"/>
    </row>
    <row r="75" spans="1:17" x14ac:dyDescent="0.25">
      <c r="A75" s="10">
        <v>72</v>
      </c>
      <c r="B75" s="14"/>
      <c r="C75" s="12"/>
      <c r="D75" s="12"/>
      <c r="E75" s="12"/>
      <c r="F75" s="12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48:B49"/>
    <mergeCell ref="B50:B51"/>
    <mergeCell ref="B34:B35"/>
    <mergeCell ref="B36:B37"/>
    <mergeCell ref="B52:B53"/>
    <mergeCell ref="B54:B55"/>
    <mergeCell ref="B56:B57"/>
    <mergeCell ref="B58:B59"/>
    <mergeCell ref="B40:B41"/>
    <mergeCell ref="B42:B43"/>
    <mergeCell ref="B44:B45"/>
    <mergeCell ref="B46:B47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14:B15"/>
    <mergeCell ref="B4:B5"/>
    <mergeCell ref="B6:B7"/>
    <mergeCell ref="B8:B9"/>
    <mergeCell ref="B10:B11"/>
    <mergeCell ref="B12:B13"/>
  </mergeCells>
  <conditionalFormatting sqref="C76:C77 C80:C93">
    <cfRule type="cellIs" dxfId="11" priority="4" operator="notEqual">
      <formula>0</formula>
    </cfRule>
  </conditionalFormatting>
  <conditionalFormatting sqref="D76:D77 D80:D93">
    <cfRule type="cellIs" dxfId="10" priority="3" operator="notEqual">
      <formula>0</formula>
    </cfRule>
  </conditionalFormatting>
  <conditionalFormatting sqref="H4:H39">
    <cfRule type="cellIs" dxfId="9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31A1B-2BB5-4AC4-A8B1-CB0C9D76B2B7}">
  <dimension ref="A1:S79"/>
  <sheetViews>
    <sheetView topLeftCell="A10" workbookViewId="0">
      <selection activeCell="J19" sqref="J19:J20"/>
    </sheetView>
  </sheetViews>
  <sheetFormatPr defaultColWidth="8.7109375" defaultRowHeight="15.75" x14ac:dyDescent="0.25"/>
  <cols>
    <col min="1" max="1" width="7.42578125" style="1" customWidth="1"/>
    <col min="2" max="2" width="11.140625" style="1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25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1" t="s">
        <v>78</v>
      </c>
      <c r="C4" s="5">
        <v>27.13</v>
      </c>
      <c r="D4" s="5">
        <v>23.94</v>
      </c>
      <c r="E4" s="6">
        <v>2</v>
      </c>
      <c r="F4" s="6">
        <v>2</v>
      </c>
      <c r="G4" s="1" t="str">
        <f>IF(B4&lt;&gt;"",B4, "")</f>
        <v>O1 d0</v>
      </c>
      <c r="H4" s="7">
        <f>IF(AND(ISNUMBER(C5)=TRUE,ISNUMBER(L4)=TRUE,ISNUMBER(C4)=TRUE,ISNUMBER(D5)=TRUE,ISNUMBER(D4)=TRUE,ISNUMBER(M4)=TRUE),(AVERAGE(M4^D4,M4^D5))/AVERAGE(L4^C4,L4^C5))</f>
        <v>0.11039609029868389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15.219574390457252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1"/>
      <c r="C5" s="5">
        <v>27.34</v>
      </c>
      <c r="D5" s="5">
        <v>24.17</v>
      </c>
      <c r="E5" s="6">
        <v>2</v>
      </c>
      <c r="F5" s="6">
        <v>2</v>
      </c>
      <c r="G5" s="1" t="str">
        <f>IF(B6&lt;&gt;"",B6, "")</f>
        <v>O2 d0</v>
      </c>
      <c r="H5" s="7">
        <v>0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0.34657220268380379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36" t="s">
        <v>77</v>
      </c>
      <c r="C6">
        <v>0</v>
      </c>
      <c r="D6" s="5">
        <v>26.93</v>
      </c>
      <c r="E6" s="6">
        <v>2</v>
      </c>
      <c r="F6" s="6">
        <v>2</v>
      </c>
      <c r="G6" s="1" t="str">
        <f>IF(B8&lt;&gt;"",B8, "")</f>
        <v>O3 d0</v>
      </c>
      <c r="H6" s="7">
        <v>0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3.1181511436509997</v>
      </c>
      <c r="S6" s="8"/>
    </row>
    <row r="7" spans="1:19" x14ac:dyDescent="0.25">
      <c r="A7" s="10">
        <v>4</v>
      </c>
      <c r="B7" s="36"/>
      <c r="C7" s="5">
        <v>0</v>
      </c>
      <c r="D7" s="5">
        <v>26.92</v>
      </c>
      <c r="E7" s="6">
        <v>2</v>
      </c>
      <c r="F7" s="6">
        <v>2</v>
      </c>
      <c r="G7" s="1" t="str">
        <f>IF(B10&lt;&gt;"",B10, "")</f>
        <v>O4 d0</v>
      </c>
      <c r="H7" s="7">
        <v>0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3.810463666924174</v>
      </c>
      <c r="Q7" s="7"/>
      <c r="S7" s="8"/>
    </row>
    <row r="8" spans="1:19" x14ac:dyDescent="0.25">
      <c r="A8" s="10">
        <v>5</v>
      </c>
      <c r="B8" s="36" t="s">
        <v>76</v>
      </c>
      <c r="C8" s="5">
        <v>0</v>
      </c>
      <c r="D8" s="5">
        <v>27.49</v>
      </c>
      <c r="E8" s="6">
        <v>2</v>
      </c>
      <c r="F8" s="6">
        <v>2</v>
      </c>
      <c r="G8" s="1" t="str">
        <f>IF(B12&lt;&gt;"",B12, "")</f>
        <v>O5 d0</v>
      </c>
      <c r="H8" s="7">
        <v>0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2.7718784880380429</v>
      </c>
      <c r="S8" s="8"/>
    </row>
    <row r="9" spans="1:19" x14ac:dyDescent="0.25">
      <c r="A9" s="10">
        <v>6</v>
      </c>
      <c r="B9" s="36"/>
      <c r="C9" s="5">
        <v>0</v>
      </c>
      <c r="D9" s="5">
        <v>27.4</v>
      </c>
      <c r="E9" s="6">
        <v>2</v>
      </c>
      <c r="F9" s="6">
        <v>2</v>
      </c>
      <c r="G9" s="1" t="str">
        <f>IF(B14&lt;&gt;"",B14, "")</f>
        <v>O6 d0</v>
      </c>
      <c r="H9" s="7">
        <v>0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12.412309848346812</v>
      </c>
      <c r="Q9" s="7"/>
      <c r="S9" s="8"/>
    </row>
    <row r="10" spans="1:19" x14ac:dyDescent="0.25">
      <c r="A10" s="10">
        <v>7</v>
      </c>
      <c r="B10" s="36" t="s">
        <v>75</v>
      </c>
      <c r="C10" s="5">
        <v>0</v>
      </c>
      <c r="D10" s="5">
        <v>27.69</v>
      </c>
      <c r="E10" s="6">
        <v>2</v>
      </c>
      <c r="F10" s="6">
        <v>2</v>
      </c>
      <c r="G10" s="1" t="str">
        <f>IF(B16&lt;&gt;"",B16, "")</f>
        <v>O7 d0</v>
      </c>
      <c r="H10" s="7">
        <f>IF(AND(ISNUMBER(C17)=TRUE,ISNUMBER(L4)=TRUE,ISNUMBER(C16)=TRUE,ISNUMBER(D17)=TRUE,ISNUMBER(D16)=TRUE,ISNUMBER(M4)=TRUE),(AVERAGE(M4^D16,M4^D17))/AVERAGE(L4^C16,L4^C17))</f>
        <v>1.1366072110107719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36.344162713759744</v>
      </c>
      <c r="S10" s="8"/>
    </row>
    <row r="11" spans="1:19" x14ac:dyDescent="0.25">
      <c r="A11" s="10">
        <v>8</v>
      </c>
      <c r="B11" s="36"/>
      <c r="C11" s="5">
        <v>0</v>
      </c>
      <c r="D11" s="5">
        <v>27.58</v>
      </c>
      <c r="E11" s="6">
        <v>2</v>
      </c>
      <c r="F11" s="6">
        <v>2</v>
      </c>
      <c r="G11" s="1" t="str">
        <f>IF(B18&lt;&gt;"",B18, "")</f>
        <v>O8 d0</v>
      </c>
      <c r="H11" s="7">
        <f>IF(AND(ISNUMBER(C19)=TRUE,ISNUMBER(L4)=TRUE,ISNUMBER(C18)=TRUE,ISNUMBER(D19)=TRUE,ISNUMBER(D18)=TRUE,ISNUMBER(M4)=TRUE),(AVERAGE(M4^D18,M4^D19))/AVERAGE(L4^C18,L4^C19))</f>
        <v>3.5441878683218055E-2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27.207545806841189</v>
      </c>
      <c r="Q11" s="7"/>
      <c r="S11" s="8"/>
    </row>
    <row r="12" spans="1:19" x14ac:dyDescent="0.25">
      <c r="A12" s="10">
        <v>9</v>
      </c>
      <c r="B12" s="36" t="s">
        <v>74</v>
      </c>
      <c r="C12" s="5">
        <v>0</v>
      </c>
      <c r="D12" s="5">
        <v>29.35</v>
      </c>
      <c r="E12" s="6">
        <v>2</v>
      </c>
      <c r="F12" s="6">
        <v>2</v>
      </c>
      <c r="G12" s="1" t="str">
        <f>IF(B20&lt;&gt;"",B20, "")</f>
        <v>O9 d0</v>
      </c>
      <c r="H12" s="7">
        <f>IF(AND(ISNUMBER(C21)=TRUE,ISNUMBER(L4)=TRUE,ISNUMBER(C20)=TRUE,ISNUMBER(D21)=TRUE,ISNUMBER(D20)=TRUE,ISNUMBER(M4)=TRUE),(AVERAGE(M4^D20,M4^D21))/AVERAGE(L4^C20,L4^C21))</f>
        <v>0.20639170145965138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17.282150038605934</v>
      </c>
      <c r="S12" s="8"/>
    </row>
    <row r="13" spans="1:19" x14ac:dyDescent="0.25">
      <c r="A13" s="10">
        <v>10</v>
      </c>
      <c r="B13" s="36"/>
      <c r="C13" s="5">
        <v>0</v>
      </c>
      <c r="D13" s="5">
        <v>29.43</v>
      </c>
      <c r="E13" s="6">
        <v>2</v>
      </c>
      <c r="F13" s="6">
        <v>2</v>
      </c>
      <c r="G13" s="1" t="str">
        <f>IF(B22&lt;&gt;"",B22, "")</f>
        <v>O10 d0</v>
      </c>
      <c r="H13" s="7">
        <v>0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0</v>
      </c>
      <c r="Q13" s="7"/>
      <c r="S13" s="8"/>
    </row>
    <row r="14" spans="1:19" x14ac:dyDescent="0.25">
      <c r="A14" s="10">
        <v>11</v>
      </c>
      <c r="B14" s="31" t="s">
        <v>73</v>
      </c>
      <c r="C14" s="5">
        <v>0</v>
      </c>
      <c r="D14" s="5">
        <v>25.69</v>
      </c>
      <c r="E14" s="6">
        <v>2</v>
      </c>
      <c r="F14" s="6">
        <v>2</v>
      </c>
      <c r="G14" s="1" t="str">
        <f>IF(B24&lt;&gt;"",B24, "")</f>
        <v>O11 d0</v>
      </c>
      <c r="H14" s="7">
        <v>0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10.359903732021644</v>
      </c>
      <c r="S14" s="8"/>
    </row>
    <row r="15" spans="1:19" x14ac:dyDescent="0.25">
      <c r="A15" s="10">
        <v>12</v>
      </c>
      <c r="B15" s="31"/>
      <c r="C15" s="5">
        <v>0</v>
      </c>
      <c r="D15" s="5">
        <v>26.05</v>
      </c>
      <c r="E15" s="6">
        <v>2</v>
      </c>
      <c r="F15" s="6">
        <v>2</v>
      </c>
      <c r="G15" s="1" t="str">
        <f>IF(B26&lt;&gt;"",B26, "")</f>
        <v>O12 d0</v>
      </c>
      <c r="H15" s="7">
        <v>0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9.3302700764380653</v>
      </c>
      <c r="Q15" s="7"/>
      <c r="S15" s="8"/>
    </row>
    <row r="16" spans="1:19" x14ac:dyDescent="0.25">
      <c r="A16" s="10">
        <v>13</v>
      </c>
      <c r="B16" s="36" t="s">
        <v>72</v>
      </c>
      <c r="C16" s="5">
        <v>30.92</v>
      </c>
      <c r="D16" s="5">
        <v>31.69</v>
      </c>
      <c r="E16" s="6">
        <v>2</v>
      </c>
      <c r="F16" s="6">
        <v>2</v>
      </c>
      <c r="G16" s="1" t="str">
        <f>IF(B28&lt;&gt;"",B28, "")</f>
        <v>O13 d0</v>
      </c>
      <c r="H16" s="7">
        <f>IF(AND(ISNUMBER(C29)=TRUE,ISNUMBER(L4)=TRUE,ISNUMBER(C28)=TRUE,ISNUMBER(D29)=TRUE,ISNUMBER(D28)=TRUE,ISNUMBER(M4)=TRUE),(AVERAGE(M4^D28,M4^D29))/AVERAGE(L4^C28,L4^C29))</f>
        <v>0.37120229137714955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34.621694254738173</v>
      </c>
      <c r="J16" s="1">
        <f>AVERAGE(H:H)</f>
        <v>0.43696119261067984</v>
      </c>
      <c r="S16" s="8"/>
    </row>
    <row r="17" spans="1:19" x14ac:dyDescent="0.25">
      <c r="A17" s="10">
        <v>14</v>
      </c>
      <c r="B17" s="36"/>
      <c r="C17" s="5">
        <v>31.73</v>
      </c>
      <c r="D17" s="5">
        <v>31.43</v>
      </c>
      <c r="E17" s="6">
        <v>2</v>
      </c>
      <c r="F17" s="6">
        <v>2</v>
      </c>
      <c r="G17" s="1" t="str">
        <f>IF(B30&lt;&gt;"",B30, "")</f>
        <v>O14 d0</v>
      </c>
      <c r="H17" s="7">
        <f>IF(AND(ISNUMBER(C31)=TRUE,ISNUMBER(L4)=TRUE,ISNUMBER(C30)=TRUE,ISNUMBER(D31)=TRUE,ISNUMBER(D30)=TRUE,ISNUMBER(M4)=TRUE),(AVERAGE(M4^D30,M4^D31))/AVERAGE(L4^C30,L4^C31))</f>
        <v>1.2376258207027298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20.684394666132704</v>
      </c>
      <c r="J17" s="1">
        <f>STDEV(H:H)</f>
        <v>1.0025786659959979</v>
      </c>
      <c r="Q17" s="7"/>
      <c r="S17" s="8"/>
    </row>
    <row r="18" spans="1:19" x14ac:dyDescent="0.25">
      <c r="A18" s="10">
        <v>15</v>
      </c>
      <c r="B18" s="36" t="s">
        <v>71</v>
      </c>
      <c r="C18" s="5">
        <v>30.59</v>
      </c>
      <c r="D18" s="5">
        <v>26.17</v>
      </c>
      <c r="E18" s="6">
        <v>2</v>
      </c>
      <c r="F18" s="6">
        <v>2</v>
      </c>
      <c r="G18" s="1" t="str">
        <f>IF(B32&lt;&gt;"",B32, "")</f>
        <v>O15 d0</v>
      </c>
      <c r="H18" s="7">
        <f>IF(AND(ISNUMBER(C33)=TRUE,ISNUMBER(L4)=TRUE,ISNUMBER(C32)=TRUE,ISNUMBER(D33)=TRUE,ISNUMBER(D32)=TRUE,ISNUMBER(M4)=TRUE),(AVERAGE(M4^D32,M4^D33))/AVERAGE(L4^C32,L4^C33))</f>
        <v>5.9177559807495487E-3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13.484177841978401</v>
      </c>
      <c r="S18" s="8"/>
    </row>
    <row r="19" spans="1:19" x14ac:dyDescent="0.25">
      <c r="A19" s="10">
        <v>16</v>
      </c>
      <c r="B19" s="36"/>
      <c r="C19" s="5">
        <v>31.01</v>
      </c>
      <c r="D19" s="5">
        <v>25.8</v>
      </c>
      <c r="E19" s="6">
        <v>2</v>
      </c>
      <c r="F19" s="6">
        <v>2</v>
      </c>
      <c r="G19" s="1" t="str">
        <f>IF(B34&lt;&gt;"",B34, "")</f>
        <v>O16 d0</v>
      </c>
      <c r="H19" s="7">
        <f>IF(AND(ISNUMBER(C35)=TRUE,ISNUMBER(L4)=TRUE,ISNUMBER(C34)=TRUE,ISNUMBER(D35)=TRUE,ISNUMBER(D34)=TRUE,ISNUMBER(M4)=TRUE),(AVERAGE(M4^D34,M4^D35))/AVERAGE(L4^C34,L4^C35))</f>
        <v>3.8877963322579232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19.834835668155016</v>
      </c>
      <c r="Q19" s="7"/>
      <c r="S19" s="8"/>
    </row>
    <row r="20" spans="1:19" x14ac:dyDescent="0.25">
      <c r="A20" s="10">
        <v>17</v>
      </c>
      <c r="B20" s="36" t="s">
        <v>70</v>
      </c>
      <c r="C20" s="5">
        <v>27.83</v>
      </c>
      <c r="D20" s="5">
        <v>25.51</v>
      </c>
      <c r="E20" s="6"/>
      <c r="F20" s="6"/>
      <c r="H20" s="7"/>
      <c r="I20" s="8"/>
      <c r="S20" s="8"/>
    </row>
    <row r="21" spans="1:19" x14ac:dyDescent="0.25">
      <c r="A21" s="10">
        <v>18</v>
      </c>
      <c r="B21" s="36"/>
      <c r="C21" s="5">
        <v>28.04</v>
      </c>
      <c r="D21" s="5">
        <v>25.8</v>
      </c>
      <c r="E21" s="6"/>
      <c r="F21" s="6"/>
      <c r="H21" s="7"/>
      <c r="I21" s="8"/>
      <c r="Q21" s="7"/>
      <c r="S21" s="8"/>
    </row>
    <row r="22" spans="1:19" x14ac:dyDescent="0.25">
      <c r="A22" s="10">
        <v>19</v>
      </c>
      <c r="B22" s="36" t="s">
        <v>69</v>
      </c>
      <c r="C22" s="5">
        <v>0</v>
      </c>
      <c r="D22" s="5">
        <v>24.54</v>
      </c>
      <c r="E22" s="6"/>
      <c r="F22" s="6"/>
      <c r="H22" s="7"/>
      <c r="I22" s="8"/>
      <c r="S22" s="8"/>
    </row>
    <row r="23" spans="1:19" x14ac:dyDescent="0.25">
      <c r="A23" s="10">
        <v>20</v>
      </c>
      <c r="B23" s="36"/>
      <c r="C23" s="5">
        <v>0</v>
      </c>
      <c r="D23" s="5">
        <v>24.54</v>
      </c>
      <c r="E23" s="6"/>
      <c r="F23" s="6"/>
      <c r="H23" s="7"/>
      <c r="I23" s="8"/>
      <c r="Q23" s="7"/>
      <c r="S23" s="8"/>
    </row>
    <row r="24" spans="1:19" x14ac:dyDescent="0.25">
      <c r="A24" s="10">
        <v>21</v>
      </c>
      <c r="B24" s="36" t="s">
        <v>68</v>
      </c>
      <c r="C24" s="5">
        <v>0</v>
      </c>
      <c r="D24" s="5">
        <v>25.51</v>
      </c>
      <c r="E24" s="6"/>
      <c r="F24" s="6"/>
      <c r="H24" s="7"/>
      <c r="I24" s="8"/>
      <c r="S24" s="8"/>
    </row>
    <row r="25" spans="1:19" x14ac:dyDescent="0.25">
      <c r="A25" s="10">
        <v>22</v>
      </c>
      <c r="B25" s="36"/>
      <c r="C25" s="5">
        <v>0</v>
      </c>
      <c r="D25" s="5">
        <v>25.21</v>
      </c>
      <c r="E25" s="6"/>
      <c r="F25" s="6"/>
      <c r="H25" s="7"/>
      <c r="I25" s="8"/>
      <c r="Q25" s="7"/>
      <c r="S25" s="8"/>
    </row>
    <row r="26" spans="1:19" x14ac:dyDescent="0.25">
      <c r="A26" s="10">
        <v>23</v>
      </c>
      <c r="B26" s="36" t="s">
        <v>67</v>
      </c>
      <c r="C26" s="5">
        <v>0</v>
      </c>
      <c r="D26" s="5">
        <v>26.71</v>
      </c>
      <c r="E26" s="6"/>
      <c r="F26" s="6"/>
      <c r="H26" s="7"/>
      <c r="I26" s="8"/>
      <c r="S26" s="8"/>
    </row>
    <row r="27" spans="1:19" x14ac:dyDescent="0.25">
      <c r="A27" s="10">
        <v>24</v>
      </c>
      <c r="B27" s="36"/>
      <c r="C27" s="5">
        <v>0</v>
      </c>
      <c r="D27" s="5">
        <v>26.98</v>
      </c>
      <c r="E27" s="6"/>
      <c r="F27" s="6"/>
      <c r="H27" s="7"/>
      <c r="I27" s="8"/>
      <c r="Q27" s="7"/>
      <c r="S27" s="8"/>
    </row>
    <row r="28" spans="1:19" x14ac:dyDescent="0.25">
      <c r="A28" s="10">
        <v>25</v>
      </c>
      <c r="B28" s="36" t="s">
        <v>66</v>
      </c>
      <c r="C28" s="5">
        <v>30.37</v>
      </c>
      <c r="D28" s="5">
        <v>29.04</v>
      </c>
      <c r="E28" s="6"/>
      <c r="F28" s="6"/>
      <c r="H28" s="7"/>
      <c r="I28" s="8"/>
      <c r="S28" s="8"/>
    </row>
    <row r="29" spans="1:19" x14ac:dyDescent="0.25">
      <c r="A29" s="10">
        <v>26</v>
      </c>
      <c r="B29" s="36"/>
      <c r="C29" s="5">
        <v>30.96</v>
      </c>
      <c r="D29" s="5">
        <v>29.46</v>
      </c>
      <c r="E29" s="6"/>
      <c r="F29" s="6"/>
      <c r="H29" s="7"/>
      <c r="I29" s="8"/>
      <c r="Q29" s="7"/>
      <c r="S29" s="8"/>
    </row>
    <row r="30" spans="1:19" x14ac:dyDescent="0.25">
      <c r="A30" s="10">
        <v>27</v>
      </c>
      <c r="B30" s="36" t="s">
        <v>65</v>
      </c>
      <c r="C30" s="5">
        <v>23.24</v>
      </c>
      <c r="D30" s="5">
        <v>23.86</v>
      </c>
      <c r="E30" s="6"/>
      <c r="F30" s="6"/>
      <c r="H30" s="7"/>
      <c r="I30" s="8"/>
      <c r="S30" s="8"/>
    </row>
    <row r="31" spans="1:19" x14ac:dyDescent="0.25">
      <c r="A31" s="10">
        <v>28</v>
      </c>
      <c r="B31" s="36"/>
      <c r="C31" s="5">
        <v>23.66</v>
      </c>
      <c r="D31" s="5">
        <v>23.68</v>
      </c>
      <c r="E31" s="6"/>
      <c r="F31" s="6"/>
      <c r="H31" s="7"/>
      <c r="I31" s="8"/>
      <c r="Q31" s="7"/>
      <c r="S31" s="8"/>
    </row>
    <row r="32" spans="1:19" x14ac:dyDescent="0.25">
      <c r="A32" s="10">
        <v>29</v>
      </c>
      <c r="B32" s="36" t="s">
        <v>64</v>
      </c>
      <c r="C32" s="5">
        <v>30.37</v>
      </c>
      <c r="D32" s="5">
        <v>23.17</v>
      </c>
      <c r="E32" s="6"/>
      <c r="F32" s="6"/>
      <c r="H32" s="7"/>
      <c r="I32" s="8"/>
      <c r="S32" s="8"/>
    </row>
    <row r="33" spans="1:19" x14ac:dyDescent="0.25">
      <c r="A33" s="10">
        <v>30</v>
      </c>
      <c r="B33" s="36"/>
      <c r="C33" s="5">
        <v>30.65</v>
      </c>
      <c r="D33" s="5">
        <v>23.06</v>
      </c>
      <c r="E33" s="6"/>
      <c r="F33" s="6"/>
      <c r="H33" s="7"/>
      <c r="I33" s="8"/>
      <c r="Q33" s="7"/>
      <c r="S33" s="8"/>
    </row>
    <row r="34" spans="1:19" x14ac:dyDescent="0.25">
      <c r="A34" s="10">
        <v>31</v>
      </c>
      <c r="B34" s="36" t="s">
        <v>63</v>
      </c>
      <c r="C34" s="5">
        <v>24.97</v>
      </c>
      <c r="D34" s="5">
        <v>27.19</v>
      </c>
      <c r="E34" s="6"/>
      <c r="F34" s="6"/>
      <c r="H34" s="7"/>
      <c r="I34" s="8"/>
      <c r="S34" s="8"/>
    </row>
    <row r="35" spans="1:19" x14ac:dyDescent="0.25">
      <c r="A35" s="10">
        <v>32</v>
      </c>
      <c r="B35" s="36"/>
      <c r="C35" s="5">
        <v>24.97</v>
      </c>
      <c r="D35" s="5">
        <v>26.61</v>
      </c>
      <c r="E35" s="6"/>
      <c r="F35" s="6"/>
      <c r="H35" s="7"/>
      <c r="I35" s="8"/>
      <c r="Q35" s="7"/>
      <c r="S35" s="8"/>
    </row>
    <row r="36" spans="1:19" x14ac:dyDescent="0.25">
      <c r="A36" s="10">
        <v>33</v>
      </c>
      <c r="B36" s="31"/>
      <c r="C36" s="5"/>
      <c r="D36" s="5"/>
      <c r="E36" s="6"/>
      <c r="F36" s="6"/>
      <c r="H36" s="7"/>
      <c r="I36" s="8"/>
      <c r="S36" s="8"/>
    </row>
    <row r="37" spans="1:19" x14ac:dyDescent="0.25">
      <c r="A37" s="10">
        <v>34</v>
      </c>
      <c r="B37" s="31"/>
      <c r="C37" s="5"/>
      <c r="D37" s="5"/>
      <c r="E37" s="6"/>
      <c r="F37" s="6"/>
      <c r="H37" s="7"/>
      <c r="I37" s="8"/>
      <c r="Q37" s="7"/>
      <c r="S37" s="8"/>
    </row>
    <row r="38" spans="1:19" x14ac:dyDescent="0.25">
      <c r="A38" s="10">
        <v>35</v>
      </c>
      <c r="B38" s="31"/>
      <c r="C38" s="5"/>
      <c r="D38" s="5"/>
      <c r="E38" s="6"/>
      <c r="F38" s="6"/>
      <c r="H38" s="7"/>
      <c r="I38" s="8"/>
      <c r="S38" s="8"/>
    </row>
    <row r="39" spans="1:19" x14ac:dyDescent="0.25">
      <c r="A39" s="10">
        <v>36</v>
      </c>
      <c r="B39" s="31"/>
      <c r="C39" s="5"/>
      <c r="D39" s="5"/>
      <c r="E39" s="6"/>
      <c r="F39" s="6"/>
      <c r="H39" s="7"/>
      <c r="I39" s="8"/>
      <c r="Q39" s="7"/>
    </row>
    <row r="40" spans="1:19" x14ac:dyDescent="0.25">
      <c r="A40" s="10">
        <v>37</v>
      </c>
      <c r="B40" s="31"/>
      <c r="C40" s="5"/>
      <c r="D40" s="5"/>
      <c r="E40" s="6"/>
      <c r="F40" s="6"/>
    </row>
    <row r="41" spans="1:19" x14ac:dyDescent="0.25">
      <c r="A41" s="10">
        <v>38</v>
      </c>
      <c r="B41" s="31"/>
      <c r="C41" s="5"/>
      <c r="D41" s="5"/>
      <c r="E41" s="6"/>
      <c r="F41" s="6"/>
      <c r="Q41" s="7"/>
    </row>
    <row r="42" spans="1:19" x14ac:dyDescent="0.25">
      <c r="A42" s="10">
        <v>39</v>
      </c>
      <c r="B42" s="31"/>
      <c r="C42" s="5"/>
      <c r="D42" s="5"/>
      <c r="E42" s="6"/>
      <c r="F42" s="6"/>
    </row>
    <row r="43" spans="1:19" x14ac:dyDescent="0.25">
      <c r="A43" s="10">
        <v>40</v>
      </c>
      <c r="B43" s="31"/>
      <c r="C43" s="5"/>
      <c r="D43" s="5"/>
      <c r="E43" s="6"/>
      <c r="F43" s="6"/>
      <c r="Q43" s="7"/>
    </row>
    <row r="44" spans="1:19" x14ac:dyDescent="0.25">
      <c r="A44" s="10">
        <v>41</v>
      </c>
      <c r="B44" s="32"/>
      <c r="C44" s="12"/>
      <c r="D44" s="12"/>
      <c r="E44" s="12"/>
      <c r="F44" s="12"/>
    </row>
    <row r="45" spans="1:19" x14ac:dyDescent="0.25">
      <c r="A45" s="10">
        <v>42</v>
      </c>
      <c r="B45" s="33"/>
      <c r="C45" s="12"/>
      <c r="D45" s="12"/>
      <c r="E45" s="12"/>
      <c r="F45" s="12"/>
      <c r="Q45" s="7"/>
    </row>
    <row r="46" spans="1:19" x14ac:dyDescent="0.25">
      <c r="A46" s="10">
        <v>43</v>
      </c>
      <c r="B46" s="32"/>
      <c r="C46" s="12"/>
      <c r="D46" s="12"/>
      <c r="E46" s="12"/>
      <c r="F46" s="12"/>
    </row>
    <row r="47" spans="1:19" x14ac:dyDescent="0.25">
      <c r="A47" s="10">
        <v>44</v>
      </c>
      <c r="B47" s="33"/>
      <c r="C47" s="12"/>
      <c r="D47" s="12"/>
      <c r="E47" s="12"/>
      <c r="F47" s="12"/>
      <c r="Q47" s="7"/>
    </row>
    <row r="48" spans="1:19" x14ac:dyDescent="0.25">
      <c r="A48" s="10">
        <v>45</v>
      </c>
      <c r="B48" s="32"/>
      <c r="C48" s="12"/>
      <c r="D48" s="12"/>
      <c r="E48" s="12"/>
      <c r="F48" s="12"/>
    </row>
    <row r="49" spans="1:17" x14ac:dyDescent="0.25">
      <c r="A49" s="10">
        <v>46</v>
      </c>
      <c r="B49" s="33"/>
      <c r="C49" s="12"/>
      <c r="D49" s="12"/>
      <c r="E49" s="12"/>
      <c r="F49" s="12"/>
      <c r="Q49" s="7"/>
    </row>
    <row r="50" spans="1:17" x14ac:dyDescent="0.25">
      <c r="A50" s="10">
        <v>47</v>
      </c>
      <c r="B50" s="32"/>
      <c r="C50" s="12"/>
      <c r="D50" s="12"/>
      <c r="E50" s="12"/>
      <c r="F50" s="12"/>
    </row>
    <row r="51" spans="1:17" x14ac:dyDescent="0.25">
      <c r="A51" s="10">
        <v>48</v>
      </c>
      <c r="B51" s="33"/>
      <c r="C51" s="12"/>
      <c r="D51" s="12"/>
      <c r="E51" s="12"/>
      <c r="F51" s="12"/>
      <c r="Q51" s="7"/>
    </row>
    <row r="52" spans="1:17" x14ac:dyDescent="0.25">
      <c r="A52" s="10">
        <v>49</v>
      </c>
      <c r="B52" s="32"/>
      <c r="C52" s="12"/>
      <c r="D52" s="12"/>
      <c r="E52" s="12"/>
      <c r="F52" s="12"/>
    </row>
    <row r="53" spans="1:17" x14ac:dyDescent="0.25">
      <c r="A53" s="10">
        <v>50</v>
      </c>
      <c r="B53" s="33"/>
      <c r="C53" s="12"/>
      <c r="D53" s="12"/>
      <c r="E53" s="12"/>
      <c r="F53" s="12"/>
      <c r="Q53" s="7"/>
    </row>
    <row r="54" spans="1:17" x14ac:dyDescent="0.25">
      <c r="A54" s="10">
        <v>51</v>
      </c>
      <c r="B54" s="32"/>
      <c r="C54" s="12"/>
      <c r="D54" s="12"/>
      <c r="E54" s="12"/>
      <c r="F54" s="12"/>
    </row>
    <row r="55" spans="1:17" x14ac:dyDescent="0.25">
      <c r="A55" s="10">
        <v>52</v>
      </c>
      <c r="B55" s="33"/>
      <c r="C55" s="12"/>
      <c r="D55" s="12"/>
      <c r="E55" s="12"/>
      <c r="F55" s="12"/>
      <c r="Q55" s="7"/>
    </row>
    <row r="56" spans="1:17" x14ac:dyDescent="0.25">
      <c r="A56" s="10">
        <v>53</v>
      </c>
      <c r="B56" s="32"/>
      <c r="C56" s="12"/>
      <c r="D56" s="12"/>
      <c r="E56" s="12"/>
      <c r="F56" s="12"/>
    </row>
    <row r="57" spans="1:17" x14ac:dyDescent="0.25">
      <c r="A57" s="10">
        <v>54</v>
      </c>
      <c r="B57" s="33"/>
      <c r="C57" s="12"/>
      <c r="D57" s="12"/>
      <c r="E57" s="12"/>
      <c r="F57" s="12"/>
      <c r="Q57" s="7"/>
    </row>
    <row r="58" spans="1:17" x14ac:dyDescent="0.25">
      <c r="A58" s="10">
        <v>55</v>
      </c>
      <c r="B58" s="32"/>
      <c r="C58" s="12"/>
      <c r="D58" s="12"/>
      <c r="E58" s="12"/>
      <c r="F58" s="12"/>
    </row>
    <row r="59" spans="1:17" x14ac:dyDescent="0.25">
      <c r="A59" s="10">
        <v>56</v>
      </c>
      <c r="B59" s="33"/>
      <c r="C59" s="12"/>
      <c r="D59" s="12"/>
      <c r="E59" s="12"/>
      <c r="F59" s="12"/>
      <c r="Q59" s="7"/>
    </row>
    <row r="60" spans="1:17" x14ac:dyDescent="0.25">
      <c r="A60" s="10">
        <v>57</v>
      </c>
      <c r="B60" s="11"/>
      <c r="C60" s="12"/>
      <c r="D60" s="12"/>
      <c r="E60" s="12"/>
      <c r="F60" s="12"/>
    </row>
    <row r="61" spans="1:17" x14ac:dyDescent="0.25">
      <c r="A61" s="10">
        <v>58</v>
      </c>
      <c r="B61" s="13"/>
      <c r="C61" s="12"/>
      <c r="D61" s="12"/>
      <c r="E61" s="12"/>
      <c r="F61" s="12"/>
      <c r="Q61" s="7"/>
    </row>
    <row r="62" spans="1:17" x14ac:dyDescent="0.25">
      <c r="A62" s="10">
        <v>59</v>
      </c>
      <c r="B62" s="11"/>
      <c r="C62" s="12"/>
      <c r="D62" s="12"/>
      <c r="E62" s="12"/>
      <c r="F62" s="12"/>
    </row>
    <row r="63" spans="1:17" x14ac:dyDescent="0.25">
      <c r="A63" s="10">
        <v>60</v>
      </c>
      <c r="B63" s="13"/>
      <c r="C63" s="12"/>
      <c r="D63" s="12"/>
      <c r="E63" s="12"/>
      <c r="F63" s="12"/>
      <c r="Q63" s="7"/>
    </row>
    <row r="64" spans="1:17" x14ac:dyDescent="0.25">
      <c r="A64" s="10">
        <v>61</v>
      </c>
      <c r="B64" s="14"/>
      <c r="C64" s="12"/>
      <c r="D64" s="12"/>
      <c r="E64" s="12"/>
      <c r="F64" s="12"/>
    </row>
    <row r="65" spans="1:17" x14ac:dyDescent="0.25">
      <c r="A65" s="10">
        <v>62</v>
      </c>
      <c r="B65" s="14"/>
      <c r="C65" s="12"/>
      <c r="D65" s="12"/>
      <c r="E65" s="12"/>
      <c r="F65" s="12"/>
      <c r="Q65" s="7"/>
    </row>
    <row r="66" spans="1:17" x14ac:dyDescent="0.25">
      <c r="A66" s="10">
        <v>63</v>
      </c>
      <c r="B66" s="11"/>
      <c r="C66" s="12"/>
      <c r="D66" s="12"/>
      <c r="E66" s="12"/>
      <c r="F66" s="12"/>
    </row>
    <row r="67" spans="1:17" x14ac:dyDescent="0.25">
      <c r="A67" s="10">
        <v>64</v>
      </c>
      <c r="B67" s="13"/>
      <c r="C67" s="12"/>
      <c r="D67" s="12"/>
      <c r="E67" s="12"/>
      <c r="F67" s="12"/>
      <c r="Q67" s="7"/>
    </row>
    <row r="68" spans="1:17" x14ac:dyDescent="0.25">
      <c r="A68" s="10">
        <v>65</v>
      </c>
      <c r="B68" s="11"/>
      <c r="C68" s="12"/>
      <c r="D68" s="12"/>
      <c r="E68" s="12"/>
      <c r="F68" s="12"/>
    </row>
    <row r="69" spans="1:17" x14ac:dyDescent="0.25">
      <c r="A69" s="10">
        <v>66</v>
      </c>
      <c r="B69" s="13"/>
      <c r="C69" s="12"/>
      <c r="D69" s="12"/>
      <c r="E69" s="12"/>
      <c r="F69" s="12"/>
      <c r="Q69" s="7"/>
    </row>
    <row r="70" spans="1:17" x14ac:dyDescent="0.25">
      <c r="A70" s="10">
        <v>67</v>
      </c>
      <c r="B70" s="14"/>
      <c r="C70" s="12"/>
      <c r="D70" s="12"/>
      <c r="E70" s="12"/>
      <c r="F70" s="12"/>
    </row>
    <row r="71" spans="1:17" x14ac:dyDescent="0.25">
      <c r="A71" s="10">
        <v>68</v>
      </c>
      <c r="B71" s="14"/>
      <c r="C71" s="12"/>
      <c r="D71" s="12"/>
      <c r="E71" s="12"/>
      <c r="F71" s="12"/>
      <c r="Q71" s="7"/>
    </row>
    <row r="72" spans="1:17" x14ac:dyDescent="0.25">
      <c r="A72" s="10">
        <v>69</v>
      </c>
      <c r="B72" s="11"/>
      <c r="C72" s="12"/>
      <c r="D72" s="12"/>
      <c r="E72" s="12"/>
      <c r="F72" s="12"/>
    </row>
    <row r="73" spans="1:17" x14ac:dyDescent="0.25">
      <c r="A73" s="10">
        <v>70</v>
      </c>
      <c r="B73" s="13"/>
      <c r="C73" s="12"/>
      <c r="D73" s="12"/>
      <c r="E73" s="12"/>
      <c r="F73" s="12"/>
      <c r="Q73" s="7"/>
    </row>
    <row r="74" spans="1:17" x14ac:dyDescent="0.25">
      <c r="A74" s="10">
        <v>71</v>
      </c>
      <c r="B74" s="14"/>
      <c r="C74" s="12"/>
      <c r="D74" s="12"/>
      <c r="E74" s="12"/>
      <c r="F74" s="12"/>
    </row>
    <row r="75" spans="1:17" x14ac:dyDescent="0.25">
      <c r="A75" s="10">
        <v>72</v>
      </c>
      <c r="B75" s="14"/>
      <c r="C75" s="12"/>
      <c r="D75" s="12"/>
      <c r="E75" s="12"/>
      <c r="F75" s="12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34:B35"/>
    <mergeCell ref="B36:B37"/>
    <mergeCell ref="B14:B15"/>
    <mergeCell ref="B4:B5"/>
    <mergeCell ref="B6:B7"/>
    <mergeCell ref="B8:B9"/>
    <mergeCell ref="B10:B11"/>
    <mergeCell ref="B12:B13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52:B53"/>
    <mergeCell ref="B54:B55"/>
    <mergeCell ref="B56:B57"/>
    <mergeCell ref="B58:B59"/>
    <mergeCell ref="B40:B41"/>
    <mergeCell ref="B42:B43"/>
    <mergeCell ref="B44:B45"/>
    <mergeCell ref="B46:B47"/>
    <mergeCell ref="B48:B49"/>
    <mergeCell ref="B50:B51"/>
  </mergeCells>
  <conditionalFormatting sqref="C76:C77 C80:C93">
    <cfRule type="cellIs" dxfId="8" priority="4" operator="notEqual">
      <formula>0</formula>
    </cfRule>
  </conditionalFormatting>
  <conditionalFormatting sqref="D76:D77 D80:D93">
    <cfRule type="cellIs" dxfId="7" priority="3" operator="notEqual">
      <formula>0</formula>
    </cfRule>
  </conditionalFormatting>
  <conditionalFormatting sqref="H4:H39">
    <cfRule type="cellIs" dxfId="6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62961-D76D-4134-8154-017701F79195}">
  <dimension ref="A1:S79"/>
  <sheetViews>
    <sheetView topLeftCell="A10" workbookViewId="0">
      <selection activeCell="K40" sqref="K40"/>
    </sheetView>
  </sheetViews>
  <sheetFormatPr defaultColWidth="8.7109375" defaultRowHeight="15.75" x14ac:dyDescent="0.25"/>
  <cols>
    <col min="1" max="1" width="7.42578125" style="1" customWidth="1"/>
    <col min="2" max="2" width="11.140625" style="18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4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1" t="s">
        <v>145</v>
      </c>
      <c r="C4" s="5">
        <v>31.55</v>
      </c>
      <c r="D4" s="5">
        <v>31.67</v>
      </c>
      <c r="E4" s="6">
        <v>2</v>
      </c>
      <c r="F4" s="6">
        <v>2</v>
      </c>
      <c r="G4" s="1" t="str">
        <f>IF(B4&lt;&gt;"",B4, "")</f>
        <v>O1</v>
      </c>
      <c r="H4" s="7">
        <f>IF(AND(ISNUMBER(C5)=TRUE,ISNUMBER(L4)=TRUE,ISNUMBER(C4)=TRUE,ISNUMBER(D5)=TRUE,ISNUMBER(D4)=TRUE,ISNUMBER(M4)=TRUE),(AVERAGE(M4^D4,M4^D5))/AVERAGE(L4^C4,L4^C5))</f>
        <v>1.3045881354381779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17.969781801923567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1"/>
      <c r="C5" s="5">
        <v>31.33</v>
      </c>
      <c r="D5" s="5">
        <v>31.97</v>
      </c>
      <c r="E5" s="6">
        <v>2</v>
      </c>
      <c r="F5" s="6">
        <v>2</v>
      </c>
      <c r="G5" s="1" t="str">
        <f>IF(B6&lt;&gt;"",B6, "")</f>
        <v>O2</v>
      </c>
      <c r="H5" s="7">
        <v>0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19.501669308227648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31" t="s">
        <v>144</v>
      </c>
      <c r="C6">
        <v>0</v>
      </c>
      <c r="D6" s="5">
        <v>26.38</v>
      </c>
      <c r="E6" s="6">
        <v>2</v>
      </c>
      <c r="F6" s="6">
        <v>2</v>
      </c>
      <c r="G6" s="1" t="str">
        <f>IF(B8&lt;&gt;"",B8, "")</f>
        <v>O3</v>
      </c>
      <c r="H6" s="7">
        <f>IF(AND(ISNUMBER(C9)=TRUE,ISNUMBER(L4)=TRUE,ISNUMBER(C8)=TRUE,ISNUMBER(D9)=TRUE,ISNUMBER(D8)=TRUE,ISNUMBER(M4)=TRUE),(AVERAGE(M4^D8,M4^D9))/AVERAGE(L4^C8,L4^C9))</f>
        <v>4.7205430058943065E-2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28.989073486108595</v>
      </c>
      <c r="S6" s="8"/>
    </row>
    <row r="7" spans="1:19" x14ac:dyDescent="0.25">
      <c r="A7" s="10">
        <v>4</v>
      </c>
      <c r="B7" s="31"/>
      <c r="C7">
        <v>0</v>
      </c>
      <c r="D7" s="5">
        <v>26.95</v>
      </c>
      <c r="E7" s="6">
        <v>2</v>
      </c>
      <c r="F7" s="6">
        <v>2</v>
      </c>
      <c r="G7" s="1" t="str">
        <f>IF(B10&lt;&gt;"",B10, "")</f>
        <v>O4</v>
      </c>
      <c r="H7" s="7">
        <f>IF(AND(ISNUMBER(C11)=TRUE,ISNUMBER(L4)=TRUE,ISNUMBER(C10)=TRUE,ISNUMBER(D11)=TRUE,ISNUMBER(D10)=TRUE,ISNUMBER(M4)=TRUE),(AVERAGE(M4^D10,M4^D11))/AVERAGE(L4^C10,L4^C11))</f>
        <v>0.20384736852112254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48.840742320540556</v>
      </c>
      <c r="Q7" s="7"/>
      <c r="S7" s="8"/>
    </row>
    <row r="8" spans="1:19" x14ac:dyDescent="0.25">
      <c r="A8" s="10">
        <v>5</v>
      </c>
      <c r="B8" s="31" t="s">
        <v>143</v>
      </c>
      <c r="C8" s="5">
        <v>31.06</v>
      </c>
      <c r="D8" s="5">
        <v>27.04</v>
      </c>
      <c r="E8" s="6">
        <v>2</v>
      </c>
      <c r="F8" s="6">
        <v>2</v>
      </c>
      <c r="G8" s="1" t="str">
        <f>IF(B12&lt;&gt;"",B12, "")</f>
        <v>O5</v>
      </c>
      <c r="H8" s="7">
        <f>IF(AND(ISNUMBER(C13)=TRUE,ISNUMBER(L4)=TRUE,ISNUMBER(C12)=TRUE,ISNUMBER(D13)=TRUE,ISNUMBER(D12)=TRUE,ISNUMBER(M4)=TRUE),(AVERAGE(M4^D12,M4^D13))/AVERAGE(L4^C12,L4^C13))</f>
        <v>0.43016541452678764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23.448528621211096</v>
      </c>
      <c r="S8" s="8"/>
    </row>
    <row r="9" spans="1:19" x14ac:dyDescent="0.25">
      <c r="A9" s="10">
        <v>6</v>
      </c>
      <c r="B9" s="31"/>
      <c r="C9" s="5">
        <v>31.21</v>
      </c>
      <c r="D9" s="5">
        <v>26.34</v>
      </c>
      <c r="E9" s="6">
        <v>2</v>
      </c>
      <c r="F9" s="6">
        <v>2</v>
      </c>
      <c r="G9" s="1" t="str">
        <f>IF(B14&lt;&gt;"",B14, "")</f>
        <v>O6</v>
      </c>
      <c r="H9" s="7">
        <f>IF(AND(ISNUMBER(C15)=TRUE,ISNUMBER(L4)=TRUE,ISNUMBER(C14)=TRUE,ISNUMBER(D15)=TRUE,ISNUMBER(D14)=TRUE,ISNUMBER(M4)=TRUE),(AVERAGE(M4^D14,M4^D15))/AVERAGE(L4^C14,L4^C15))</f>
        <v>0.68171170732009856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32.608806166056155</v>
      </c>
      <c r="Q9" s="7"/>
      <c r="S9" s="8"/>
    </row>
    <row r="10" spans="1:19" x14ac:dyDescent="0.25">
      <c r="A10" s="10">
        <v>7</v>
      </c>
      <c r="B10" s="31" t="s">
        <v>142</v>
      </c>
      <c r="C10" s="5">
        <v>31.81</v>
      </c>
      <c r="D10" s="5">
        <v>29.44</v>
      </c>
      <c r="E10" s="6">
        <v>2</v>
      </c>
      <c r="F10" s="6">
        <v>2</v>
      </c>
      <c r="G10" s="1" t="str">
        <f>IF(B16&lt;&gt;"",B16, "")</f>
        <v>O7</v>
      </c>
      <c r="H10" s="7">
        <f>IF(AND(ISNUMBER(C17)=TRUE,ISNUMBER(L4)=TRUE,ISNUMBER(C16)=TRUE,ISNUMBER(D17)=TRUE,ISNUMBER(D16)=TRUE,ISNUMBER(M4)=TRUE),(AVERAGE(M4^D16,M4^D17))/AVERAGE(L4^C16,L4^C17))</f>
        <v>0.13202958966804251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31.604141512199057</v>
      </c>
      <c r="S10" s="8"/>
    </row>
    <row r="11" spans="1:19" x14ac:dyDescent="0.25">
      <c r="A11" s="10">
        <v>8</v>
      </c>
      <c r="B11" s="31"/>
      <c r="C11" s="5">
        <v>30.99</v>
      </c>
      <c r="D11" s="5">
        <v>28.82</v>
      </c>
      <c r="E11" s="6">
        <v>2</v>
      </c>
      <c r="F11" s="6">
        <v>2</v>
      </c>
      <c r="G11" s="1" t="str">
        <f>IF(B18&lt;&gt;"",B18, "")</f>
        <v>O8</v>
      </c>
      <c r="H11" s="7">
        <f>IF(AND(ISNUMBER(C19)=TRUE,ISNUMBER(L4)=TRUE,ISNUMBER(C18)=TRUE,ISNUMBER(D19)=TRUE,ISNUMBER(D18)=TRUE,ISNUMBER(M4)=TRUE),(AVERAGE(M4^D18,M4^D19))/AVERAGE(L4^C18,L4^C19))</f>
        <v>0.19634386370892221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9.6954068621285554</v>
      </c>
      <c r="Q11" s="7"/>
      <c r="S11" s="8"/>
    </row>
    <row r="12" spans="1:19" x14ac:dyDescent="0.25">
      <c r="A12" s="10">
        <v>9</v>
      </c>
      <c r="B12" s="31" t="s">
        <v>141</v>
      </c>
      <c r="C12" s="5">
        <v>26.63</v>
      </c>
      <c r="D12" s="5">
        <v>25.76</v>
      </c>
      <c r="E12" s="6">
        <v>2</v>
      </c>
      <c r="F12" s="6">
        <v>2</v>
      </c>
      <c r="G12" s="1" t="str">
        <f>IF(B20&lt;&gt;"",B20, "")</f>
        <v>O9</v>
      </c>
      <c r="H12" s="7">
        <f>IF(AND(ISNUMBER(C21)=TRUE,ISNUMBER(L4)=TRUE,ISNUMBER(C20)=TRUE,ISNUMBER(D21)=TRUE,ISNUMBER(D20)=TRUE,ISNUMBER(M4)=TRUE),(AVERAGE(M4^D20,M4^D21))/AVERAGE(L4^C20,L4^C21))</f>
        <v>0.96073019562388351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6.5768169062004631</v>
      </c>
      <c r="S12" s="8"/>
    </row>
    <row r="13" spans="1:19" x14ac:dyDescent="0.25">
      <c r="A13" s="10">
        <v>10</v>
      </c>
      <c r="B13" s="31"/>
      <c r="C13" s="5">
        <v>27.03</v>
      </c>
      <c r="D13" s="5">
        <v>25.48</v>
      </c>
      <c r="E13" s="6">
        <v>2</v>
      </c>
      <c r="F13" s="6">
        <v>2</v>
      </c>
      <c r="G13" s="1" t="str">
        <f>IF(B22&lt;&gt;"",B22, "")</f>
        <v>O10</v>
      </c>
      <c r="H13" s="7">
        <f>IF(AND(ISNUMBER(C23)=TRUE,ISNUMBER(L4)=TRUE,ISNUMBER(C22)=TRUE,ISNUMBER(D23)=TRUE,ISNUMBER(D22)=TRUE,ISNUMBER(M4)=TRUE),(AVERAGE(M4^D22,M4^D23))/AVERAGE(L4^C22,L4^C23))</f>
        <v>7.3723980543960038E-3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26.95064105289114</v>
      </c>
      <c r="Q13" s="7"/>
      <c r="S13" s="8"/>
    </row>
    <row r="14" spans="1:19" x14ac:dyDescent="0.25">
      <c r="A14" s="10">
        <v>11</v>
      </c>
      <c r="B14" s="31" t="s">
        <v>140</v>
      </c>
      <c r="C14" s="5">
        <v>24.6</v>
      </c>
      <c r="D14" s="5">
        <v>24.51</v>
      </c>
      <c r="E14" s="6">
        <v>2</v>
      </c>
      <c r="F14" s="6">
        <v>2</v>
      </c>
      <c r="G14" s="1" t="str">
        <f>IF(B24&lt;&gt;"",B24, "")</f>
        <v>O17</v>
      </c>
      <c r="H14" s="7">
        <v>0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11.387321733362651</v>
      </c>
      <c r="S14" s="8"/>
    </row>
    <row r="15" spans="1:19" x14ac:dyDescent="0.25">
      <c r="A15" s="10">
        <v>12</v>
      </c>
      <c r="B15" s="31"/>
      <c r="C15" s="5">
        <v>25</v>
      </c>
      <c r="D15" s="5">
        <v>23.96</v>
      </c>
      <c r="E15" s="6">
        <v>2</v>
      </c>
      <c r="F15" s="6">
        <v>2</v>
      </c>
      <c r="G15" s="1" t="str">
        <f>IF(B26&lt;&gt;"",B26, "")</f>
        <v>O12</v>
      </c>
      <c r="H15" s="7">
        <v>0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6.5753971269696256</v>
      </c>
      <c r="Q15" s="7"/>
      <c r="S15" s="8"/>
    </row>
    <row r="16" spans="1:19" x14ac:dyDescent="0.25">
      <c r="A16" s="10">
        <v>13</v>
      </c>
      <c r="B16" s="31" t="s">
        <v>139</v>
      </c>
      <c r="C16" s="5">
        <v>30.97</v>
      </c>
      <c r="D16" s="5">
        <v>28.45</v>
      </c>
      <c r="E16" s="6">
        <v>2</v>
      </c>
      <c r="F16" s="6">
        <v>2</v>
      </c>
      <c r="G16" s="1" t="str">
        <f>IF(B28&lt;&gt;"",B28, "")</f>
        <v>O13</v>
      </c>
      <c r="H16" s="7">
        <f>IF(AND(ISNUMBER(C29)=TRUE,ISNUMBER(L4)=TRUE,ISNUMBER(C28)=TRUE,ISNUMBER(D29)=TRUE,ISNUMBER(D28)=TRUE,ISNUMBER(M4)=TRUE),(AVERAGE(M4^D28,M4^D29))/AVERAGE(L4^C28,L4^C29))</f>
        <v>1.1747609703469186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21.061035908416947</v>
      </c>
      <c r="J16" s="1">
        <f>AVERAGE(H:H)</f>
        <v>0.50828482837390687</v>
      </c>
      <c r="S16" s="8"/>
    </row>
    <row r="17" spans="1:19" x14ac:dyDescent="0.25">
      <c r="A17" s="10">
        <v>14</v>
      </c>
      <c r="B17" s="31"/>
      <c r="C17" s="5">
        <v>31.01</v>
      </c>
      <c r="D17" s="5">
        <v>27.55</v>
      </c>
      <c r="E17" s="6">
        <v>2</v>
      </c>
      <c r="F17" s="6">
        <v>2</v>
      </c>
      <c r="G17" s="1" t="str">
        <f>IF(B30&lt;&gt;"",B30, "")</f>
        <v>O14</v>
      </c>
      <c r="H17" s="7">
        <f>IF(AND(ISNUMBER(C31)=TRUE,ISNUMBER(L4)=TRUE,ISNUMBER(C30)=TRUE,ISNUMBER(D31)=TRUE,ISNUMBER(D30)=TRUE,ISNUMBER(M4)=TRUE),(AVERAGE(M4^D30,M4^D31))/AVERAGE(L4^C30,L4^C31))</f>
        <v>1.2544457747253939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17.896123776351267</v>
      </c>
      <c r="J17" s="1">
        <f>STDEV(H:H)</f>
        <v>0.58914210591346905</v>
      </c>
      <c r="Q17" s="7"/>
      <c r="S17" s="8"/>
    </row>
    <row r="18" spans="1:19" x14ac:dyDescent="0.25">
      <c r="A18" s="10">
        <v>15</v>
      </c>
      <c r="B18" s="31" t="s">
        <v>138</v>
      </c>
      <c r="C18" s="5">
        <v>29.88</v>
      </c>
      <c r="D18" s="5">
        <v>27.56</v>
      </c>
      <c r="E18" s="6">
        <v>2</v>
      </c>
      <c r="F18" s="6">
        <v>2</v>
      </c>
      <c r="G18" s="1" t="str">
        <f>IF(B32&lt;&gt;"",B32, "")</f>
        <v>O15</v>
      </c>
      <c r="H18" s="7">
        <f>IF(AND(ISNUMBER(C33)=TRUE,ISNUMBER(L4)=TRUE,ISNUMBER(C32)=TRUE,ISNUMBER(D33)=TRUE,ISNUMBER(D32)=TRUE,ISNUMBER(M4)=TRUE),(AVERAGE(M4^D32,M4^D33))/AVERAGE(L4^C32,L4^C33))</f>
        <v>3.9245249146340885E-3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23.116038787031542</v>
      </c>
      <c r="S18" s="8"/>
    </row>
    <row r="19" spans="1:19" x14ac:dyDescent="0.25">
      <c r="A19" s="10">
        <v>16</v>
      </c>
      <c r="B19" s="31"/>
      <c r="C19" s="5">
        <v>29.77</v>
      </c>
      <c r="D19" s="5">
        <v>27.39</v>
      </c>
      <c r="E19" s="6">
        <v>2</v>
      </c>
      <c r="F19" s="6">
        <v>2</v>
      </c>
      <c r="G19" s="1" t="str">
        <f>IF(B34&lt;&gt;"",B34, "")</f>
        <v>O16</v>
      </c>
      <c r="H19" s="7">
        <f>IF(AND(ISNUMBER(C35)=TRUE,ISNUMBER(L4)=TRUE,ISNUMBER(C34)=TRUE,ISNUMBER(D35)=TRUE,ISNUMBER(D34)=TRUE,ISNUMBER(M4)=TRUE),(AVERAGE(M4^D34,M4^D35))/AVERAGE(L4^C34,L4^C35))</f>
        <v>1.7354318810751903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11.758482281005033</v>
      </c>
      <c r="Q19" s="7"/>
      <c r="S19" s="8"/>
    </row>
    <row r="20" spans="1:19" x14ac:dyDescent="0.25">
      <c r="A20" s="10">
        <v>17</v>
      </c>
      <c r="B20" s="31" t="s">
        <v>137</v>
      </c>
      <c r="C20" s="5">
        <v>23.99</v>
      </c>
      <c r="D20" s="5">
        <v>23.84</v>
      </c>
      <c r="E20" s="6"/>
      <c r="F20" s="6"/>
      <c r="H20" s="7"/>
      <c r="I20" s="8"/>
      <c r="S20" s="8"/>
    </row>
    <row r="21" spans="1:19" x14ac:dyDescent="0.25">
      <c r="A21" s="10">
        <v>18</v>
      </c>
      <c r="B21" s="31"/>
      <c r="C21" s="5">
        <v>23.81</v>
      </c>
      <c r="D21" s="5">
        <v>23.85</v>
      </c>
      <c r="E21" s="6"/>
      <c r="F21" s="6"/>
      <c r="H21" s="7"/>
      <c r="I21" s="8"/>
      <c r="Q21" s="7"/>
      <c r="S21" s="8"/>
    </row>
    <row r="22" spans="1:19" x14ac:dyDescent="0.25">
      <c r="A22" s="10">
        <v>19</v>
      </c>
      <c r="B22" s="31" t="s">
        <v>136</v>
      </c>
      <c r="C22" s="5">
        <v>32.17</v>
      </c>
      <c r="D22" s="5">
        <v>24.73</v>
      </c>
      <c r="E22" s="6"/>
      <c r="F22" s="6"/>
      <c r="H22" s="7"/>
      <c r="I22" s="8"/>
      <c r="S22" s="8"/>
    </row>
    <row r="23" spans="1:19" x14ac:dyDescent="0.25">
      <c r="A23" s="10">
        <v>20</v>
      </c>
      <c r="B23" s="31"/>
      <c r="C23" s="5">
        <v>31.49</v>
      </c>
      <c r="D23" s="5">
        <v>24.84</v>
      </c>
      <c r="E23" s="6"/>
      <c r="F23" s="6"/>
      <c r="H23" s="7"/>
      <c r="I23" s="8"/>
      <c r="Q23" s="7"/>
      <c r="S23" s="8"/>
    </row>
    <row r="24" spans="1:19" x14ac:dyDescent="0.25">
      <c r="A24" s="10">
        <v>21</v>
      </c>
      <c r="B24" s="31" t="s">
        <v>135</v>
      </c>
      <c r="C24" s="5">
        <v>0</v>
      </c>
      <c r="D24" s="5">
        <v>29.36</v>
      </c>
      <c r="E24" s="6"/>
      <c r="F24" s="6"/>
      <c r="H24" s="7"/>
      <c r="I24" s="8"/>
      <c r="S24" s="8"/>
    </row>
    <row r="25" spans="1:19" x14ac:dyDescent="0.25">
      <c r="A25" s="10">
        <v>22</v>
      </c>
      <c r="B25" s="31"/>
      <c r="C25" s="5">
        <v>0</v>
      </c>
      <c r="D25" s="5">
        <v>29.03</v>
      </c>
      <c r="E25" s="6"/>
      <c r="F25" s="6"/>
      <c r="H25" s="7"/>
      <c r="I25" s="8"/>
      <c r="Q25" s="7"/>
      <c r="S25" s="8"/>
    </row>
    <row r="26" spans="1:19" x14ac:dyDescent="0.25">
      <c r="A26" s="10">
        <v>23</v>
      </c>
      <c r="B26" s="31" t="s">
        <v>134</v>
      </c>
      <c r="C26" s="5">
        <v>0</v>
      </c>
      <c r="D26" s="5">
        <v>29.05</v>
      </c>
      <c r="E26" s="6"/>
      <c r="F26" s="6"/>
      <c r="H26" s="7"/>
      <c r="I26" s="8"/>
      <c r="S26" s="8"/>
    </row>
    <row r="27" spans="1:19" x14ac:dyDescent="0.25">
      <c r="A27" s="10">
        <v>24</v>
      </c>
      <c r="B27" s="31"/>
      <c r="C27" s="5">
        <v>0</v>
      </c>
      <c r="D27" s="5">
        <v>29.24</v>
      </c>
      <c r="E27" s="6"/>
      <c r="F27" s="6"/>
      <c r="H27" s="7"/>
      <c r="I27" s="8"/>
      <c r="Q27" s="7"/>
      <c r="S27" s="8"/>
    </row>
    <row r="28" spans="1:19" x14ac:dyDescent="0.25">
      <c r="A28" s="10">
        <v>25</v>
      </c>
      <c r="B28" s="31" t="s">
        <v>133</v>
      </c>
      <c r="C28" s="5">
        <v>23.26</v>
      </c>
      <c r="D28" s="5">
        <v>23.8</v>
      </c>
      <c r="E28" s="6"/>
      <c r="F28" s="6"/>
      <c r="H28" s="7"/>
      <c r="I28" s="8"/>
      <c r="S28" s="8"/>
    </row>
    <row r="29" spans="1:19" x14ac:dyDescent="0.25">
      <c r="A29" s="10">
        <v>26</v>
      </c>
      <c r="B29" s="31"/>
      <c r="C29" s="5">
        <v>23.59</v>
      </c>
      <c r="D29" s="5">
        <v>23.52</v>
      </c>
      <c r="E29" s="6"/>
      <c r="F29" s="6"/>
      <c r="H29" s="7"/>
      <c r="I29" s="8"/>
      <c r="Q29" s="7"/>
      <c r="S29" s="8"/>
    </row>
    <row r="30" spans="1:19" x14ac:dyDescent="0.25">
      <c r="A30" s="10">
        <v>27</v>
      </c>
      <c r="B30" s="31" t="s">
        <v>132</v>
      </c>
      <c r="C30" s="5">
        <v>22.85</v>
      </c>
      <c r="D30" s="5">
        <v>23.42</v>
      </c>
      <c r="E30" s="6"/>
      <c r="F30" s="6"/>
      <c r="H30" s="7"/>
      <c r="I30" s="8"/>
      <c r="S30" s="8"/>
    </row>
    <row r="31" spans="1:19" x14ac:dyDescent="0.25">
      <c r="A31" s="10">
        <v>28</v>
      </c>
      <c r="B31" s="31"/>
      <c r="C31" s="42">
        <v>22.92</v>
      </c>
      <c r="D31" s="42">
        <v>22.97</v>
      </c>
      <c r="E31" s="6"/>
      <c r="F31" s="6"/>
      <c r="H31" s="7"/>
      <c r="I31" s="8"/>
      <c r="Q31" s="7"/>
      <c r="S31" s="8"/>
    </row>
    <row r="32" spans="1:19" x14ac:dyDescent="0.25">
      <c r="A32" s="10">
        <v>29</v>
      </c>
      <c r="B32" s="31" t="s">
        <v>131</v>
      </c>
      <c r="C32" s="42">
        <v>32.200000000000003</v>
      </c>
      <c r="D32" s="42">
        <v>24.54</v>
      </c>
      <c r="E32" s="6"/>
      <c r="F32" s="6"/>
      <c r="H32" s="7"/>
      <c r="I32" s="8"/>
      <c r="S32" s="8"/>
    </row>
    <row r="33" spans="1:19" x14ac:dyDescent="0.25">
      <c r="A33" s="10">
        <v>30</v>
      </c>
      <c r="B33" s="31"/>
      <c r="C33" s="42">
        <v>32.520000000000003</v>
      </c>
      <c r="D33" s="42">
        <v>24.19</v>
      </c>
      <c r="E33" s="6"/>
      <c r="F33" s="6"/>
      <c r="H33" s="7"/>
      <c r="I33" s="8"/>
      <c r="Q33" s="7"/>
      <c r="S33" s="8"/>
    </row>
    <row r="34" spans="1:19" x14ac:dyDescent="0.25">
      <c r="A34" s="10">
        <v>31</v>
      </c>
      <c r="B34" s="31" t="s">
        <v>130</v>
      </c>
      <c r="C34" s="5">
        <v>21.95</v>
      </c>
      <c r="D34" s="5">
        <v>22.65</v>
      </c>
      <c r="E34" s="6"/>
      <c r="F34" s="6"/>
      <c r="H34" s="7"/>
      <c r="I34" s="8"/>
      <c r="S34" s="8"/>
    </row>
    <row r="35" spans="1:19" x14ac:dyDescent="0.25">
      <c r="A35" s="10">
        <v>32</v>
      </c>
      <c r="B35" s="31"/>
      <c r="C35" s="5">
        <v>22.03</v>
      </c>
      <c r="D35" s="5">
        <v>22.91</v>
      </c>
      <c r="E35" s="6"/>
      <c r="F35" s="6"/>
      <c r="H35" s="7"/>
      <c r="I35" s="8"/>
      <c r="Q35" s="7"/>
      <c r="S35" s="8"/>
    </row>
    <row r="36" spans="1:19" x14ac:dyDescent="0.25">
      <c r="A36" s="10">
        <v>33</v>
      </c>
      <c r="B36" s="31"/>
      <c r="C36" s="5"/>
      <c r="D36" s="5"/>
      <c r="E36" s="6"/>
      <c r="F36" s="6"/>
      <c r="H36" s="7"/>
      <c r="I36" s="8"/>
      <c r="S36" s="8"/>
    </row>
    <row r="37" spans="1:19" x14ac:dyDescent="0.25">
      <c r="A37" s="10">
        <v>34</v>
      </c>
      <c r="B37" s="31"/>
      <c r="C37" s="5"/>
      <c r="D37" s="5"/>
      <c r="E37" s="6"/>
      <c r="F37" s="6"/>
      <c r="H37" s="7"/>
      <c r="I37" s="8"/>
      <c r="Q37" s="7"/>
      <c r="S37" s="8"/>
    </row>
    <row r="38" spans="1:19" x14ac:dyDescent="0.25">
      <c r="A38" s="10">
        <v>35</v>
      </c>
      <c r="B38" s="31"/>
      <c r="C38" s="5"/>
      <c r="D38" s="5"/>
      <c r="E38" s="6"/>
      <c r="F38" s="6"/>
      <c r="H38" s="7"/>
      <c r="I38" s="8"/>
      <c r="S38" s="8"/>
    </row>
    <row r="39" spans="1:19" x14ac:dyDescent="0.25">
      <c r="A39" s="10">
        <v>36</v>
      </c>
      <c r="B39" s="31"/>
      <c r="C39" s="5"/>
      <c r="D39" s="5"/>
      <c r="E39" s="6"/>
      <c r="F39" s="6"/>
      <c r="H39" s="7"/>
      <c r="I39" s="8"/>
      <c r="Q39" s="7"/>
    </row>
    <row r="40" spans="1:19" x14ac:dyDescent="0.25">
      <c r="A40" s="10">
        <v>37</v>
      </c>
      <c r="B40" s="31"/>
      <c r="C40" s="5"/>
      <c r="D40" s="5"/>
      <c r="E40" s="6"/>
      <c r="F40" s="6"/>
    </row>
    <row r="41" spans="1:19" x14ac:dyDescent="0.25">
      <c r="A41" s="10">
        <v>38</v>
      </c>
      <c r="B41" s="31"/>
      <c r="C41" s="5"/>
      <c r="D41" s="5"/>
      <c r="E41" s="6"/>
      <c r="F41" s="6"/>
      <c r="Q41" s="7"/>
    </row>
    <row r="42" spans="1:19" x14ac:dyDescent="0.25">
      <c r="A42" s="10">
        <v>39</v>
      </c>
      <c r="B42" s="31"/>
      <c r="C42" s="5"/>
      <c r="D42" s="5"/>
      <c r="E42" s="6"/>
      <c r="F42" s="6"/>
    </row>
    <row r="43" spans="1:19" x14ac:dyDescent="0.25">
      <c r="A43" s="10">
        <v>40</v>
      </c>
      <c r="B43" s="31"/>
      <c r="C43" s="5"/>
      <c r="D43" s="5"/>
      <c r="E43" s="6"/>
      <c r="F43" s="6"/>
      <c r="Q43" s="7"/>
    </row>
    <row r="44" spans="1:19" x14ac:dyDescent="0.25">
      <c r="A44" s="10">
        <v>41</v>
      </c>
      <c r="B44" s="29"/>
      <c r="C44" s="12"/>
      <c r="D44" s="12"/>
      <c r="E44" s="12"/>
      <c r="F44" s="12"/>
    </row>
    <row r="45" spans="1:19" x14ac:dyDescent="0.25">
      <c r="A45" s="10">
        <v>42</v>
      </c>
      <c r="B45" s="30"/>
      <c r="C45" s="12"/>
      <c r="D45" s="12"/>
      <c r="E45" s="12"/>
      <c r="F45" s="12"/>
      <c r="Q45" s="7"/>
    </row>
    <row r="46" spans="1:19" x14ac:dyDescent="0.25">
      <c r="A46" s="10">
        <v>43</v>
      </c>
      <c r="B46" s="29"/>
      <c r="C46" s="12"/>
      <c r="D46" s="12"/>
      <c r="E46" s="12"/>
      <c r="F46" s="12"/>
    </row>
    <row r="47" spans="1:19" x14ac:dyDescent="0.25">
      <c r="A47" s="10">
        <v>44</v>
      </c>
      <c r="B47" s="30"/>
      <c r="C47" s="12"/>
      <c r="D47" s="12"/>
      <c r="E47" s="12"/>
      <c r="F47" s="12"/>
      <c r="Q47" s="7"/>
    </row>
    <row r="48" spans="1:19" x14ac:dyDescent="0.25">
      <c r="A48" s="10">
        <v>45</v>
      </c>
      <c r="B48" s="29"/>
      <c r="C48" s="12"/>
      <c r="D48" s="12"/>
      <c r="E48" s="12"/>
      <c r="F48" s="12"/>
    </row>
    <row r="49" spans="1:17" x14ac:dyDescent="0.25">
      <c r="A49" s="10">
        <v>46</v>
      </c>
      <c r="B49" s="30"/>
      <c r="C49" s="12"/>
      <c r="D49" s="12"/>
      <c r="E49" s="12"/>
      <c r="F49" s="12"/>
      <c r="Q49" s="7"/>
    </row>
    <row r="50" spans="1:17" x14ac:dyDescent="0.25">
      <c r="A50" s="10">
        <v>47</v>
      </c>
      <c r="B50" s="29"/>
      <c r="C50" s="12"/>
      <c r="D50" s="12"/>
      <c r="E50" s="12"/>
      <c r="F50" s="12"/>
    </row>
    <row r="51" spans="1:17" x14ac:dyDescent="0.25">
      <c r="A51" s="10">
        <v>48</v>
      </c>
      <c r="B51" s="30"/>
      <c r="C51" s="12"/>
      <c r="D51" s="12"/>
      <c r="E51" s="12"/>
      <c r="F51" s="12"/>
      <c r="Q51" s="7"/>
    </row>
    <row r="52" spans="1:17" x14ac:dyDescent="0.25">
      <c r="A52" s="10">
        <v>49</v>
      </c>
      <c r="B52" s="29"/>
      <c r="C52" s="12"/>
      <c r="D52" s="12"/>
      <c r="E52" s="12"/>
      <c r="F52" s="12"/>
    </row>
    <row r="53" spans="1:17" x14ac:dyDescent="0.25">
      <c r="A53" s="10">
        <v>50</v>
      </c>
      <c r="B53" s="30"/>
      <c r="C53" s="12"/>
      <c r="D53" s="12"/>
      <c r="E53" s="12"/>
      <c r="F53" s="12"/>
      <c r="Q53" s="7"/>
    </row>
    <row r="54" spans="1:17" x14ac:dyDescent="0.25">
      <c r="A54" s="10">
        <v>51</v>
      </c>
      <c r="B54" s="29"/>
      <c r="C54" s="12"/>
      <c r="D54" s="12"/>
      <c r="E54" s="12"/>
      <c r="F54" s="12"/>
    </row>
    <row r="55" spans="1:17" x14ac:dyDescent="0.25">
      <c r="A55" s="10">
        <v>52</v>
      </c>
      <c r="B55" s="30"/>
      <c r="C55" s="12"/>
      <c r="D55" s="12"/>
      <c r="E55" s="12"/>
      <c r="F55" s="12"/>
      <c r="Q55" s="7"/>
    </row>
    <row r="56" spans="1:17" x14ac:dyDescent="0.25">
      <c r="A56" s="10">
        <v>53</v>
      </c>
      <c r="B56" s="29"/>
      <c r="C56" s="12"/>
      <c r="D56" s="12"/>
      <c r="E56" s="12"/>
      <c r="F56" s="12"/>
    </row>
    <row r="57" spans="1:17" x14ac:dyDescent="0.25">
      <c r="A57" s="10">
        <v>54</v>
      </c>
      <c r="B57" s="30"/>
      <c r="C57" s="12"/>
      <c r="D57" s="12"/>
      <c r="E57" s="12"/>
      <c r="F57" s="12"/>
      <c r="Q57" s="7"/>
    </row>
    <row r="58" spans="1:17" x14ac:dyDescent="0.25">
      <c r="A58" s="10">
        <v>55</v>
      </c>
      <c r="B58" s="29"/>
      <c r="C58" s="12"/>
      <c r="D58" s="12"/>
      <c r="E58" s="12"/>
      <c r="F58" s="12"/>
    </row>
    <row r="59" spans="1:17" x14ac:dyDescent="0.25">
      <c r="A59" s="10">
        <v>56</v>
      </c>
      <c r="B59" s="30"/>
      <c r="C59" s="12"/>
      <c r="D59" s="12"/>
      <c r="E59" s="12"/>
      <c r="F59" s="12"/>
      <c r="Q59" s="7"/>
    </row>
    <row r="60" spans="1:17" x14ac:dyDescent="0.25">
      <c r="A60" s="10">
        <v>57</v>
      </c>
      <c r="B60" s="15"/>
      <c r="C60" s="12"/>
      <c r="D60" s="12"/>
      <c r="E60" s="12"/>
      <c r="F60" s="12"/>
    </row>
    <row r="61" spans="1:17" x14ac:dyDescent="0.25">
      <c r="A61" s="10">
        <v>58</v>
      </c>
      <c r="B61" s="16"/>
      <c r="C61" s="12"/>
      <c r="D61" s="12"/>
      <c r="E61" s="12"/>
      <c r="F61" s="12"/>
      <c r="Q61" s="7"/>
    </row>
    <row r="62" spans="1:17" x14ac:dyDescent="0.25">
      <c r="A62" s="10">
        <v>59</v>
      </c>
      <c r="B62" s="15"/>
      <c r="C62" s="12"/>
      <c r="D62" s="12"/>
      <c r="E62" s="12"/>
      <c r="F62" s="12"/>
    </row>
    <row r="63" spans="1:17" x14ac:dyDescent="0.25">
      <c r="A63" s="10">
        <v>60</v>
      </c>
      <c r="B63" s="16"/>
      <c r="C63" s="12"/>
      <c r="D63" s="12"/>
      <c r="E63" s="12"/>
      <c r="F63" s="12"/>
      <c r="Q63" s="7"/>
    </row>
    <row r="64" spans="1:17" x14ac:dyDescent="0.25">
      <c r="A64" s="10">
        <v>61</v>
      </c>
      <c r="B64" s="17"/>
      <c r="C64" s="12"/>
      <c r="D64" s="12"/>
      <c r="E64" s="12"/>
      <c r="F64" s="12"/>
    </row>
    <row r="65" spans="1:17" x14ac:dyDescent="0.25">
      <c r="A65" s="10">
        <v>62</v>
      </c>
      <c r="B65" s="17"/>
      <c r="C65" s="12"/>
      <c r="D65" s="12"/>
      <c r="E65" s="12"/>
      <c r="F65" s="12"/>
      <c r="Q65" s="7"/>
    </row>
    <row r="66" spans="1:17" x14ac:dyDescent="0.25">
      <c r="A66" s="10">
        <v>63</v>
      </c>
      <c r="B66" s="15"/>
      <c r="C66" s="12"/>
      <c r="D66" s="12"/>
      <c r="E66" s="12"/>
      <c r="F66" s="12"/>
    </row>
    <row r="67" spans="1:17" x14ac:dyDescent="0.25">
      <c r="A67" s="10">
        <v>64</v>
      </c>
      <c r="B67" s="16"/>
      <c r="C67" s="12"/>
      <c r="D67" s="12"/>
      <c r="E67" s="12"/>
      <c r="F67" s="12"/>
      <c r="Q67" s="7"/>
    </row>
    <row r="68" spans="1:17" x14ac:dyDescent="0.25">
      <c r="A68" s="10">
        <v>65</v>
      </c>
      <c r="B68" s="15"/>
      <c r="C68" s="12"/>
      <c r="D68" s="12"/>
      <c r="E68" s="12"/>
      <c r="F68" s="12"/>
    </row>
    <row r="69" spans="1:17" x14ac:dyDescent="0.25">
      <c r="A69" s="10">
        <v>66</v>
      </c>
      <c r="B69" s="16"/>
      <c r="C69" s="12"/>
      <c r="D69" s="12"/>
      <c r="E69" s="12"/>
      <c r="F69" s="12"/>
      <c r="Q69" s="7"/>
    </row>
    <row r="70" spans="1:17" x14ac:dyDescent="0.25">
      <c r="A70" s="10">
        <v>67</v>
      </c>
      <c r="B70" s="17"/>
      <c r="C70" s="12"/>
      <c r="D70" s="12"/>
      <c r="E70" s="12"/>
      <c r="F70" s="12"/>
    </row>
    <row r="71" spans="1:17" x14ac:dyDescent="0.25">
      <c r="A71" s="10">
        <v>68</v>
      </c>
      <c r="B71" s="17"/>
      <c r="C71" s="12"/>
      <c r="D71" s="12"/>
      <c r="E71" s="12"/>
      <c r="F71" s="12"/>
      <c r="Q71" s="7"/>
    </row>
    <row r="72" spans="1:17" x14ac:dyDescent="0.25">
      <c r="A72" s="10">
        <v>69</v>
      </c>
      <c r="B72" s="15"/>
      <c r="C72" s="12"/>
      <c r="D72" s="12"/>
      <c r="E72" s="12"/>
      <c r="F72" s="12"/>
    </row>
    <row r="73" spans="1:17" x14ac:dyDescent="0.25">
      <c r="A73" s="10">
        <v>70</v>
      </c>
      <c r="B73" s="16"/>
      <c r="C73" s="12"/>
      <c r="D73" s="12"/>
      <c r="E73" s="12"/>
      <c r="F73" s="12"/>
      <c r="Q73" s="7"/>
    </row>
    <row r="74" spans="1:17" x14ac:dyDescent="0.25">
      <c r="A74" s="10">
        <v>71</v>
      </c>
      <c r="B74" s="17"/>
      <c r="C74" s="12"/>
      <c r="D74" s="12"/>
      <c r="E74" s="12"/>
      <c r="F74" s="12"/>
    </row>
    <row r="75" spans="1:17" x14ac:dyDescent="0.25">
      <c r="A75" s="10">
        <v>72</v>
      </c>
      <c r="B75" s="17"/>
      <c r="C75" s="12"/>
      <c r="D75" s="12"/>
      <c r="E75" s="12"/>
      <c r="F75" s="12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34:B35"/>
    <mergeCell ref="B36:B37"/>
    <mergeCell ref="B14:B15"/>
    <mergeCell ref="B4:B5"/>
    <mergeCell ref="B6:B7"/>
    <mergeCell ref="B8:B9"/>
    <mergeCell ref="B10:B11"/>
    <mergeCell ref="B12:B13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52:B53"/>
    <mergeCell ref="B54:B55"/>
    <mergeCell ref="B56:B57"/>
    <mergeCell ref="B58:B59"/>
    <mergeCell ref="B40:B41"/>
    <mergeCell ref="B42:B43"/>
    <mergeCell ref="B44:B45"/>
    <mergeCell ref="B46:B47"/>
    <mergeCell ref="B48:B49"/>
    <mergeCell ref="B50:B51"/>
  </mergeCells>
  <conditionalFormatting sqref="C76:C77 C80:C93">
    <cfRule type="cellIs" dxfId="5" priority="4" operator="notEqual">
      <formula>0</formula>
    </cfRule>
  </conditionalFormatting>
  <conditionalFormatting sqref="D76:D77 D80:D93">
    <cfRule type="cellIs" dxfId="4" priority="3" operator="notEqual">
      <formula>0</formula>
    </cfRule>
  </conditionalFormatting>
  <conditionalFormatting sqref="H4:H39">
    <cfRule type="cellIs" dxfId="3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306D-28F4-4C3A-85BD-2F1723691B5D}">
  <dimension ref="A1:S79"/>
  <sheetViews>
    <sheetView tabSelected="1" workbookViewId="0">
      <selection activeCell="J19" sqref="J19:J20"/>
    </sheetView>
  </sheetViews>
  <sheetFormatPr defaultColWidth="8.7109375" defaultRowHeight="15.75" x14ac:dyDescent="0.25"/>
  <cols>
    <col min="1" max="1" width="7.42578125" style="1" customWidth="1"/>
    <col min="2" max="2" width="11.140625" style="1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6" t="s">
        <v>110</v>
      </c>
      <c r="C4" s="5">
        <v>32.29</v>
      </c>
      <c r="D4" s="5">
        <v>27.84</v>
      </c>
      <c r="E4" s="6">
        <v>2</v>
      </c>
      <c r="F4" s="6">
        <v>2</v>
      </c>
      <c r="G4" s="1" t="str">
        <f>IF(B4&lt;&gt;"",B4, "")</f>
        <v>O1 d12</v>
      </c>
      <c r="H4" s="7">
        <f>IF(AND(ISNUMBER(C5)=TRUE,ISNUMBER(L4)=TRUE,ISNUMBER(C4)=TRUE,ISNUMBER(D5)=TRUE,ISNUMBER(D4)=TRUE,ISNUMBER(M4)=TRUE),(AVERAGE(M4^D4,M4^D5))/AVERAGE(L4^C4,L4^C5))</f>
        <v>3.3322814508808869E-2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31.278532043472396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6"/>
      <c r="C5" s="5">
        <v>32.76</v>
      </c>
      <c r="D5" s="5">
        <v>27.4</v>
      </c>
      <c r="E5" s="6">
        <v>2</v>
      </c>
      <c r="F5" s="6">
        <v>2</v>
      </c>
      <c r="G5" s="1" t="str">
        <f>IF(B6&lt;&gt;"",B6, "")</f>
        <v>O2 d12</v>
      </c>
      <c r="H5" s="7">
        <f>IF(AND(ISNUMBER(C7)=TRUE,ISNUMBER(L4)=TRUE,ISNUMBER(C6)=TRUE,ISNUMBER(D7)=TRUE,ISNUMBER(D6)=TRUE,ISNUMBER(M4)=TRUE),(AVERAGE(M4^D6,M4^D7))/AVERAGE(L4^C6,L4^C7))</f>
        <v>0.68782596218277214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34.373016640519744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36" t="s">
        <v>109</v>
      </c>
      <c r="C6" s="5">
        <v>21.98</v>
      </c>
      <c r="D6" s="5">
        <v>22.01</v>
      </c>
      <c r="E6" s="6">
        <v>2</v>
      </c>
      <c r="F6" s="6">
        <v>2</v>
      </c>
      <c r="G6" s="1" t="str">
        <f>IF(B8&lt;&gt;"",B8, "")</f>
        <v>O3 d12</v>
      </c>
      <c r="H6" s="7">
        <f>IF(AND(ISNUMBER(C9)=TRUE,ISNUMBER(L4)=TRUE,ISNUMBER(C8)=TRUE,ISNUMBER(D9)=TRUE,ISNUMBER(D8)=TRUE,ISNUMBER(M4)=TRUE),(AVERAGE(M4^D8,M4^D9))/AVERAGE(L4^C8,L4^C9))</f>
        <v>3.6161305613947081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12.764066352003749</v>
      </c>
      <c r="S6" s="8"/>
    </row>
    <row r="7" spans="1:19" x14ac:dyDescent="0.25">
      <c r="A7" s="10">
        <v>4</v>
      </c>
      <c r="B7" s="36"/>
      <c r="C7" s="5">
        <v>22.98</v>
      </c>
      <c r="D7" s="5">
        <v>22.04</v>
      </c>
      <c r="E7" s="6">
        <v>2</v>
      </c>
      <c r="F7" s="6">
        <v>2</v>
      </c>
      <c r="G7" s="1" t="str">
        <f>IF(B10&lt;&gt;"",B10, "")</f>
        <v>O4 d12</v>
      </c>
      <c r="H7" s="7">
        <f>IF(AND(ISNUMBER(C11)=TRUE,ISNUMBER(L4)=TRUE,ISNUMBER(C10)=TRUE,ISNUMBER(D11)=TRUE,ISNUMBER(D10)=TRUE,ISNUMBER(M4)=TRUE),(AVERAGE(M4^D10,M4^D11))/AVERAGE(L4^C10,L4^C11))</f>
        <v>0.79458754053270075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23.658156271840419</v>
      </c>
      <c r="Q7" s="7"/>
      <c r="S7" s="8"/>
    </row>
    <row r="8" spans="1:19" x14ac:dyDescent="0.25">
      <c r="A8" s="10">
        <v>5</v>
      </c>
      <c r="B8" s="36" t="s">
        <v>108</v>
      </c>
      <c r="C8" s="5">
        <v>24.62</v>
      </c>
      <c r="D8" s="5">
        <v>26.65</v>
      </c>
      <c r="E8" s="6">
        <v>2</v>
      </c>
      <c r="F8" s="6">
        <v>2</v>
      </c>
      <c r="G8" s="1" t="str">
        <f>IF(B12&lt;&gt;"",B12, "")</f>
        <v>O5 d12</v>
      </c>
      <c r="H8" s="7">
        <f>IF(AND(ISNUMBER(C13)=TRUE,ISNUMBER(L4)=TRUE,ISNUMBER(C12)=TRUE,ISNUMBER(D13)=TRUE,ISNUMBER(D12)=TRUE,ISNUMBER(M4)=TRUE),(AVERAGE(M4^D12,M4^D13))/AVERAGE(L4^C12,L4^C13))</f>
        <v>1.0313510353356532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30.904921991951689</v>
      </c>
      <c r="S8" s="8"/>
    </row>
    <row r="9" spans="1:19" x14ac:dyDescent="0.25">
      <c r="A9" s="10">
        <v>6</v>
      </c>
      <c r="B9" s="36"/>
      <c r="C9" s="5">
        <v>24.97</v>
      </c>
      <c r="D9" s="5">
        <v>26.67</v>
      </c>
      <c r="E9" s="6">
        <v>2</v>
      </c>
      <c r="F9" s="6">
        <v>2</v>
      </c>
      <c r="G9" s="1" t="str">
        <f>IF(B14&lt;&gt;"",B14, "")</f>
        <v>O6 d12</v>
      </c>
      <c r="H9" s="7">
        <f>IF(AND(ISNUMBER(C15)=TRUE,ISNUMBER(L4)=TRUE,ISNUMBER(C14)=TRUE,ISNUMBER(D15)=TRUE,ISNUMBER(D14)=TRUE,ISNUMBER(M4)=TRUE),(AVERAGE(M4^D14,M4^D15))/AVERAGE(L4^C14,L4^C15))</f>
        <v>1.586091126304854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45.914454949954234</v>
      </c>
      <c r="Q9" s="7"/>
      <c r="S9" s="8"/>
    </row>
    <row r="10" spans="1:19" x14ac:dyDescent="0.25">
      <c r="A10" s="10">
        <v>7</v>
      </c>
      <c r="B10" s="36" t="s">
        <v>107</v>
      </c>
      <c r="C10" s="5">
        <v>27.08</v>
      </c>
      <c r="D10" s="5">
        <v>26.55</v>
      </c>
      <c r="E10" s="6">
        <v>2</v>
      </c>
      <c r="F10" s="6">
        <v>2</v>
      </c>
      <c r="G10" s="1" t="str">
        <f>IF(B16&lt;&gt;"",B16, "")</f>
        <v>O7 d12</v>
      </c>
      <c r="H10" s="7">
        <f>IF(AND(ISNUMBER(C17)=TRUE,ISNUMBER(L4)=TRUE,ISNUMBER(C16)=TRUE,ISNUMBER(D17)=TRUE,ISNUMBER(D16)=TRUE,ISNUMBER(M4)=TRUE),(AVERAGE(M4^D16,M4^D17))/AVERAGE(L4^C16,L4^C17))</f>
        <v>6.7095455627869995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20.710946731925191</v>
      </c>
      <c r="S10" s="8"/>
    </row>
    <row r="11" spans="1:19" x14ac:dyDescent="0.25">
      <c r="A11" s="10">
        <v>8</v>
      </c>
      <c r="B11" s="36"/>
      <c r="C11" s="5">
        <v>26.51</v>
      </c>
      <c r="D11" s="5">
        <v>26.43</v>
      </c>
      <c r="E11" s="6">
        <v>2</v>
      </c>
      <c r="F11" s="6">
        <v>2</v>
      </c>
      <c r="G11" s="1" t="str">
        <f>IF(B18&lt;&gt;"",B18, "")</f>
        <v>O8 d12</v>
      </c>
      <c r="H11" s="7">
        <f>IF(AND(ISNUMBER(C19)=TRUE,ISNUMBER(L4)=TRUE,ISNUMBER(C18)=TRUE,ISNUMBER(D19)=TRUE,ISNUMBER(D18)=TRUE,ISNUMBER(M4)=TRUE),(AVERAGE(M4^D18,M4^D19))/AVERAGE(L4^C18,L4^C19))</f>
        <v>9.5447943500447998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3.8117448576219841</v>
      </c>
      <c r="Q11" s="7"/>
      <c r="S11" s="8"/>
    </row>
    <row r="12" spans="1:19" x14ac:dyDescent="0.25">
      <c r="A12" s="10">
        <v>9</v>
      </c>
      <c r="B12" s="36" t="s">
        <v>106</v>
      </c>
      <c r="C12" s="5">
        <v>22.75</v>
      </c>
      <c r="D12" s="5">
        <v>23.26</v>
      </c>
      <c r="E12" s="6">
        <v>2</v>
      </c>
      <c r="F12" s="6">
        <v>2</v>
      </c>
      <c r="G12" s="1" t="str">
        <f>IF(B20&lt;&gt;"",B20, "")</f>
        <v>O9 d12</v>
      </c>
      <c r="H12" s="7">
        <f>IF(AND(ISNUMBER(C21)=TRUE,ISNUMBER(L4)=TRUE,ISNUMBER(C20)=TRUE,ISNUMBER(D21)=TRUE,ISNUMBER(D20)=TRUE,ISNUMBER(M4)=TRUE),(AVERAGE(M4^D20,M4^D21))/AVERAGE(L4^C20,L4^C21))</f>
        <v>1.3120069256713991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18.868903806190772</v>
      </c>
      <c r="J12" s="1">
        <f>AVERAGE(H:H)</f>
        <v>2.7815516679019185</v>
      </c>
      <c r="S12" s="8"/>
    </row>
    <row r="13" spans="1:19" x14ac:dyDescent="0.25">
      <c r="A13" s="10">
        <v>10</v>
      </c>
      <c r="B13" s="36"/>
      <c r="C13" s="5">
        <v>23.3</v>
      </c>
      <c r="D13" s="5">
        <v>22.91</v>
      </c>
      <c r="E13" s="6">
        <v>2</v>
      </c>
      <c r="F13" s="6">
        <v>2</v>
      </c>
      <c r="G13" s="1" t="str">
        <f>IF(B22&lt;&gt;"",B22, "")</f>
        <v>O12 d12</v>
      </c>
      <c r="H13" s="7">
        <f>IF(AND(ISNUMBER(C23)=TRUE,ISNUMBER(L4)=TRUE,ISNUMBER(C22)=TRUE,ISNUMBER(D23)=TRUE,ISNUMBER(D22)=TRUE,ISNUMBER(M4)=TRUE),(AVERAGE(M4^D22,M4^D23))/AVERAGE(L4^C22,L4^C23))</f>
        <v>1.7841505310783305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26.183414910030308</v>
      </c>
      <c r="J13" s="1">
        <f>STDEV(H:H)</f>
        <v>2.5465787204936485</v>
      </c>
      <c r="Q13" s="7"/>
      <c r="S13" s="8"/>
    </row>
    <row r="14" spans="1:19" x14ac:dyDescent="0.25">
      <c r="A14" s="10">
        <v>11</v>
      </c>
      <c r="B14" s="36" t="s">
        <v>105</v>
      </c>
      <c r="C14" s="5">
        <v>23.32</v>
      </c>
      <c r="D14" s="5">
        <v>23.33</v>
      </c>
      <c r="E14" s="6">
        <v>2</v>
      </c>
      <c r="F14" s="6">
        <v>2</v>
      </c>
      <c r="G14" s="1" t="str">
        <f>IF(B24&lt;&gt;"",B24, "")</f>
        <v>O11 d12</v>
      </c>
      <c r="H14" s="7">
        <f>IF(AND(ISNUMBER(C25)=TRUE,ISNUMBER(L4)=TRUE,ISNUMBER(C24)=TRUE,ISNUMBER(D25)=TRUE,ISNUMBER(D24)=TRUE,ISNUMBER(M4)=TRUE),(AVERAGE(M4^D24,M4^D25))/AVERAGE(L4^C24,L4^C25))</f>
        <v>3.7828975220024668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24.477447648941187</v>
      </c>
      <c r="S14" s="8"/>
    </row>
    <row r="15" spans="1:19" x14ac:dyDescent="0.25">
      <c r="A15" s="10">
        <v>12</v>
      </c>
      <c r="B15" s="36"/>
      <c r="C15" s="5">
        <v>22.56</v>
      </c>
      <c r="D15" s="5">
        <v>23.92</v>
      </c>
      <c r="E15" s="6">
        <v>2</v>
      </c>
      <c r="F15" s="6">
        <v>2</v>
      </c>
      <c r="G15" s="1" t="str">
        <f>IF(B26&lt;&gt;"",B26, "")</f>
        <v>O12 d12</v>
      </c>
      <c r="H15" s="7">
        <f>IF(AND(ISNUMBER(C27)=TRUE,ISNUMBER(L4)=TRUE,ISNUMBER(C26)=TRUE,ISNUMBER(D27)=TRUE,ISNUMBER(D26)=TRUE,ISNUMBER(M4)=TRUE),(AVERAGE(M4^D26,M4^D27))/AVERAGE(L4^C26,L4^C27))</f>
        <v>1.751908100134429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29.933341982014998</v>
      </c>
      <c r="Q15" s="7"/>
      <c r="S15" s="8"/>
    </row>
    <row r="16" spans="1:19" x14ac:dyDescent="0.25">
      <c r="A16" s="10">
        <v>13</v>
      </c>
      <c r="B16" s="36" t="s">
        <v>104</v>
      </c>
      <c r="C16" s="5">
        <v>23.55</v>
      </c>
      <c r="D16" s="5">
        <v>26.59</v>
      </c>
      <c r="E16" s="6">
        <v>2</v>
      </c>
      <c r="F16" s="6">
        <v>2</v>
      </c>
      <c r="G16" s="1" t="str">
        <f>IF(B28&lt;&gt;"",B28, "")</f>
        <v>O13 d12</v>
      </c>
      <c r="H16" s="7">
        <f>IF(AND(ISNUMBER(C29)=TRUE,ISNUMBER(L4)=TRUE,ISNUMBER(C28)=TRUE,ISNUMBER(D29)=TRUE,ISNUMBER(D28)=TRUE,ISNUMBER(M4)=TRUE),(AVERAGE(M4^D28,M4^D29))/AVERAGE(L4^C28,L4^C29))</f>
        <v>5.6496277012657208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21.052032727803219</v>
      </c>
      <c r="S16" s="8"/>
    </row>
    <row r="17" spans="1:19" x14ac:dyDescent="0.25">
      <c r="A17" s="10">
        <v>14</v>
      </c>
      <c r="B17" s="36"/>
      <c r="C17" s="5">
        <v>23.79</v>
      </c>
      <c r="D17" s="5">
        <v>26.23</v>
      </c>
      <c r="E17" s="6">
        <v>2</v>
      </c>
      <c r="F17" s="6">
        <v>2</v>
      </c>
      <c r="G17" s="1" t="str">
        <f>IF(B30&lt;&gt;"",B30, "")</f>
        <v>O14 d12</v>
      </c>
      <c r="H17" s="7">
        <f>IF(AND(ISNUMBER(C31)=TRUE,ISNUMBER(L4)=TRUE,ISNUMBER(C30)=TRUE,ISNUMBER(D31)=TRUE,ISNUMBER(D30)=TRUE,ISNUMBER(M4)=TRUE),(AVERAGE(M4^D30,M4^D31))/AVERAGE(L4^C30,L4^C31))</f>
        <v>2.0694233212877866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10.02628710015351</v>
      </c>
      <c r="Q17" s="7"/>
      <c r="S17" s="8"/>
    </row>
    <row r="18" spans="1:19" x14ac:dyDescent="0.25">
      <c r="A18" s="10">
        <v>15</v>
      </c>
      <c r="B18" s="36" t="s">
        <v>103</v>
      </c>
      <c r="C18" s="5">
        <v>19.899999999999999</v>
      </c>
      <c r="D18" s="5">
        <v>23.21</v>
      </c>
      <c r="E18" s="6">
        <v>2</v>
      </c>
      <c r="F18" s="6">
        <v>2</v>
      </c>
      <c r="G18" s="1" t="str">
        <f>IF(B32&lt;&gt;"",B32, "")</f>
        <v>O15 d12</v>
      </c>
      <c r="H18" s="7">
        <f>IF(AND(ISNUMBER(C33)=TRUE,ISNUMBER(L4)=TRUE,ISNUMBER(C32)=TRUE,ISNUMBER(D33)=TRUE,ISNUMBER(D32)=TRUE,ISNUMBER(M4)=TRUE),(AVERAGE(M4^D32,M4^D33))/AVERAGE(L4^C32,L4^C33))</f>
        <v>1.8693896338571072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12.092598253913206</v>
      </c>
      <c r="S18" s="8"/>
    </row>
    <row r="19" spans="1:19" x14ac:dyDescent="0.25">
      <c r="A19" s="10">
        <v>16</v>
      </c>
      <c r="B19" s="36"/>
      <c r="C19" s="5">
        <v>19.97</v>
      </c>
      <c r="D19" s="5">
        <v>23.17</v>
      </c>
      <c r="E19" s="6">
        <v>2</v>
      </c>
      <c r="F19" s="6">
        <v>2</v>
      </c>
      <c r="G19" s="1" t="str">
        <f>IF(B34&lt;&gt;"",B34, "")</f>
        <v>O16 d12</v>
      </c>
      <c r="H19" s="7">
        <f>IF(AND(ISNUMBER(C35)=TRUE,ISNUMBER(L4)=TRUE,ISNUMBER(C34)=TRUE,ISNUMBER(D35)=TRUE,ISNUMBER(D34)=TRUE,ISNUMBER(M4)=TRUE),(AVERAGE(M4^D34,M4^D35))/AVERAGE(L4^C34,L4^C35))</f>
        <v>2.2817739980421599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39.655642742845096</v>
      </c>
      <c r="Q19" s="7"/>
      <c r="S19" s="8"/>
    </row>
    <row r="20" spans="1:19" x14ac:dyDescent="0.25">
      <c r="A20" s="10">
        <v>17</v>
      </c>
      <c r="B20" s="36" t="s">
        <v>102</v>
      </c>
      <c r="C20" s="5">
        <v>23.98</v>
      </c>
      <c r="D20" s="5">
        <v>24.64</v>
      </c>
      <c r="E20" s="6"/>
      <c r="F20" s="6"/>
      <c r="H20" s="7"/>
      <c r="I20" s="8"/>
      <c r="S20" s="8"/>
    </row>
    <row r="21" spans="1:19" x14ac:dyDescent="0.25">
      <c r="A21" s="10">
        <v>18</v>
      </c>
      <c r="B21" s="36"/>
      <c r="C21" s="5">
        <v>24.5</v>
      </c>
      <c r="D21" s="5">
        <v>24.67</v>
      </c>
      <c r="E21" s="6"/>
      <c r="F21" s="6"/>
      <c r="H21" s="7"/>
      <c r="I21" s="8"/>
      <c r="Q21" s="7"/>
      <c r="S21" s="8"/>
    </row>
    <row r="22" spans="1:19" x14ac:dyDescent="0.25">
      <c r="A22" s="10">
        <v>19</v>
      </c>
      <c r="B22" s="36" t="s">
        <v>99</v>
      </c>
      <c r="C22" s="5">
        <v>22.8</v>
      </c>
      <c r="D22" s="5">
        <v>23.67</v>
      </c>
      <c r="E22" s="6"/>
      <c r="F22" s="6"/>
      <c r="H22" s="7"/>
      <c r="I22" s="8"/>
      <c r="S22" s="8"/>
    </row>
    <row r="23" spans="1:19" x14ac:dyDescent="0.25">
      <c r="A23" s="10">
        <v>20</v>
      </c>
      <c r="B23" s="36"/>
      <c r="C23" s="5">
        <v>22.46</v>
      </c>
      <c r="D23" s="5">
        <v>23.25</v>
      </c>
      <c r="E23" s="6"/>
      <c r="F23" s="6"/>
      <c r="H23" s="7"/>
      <c r="I23" s="8"/>
      <c r="Q23" s="7"/>
      <c r="S23" s="8"/>
    </row>
    <row r="24" spans="1:19" x14ac:dyDescent="0.25">
      <c r="A24" s="10">
        <v>21</v>
      </c>
      <c r="B24" s="36" t="s">
        <v>100</v>
      </c>
      <c r="C24" s="5">
        <v>20.43</v>
      </c>
      <c r="D24" s="5">
        <v>22.71</v>
      </c>
      <c r="E24" s="6"/>
      <c r="F24" s="6"/>
      <c r="H24" s="7"/>
      <c r="I24" s="8"/>
      <c r="S24" s="8"/>
    </row>
    <row r="25" spans="1:19" x14ac:dyDescent="0.25">
      <c r="A25" s="10">
        <v>22</v>
      </c>
      <c r="B25" s="36"/>
      <c r="C25" s="5">
        <v>20.83</v>
      </c>
      <c r="D25" s="5">
        <v>22.4</v>
      </c>
      <c r="E25" s="6"/>
      <c r="F25" s="6"/>
      <c r="H25" s="7"/>
      <c r="I25" s="8"/>
      <c r="Q25" s="7"/>
      <c r="S25" s="8"/>
    </row>
    <row r="26" spans="1:19" x14ac:dyDescent="0.25">
      <c r="A26" s="10">
        <v>23</v>
      </c>
      <c r="B26" s="36" t="s">
        <v>99</v>
      </c>
      <c r="C26" s="5">
        <v>21.36</v>
      </c>
      <c r="D26" s="5">
        <v>22.67</v>
      </c>
      <c r="E26" s="6"/>
      <c r="F26" s="6"/>
      <c r="H26" s="7"/>
      <c r="I26" s="8"/>
      <c r="S26" s="8"/>
    </row>
    <row r="27" spans="1:19" x14ac:dyDescent="0.25">
      <c r="A27" s="10">
        <v>24</v>
      </c>
      <c r="B27" s="36"/>
      <c r="C27" s="5">
        <v>22.24</v>
      </c>
      <c r="D27" s="5">
        <v>22.68</v>
      </c>
      <c r="E27" s="6"/>
      <c r="F27" s="6"/>
      <c r="H27" s="7"/>
      <c r="I27" s="8"/>
      <c r="Q27" s="7"/>
      <c r="S27" s="8"/>
    </row>
    <row r="28" spans="1:19" x14ac:dyDescent="0.25">
      <c r="A28" s="10">
        <v>25</v>
      </c>
      <c r="B28" s="36" t="s">
        <v>98</v>
      </c>
      <c r="C28" s="5">
        <v>19.43</v>
      </c>
      <c r="D28" s="5">
        <v>22</v>
      </c>
      <c r="E28" s="6"/>
      <c r="F28" s="6"/>
      <c r="H28" s="7"/>
      <c r="I28" s="8"/>
      <c r="S28" s="8"/>
    </row>
    <row r="29" spans="1:19" x14ac:dyDescent="0.25">
      <c r="A29" s="10">
        <v>26</v>
      </c>
      <c r="B29" s="36"/>
      <c r="C29" s="5">
        <v>19.8</v>
      </c>
      <c r="D29" s="5">
        <v>22.24</v>
      </c>
      <c r="E29" s="6"/>
      <c r="F29" s="6"/>
      <c r="H29" s="7"/>
      <c r="I29" s="8"/>
      <c r="Q29" s="7"/>
      <c r="S29" s="8"/>
    </row>
    <row r="30" spans="1:19" x14ac:dyDescent="0.25">
      <c r="A30" s="10">
        <v>27</v>
      </c>
      <c r="B30" s="36" t="s">
        <v>97</v>
      </c>
      <c r="C30" s="5">
        <v>21.44</v>
      </c>
      <c r="D30" s="5">
        <v>22.61</v>
      </c>
      <c r="E30" s="6"/>
      <c r="F30" s="6"/>
      <c r="H30" s="7"/>
      <c r="I30" s="8"/>
      <c r="S30" s="8"/>
    </row>
    <row r="31" spans="1:19" x14ac:dyDescent="0.25">
      <c r="A31" s="10">
        <v>28</v>
      </c>
      <c r="B31" s="36"/>
      <c r="C31" s="5">
        <v>21.7</v>
      </c>
      <c r="D31" s="5">
        <v>22.64</v>
      </c>
      <c r="E31" s="6"/>
      <c r="F31" s="6"/>
      <c r="H31" s="7"/>
      <c r="I31" s="8"/>
      <c r="Q31" s="7"/>
      <c r="S31" s="8"/>
    </row>
    <row r="32" spans="1:19" x14ac:dyDescent="0.25">
      <c r="A32" s="10">
        <v>29</v>
      </c>
      <c r="B32" s="36" t="s">
        <v>96</v>
      </c>
      <c r="C32" s="5">
        <v>22.57</v>
      </c>
      <c r="D32" s="5">
        <v>23.34</v>
      </c>
      <c r="E32" s="6"/>
      <c r="F32" s="6"/>
      <c r="H32" s="7"/>
      <c r="I32" s="8"/>
      <c r="S32" s="8"/>
    </row>
    <row r="33" spans="1:19" x14ac:dyDescent="0.25">
      <c r="A33" s="10">
        <v>30</v>
      </c>
      <c r="B33" s="36"/>
      <c r="C33" s="5">
        <v>22.62</v>
      </c>
      <c r="D33" s="5">
        <v>23.64</v>
      </c>
      <c r="E33" s="6"/>
      <c r="F33" s="6"/>
      <c r="H33" s="7"/>
      <c r="I33" s="8"/>
      <c r="Q33" s="7"/>
      <c r="S33" s="8"/>
    </row>
    <row r="34" spans="1:19" x14ac:dyDescent="0.25">
      <c r="A34" s="10">
        <v>31</v>
      </c>
      <c r="B34" s="36" t="s">
        <v>95</v>
      </c>
      <c r="C34" s="5">
        <v>23.62</v>
      </c>
      <c r="D34" s="5">
        <v>25.45</v>
      </c>
      <c r="E34" s="6"/>
      <c r="F34" s="6"/>
      <c r="H34" s="7"/>
      <c r="I34" s="8"/>
      <c r="S34" s="8"/>
    </row>
    <row r="35" spans="1:19" x14ac:dyDescent="0.25">
      <c r="A35" s="10">
        <v>32</v>
      </c>
      <c r="B35" s="36"/>
      <c r="C35" s="5">
        <v>24.48</v>
      </c>
      <c r="D35" s="5">
        <v>25.14</v>
      </c>
      <c r="E35" s="6"/>
      <c r="F35" s="6"/>
      <c r="H35" s="7"/>
      <c r="I35" s="8"/>
      <c r="Q35" s="7"/>
      <c r="S35" s="8"/>
    </row>
    <row r="36" spans="1:19" x14ac:dyDescent="0.25">
      <c r="A36" s="10">
        <v>33</v>
      </c>
      <c r="B36" s="29"/>
      <c r="C36" s="5"/>
      <c r="D36" s="5"/>
      <c r="E36" s="6"/>
      <c r="F36" s="6"/>
      <c r="H36" s="7"/>
      <c r="I36" s="8"/>
      <c r="S36" s="8"/>
    </row>
    <row r="37" spans="1:19" x14ac:dyDescent="0.25">
      <c r="A37" s="10">
        <v>34</v>
      </c>
      <c r="B37" s="30"/>
      <c r="C37" s="5"/>
      <c r="D37" s="5"/>
      <c r="E37" s="6"/>
      <c r="F37" s="6"/>
      <c r="H37" s="7"/>
      <c r="I37" s="8"/>
      <c r="Q37" s="7"/>
      <c r="S37" s="8"/>
    </row>
    <row r="38" spans="1:19" x14ac:dyDescent="0.25">
      <c r="A38" s="10">
        <v>35</v>
      </c>
      <c r="B38" s="29"/>
      <c r="C38" s="5"/>
      <c r="D38" s="5"/>
      <c r="E38" s="6"/>
      <c r="F38" s="6"/>
      <c r="H38" s="7"/>
      <c r="I38" s="8"/>
      <c r="S38" s="8"/>
    </row>
    <row r="39" spans="1:19" x14ac:dyDescent="0.25">
      <c r="A39" s="10">
        <v>36</v>
      </c>
      <c r="B39" s="30"/>
      <c r="C39" s="5"/>
      <c r="D39" s="5"/>
      <c r="E39" s="6"/>
      <c r="F39" s="6"/>
      <c r="H39" s="7"/>
      <c r="I39" s="8"/>
      <c r="Q39" s="7"/>
    </row>
    <row r="40" spans="1:19" x14ac:dyDescent="0.25">
      <c r="A40" s="10">
        <v>37</v>
      </c>
      <c r="B40" s="29"/>
      <c r="C40" s="5"/>
      <c r="D40" s="5"/>
      <c r="E40" s="6"/>
      <c r="F40" s="6"/>
    </row>
    <row r="41" spans="1:19" x14ac:dyDescent="0.25">
      <c r="A41" s="10">
        <v>38</v>
      </c>
      <c r="B41" s="30"/>
      <c r="C41" s="5"/>
      <c r="D41" s="5"/>
      <c r="E41" s="6"/>
      <c r="F41" s="6"/>
      <c r="Q41" s="7"/>
    </row>
    <row r="42" spans="1:19" x14ac:dyDescent="0.25">
      <c r="A42" s="10">
        <v>39</v>
      </c>
      <c r="B42" s="29"/>
      <c r="C42" s="5"/>
      <c r="D42" s="5"/>
      <c r="E42" s="6"/>
      <c r="F42" s="6"/>
    </row>
    <row r="43" spans="1:19" x14ac:dyDescent="0.25">
      <c r="A43" s="10">
        <v>40</v>
      </c>
      <c r="B43" s="30"/>
      <c r="C43" s="5"/>
      <c r="D43" s="5"/>
      <c r="E43" s="6"/>
      <c r="F43" s="6"/>
      <c r="Q43" s="7"/>
    </row>
    <row r="44" spans="1:19" x14ac:dyDescent="0.25">
      <c r="A44" s="10">
        <v>41</v>
      </c>
      <c r="B44" s="32"/>
      <c r="C44" s="12"/>
      <c r="D44" s="12"/>
      <c r="E44" s="12"/>
      <c r="F44" s="12"/>
    </row>
    <row r="45" spans="1:19" x14ac:dyDescent="0.25">
      <c r="A45" s="10">
        <v>42</v>
      </c>
      <c r="B45" s="33"/>
      <c r="C45" s="12"/>
      <c r="D45" s="12"/>
      <c r="E45" s="12"/>
      <c r="F45" s="12"/>
      <c r="Q45" s="7"/>
    </row>
    <row r="46" spans="1:19" x14ac:dyDescent="0.25">
      <c r="A46" s="10">
        <v>43</v>
      </c>
      <c r="B46" s="32"/>
      <c r="C46" s="12"/>
      <c r="D46" s="12"/>
      <c r="E46" s="12"/>
      <c r="F46" s="12"/>
    </row>
    <row r="47" spans="1:19" x14ac:dyDescent="0.25">
      <c r="A47" s="10">
        <v>44</v>
      </c>
      <c r="B47" s="33"/>
      <c r="C47" s="12"/>
      <c r="D47" s="12"/>
      <c r="E47" s="12"/>
      <c r="F47" s="12"/>
      <c r="Q47" s="7"/>
    </row>
    <row r="48" spans="1:19" x14ac:dyDescent="0.25">
      <c r="A48" s="10">
        <v>45</v>
      </c>
      <c r="B48" s="32"/>
      <c r="C48" s="12"/>
      <c r="D48" s="12"/>
      <c r="E48" s="12"/>
      <c r="F48" s="12"/>
    </row>
    <row r="49" spans="1:17" x14ac:dyDescent="0.25">
      <c r="A49" s="10">
        <v>46</v>
      </c>
      <c r="B49" s="33"/>
      <c r="C49" s="12"/>
      <c r="D49" s="12"/>
      <c r="E49" s="12"/>
      <c r="F49" s="12"/>
      <c r="Q49" s="7"/>
    </row>
    <row r="50" spans="1:17" x14ac:dyDescent="0.25">
      <c r="A50" s="10">
        <v>47</v>
      </c>
      <c r="B50" s="32"/>
      <c r="C50" s="12"/>
      <c r="D50" s="12"/>
      <c r="E50" s="12"/>
      <c r="F50" s="12"/>
    </row>
    <row r="51" spans="1:17" x14ac:dyDescent="0.25">
      <c r="A51" s="10">
        <v>48</v>
      </c>
      <c r="B51" s="33"/>
      <c r="C51" s="12"/>
      <c r="D51" s="12"/>
      <c r="E51" s="12"/>
      <c r="F51" s="12"/>
      <c r="Q51" s="7"/>
    </row>
    <row r="52" spans="1:17" x14ac:dyDescent="0.25">
      <c r="A52" s="10">
        <v>49</v>
      </c>
      <c r="B52" s="32"/>
      <c r="C52" s="12"/>
      <c r="D52" s="12"/>
      <c r="E52" s="12"/>
      <c r="F52" s="12"/>
    </row>
    <row r="53" spans="1:17" x14ac:dyDescent="0.25">
      <c r="A53" s="10">
        <v>50</v>
      </c>
      <c r="B53" s="33"/>
      <c r="C53" s="12"/>
      <c r="D53" s="12"/>
      <c r="E53" s="12"/>
      <c r="F53" s="12"/>
      <c r="Q53" s="7"/>
    </row>
    <row r="54" spans="1:17" x14ac:dyDescent="0.25">
      <c r="A54" s="10">
        <v>51</v>
      </c>
      <c r="B54" s="32"/>
      <c r="C54" s="12"/>
      <c r="D54" s="12"/>
      <c r="E54" s="12"/>
      <c r="F54" s="12"/>
    </row>
    <row r="55" spans="1:17" x14ac:dyDescent="0.25">
      <c r="A55" s="10">
        <v>52</v>
      </c>
      <c r="B55" s="33"/>
      <c r="C55" s="12"/>
      <c r="D55" s="12"/>
      <c r="E55" s="12"/>
      <c r="F55" s="12"/>
      <c r="Q55" s="7"/>
    </row>
    <row r="56" spans="1:17" x14ac:dyDescent="0.25">
      <c r="A56" s="10">
        <v>53</v>
      </c>
      <c r="B56" s="32"/>
      <c r="C56" s="12"/>
      <c r="D56" s="12"/>
      <c r="E56" s="12"/>
      <c r="F56" s="12"/>
    </row>
    <row r="57" spans="1:17" x14ac:dyDescent="0.25">
      <c r="A57" s="10">
        <v>54</v>
      </c>
      <c r="B57" s="33"/>
      <c r="C57" s="12"/>
      <c r="D57" s="12"/>
      <c r="E57" s="12"/>
      <c r="F57" s="12"/>
      <c r="Q57" s="7"/>
    </row>
    <row r="58" spans="1:17" x14ac:dyDescent="0.25">
      <c r="A58" s="10">
        <v>55</v>
      </c>
      <c r="B58" s="32"/>
      <c r="C58" s="12"/>
      <c r="D58" s="12"/>
      <c r="E58" s="12"/>
      <c r="F58" s="12"/>
    </row>
    <row r="59" spans="1:17" x14ac:dyDescent="0.25">
      <c r="A59" s="10">
        <v>56</v>
      </c>
      <c r="B59" s="33"/>
      <c r="C59" s="12"/>
      <c r="D59" s="12"/>
      <c r="E59" s="12"/>
      <c r="F59" s="12"/>
      <c r="Q59" s="7"/>
    </row>
    <row r="60" spans="1:17" x14ac:dyDescent="0.25">
      <c r="A60" s="10">
        <v>57</v>
      </c>
      <c r="B60" s="11"/>
      <c r="C60" s="12"/>
      <c r="D60" s="12"/>
      <c r="E60" s="12"/>
      <c r="F60" s="12"/>
    </row>
    <row r="61" spans="1:17" x14ac:dyDescent="0.25">
      <c r="A61" s="10">
        <v>58</v>
      </c>
      <c r="B61" s="13"/>
      <c r="C61" s="12"/>
      <c r="D61" s="12"/>
      <c r="E61" s="12"/>
      <c r="F61" s="12"/>
      <c r="Q61" s="7"/>
    </row>
    <row r="62" spans="1:17" x14ac:dyDescent="0.25">
      <c r="A62" s="10">
        <v>59</v>
      </c>
      <c r="B62" s="11"/>
      <c r="C62" s="12"/>
      <c r="D62" s="12"/>
      <c r="E62" s="12"/>
      <c r="F62" s="12"/>
    </row>
    <row r="63" spans="1:17" x14ac:dyDescent="0.25">
      <c r="A63" s="10">
        <v>60</v>
      </c>
      <c r="B63" s="13"/>
      <c r="C63" s="12"/>
      <c r="D63" s="12"/>
      <c r="E63" s="12"/>
      <c r="F63" s="12"/>
      <c r="Q63" s="7"/>
    </row>
    <row r="64" spans="1:17" x14ac:dyDescent="0.25">
      <c r="A64" s="10">
        <v>61</v>
      </c>
      <c r="B64" s="14"/>
      <c r="C64" s="12"/>
      <c r="D64" s="12"/>
      <c r="E64" s="12"/>
      <c r="F64" s="12"/>
    </row>
    <row r="65" spans="1:17" x14ac:dyDescent="0.25">
      <c r="A65" s="10">
        <v>62</v>
      </c>
      <c r="B65" s="14"/>
      <c r="C65" s="12"/>
      <c r="D65" s="12"/>
      <c r="E65" s="12"/>
      <c r="F65" s="12"/>
      <c r="Q65" s="7"/>
    </row>
    <row r="66" spans="1:17" x14ac:dyDescent="0.25">
      <c r="A66" s="10">
        <v>63</v>
      </c>
      <c r="B66" s="11"/>
      <c r="C66" s="12"/>
      <c r="D66" s="12"/>
      <c r="E66" s="12"/>
      <c r="F66" s="12"/>
    </row>
    <row r="67" spans="1:17" x14ac:dyDescent="0.25">
      <c r="A67" s="10">
        <v>64</v>
      </c>
      <c r="B67" s="13"/>
      <c r="C67" s="12"/>
      <c r="D67" s="12"/>
      <c r="E67" s="12"/>
      <c r="F67" s="12"/>
      <c r="Q67" s="7"/>
    </row>
    <row r="68" spans="1:17" x14ac:dyDescent="0.25">
      <c r="A68" s="10">
        <v>65</v>
      </c>
      <c r="B68" s="11"/>
      <c r="C68" s="12"/>
      <c r="D68" s="12"/>
      <c r="E68" s="12"/>
      <c r="F68" s="12"/>
    </row>
    <row r="69" spans="1:17" x14ac:dyDescent="0.25">
      <c r="A69" s="10">
        <v>66</v>
      </c>
      <c r="B69" s="13"/>
      <c r="C69" s="12"/>
      <c r="D69" s="12"/>
      <c r="E69" s="12"/>
      <c r="F69" s="12"/>
      <c r="Q69" s="7"/>
    </row>
    <row r="70" spans="1:17" x14ac:dyDescent="0.25">
      <c r="A70" s="10">
        <v>67</v>
      </c>
      <c r="B70" s="14"/>
      <c r="C70" s="12"/>
      <c r="D70" s="12"/>
      <c r="E70" s="12"/>
      <c r="F70" s="12"/>
    </row>
    <row r="71" spans="1:17" x14ac:dyDescent="0.25">
      <c r="A71" s="10">
        <v>68</v>
      </c>
      <c r="B71" s="14"/>
      <c r="C71" s="12"/>
      <c r="D71" s="12"/>
      <c r="E71" s="12"/>
      <c r="F71" s="12"/>
      <c r="Q71" s="7"/>
    </row>
    <row r="72" spans="1:17" x14ac:dyDescent="0.25">
      <c r="A72" s="10">
        <v>69</v>
      </c>
      <c r="B72" s="11"/>
      <c r="C72" s="12"/>
      <c r="D72" s="12"/>
      <c r="E72" s="12"/>
      <c r="F72" s="12"/>
    </row>
    <row r="73" spans="1:17" x14ac:dyDescent="0.25">
      <c r="A73" s="10">
        <v>70</v>
      </c>
      <c r="B73" s="13"/>
      <c r="C73" s="12"/>
      <c r="D73" s="12"/>
      <c r="E73" s="12"/>
      <c r="F73" s="12"/>
      <c r="Q73" s="7"/>
    </row>
    <row r="74" spans="1:17" x14ac:dyDescent="0.25">
      <c r="A74" s="10">
        <v>71</v>
      </c>
      <c r="B74" s="14"/>
      <c r="C74" s="12"/>
      <c r="D74" s="12"/>
      <c r="E74" s="12"/>
      <c r="F74" s="12"/>
    </row>
    <row r="75" spans="1:17" x14ac:dyDescent="0.25">
      <c r="A75" s="10">
        <v>72</v>
      </c>
      <c r="B75" s="14"/>
      <c r="C75" s="12"/>
      <c r="D75" s="12"/>
      <c r="E75" s="12"/>
      <c r="F75" s="12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48:B49"/>
    <mergeCell ref="B50:B51"/>
    <mergeCell ref="B34:B35"/>
    <mergeCell ref="B36:B37"/>
    <mergeCell ref="B52:B53"/>
    <mergeCell ref="B54:B55"/>
    <mergeCell ref="B56:B57"/>
    <mergeCell ref="B58:B59"/>
    <mergeCell ref="B40:B41"/>
    <mergeCell ref="B42:B43"/>
    <mergeCell ref="B44:B45"/>
    <mergeCell ref="B46:B47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14:B15"/>
    <mergeCell ref="B4:B5"/>
    <mergeCell ref="B6:B7"/>
    <mergeCell ref="B8:B9"/>
    <mergeCell ref="B10:B11"/>
    <mergeCell ref="B12:B13"/>
  </mergeCells>
  <conditionalFormatting sqref="C76:C77 C80:C93">
    <cfRule type="cellIs" dxfId="2" priority="4" operator="notEqual">
      <formula>0</formula>
    </cfRule>
  </conditionalFormatting>
  <conditionalFormatting sqref="D76:D77 D80:D93">
    <cfRule type="cellIs" dxfId="1" priority="3" operator="notEqual">
      <formula>0</formula>
    </cfRule>
  </conditionalFormatting>
  <conditionalFormatting sqref="H4:H39">
    <cfRule type="cellIs" dxfId="0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F866-FF65-4004-946D-454E42A8C51A}">
  <dimension ref="A1:S79"/>
  <sheetViews>
    <sheetView topLeftCell="A9" workbookViewId="0">
      <selection activeCell="J17" sqref="J17:J18"/>
    </sheetView>
  </sheetViews>
  <sheetFormatPr defaultColWidth="8.7109375" defaultRowHeight="15.75" x14ac:dyDescent="0.25"/>
  <cols>
    <col min="1" max="1" width="7.42578125" style="1" customWidth="1"/>
    <col min="2" max="2" width="11.140625" style="20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2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5" t="s">
        <v>29</v>
      </c>
      <c r="C4" s="5">
        <v>21.87</v>
      </c>
      <c r="D4" s="5">
        <v>23.17</v>
      </c>
      <c r="E4" s="6">
        <v>2</v>
      </c>
      <c r="F4" s="6">
        <v>2</v>
      </c>
      <c r="G4" s="1" t="str">
        <f>IF(B4&lt;&gt;"",B4, "")</f>
        <v xml:space="preserve">O1 </v>
      </c>
      <c r="H4" s="7">
        <f>IF(AND(ISNUMBER(C5)=TRUE,ISNUMBER(L4)=TRUE,ISNUMBER(C4)=TRUE,ISNUMBER(D5)=TRUE,ISNUMBER(D4)=TRUE,ISNUMBER(M4)=TRUE),(AVERAGE(M4^D4,M4^D5))/AVERAGE(L4^C4,L4^C5))</f>
        <v>2.500464299748574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22.430834004074207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6"/>
      <c r="C5" s="5">
        <v>21.52</v>
      </c>
      <c r="D5" s="5">
        <v>22.87</v>
      </c>
      <c r="E5" s="6">
        <v>2</v>
      </c>
      <c r="F5" s="6">
        <v>2</v>
      </c>
      <c r="G5" s="1" t="str">
        <f>IF(B6&lt;&gt;"",B6, "")</f>
        <v xml:space="preserve">O2 </v>
      </c>
      <c r="H5" s="7">
        <f>IF(AND(ISNUMBER(C7)=TRUE,ISNUMBER(L4)=TRUE,ISNUMBER(C6)=TRUE,ISNUMBER(D7)=TRUE,ISNUMBER(D6)=TRUE,ISNUMBER(M4)=TRUE),(AVERAGE(M4^D6,M4^D7))/AVERAGE(L4^C6,L4^C7))</f>
        <v>0.39091561897121452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33.551451321215332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34" t="s">
        <v>30</v>
      </c>
      <c r="C6" s="5">
        <v>25.71</v>
      </c>
      <c r="D6" s="5">
        <v>23.78</v>
      </c>
      <c r="E6" s="6">
        <v>2</v>
      </c>
      <c r="F6" s="6">
        <v>2</v>
      </c>
      <c r="G6" s="1" t="str">
        <f>IF(B8&lt;&gt;"",B8, "")</f>
        <v xml:space="preserve">O3 </v>
      </c>
      <c r="H6" s="7">
        <f>IF(AND(ISNUMBER(C9)=TRUE,ISNUMBER(L4)=TRUE,ISNUMBER(C8)=TRUE,ISNUMBER(D9)=TRUE,ISNUMBER(D8)=TRUE,ISNUMBER(M4)=TRUE),(AVERAGE(M4^D8,M4^D9))/AVERAGE(L4^C8,L4^C9))</f>
        <v>3.250899271184065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12.79921033620165</v>
      </c>
      <c r="S6" s="8"/>
    </row>
    <row r="7" spans="1:19" x14ac:dyDescent="0.25">
      <c r="A7" s="10">
        <v>4</v>
      </c>
      <c r="B7" s="35"/>
      <c r="C7" s="5">
        <v>25.65</v>
      </c>
      <c r="D7" s="5">
        <v>24.72</v>
      </c>
      <c r="E7" s="6">
        <v>2</v>
      </c>
      <c r="F7" s="6">
        <v>2</v>
      </c>
      <c r="G7" s="1" t="str">
        <f>IF(B10&lt;&gt;"",B10, "")</f>
        <v xml:space="preserve">O4 </v>
      </c>
      <c r="H7" s="7">
        <f>IF(AND(ISNUMBER(C11)=TRUE,ISNUMBER(L4)=TRUE,ISNUMBER(C10)=TRUE,ISNUMBER(D11)=TRUE,ISNUMBER(D10)=TRUE,ISNUMBER(M4)=TRUE),(AVERAGE(M4^D10,M4^D11))/AVERAGE(L4^C10,L4^C11))</f>
        <v>0.71466440976082957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4.5045730099290626</v>
      </c>
      <c r="Q7" s="7"/>
      <c r="S7" s="8"/>
    </row>
    <row r="8" spans="1:19" x14ac:dyDescent="0.25">
      <c r="A8" s="10">
        <v>5</v>
      </c>
      <c r="B8" s="34" t="s">
        <v>31</v>
      </c>
      <c r="C8" s="5">
        <v>22.68</v>
      </c>
      <c r="D8" s="5">
        <v>24.2</v>
      </c>
      <c r="E8" s="6">
        <v>2</v>
      </c>
      <c r="F8" s="6">
        <v>2</v>
      </c>
      <c r="G8" s="1" t="str">
        <f>IF(B12&lt;&gt;"",B12, "")</f>
        <v xml:space="preserve">O5 </v>
      </c>
      <c r="H8" s="7">
        <f>IF(AND(ISNUMBER(C13)=TRUE,ISNUMBER(L4)=TRUE,ISNUMBER(C12)=TRUE,ISNUMBER(D13)=TRUE,ISNUMBER(D12)=TRUE,ISNUMBER(M4)=TRUE),(AVERAGE(M4^D12,M4^D13))/AVERAGE(L4^C12,L4^C13))</f>
        <v>2.2057732155312282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12.431314076351489</v>
      </c>
      <c r="S8" s="8"/>
    </row>
    <row r="9" spans="1:19" x14ac:dyDescent="0.25">
      <c r="A9" s="10">
        <v>6</v>
      </c>
      <c r="B9" s="35"/>
      <c r="C9" s="5">
        <v>22.43</v>
      </c>
      <c r="D9" s="5">
        <v>24.32</v>
      </c>
      <c r="E9" s="6">
        <v>2</v>
      </c>
      <c r="F9" s="6">
        <v>2</v>
      </c>
      <c r="G9" s="1" t="str">
        <f>IF(B14&lt;&gt;"",B14, "")</f>
        <v xml:space="preserve">O6 </v>
      </c>
      <c r="H9" s="7">
        <f>IF(AND(ISNUMBER(C15)=TRUE,ISNUMBER(L4)=TRUE,ISNUMBER(C14)=TRUE,ISNUMBER(D15)=TRUE,ISNUMBER(D14)=TRUE,ISNUMBER(M4)=TRUE),(AVERAGE(M4^D14,M4^D15))/AVERAGE(L4^C14,L4^C15))</f>
        <v>1.4854251280202628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16.573340855819826</v>
      </c>
      <c r="Q9" s="7"/>
      <c r="S9" s="8"/>
    </row>
    <row r="10" spans="1:19" x14ac:dyDescent="0.25">
      <c r="A10" s="10">
        <v>7</v>
      </c>
      <c r="B10" s="36" t="s">
        <v>32</v>
      </c>
      <c r="C10" s="5">
        <v>28.92</v>
      </c>
      <c r="D10" s="5">
        <v>28.42</v>
      </c>
      <c r="E10" s="6">
        <v>2</v>
      </c>
      <c r="F10" s="6">
        <v>2</v>
      </c>
      <c r="G10" s="1" t="str">
        <f>IF(B16&lt;&gt;"",B16, "")</f>
        <v xml:space="preserve">O7 </v>
      </c>
      <c r="H10" s="7">
        <f>IF(AND(ISNUMBER(C17)=TRUE,ISNUMBER(L4)=TRUE,ISNUMBER(C16)=TRUE,ISNUMBER(D17)=TRUE,ISNUMBER(D16)=TRUE,ISNUMBER(M4)=TRUE),(AVERAGE(M4^D16,M4^D17))/AVERAGE(L4^C16,L4^C17))</f>
        <v>0.54121720718258337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46.265621043931063</v>
      </c>
      <c r="S10" s="8"/>
    </row>
    <row r="11" spans="1:19" x14ac:dyDescent="0.25">
      <c r="A11" s="10">
        <v>8</v>
      </c>
      <c r="B11" s="36"/>
      <c r="C11" s="5">
        <v>28.97</v>
      </c>
      <c r="D11" s="5">
        <v>28.5</v>
      </c>
      <c r="E11" s="6">
        <v>2</v>
      </c>
      <c r="F11" s="6">
        <v>2</v>
      </c>
      <c r="G11" s="1" t="str">
        <f>IF(B18&lt;&gt;"",B18, "")</f>
        <v xml:space="preserve">O8 </v>
      </c>
      <c r="H11" s="7">
        <f>IF(AND(ISNUMBER(C19)=TRUE,ISNUMBER(L4)=TRUE,ISNUMBER(C18)=TRUE,ISNUMBER(D19)=TRUE,ISNUMBER(D18)=TRUE,ISNUMBER(M4)=TRUE),(AVERAGE(M4^D18,M4^D19))/AVERAGE(L4^C18,L4^C19))</f>
        <v>1.2752639561137602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16.193790232509372</v>
      </c>
      <c r="Q11" s="7"/>
      <c r="S11" s="8"/>
    </row>
    <row r="12" spans="1:19" x14ac:dyDescent="0.25">
      <c r="A12" s="10">
        <v>9</v>
      </c>
      <c r="B12" s="34" t="s">
        <v>33</v>
      </c>
      <c r="C12" s="5">
        <v>25.65</v>
      </c>
      <c r="D12" s="5">
        <v>26.94</v>
      </c>
      <c r="E12" s="6">
        <v>2</v>
      </c>
      <c r="F12" s="6">
        <v>2</v>
      </c>
      <c r="G12" s="1" t="str">
        <f>IF(B20&lt;&gt;"",B20, "")</f>
        <v xml:space="preserve">O9 </v>
      </c>
      <c r="H12" s="7">
        <f>IF(AND(ISNUMBER(C21)=TRUE,ISNUMBER(L4)=TRUE,ISNUMBER(C20)=TRUE,ISNUMBER(D21)=TRUE,ISNUMBER(D20)=TRUE,ISNUMBER(M4)=TRUE),(AVERAGE(M4^D20,M4^D21))/AVERAGE(L4^C20,L4^C21))</f>
        <v>2.7985423193401178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20.355048181073691</v>
      </c>
      <c r="S12" s="8"/>
    </row>
    <row r="13" spans="1:19" x14ac:dyDescent="0.25">
      <c r="A13" s="10">
        <v>10</v>
      </c>
      <c r="B13" s="35"/>
      <c r="C13" s="5">
        <v>25.97</v>
      </c>
      <c r="D13" s="5">
        <v>26.98</v>
      </c>
      <c r="E13" s="6">
        <v>2</v>
      </c>
      <c r="F13" s="6">
        <v>2</v>
      </c>
      <c r="G13" s="1" t="str">
        <f>IF(B22&lt;&gt;"",B22, "")</f>
        <v xml:space="preserve">O10 </v>
      </c>
      <c r="H13" s="7">
        <f>IF(AND(ISNUMBER(C23)=TRUE,ISNUMBER(L4)=TRUE,ISNUMBER(C22)=TRUE,ISNUMBER(D23)=TRUE,ISNUMBER(D22)=TRUE,ISNUMBER(M4)=TRUE),(AVERAGE(M4^D22,M4^D23))/AVERAGE(L4^C22,L4^C23))</f>
        <v>2.2736592574167815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11.068262668838932</v>
      </c>
      <c r="Q13" s="7"/>
      <c r="S13" s="8"/>
    </row>
    <row r="14" spans="1:19" x14ac:dyDescent="0.25">
      <c r="A14" s="10">
        <v>11</v>
      </c>
      <c r="B14" s="34" t="s">
        <v>34</v>
      </c>
      <c r="C14" s="5">
        <v>21.84</v>
      </c>
      <c r="D14" s="5">
        <v>22.53</v>
      </c>
      <c r="E14" s="6">
        <v>2</v>
      </c>
      <c r="F14" s="6">
        <v>2</v>
      </c>
      <c r="G14" s="1" t="str">
        <f>IF(B24&lt;&gt;"",B24, "")</f>
        <v xml:space="preserve">O11 </v>
      </c>
      <c r="H14" s="7">
        <f>IF(AND(ISNUMBER(C25)=TRUE,ISNUMBER(L4)=TRUE,ISNUMBER(C24)=TRUE,ISNUMBER(D25)=TRUE,ISNUMBER(D24)=TRUE,ISNUMBER(M4)=TRUE),(AVERAGE(M4^D24,M4^D25))/AVERAGE(L4^C24,L4^C25))</f>
        <v>2.2152004947446047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36.489261819723289</v>
      </c>
      <c r="S14" s="8"/>
    </row>
    <row r="15" spans="1:19" x14ac:dyDescent="0.25">
      <c r="A15" s="10">
        <v>12</v>
      </c>
      <c r="B15" s="35"/>
      <c r="C15" s="5">
        <v>22.19</v>
      </c>
      <c r="D15" s="5">
        <v>22.66</v>
      </c>
      <c r="E15" s="6">
        <v>2</v>
      </c>
      <c r="F15" s="6">
        <v>2</v>
      </c>
      <c r="G15" s="1" t="str">
        <f>IF(B26&lt;&gt;"",B26, "")</f>
        <v xml:space="preserve">O12 </v>
      </c>
      <c r="H15" s="7">
        <f>IF(AND(ISNUMBER(C27)=TRUE,ISNUMBER(L4)=TRUE,ISNUMBER(C26)=TRUE,ISNUMBER(D27)=TRUE,ISNUMBER(D26)=TRUE,ISNUMBER(M4)=TRUE),(AVERAGE(M4^D26,M4^D27))/AVERAGE(L4^C26,L4^C27))</f>
        <v>5.6177795029519872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11.769886390408949</v>
      </c>
      <c r="Q15" s="7"/>
      <c r="S15" s="8"/>
    </row>
    <row r="16" spans="1:19" x14ac:dyDescent="0.25">
      <c r="A16" s="10">
        <v>13</v>
      </c>
      <c r="B16" s="34" t="s">
        <v>35</v>
      </c>
      <c r="C16" s="5">
        <v>22.88</v>
      </c>
      <c r="D16" s="5">
        <v>21.68</v>
      </c>
      <c r="E16" s="6">
        <v>2</v>
      </c>
      <c r="F16" s="6">
        <v>2</v>
      </c>
      <c r="G16" s="1" t="str">
        <f>IF(B28&lt;&gt;"",B28, "")</f>
        <v xml:space="preserve">O13 </v>
      </c>
      <c r="H16" s="7">
        <f>IF(AND(ISNUMBER(C29)=TRUE,ISNUMBER(L4)=TRUE,ISNUMBER(C28)=TRUE,ISNUMBER(D29)=TRUE,ISNUMBER(D28)=TRUE,ISNUMBER(M4)=TRUE),(AVERAGE(M4^D28,M4^D29))/AVERAGE(L4^C28,L4^C29))</f>
        <v>0.70038255554220297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20.710946731925283</v>
      </c>
      <c r="S16" s="8"/>
    </row>
    <row r="17" spans="1:19" x14ac:dyDescent="0.25">
      <c r="A17" s="10">
        <v>14</v>
      </c>
      <c r="B17" s="35"/>
      <c r="C17" s="5">
        <v>23.31</v>
      </c>
      <c r="D17" s="5">
        <v>22.62</v>
      </c>
      <c r="E17" s="6">
        <v>2</v>
      </c>
      <c r="F17" s="6">
        <v>2</v>
      </c>
      <c r="G17" s="1" t="str">
        <f>IF(B30&lt;&gt;"",B30, "")</f>
        <v xml:space="preserve">O14 </v>
      </c>
      <c r="H17" s="7">
        <f>IF(AND(ISNUMBER(C31)=TRUE,ISNUMBER(L4)=TRUE,ISNUMBER(C30)=TRUE,ISNUMBER(D31)=TRUE,ISNUMBER(D30)=TRUE,ISNUMBER(M4)=TRUE),(AVERAGE(M4^D30,M4^D31))/AVERAGE(L4^C30,L4^C31))</f>
        <v>1.840230127354731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15.189081415703312</v>
      </c>
      <c r="J17" s="7">
        <f>AVERAGE(H4:H19)</f>
        <v>2.166690068845158</v>
      </c>
      <c r="Q17" s="7"/>
      <c r="S17" s="8"/>
    </row>
    <row r="18" spans="1:19" x14ac:dyDescent="0.25">
      <c r="A18" s="10">
        <v>15</v>
      </c>
      <c r="B18" s="34" t="s">
        <v>36</v>
      </c>
      <c r="C18" s="5">
        <v>23.39</v>
      </c>
      <c r="D18" s="5">
        <v>23.52</v>
      </c>
      <c r="E18" s="6">
        <v>2</v>
      </c>
      <c r="F18" s="6">
        <v>2</v>
      </c>
      <c r="G18" s="1" t="str">
        <f>IF(B32&lt;&gt;"",B32, "")</f>
        <v xml:space="preserve">O15 </v>
      </c>
      <c r="H18" s="7">
        <f>IF(AND(ISNUMBER(C33)=TRUE,ISNUMBER(L4)=TRUE,ISNUMBER(C32)=TRUE,ISNUMBER(D33)=TRUE,ISNUMBER(D32)=TRUE,ISNUMBER(M4)=TRUE),(AVERAGE(M4^D32,M4^D33))/AVERAGE(L4^C32,L4^C33))</f>
        <v>4.7111600290139295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8.6582747185215787</v>
      </c>
      <c r="J18" s="1">
        <f>STDEV(H4:H19)</f>
        <v>1.4492660939120898</v>
      </c>
      <c r="S18" s="8"/>
    </row>
    <row r="19" spans="1:19" x14ac:dyDescent="0.25">
      <c r="A19" s="10">
        <v>16</v>
      </c>
      <c r="B19" s="35"/>
      <c r="C19" s="5">
        <v>22.98</v>
      </c>
      <c r="D19" s="5">
        <v>23.58</v>
      </c>
      <c r="E19" s="6">
        <v>2</v>
      </c>
      <c r="F19" s="6">
        <v>2</v>
      </c>
      <c r="G19" s="1" t="str">
        <f>IF(B34&lt;&gt;"",B34, "")</f>
        <v xml:space="preserve">O16 </v>
      </c>
      <c r="H19" s="7">
        <f>IF(AND(ISNUMBER(C35)=TRUE,ISNUMBER(L4)=TRUE,ISNUMBER(C34)=TRUE,ISNUMBER(D35)=TRUE,ISNUMBER(D34)=TRUE,ISNUMBER(M4)=TRUE),(AVERAGE(M4^D34,M4^D35))/AVERAGE(L4^C34,L4^C35))</f>
        <v>2.145463708645666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30.136384768092697</v>
      </c>
      <c r="Q19" s="7"/>
      <c r="S19" s="8"/>
    </row>
    <row r="20" spans="1:19" x14ac:dyDescent="0.25">
      <c r="A20" s="10">
        <v>17</v>
      </c>
      <c r="B20" s="34" t="s">
        <v>37</v>
      </c>
      <c r="C20" s="5">
        <v>21.13</v>
      </c>
      <c r="D20" s="5">
        <v>22.9</v>
      </c>
      <c r="E20" s="6"/>
      <c r="F20" s="6"/>
      <c r="G20" s="1" t="str">
        <f>IF(B36&lt;&gt;"",B36, "")</f>
        <v/>
      </c>
      <c r="H20" s="7"/>
      <c r="I20" s="8"/>
      <c r="S20" s="8"/>
    </row>
    <row r="21" spans="1:19" x14ac:dyDescent="0.25">
      <c r="A21" s="10">
        <v>18</v>
      </c>
      <c r="B21" s="35"/>
      <c r="C21" s="5">
        <v>21.33</v>
      </c>
      <c r="D21" s="5">
        <v>22.51</v>
      </c>
      <c r="E21" s="6"/>
      <c r="F21" s="6"/>
      <c r="G21" s="1" t="str">
        <f>IF(B38&lt;&gt;"",B38, "")</f>
        <v/>
      </c>
      <c r="H21" s="7"/>
      <c r="I21" s="8"/>
      <c r="Q21" s="7"/>
      <c r="S21" s="8"/>
    </row>
    <row r="22" spans="1:19" x14ac:dyDescent="0.25">
      <c r="A22" s="10">
        <v>19</v>
      </c>
      <c r="B22" s="36" t="s">
        <v>38</v>
      </c>
      <c r="C22" s="5">
        <v>22.79</v>
      </c>
      <c r="D22" s="5">
        <v>23.82</v>
      </c>
      <c r="E22" s="6"/>
      <c r="F22" s="6"/>
      <c r="G22" s="1" t="str">
        <f>IF(B40&lt;&gt;"",B40, "")</f>
        <v/>
      </c>
      <c r="H22" s="7"/>
      <c r="I22" s="8"/>
      <c r="S22" s="8"/>
    </row>
    <row r="23" spans="1:19" x14ac:dyDescent="0.25">
      <c r="A23" s="10">
        <v>20</v>
      </c>
      <c r="B23" s="36"/>
      <c r="C23" s="5">
        <v>22.54</v>
      </c>
      <c r="D23" s="5">
        <v>23.89</v>
      </c>
      <c r="E23" s="6"/>
      <c r="F23" s="6"/>
      <c r="G23" s="1" t="str">
        <f>IF(B42&lt;&gt;"",B42, "")</f>
        <v/>
      </c>
      <c r="H23" s="7"/>
      <c r="I23" s="8"/>
      <c r="Q23" s="7"/>
      <c r="S23" s="8"/>
    </row>
    <row r="24" spans="1:19" x14ac:dyDescent="0.25">
      <c r="A24" s="10">
        <v>21</v>
      </c>
      <c r="B24" s="34" t="s">
        <v>39</v>
      </c>
      <c r="C24" s="5">
        <v>20.59</v>
      </c>
      <c r="D24" s="5">
        <v>21.11</v>
      </c>
      <c r="E24" s="6"/>
      <c r="F24" s="6"/>
      <c r="G24" s="1" t="str">
        <f>IF(B44&lt;&gt;"",B44, "")</f>
        <v/>
      </c>
      <c r="H24" s="7"/>
      <c r="I24" s="8"/>
      <c r="S24" s="8"/>
    </row>
    <row r="25" spans="1:19" x14ac:dyDescent="0.25">
      <c r="A25" s="10">
        <v>22</v>
      </c>
      <c r="B25" s="35"/>
      <c r="C25" s="5">
        <v>20.49</v>
      </c>
      <c r="D25" s="5">
        <v>22.1</v>
      </c>
      <c r="E25" s="6"/>
      <c r="F25" s="6"/>
      <c r="G25" s="1" t="str">
        <f>IF(B46&lt;&gt;"",B46, "")</f>
        <v/>
      </c>
      <c r="H25" s="7"/>
      <c r="I25" s="8"/>
      <c r="Q25" s="7"/>
      <c r="S25" s="8"/>
    </row>
    <row r="26" spans="1:19" x14ac:dyDescent="0.25">
      <c r="A26" s="10">
        <v>23</v>
      </c>
      <c r="B26" s="34" t="s">
        <v>40</v>
      </c>
      <c r="C26" s="5">
        <v>21.48</v>
      </c>
      <c r="D26" s="5">
        <v>23.97</v>
      </c>
      <c r="E26" s="6"/>
      <c r="F26" s="6"/>
      <c r="G26" s="1" t="str">
        <f>IF(B48&lt;&gt;"",B48, "")</f>
        <v/>
      </c>
      <c r="H26" s="7"/>
      <c r="I26" s="8"/>
      <c r="S26" s="8"/>
    </row>
    <row r="27" spans="1:19" x14ac:dyDescent="0.25">
      <c r="A27" s="10">
        <v>24</v>
      </c>
      <c r="B27" s="35"/>
      <c r="C27" s="5">
        <v>21.31</v>
      </c>
      <c r="D27" s="5">
        <v>23.8</v>
      </c>
      <c r="E27" s="6"/>
      <c r="F27" s="6"/>
      <c r="G27" s="1" t="str">
        <f>IF(B50&lt;&gt;"",B50, "")</f>
        <v/>
      </c>
      <c r="H27" s="7"/>
      <c r="I27" s="8"/>
      <c r="Q27" s="7"/>
      <c r="S27" s="8"/>
    </row>
    <row r="28" spans="1:19" x14ac:dyDescent="0.25">
      <c r="A28" s="10">
        <v>25</v>
      </c>
      <c r="B28" s="34" t="s">
        <v>41</v>
      </c>
      <c r="C28" s="5">
        <v>29.43</v>
      </c>
      <c r="D28" s="5">
        <v>28.97</v>
      </c>
      <c r="E28" s="6"/>
      <c r="F28" s="6"/>
      <c r="G28" s="1" t="str">
        <f>IF(B52&lt;&gt;"",B52, "")</f>
        <v/>
      </c>
      <c r="H28" s="7"/>
      <c r="I28" s="8"/>
      <c r="S28" s="8"/>
    </row>
    <row r="29" spans="1:19" x14ac:dyDescent="0.25">
      <c r="A29" s="10">
        <v>26</v>
      </c>
      <c r="B29" s="35"/>
      <c r="C29" s="5">
        <v>29.19</v>
      </c>
      <c r="D29" s="5">
        <v>28.61</v>
      </c>
      <c r="E29" s="6"/>
      <c r="F29" s="6"/>
      <c r="G29" s="1" t="str">
        <f>IF(B54&lt;&gt;"",B54, "")</f>
        <v/>
      </c>
      <c r="H29" s="7"/>
      <c r="I29" s="8"/>
      <c r="Q29" s="7"/>
      <c r="S29" s="8"/>
    </row>
    <row r="30" spans="1:19" x14ac:dyDescent="0.25">
      <c r="A30" s="10">
        <v>27</v>
      </c>
      <c r="B30" s="34" t="s">
        <v>42</v>
      </c>
      <c r="C30" s="5">
        <v>22.07</v>
      </c>
      <c r="D30" s="5">
        <v>23.07</v>
      </c>
      <c r="E30" s="6"/>
      <c r="F30" s="6"/>
      <c r="G30" s="1" t="str">
        <f>IF(B56&lt;&gt;"",B56, "")</f>
        <v/>
      </c>
      <c r="H30" s="7"/>
      <c r="I30" s="8"/>
      <c r="S30" s="8"/>
    </row>
    <row r="31" spans="1:19" x14ac:dyDescent="0.25">
      <c r="A31" s="10">
        <v>28</v>
      </c>
      <c r="B31" s="35"/>
      <c r="C31" s="5">
        <v>21.98</v>
      </c>
      <c r="D31" s="5">
        <v>22.72</v>
      </c>
      <c r="E31" s="6"/>
      <c r="F31" s="6"/>
      <c r="G31" s="1" t="str">
        <f>IF(B58&lt;&gt;"",B58, "")</f>
        <v/>
      </c>
      <c r="H31" s="7"/>
      <c r="I31" s="8"/>
      <c r="Q31" s="7"/>
      <c r="S31" s="8"/>
    </row>
    <row r="32" spans="1:19" x14ac:dyDescent="0.25">
      <c r="A32" s="10">
        <v>29</v>
      </c>
      <c r="B32" s="34" t="s">
        <v>43</v>
      </c>
      <c r="C32" s="5">
        <v>21.84</v>
      </c>
      <c r="D32" s="5">
        <v>24.05</v>
      </c>
      <c r="E32" s="6"/>
      <c r="F32" s="6"/>
      <c r="G32" s="1" t="str">
        <f>IF(B60&lt;&gt;"",B60, "")</f>
        <v/>
      </c>
      <c r="H32" s="7"/>
      <c r="I32" s="8"/>
      <c r="S32" s="8"/>
    </row>
    <row r="33" spans="1:19" x14ac:dyDescent="0.25">
      <c r="A33" s="10">
        <v>30</v>
      </c>
      <c r="B33" s="35"/>
      <c r="C33" s="5">
        <v>21.94</v>
      </c>
      <c r="D33" s="5">
        <v>24.2</v>
      </c>
      <c r="E33" s="6"/>
      <c r="F33" s="6"/>
      <c r="G33" s="1" t="str">
        <f>IF(B62&lt;&gt;"",B62, "")</f>
        <v/>
      </c>
      <c r="H33" s="7"/>
      <c r="I33" s="8"/>
      <c r="Q33" s="7"/>
      <c r="S33" s="8"/>
    </row>
    <row r="34" spans="1:19" x14ac:dyDescent="0.25">
      <c r="A34" s="10">
        <v>31</v>
      </c>
      <c r="B34" s="34" t="s">
        <v>44</v>
      </c>
      <c r="C34" s="5">
        <v>23.82</v>
      </c>
      <c r="D34" s="5">
        <v>24.51</v>
      </c>
      <c r="E34" s="6"/>
      <c r="F34" s="6"/>
      <c r="G34" s="1" t="str">
        <f>IF(B64&lt;&gt;"",B64, "")</f>
        <v/>
      </c>
      <c r="H34" s="7"/>
      <c r="I34" s="8"/>
      <c r="S34" s="8"/>
    </row>
    <row r="35" spans="1:19" x14ac:dyDescent="0.25">
      <c r="A35" s="10">
        <v>32</v>
      </c>
      <c r="B35" s="35"/>
      <c r="C35" s="5">
        <v>23.19</v>
      </c>
      <c r="D35" s="5">
        <v>24.76</v>
      </c>
      <c r="E35" s="6"/>
      <c r="F35" s="6"/>
      <c r="G35" s="1" t="str">
        <f>IF(B66&lt;&gt;"",B66, "")</f>
        <v/>
      </c>
      <c r="H35" s="7"/>
      <c r="I35" s="8"/>
      <c r="Q35" s="7"/>
      <c r="S35" s="8"/>
    </row>
    <row r="36" spans="1:19" x14ac:dyDescent="0.25">
      <c r="A36" s="10">
        <v>33</v>
      </c>
      <c r="B36" s="34"/>
      <c r="C36" s="5"/>
      <c r="D36" s="5"/>
      <c r="E36" s="6"/>
      <c r="F36" s="6"/>
      <c r="G36" s="1" t="str">
        <f>IF(B68&lt;&gt;"",B68, "")</f>
        <v/>
      </c>
      <c r="H36" s="7"/>
      <c r="I36" s="8"/>
      <c r="S36" s="8"/>
    </row>
    <row r="37" spans="1:19" x14ac:dyDescent="0.25">
      <c r="A37" s="10">
        <v>34</v>
      </c>
      <c r="B37" s="35"/>
      <c r="C37" s="5"/>
      <c r="D37" s="5"/>
      <c r="E37" s="6"/>
      <c r="F37" s="6"/>
      <c r="G37" s="1" t="str">
        <f>IF(B70&lt;&gt;"",B70, "")</f>
        <v/>
      </c>
      <c r="H37" s="7"/>
      <c r="I37" s="8"/>
      <c r="Q37" s="7"/>
      <c r="S37" s="8"/>
    </row>
    <row r="38" spans="1:19" x14ac:dyDescent="0.25">
      <c r="A38" s="10">
        <v>35</v>
      </c>
      <c r="B38" s="34"/>
      <c r="C38" s="5"/>
      <c r="D38" s="5"/>
      <c r="E38" s="6"/>
      <c r="F38" s="6"/>
      <c r="G38" s="1" t="str">
        <f>IF(B72&lt;&gt;"",B72, "")</f>
        <v/>
      </c>
      <c r="H38" s="7"/>
      <c r="I38" s="8"/>
      <c r="S38" s="8"/>
    </row>
    <row r="39" spans="1:19" x14ac:dyDescent="0.25">
      <c r="A39" s="10">
        <v>36</v>
      </c>
      <c r="B39" s="35"/>
      <c r="C39" s="5"/>
      <c r="D39" s="5"/>
      <c r="E39" s="6"/>
      <c r="F39" s="6"/>
      <c r="G39" s="1" t="str">
        <f>IF(B74&lt;&gt;"",B74, "")</f>
        <v/>
      </c>
      <c r="H39" s="7"/>
      <c r="I39" s="8"/>
      <c r="Q39" s="7"/>
    </row>
    <row r="40" spans="1:19" x14ac:dyDescent="0.25">
      <c r="A40" s="10">
        <v>37</v>
      </c>
      <c r="B40" s="34"/>
      <c r="C40" s="5"/>
      <c r="D40" s="5"/>
      <c r="E40" s="6"/>
      <c r="F40" s="6"/>
    </row>
    <row r="41" spans="1:19" x14ac:dyDescent="0.25">
      <c r="A41" s="10">
        <v>38</v>
      </c>
      <c r="B41" s="35"/>
      <c r="C41" s="5"/>
      <c r="D41" s="5"/>
      <c r="E41" s="6"/>
      <c r="F41" s="6"/>
      <c r="Q41" s="7"/>
    </row>
    <row r="42" spans="1:19" x14ac:dyDescent="0.25">
      <c r="A42" s="10">
        <v>39</v>
      </c>
      <c r="B42" s="34"/>
      <c r="C42" s="5"/>
      <c r="D42" s="5"/>
      <c r="E42" s="6"/>
      <c r="F42" s="6"/>
    </row>
    <row r="43" spans="1:19" x14ac:dyDescent="0.25">
      <c r="A43" s="10">
        <v>40</v>
      </c>
      <c r="B43" s="35"/>
      <c r="C43" s="5"/>
      <c r="D43" s="5"/>
      <c r="E43" s="6"/>
      <c r="F43" s="6"/>
      <c r="Q43" s="7"/>
    </row>
    <row r="44" spans="1:19" x14ac:dyDescent="0.25">
      <c r="A44" s="10">
        <v>41</v>
      </c>
      <c r="B44" s="34"/>
      <c r="C44" s="12"/>
      <c r="D44" s="12"/>
      <c r="E44" s="12"/>
      <c r="F44" s="12"/>
    </row>
    <row r="45" spans="1:19" x14ac:dyDescent="0.25">
      <c r="A45" s="10">
        <v>42</v>
      </c>
      <c r="B45" s="35"/>
      <c r="C45" s="12"/>
      <c r="D45" s="12"/>
      <c r="E45" s="12"/>
      <c r="F45" s="12"/>
      <c r="Q45" s="7"/>
    </row>
    <row r="46" spans="1:19" x14ac:dyDescent="0.25">
      <c r="A46" s="10">
        <v>43</v>
      </c>
      <c r="B46" s="34"/>
      <c r="C46" s="12"/>
      <c r="D46" s="12"/>
      <c r="E46" s="12"/>
      <c r="F46" s="12"/>
    </row>
    <row r="47" spans="1:19" x14ac:dyDescent="0.25">
      <c r="A47" s="10">
        <v>44</v>
      </c>
      <c r="B47" s="35"/>
      <c r="C47" s="12"/>
      <c r="D47" s="12"/>
      <c r="E47" s="12"/>
      <c r="F47" s="12"/>
      <c r="Q47" s="7"/>
    </row>
    <row r="48" spans="1:19" x14ac:dyDescent="0.25">
      <c r="A48" s="10">
        <v>45</v>
      </c>
      <c r="B48" s="34"/>
      <c r="C48" s="12"/>
      <c r="D48" s="12"/>
      <c r="E48" s="12"/>
      <c r="F48" s="12"/>
    </row>
    <row r="49" spans="1:17" x14ac:dyDescent="0.25">
      <c r="A49" s="10">
        <v>46</v>
      </c>
      <c r="B49" s="35"/>
      <c r="C49" s="12"/>
      <c r="D49" s="12"/>
      <c r="E49" s="12"/>
      <c r="F49" s="12"/>
      <c r="Q49" s="7"/>
    </row>
    <row r="50" spans="1:17" x14ac:dyDescent="0.25">
      <c r="A50" s="10">
        <v>47</v>
      </c>
      <c r="B50" s="34"/>
      <c r="C50" s="12"/>
      <c r="D50" s="12"/>
      <c r="E50" s="12"/>
      <c r="F50" s="12"/>
    </row>
    <row r="51" spans="1:17" x14ac:dyDescent="0.25">
      <c r="A51" s="10">
        <v>48</v>
      </c>
      <c r="B51" s="35"/>
      <c r="C51" s="12"/>
      <c r="D51" s="12"/>
      <c r="E51" s="12"/>
      <c r="F51" s="12"/>
      <c r="Q51" s="7"/>
    </row>
    <row r="52" spans="1:17" x14ac:dyDescent="0.25">
      <c r="A52" s="10">
        <v>49</v>
      </c>
      <c r="B52" s="34"/>
      <c r="C52" s="12"/>
      <c r="D52" s="12"/>
      <c r="E52" s="12"/>
      <c r="F52" s="12"/>
    </row>
    <row r="53" spans="1:17" x14ac:dyDescent="0.25">
      <c r="A53" s="10">
        <v>50</v>
      </c>
      <c r="B53" s="35"/>
      <c r="C53" s="12"/>
      <c r="D53" s="12"/>
      <c r="E53" s="12"/>
      <c r="F53" s="12"/>
      <c r="Q53" s="7"/>
    </row>
    <row r="54" spans="1:17" x14ac:dyDescent="0.25">
      <c r="A54" s="10">
        <v>51</v>
      </c>
      <c r="B54" s="34"/>
      <c r="C54" s="12"/>
      <c r="D54" s="12"/>
      <c r="E54" s="12"/>
      <c r="F54" s="12"/>
    </row>
    <row r="55" spans="1:17" x14ac:dyDescent="0.25">
      <c r="A55" s="10">
        <v>52</v>
      </c>
      <c r="B55" s="35"/>
      <c r="C55" s="12"/>
      <c r="D55" s="12"/>
      <c r="E55" s="12"/>
      <c r="F55" s="12"/>
      <c r="Q55" s="7"/>
    </row>
    <row r="56" spans="1:17" x14ac:dyDescent="0.25">
      <c r="A56" s="10">
        <v>53</v>
      </c>
      <c r="B56" s="34"/>
      <c r="C56" s="12"/>
      <c r="D56" s="12"/>
      <c r="E56" s="12"/>
      <c r="F56" s="12"/>
    </row>
    <row r="57" spans="1:17" x14ac:dyDescent="0.25">
      <c r="A57" s="10">
        <v>54</v>
      </c>
      <c r="B57" s="35"/>
      <c r="C57" s="12"/>
      <c r="D57" s="12"/>
      <c r="E57" s="12"/>
      <c r="F57" s="12"/>
      <c r="Q57" s="7"/>
    </row>
    <row r="58" spans="1:17" x14ac:dyDescent="0.25">
      <c r="A58" s="10">
        <v>55</v>
      </c>
      <c r="B58" s="34"/>
      <c r="C58" s="12"/>
      <c r="D58" s="12"/>
      <c r="E58" s="12"/>
      <c r="F58" s="12"/>
    </row>
    <row r="59" spans="1:17" x14ac:dyDescent="0.25">
      <c r="A59" s="10">
        <v>56</v>
      </c>
      <c r="B59" s="35"/>
      <c r="C59" s="12"/>
      <c r="D59" s="12"/>
      <c r="E59" s="12"/>
      <c r="F59" s="12"/>
      <c r="Q59" s="7"/>
    </row>
    <row r="60" spans="1:17" x14ac:dyDescent="0.25">
      <c r="A60" s="10">
        <v>57</v>
      </c>
      <c r="B60" s="24"/>
      <c r="C60" s="12"/>
      <c r="D60" s="12"/>
      <c r="E60" s="12"/>
      <c r="F60" s="12"/>
    </row>
    <row r="61" spans="1:17" x14ac:dyDescent="0.25">
      <c r="A61" s="10">
        <v>58</v>
      </c>
      <c r="B61" s="22"/>
      <c r="C61" s="12"/>
      <c r="D61" s="12"/>
      <c r="E61" s="12"/>
      <c r="F61" s="12"/>
      <c r="Q61" s="7"/>
    </row>
    <row r="62" spans="1:17" x14ac:dyDescent="0.25">
      <c r="A62" s="10">
        <v>59</v>
      </c>
      <c r="B62" s="24"/>
      <c r="C62" s="12"/>
      <c r="D62" s="12"/>
      <c r="E62" s="12"/>
      <c r="F62" s="12"/>
    </row>
    <row r="63" spans="1:17" x14ac:dyDescent="0.25">
      <c r="A63" s="10">
        <v>60</v>
      </c>
      <c r="B63" s="22"/>
      <c r="C63" s="12"/>
      <c r="D63" s="12"/>
      <c r="E63" s="12"/>
      <c r="F63" s="12"/>
      <c r="Q63" s="7"/>
    </row>
    <row r="64" spans="1:17" x14ac:dyDescent="0.25">
      <c r="A64" s="10">
        <v>61</v>
      </c>
      <c r="B64" s="23"/>
      <c r="C64" s="12"/>
      <c r="D64" s="12"/>
      <c r="E64" s="12"/>
      <c r="F64" s="12"/>
    </row>
    <row r="65" spans="1:17" x14ac:dyDescent="0.25">
      <c r="A65" s="10">
        <v>62</v>
      </c>
      <c r="B65" s="23"/>
      <c r="C65" s="12"/>
      <c r="D65" s="12"/>
      <c r="E65" s="12"/>
      <c r="F65" s="12"/>
      <c r="Q65" s="7"/>
    </row>
    <row r="66" spans="1:17" x14ac:dyDescent="0.25">
      <c r="A66" s="10">
        <v>63</v>
      </c>
      <c r="B66" s="24"/>
      <c r="C66" s="12"/>
      <c r="D66" s="12"/>
      <c r="E66" s="12"/>
      <c r="F66" s="12"/>
    </row>
    <row r="67" spans="1:17" x14ac:dyDescent="0.25">
      <c r="A67" s="10">
        <v>64</v>
      </c>
      <c r="B67" s="22"/>
      <c r="C67" s="12"/>
      <c r="D67" s="12"/>
      <c r="E67" s="12"/>
      <c r="F67" s="12"/>
      <c r="Q67" s="7"/>
    </row>
    <row r="68" spans="1:17" x14ac:dyDescent="0.25">
      <c r="A68" s="10">
        <v>65</v>
      </c>
      <c r="B68" s="24"/>
      <c r="C68" s="12"/>
      <c r="D68" s="12"/>
      <c r="E68" s="12"/>
      <c r="F68" s="12"/>
    </row>
    <row r="69" spans="1:17" x14ac:dyDescent="0.25">
      <c r="A69" s="10">
        <v>66</v>
      </c>
      <c r="B69" s="22"/>
      <c r="C69" s="12"/>
      <c r="D69" s="12"/>
      <c r="E69" s="12"/>
      <c r="F69" s="12"/>
      <c r="Q69" s="7"/>
    </row>
    <row r="70" spans="1:17" x14ac:dyDescent="0.25">
      <c r="A70" s="10">
        <v>67</v>
      </c>
      <c r="B70" s="23"/>
      <c r="C70" s="12"/>
      <c r="D70" s="12"/>
      <c r="E70" s="12"/>
      <c r="F70" s="12"/>
    </row>
    <row r="71" spans="1:17" x14ac:dyDescent="0.25">
      <c r="A71" s="10">
        <v>68</v>
      </c>
      <c r="B71" s="23"/>
      <c r="C71" s="12"/>
      <c r="D71" s="12"/>
      <c r="E71" s="12"/>
      <c r="F71" s="12"/>
      <c r="Q71" s="7"/>
    </row>
    <row r="72" spans="1:17" x14ac:dyDescent="0.25">
      <c r="A72" s="10">
        <v>69</v>
      </c>
      <c r="B72" s="24"/>
      <c r="C72" s="12"/>
      <c r="D72" s="12"/>
      <c r="E72" s="12"/>
      <c r="F72" s="12"/>
    </row>
    <row r="73" spans="1:17" x14ac:dyDescent="0.25">
      <c r="A73" s="10">
        <v>70</v>
      </c>
      <c r="B73" s="22"/>
      <c r="C73" s="12"/>
      <c r="D73" s="12"/>
      <c r="E73" s="12"/>
      <c r="F73" s="12"/>
      <c r="Q73" s="7"/>
    </row>
    <row r="74" spans="1:17" x14ac:dyDescent="0.25">
      <c r="A74" s="10">
        <v>71</v>
      </c>
      <c r="B74" s="23"/>
      <c r="C74" s="12"/>
      <c r="D74" s="12"/>
      <c r="E74" s="12"/>
      <c r="F74" s="12"/>
    </row>
    <row r="75" spans="1:17" x14ac:dyDescent="0.25">
      <c r="A75" s="10">
        <v>72</v>
      </c>
      <c r="B75" s="23"/>
      <c r="C75" s="12"/>
      <c r="D75" s="12"/>
      <c r="E75" s="12"/>
      <c r="F75" s="12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14:B15"/>
    <mergeCell ref="B4:B5"/>
    <mergeCell ref="B6:B7"/>
    <mergeCell ref="B8:B9"/>
    <mergeCell ref="B10:B11"/>
    <mergeCell ref="B12:B13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52:B53"/>
    <mergeCell ref="B54:B55"/>
    <mergeCell ref="B56:B57"/>
    <mergeCell ref="B58:B59"/>
    <mergeCell ref="B40:B41"/>
    <mergeCell ref="B42:B43"/>
    <mergeCell ref="B44:B45"/>
    <mergeCell ref="B46:B47"/>
    <mergeCell ref="B48:B49"/>
    <mergeCell ref="B50:B51"/>
  </mergeCells>
  <conditionalFormatting sqref="C76:C77 C80:C93">
    <cfRule type="cellIs" dxfId="59" priority="4" operator="notEqual">
      <formula>0</formula>
    </cfRule>
  </conditionalFormatting>
  <conditionalFormatting sqref="D76:D77 D80:D93">
    <cfRule type="cellIs" dxfId="58" priority="3" operator="notEqual">
      <formula>0</formula>
    </cfRule>
  </conditionalFormatting>
  <conditionalFormatting sqref="H4:H39">
    <cfRule type="cellIs" dxfId="57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E9F68-8882-40A5-BB41-3AD65F4538E1}">
  <dimension ref="A1:S79"/>
  <sheetViews>
    <sheetView workbookViewId="0">
      <selection activeCell="J32" sqref="J32"/>
    </sheetView>
  </sheetViews>
  <sheetFormatPr defaultColWidth="8.7109375" defaultRowHeight="15.75" x14ac:dyDescent="0.25"/>
  <cols>
    <col min="1" max="1" width="7.42578125" style="1" customWidth="1"/>
    <col min="2" max="2" width="11.140625" style="20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2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5" t="s">
        <v>29</v>
      </c>
      <c r="C4" s="5">
        <v>21.4</v>
      </c>
      <c r="D4" s="5">
        <v>24.43</v>
      </c>
      <c r="E4" s="6">
        <v>2</v>
      </c>
      <c r="F4" s="6">
        <v>2</v>
      </c>
      <c r="G4" s="1" t="str">
        <f>IF(B4&lt;&gt;"",B4, "")</f>
        <v xml:space="preserve">O1 </v>
      </c>
      <c r="H4" s="7">
        <f>IF(AND(ISNUMBER(C5)=TRUE,ISNUMBER(L4)=TRUE,ISNUMBER(C4)=TRUE,ISNUMBER(D5)=TRUE,ISNUMBER(D4)=TRUE,ISNUMBER(M4)=TRUE),(AVERAGE(M4^D4,M4^D5))/AVERAGE(L4^C4,L4^C5))</f>
        <v>6.0993514764444763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29.245398926258105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6"/>
      <c r="C5" s="5">
        <v>21.8</v>
      </c>
      <c r="D5" s="5">
        <v>23.98</v>
      </c>
      <c r="E5" s="6">
        <v>2</v>
      </c>
      <c r="F5" s="6">
        <v>2</v>
      </c>
      <c r="G5" s="1" t="str">
        <f>IF(B6&lt;&gt;"",B6, "")</f>
        <v xml:space="preserve">O2 </v>
      </c>
      <c r="H5" s="7">
        <f>IF(AND(ISNUMBER(C7)=TRUE,ISNUMBER(L4)=TRUE,ISNUMBER(C6)=TRUE,ISNUMBER(D7)=TRUE,ISNUMBER(D6)=TRUE,ISNUMBER(M4)=TRUE),(AVERAGE(M4^D6,M4^D7))/AVERAGE(L4^C6,L4^C7))</f>
        <v>2.309770064139046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11.053039811973388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34" t="s">
        <v>30</v>
      </c>
      <c r="C6" s="5">
        <v>21.9</v>
      </c>
      <c r="D6" s="5">
        <v>23.24</v>
      </c>
      <c r="E6" s="6">
        <v>2</v>
      </c>
      <c r="F6" s="6">
        <v>2</v>
      </c>
      <c r="G6" s="1" t="str">
        <f>IF(B8&lt;&gt;"",B8, "")</f>
        <v xml:space="preserve">O3 </v>
      </c>
      <c r="H6" s="7">
        <f>IF(AND(ISNUMBER(C9)=TRUE,ISNUMBER(L4)=TRUE,ISNUMBER(C8)=TRUE,ISNUMBER(D9)=TRUE,ISNUMBER(D8)=TRUE,ISNUMBER(M4)=TRUE),(AVERAGE(M4^D8,M4^D9))/AVERAGE(L4^C8,L4^C9))</f>
        <v>2.3806057776738854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28.89606432683761</v>
      </c>
      <c r="S6" s="8"/>
    </row>
    <row r="7" spans="1:19" x14ac:dyDescent="0.25">
      <c r="A7" s="10">
        <v>4</v>
      </c>
      <c r="B7" s="35"/>
      <c r="C7" s="5">
        <v>21.88</v>
      </c>
      <c r="D7" s="5">
        <v>22.94</v>
      </c>
      <c r="E7" s="6">
        <v>2</v>
      </c>
      <c r="F7" s="6">
        <v>2</v>
      </c>
      <c r="G7" s="1" t="str">
        <f>IF(B10&lt;&gt;"",B10, "")</f>
        <v xml:space="preserve">O4 </v>
      </c>
      <c r="H7" s="7">
        <f>IF(AND(ISNUMBER(C11)=TRUE,ISNUMBER(L4)=TRUE,ISNUMBER(C10)=TRUE,ISNUMBER(D11)=TRUE,ISNUMBER(D10)=TRUE,ISNUMBER(M4)=TRUE),(AVERAGE(M4^D10,M4^D11))/AVERAGE(L4^C10,L4^C11))</f>
        <v>1.6771436672360389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35.628796413503039</v>
      </c>
      <c r="Q7" s="7"/>
      <c r="S7" s="8"/>
    </row>
    <row r="8" spans="1:19" x14ac:dyDescent="0.25">
      <c r="A8" s="10">
        <v>5</v>
      </c>
      <c r="B8" s="34" t="s">
        <v>31</v>
      </c>
      <c r="C8" s="5">
        <v>21.76</v>
      </c>
      <c r="D8" s="5">
        <v>23.44</v>
      </c>
      <c r="E8" s="6">
        <v>2</v>
      </c>
      <c r="F8" s="6">
        <v>2</v>
      </c>
      <c r="G8" s="1" t="str">
        <f>IF(B12&lt;&gt;"",B12, "")</f>
        <v xml:space="preserve">O5 </v>
      </c>
      <c r="H8" s="7">
        <f>IF(AND(ISNUMBER(C13)=TRUE,ISNUMBER(L4)=TRUE,ISNUMBER(C12)=TRUE,ISNUMBER(D13)=TRUE,ISNUMBER(D12)=TRUE,ISNUMBER(M4)=TRUE),(AVERAGE(M4^D12,M4^D13))/AVERAGE(L4^C12,L4^C13))</f>
        <v>1.8589463349476141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41.047480598850363</v>
      </c>
      <c r="S8" s="8"/>
    </row>
    <row r="9" spans="1:19" x14ac:dyDescent="0.25">
      <c r="A9" s="10">
        <v>6</v>
      </c>
      <c r="B9" s="35"/>
      <c r="C9" s="5">
        <v>22.24</v>
      </c>
      <c r="D9" s="5">
        <v>23.08</v>
      </c>
      <c r="E9" s="6">
        <v>2</v>
      </c>
      <c r="F9" s="6">
        <v>2</v>
      </c>
      <c r="G9" s="1" t="str">
        <f>IF(B14&lt;&gt;"",B14, "")</f>
        <v xml:space="preserve">O6 </v>
      </c>
      <c r="H9" s="7">
        <f>IF(AND(ISNUMBER(C15)=TRUE,ISNUMBER(L4)=TRUE,ISNUMBER(C14)=TRUE,ISNUMBER(D15)=TRUE,ISNUMBER(D14)=TRUE,ISNUMBER(M4)=TRUE),(AVERAGE(M4^D14,M4^D15))/AVERAGE(L4^C14,L4^C15))</f>
        <v>1.1240545670901565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40.577839682848392</v>
      </c>
      <c r="Q9" s="7"/>
      <c r="S9" s="8"/>
    </row>
    <row r="10" spans="1:19" x14ac:dyDescent="0.25">
      <c r="A10" s="10">
        <v>7</v>
      </c>
      <c r="B10" s="36" t="s">
        <v>32</v>
      </c>
      <c r="C10" s="5">
        <v>23.61</v>
      </c>
      <c r="D10" s="5">
        <v>24.96</v>
      </c>
      <c r="E10" s="6">
        <v>2</v>
      </c>
      <c r="F10" s="6">
        <v>2</v>
      </c>
      <c r="G10" s="1" t="str">
        <f>IF(B16&lt;&gt;"",B16, "")</f>
        <v xml:space="preserve">O7 </v>
      </c>
      <c r="H10" s="7">
        <f>IF(AND(ISNUMBER(C17)=TRUE,ISNUMBER(L4)=TRUE,ISNUMBER(C16)=TRUE,ISNUMBER(D17)=TRUE,ISNUMBER(D16)=TRUE,ISNUMBER(M4)=TRUE),(AVERAGE(M4^D16,M4^D17))/AVERAGE(L4^C16,L4^C17))</f>
        <v>5.78441216332042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26.687587147588296</v>
      </c>
      <c r="S10" s="8"/>
    </row>
    <row r="11" spans="1:19" x14ac:dyDescent="0.25">
      <c r="A11" s="10">
        <v>8</v>
      </c>
      <c r="B11" s="36"/>
      <c r="C11" s="5">
        <v>24.55</v>
      </c>
      <c r="D11" s="5">
        <v>24.84</v>
      </c>
      <c r="E11" s="6">
        <v>2</v>
      </c>
      <c r="F11" s="6">
        <v>2</v>
      </c>
      <c r="G11" s="1" t="str">
        <f>IF(B18&lt;&gt;"",B18, "")</f>
        <v xml:space="preserve">O8 </v>
      </c>
      <c r="H11" s="7">
        <f>IF(AND(ISNUMBER(C19)=TRUE,ISNUMBER(L4)=TRUE,ISNUMBER(C18)=TRUE,ISNUMBER(D19)=TRUE,ISNUMBER(D18)=TRUE,ISNUMBER(M4)=TRUE),(AVERAGE(M4^D18,M4^D19))/AVERAGE(L4^C18,L4^C19))</f>
        <v>2.7947900160903085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31.286411463519798</v>
      </c>
      <c r="Q11" s="7"/>
      <c r="S11" s="8"/>
    </row>
    <row r="12" spans="1:19" x14ac:dyDescent="0.25">
      <c r="A12" s="10">
        <v>9</v>
      </c>
      <c r="B12" s="34" t="s">
        <v>33</v>
      </c>
      <c r="C12" s="5">
        <v>23.18</v>
      </c>
      <c r="D12" s="5">
        <v>24.73</v>
      </c>
      <c r="E12" s="6">
        <v>2</v>
      </c>
      <c r="F12" s="6">
        <v>2</v>
      </c>
      <c r="G12" s="1" t="str">
        <f>IF(B20&lt;&gt;"",B20, "")</f>
        <v xml:space="preserve">O17 </v>
      </c>
      <c r="H12" s="7">
        <f>IF(AND(ISNUMBER(C21)=TRUE,ISNUMBER(L4)=TRUE,ISNUMBER(C20)=TRUE,ISNUMBER(D21)=TRUE,ISNUMBER(D20)=TRUE,ISNUMBER(M4)=TRUE),(AVERAGE(M4^D20,M4^D21))/AVERAGE(L4^C20,L4^C21))</f>
        <v>1.4660249545227992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24.07767980153378</v>
      </c>
      <c r="S12" s="8"/>
    </row>
    <row r="13" spans="1:19" x14ac:dyDescent="0.25">
      <c r="A13" s="10">
        <v>10</v>
      </c>
      <c r="B13" s="35"/>
      <c r="C13" s="5">
        <v>24.03</v>
      </c>
      <c r="D13" s="5">
        <v>24.37</v>
      </c>
      <c r="E13" s="6">
        <v>2</v>
      </c>
      <c r="F13" s="6">
        <v>2</v>
      </c>
      <c r="G13" s="1" t="str">
        <f>IF(B22&lt;&gt;"",B22, "")</f>
        <v xml:space="preserve">O10 </v>
      </c>
      <c r="H13" s="7">
        <f>IF(AND(ISNUMBER(C23)=TRUE,ISNUMBER(L4)=TRUE,ISNUMBER(C22)=TRUE,ISNUMBER(D23)=TRUE,ISNUMBER(D22)=TRUE,ISNUMBER(M4)=TRUE),(AVERAGE(M4^D22,M4^D23))/AVERAGE(L4^C22,L4^C23))</f>
        <v>7.9496099956331108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38.805255437919634</v>
      </c>
      <c r="Q13" s="7"/>
      <c r="S13" s="8"/>
    </row>
    <row r="14" spans="1:19" x14ac:dyDescent="0.25">
      <c r="A14" s="10">
        <v>11</v>
      </c>
      <c r="B14" s="34" t="s">
        <v>34</v>
      </c>
      <c r="C14" s="5">
        <v>27.27</v>
      </c>
      <c r="D14" s="5">
        <v>27.8</v>
      </c>
      <c r="E14" s="6">
        <v>2</v>
      </c>
      <c r="F14" s="6">
        <v>2</v>
      </c>
      <c r="G14" s="1" t="str">
        <f>IF(B24&lt;&gt;"",B24, "")</f>
        <v xml:space="preserve">O11 </v>
      </c>
      <c r="H14" s="7">
        <f>IF(AND(ISNUMBER(C25)=TRUE,ISNUMBER(L4)=TRUE,ISNUMBER(C24)=TRUE,ISNUMBER(D25)=TRUE,ISNUMBER(D24)=TRUE,ISNUMBER(M4)=TRUE),(AVERAGE(M4^D24,M4^D25))/AVERAGE(L4^C24,L4^C25))</f>
        <v>2.0994333672461347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13.150794253939686</v>
      </c>
      <c r="S14" s="8"/>
    </row>
    <row r="15" spans="1:19" x14ac:dyDescent="0.25">
      <c r="A15" s="10">
        <v>12</v>
      </c>
      <c r="B15" s="35"/>
      <c r="C15" s="5">
        <v>28.17</v>
      </c>
      <c r="D15" s="5">
        <v>28.1</v>
      </c>
      <c r="E15" s="6">
        <v>2</v>
      </c>
      <c r="F15" s="6">
        <v>2</v>
      </c>
      <c r="G15" s="1" t="str">
        <f>IF(B26&lt;&gt;"",B26, "")</f>
        <v xml:space="preserve">O12 </v>
      </c>
      <c r="H15" s="7">
        <f>IF(AND(ISNUMBER(C27)=TRUE,ISNUMBER(L4)=TRUE,ISNUMBER(C26)=TRUE,ISNUMBER(D27)=TRUE,ISNUMBER(D26)=TRUE,ISNUMBER(M4)=TRUE),(AVERAGE(M4^D26,M4^D27))/AVERAGE(L4^C26,L4^C27))</f>
        <v>3.8673794459069284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23.108370079975181</v>
      </c>
      <c r="K15" s="7">
        <f>AVERAGE(H4:H19)</f>
        <v>2.7172798278091559</v>
      </c>
      <c r="Q15" s="7"/>
      <c r="S15" s="8"/>
    </row>
    <row r="16" spans="1:19" x14ac:dyDescent="0.25">
      <c r="A16" s="10">
        <v>13</v>
      </c>
      <c r="B16" s="34" t="s">
        <v>35</v>
      </c>
      <c r="C16" s="5">
        <v>22.15</v>
      </c>
      <c r="D16" s="5">
        <v>25.04</v>
      </c>
      <c r="E16" s="6">
        <v>2</v>
      </c>
      <c r="F16" s="6">
        <v>2</v>
      </c>
      <c r="G16" s="1" t="str">
        <f>IF(B28&lt;&gt;"",B28, "")</f>
        <v xml:space="preserve">O13 </v>
      </c>
      <c r="H16" s="7">
        <f>IF(AND(ISNUMBER(C29)=TRUE,ISNUMBER(L4)=TRUE,ISNUMBER(C28)=TRUE,ISNUMBER(D29)=TRUE,ISNUMBER(D28)=TRUE,ISNUMBER(M4)=TRUE),(AVERAGE(M4^D28,M4^D29))/AVERAGE(L4^C28,L4^C29))</f>
        <v>1.722271039376067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45.711360500408148</v>
      </c>
      <c r="K16" s="1">
        <f>STDEV(H4:H19)</f>
        <v>2.140121126700183</v>
      </c>
      <c r="S16" s="8"/>
    </row>
    <row r="17" spans="1:19" x14ac:dyDescent="0.25">
      <c r="A17" s="10">
        <v>14</v>
      </c>
      <c r="B17" s="35"/>
      <c r="C17" s="5">
        <v>22.3</v>
      </c>
      <c r="D17" s="5">
        <v>24.41</v>
      </c>
      <c r="E17" s="6">
        <v>2</v>
      </c>
      <c r="F17" s="6">
        <v>2</v>
      </c>
      <c r="G17" s="1" t="str">
        <f>IF(B30&lt;&gt;"",B30, "")</f>
        <v xml:space="preserve">O14 </v>
      </c>
      <c r="H17" s="7">
        <f>IF(AND(ISNUMBER(C31)=TRUE,ISNUMBER(L4)=TRUE,ISNUMBER(C30)=TRUE,ISNUMBER(D31)=TRUE,ISNUMBER(D30)=TRUE,ISNUMBER(M4)=TRUE),(AVERAGE(M4^D30,M4^D31))/AVERAGE(L4^C30,L4^C31))</f>
        <v>0.9816907013291829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28.81848488582246</v>
      </c>
      <c r="Q17" s="7"/>
      <c r="S17" s="8"/>
    </row>
    <row r="18" spans="1:19" x14ac:dyDescent="0.25">
      <c r="A18" s="10">
        <v>15</v>
      </c>
      <c r="B18" s="34" t="s">
        <v>36</v>
      </c>
      <c r="C18" s="5">
        <v>23.34</v>
      </c>
      <c r="D18" s="5">
        <v>24.41</v>
      </c>
      <c r="E18" s="6">
        <v>2</v>
      </c>
      <c r="F18" s="6">
        <v>2</v>
      </c>
      <c r="G18" s="1" t="str">
        <f>IF(B32&lt;&gt;"",B32, "")</f>
        <v xml:space="preserve">O15 </v>
      </c>
      <c r="H18" s="7">
        <f>IF(AND(ISNUMBER(C33)=TRUE,ISNUMBER(L4)=TRUE,ISNUMBER(C32)=TRUE,ISNUMBER(D33)=TRUE,ISNUMBER(D32)=TRUE,ISNUMBER(M4)=TRUE),(AVERAGE(M4^D32,M4^D33))/AVERAGE(L4^C32,L4^C33))</f>
        <v>0.31512290476356775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4.5035997468754694</v>
      </c>
      <c r="S18" s="8"/>
    </row>
    <row r="19" spans="1:19" x14ac:dyDescent="0.25">
      <c r="A19" s="10">
        <v>16</v>
      </c>
      <c r="B19" s="35"/>
      <c r="C19" s="5">
        <v>22.58</v>
      </c>
      <c r="D19" s="5">
        <v>24.57</v>
      </c>
      <c r="E19" s="6">
        <v>2</v>
      </c>
      <c r="F19" s="6">
        <v>2</v>
      </c>
      <c r="G19" s="1" t="str">
        <f>IF(B34&lt;&gt;"",B34, "")</f>
        <v xml:space="preserve">O16 </v>
      </c>
      <c r="H19" s="7">
        <f>IF(AND(ISNUMBER(C35)=TRUE,ISNUMBER(L4)=TRUE,ISNUMBER(C34)=TRUE,ISNUMBER(D35)=TRUE,ISNUMBER(D34)=TRUE,ISNUMBER(M4)=TRUE),(AVERAGE(M4^D34,M4^D35))/AVERAGE(L4^C34,L4^C35))</f>
        <v>1.0458707692267568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25.46344069570327</v>
      </c>
      <c r="Q19" s="7"/>
      <c r="S19" s="8"/>
    </row>
    <row r="20" spans="1:19" x14ac:dyDescent="0.25">
      <c r="A20" s="10">
        <v>17</v>
      </c>
      <c r="B20" s="34" t="s">
        <v>45</v>
      </c>
      <c r="C20" s="5">
        <v>21.9</v>
      </c>
      <c r="D20" s="5">
        <v>22.32</v>
      </c>
      <c r="E20" s="6"/>
      <c r="F20" s="6"/>
      <c r="G20" s="1" t="str">
        <f>IF(B36&lt;&gt;"",B36, "")</f>
        <v/>
      </c>
      <c r="H20" s="7"/>
      <c r="I20" s="8"/>
      <c r="S20" s="8"/>
    </row>
    <row r="21" spans="1:19" x14ac:dyDescent="0.25">
      <c r="A21" s="10">
        <v>18</v>
      </c>
      <c r="B21" s="35"/>
      <c r="C21" s="5">
        <v>21.4</v>
      </c>
      <c r="D21" s="5">
        <v>22.12</v>
      </c>
      <c r="E21" s="6"/>
      <c r="F21" s="6"/>
      <c r="G21" s="1" t="str">
        <f>IF(B38&lt;&gt;"",B38, "")</f>
        <v/>
      </c>
      <c r="H21" s="7"/>
      <c r="I21" s="8"/>
      <c r="Q21" s="7"/>
      <c r="S21" s="8"/>
    </row>
    <row r="22" spans="1:19" x14ac:dyDescent="0.25">
      <c r="A22" s="10">
        <v>19</v>
      </c>
      <c r="B22" s="36" t="s">
        <v>38</v>
      </c>
      <c r="C22" s="5">
        <v>22.85</v>
      </c>
      <c r="D22" s="5">
        <v>25.23</v>
      </c>
      <c r="E22" s="6"/>
      <c r="F22" s="6"/>
      <c r="G22" s="1" t="str">
        <f>IF(B40&lt;&gt;"",B40, "")</f>
        <v/>
      </c>
      <c r="H22" s="7"/>
      <c r="I22" s="8"/>
      <c r="S22" s="8"/>
    </row>
    <row r="23" spans="1:19" x14ac:dyDescent="0.25">
      <c r="A23" s="10">
        <v>20</v>
      </c>
      <c r="B23" s="36"/>
      <c r="C23" s="5">
        <v>22.49</v>
      </c>
      <c r="D23" s="5">
        <v>26.01</v>
      </c>
      <c r="E23" s="6"/>
      <c r="F23" s="6"/>
      <c r="G23" s="1" t="str">
        <f>IF(B42&lt;&gt;"",B42, "")</f>
        <v/>
      </c>
      <c r="H23" s="7"/>
      <c r="I23" s="8"/>
      <c r="Q23" s="7"/>
      <c r="S23" s="8"/>
    </row>
    <row r="24" spans="1:19" x14ac:dyDescent="0.25">
      <c r="A24" s="10">
        <v>21</v>
      </c>
      <c r="B24" s="34" t="s">
        <v>39</v>
      </c>
      <c r="C24" s="5">
        <v>21.77</v>
      </c>
      <c r="D24" s="5">
        <v>23.03</v>
      </c>
      <c r="E24" s="6"/>
      <c r="F24" s="6"/>
      <c r="G24" s="1" t="str">
        <f>IF(B44&lt;&gt;"",B44, "")</f>
        <v/>
      </c>
      <c r="H24" s="7"/>
      <c r="I24" s="8"/>
      <c r="S24" s="8"/>
    </row>
    <row r="25" spans="1:19" x14ac:dyDescent="0.25">
      <c r="A25" s="10">
        <v>22</v>
      </c>
      <c r="B25" s="35"/>
      <c r="C25" s="5">
        <v>21.96</v>
      </c>
      <c r="D25" s="5">
        <v>22.84</v>
      </c>
      <c r="E25" s="6"/>
      <c r="F25" s="6"/>
      <c r="G25" s="1" t="str">
        <f>IF(B46&lt;&gt;"",B46, "")</f>
        <v/>
      </c>
      <c r="H25" s="7"/>
      <c r="I25" s="8"/>
      <c r="Q25" s="7"/>
      <c r="S25" s="8"/>
    </row>
    <row r="26" spans="1:19" x14ac:dyDescent="0.25">
      <c r="A26" s="10">
        <v>23</v>
      </c>
      <c r="B26" s="34" t="s">
        <v>40</v>
      </c>
      <c r="C26" s="5">
        <v>20.329999999999998</v>
      </c>
      <c r="D26" s="5">
        <v>22.22</v>
      </c>
      <c r="E26" s="6"/>
      <c r="F26" s="6"/>
      <c r="G26" s="1" t="str">
        <f>IF(B48&lt;&gt;"",B48, "")</f>
        <v/>
      </c>
      <c r="H26" s="7"/>
      <c r="I26" s="8"/>
      <c r="S26" s="8"/>
    </row>
    <row r="27" spans="1:19" x14ac:dyDescent="0.25">
      <c r="A27" s="10">
        <v>24</v>
      </c>
      <c r="B27" s="35"/>
      <c r="C27" s="5">
        <v>20.61</v>
      </c>
      <c r="D27" s="5">
        <v>22.61</v>
      </c>
      <c r="E27" s="6"/>
      <c r="F27" s="6"/>
      <c r="G27" s="1" t="str">
        <f>IF(B50&lt;&gt;"",B50, "")</f>
        <v/>
      </c>
      <c r="H27" s="7"/>
      <c r="I27" s="8"/>
      <c r="Q27" s="7"/>
      <c r="S27" s="8"/>
    </row>
    <row r="28" spans="1:19" x14ac:dyDescent="0.25">
      <c r="A28" s="10">
        <v>25</v>
      </c>
      <c r="B28" s="34" t="s">
        <v>41</v>
      </c>
      <c r="C28" s="5">
        <v>23.05</v>
      </c>
      <c r="D28" s="5">
        <v>24</v>
      </c>
      <c r="E28" s="6"/>
      <c r="F28" s="6"/>
      <c r="G28" s="1" t="str">
        <f>IF(B52&lt;&gt;"",B52, "")</f>
        <v/>
      </c>
      <c r="H28" s="7"/>
      <c r="I28" s="8"/>
      <c r="S28" s="8"/>
    </row>
    <row r="29" spans="1:19" x14ac:dyDescent="0.25">
      <c r="A29" s="10">
        <v>26</v>
      </c>
      <c r="B29" s="35"/>
      <c r="C29" s="5">
        <v>22.59</v>
      </c>
      <c r="D29" s="5">
        <v>23.11</v>
      </c>
      <c r="E29" s="6"/>
      <c r="F29" s="6"/>
      <c r="G29" s="1" t="str">
        <f>IF(B54&lt;&gt;"",B54, "")</f>
        <v/>
      </c>
      <c r="H29" s="7"/>
      <c r="I29" s="8"/>
      <c r="Q29" s="7"/>
      <c r="S29" s="8"/>
    </row>
    <row r="30" spans="1:19" x14ac:dyDescent="0.25">
      <c r="A30" s="10">
        <v>27</v>
      </c>
      <c r="B30" s="34" t="s">
        <v>42</v>
      </c>
      <c r="C30" s="5">
        <v>22.74</v>
      </c>
      <c r="D30" s="5">
        <v>23.19</v>
      </c>
      <c r="E30" s="6"/>
      <c r="F30" s="6"/>
      <c r="G30" s="1" t="str">
        <f>IF(B56&lt;&gt;"",B56, "")</f>
        <v/>
      </c>
      <c r="H30" s="7"/>
      <c r="I30" s="8"/>
      <c r="S30" s="8"/>
    </row>
    <row r="31" spans="1:19" x14ac:dyDescent="0.25">
      <c r="A31" s="10">
        <v>28</v>
      </c>
      <c r="B31" s="35"/>
      <c r="C31" s="5">
        <v>23.52</v>
      </c>
      <c r="D31" s="5">
        <v>23.12</v>
      </c>
      <c r="E31" s="6"/>
      <c r="F31" s="6"/>
      <c r="G31" s="1" t="str">
        <f>IF(B58&lt;&gt;"",B58, "")</f>
        <v/>
      </c>
      <c r="H31" s="7"/>
      <c r="I31" s="8"/>
      <c r="Q31" s="7"/>
      <c r="S31" s="8"/>
    </row>
    <row r="32" spans="1:19" x14ac:dyDescent="0.25">
      <c r="A32" s="10">
        <v>29</v>
      </c>
      <c r="B32" s="34" t="s">
        <v>43</v>
      </c>
      <c r="C32" s="5">
        <v>29.96</v>
      </c>
      <c r="D32" s="5">
        <v>28.34</v>
      </c>
      <c r="E32" s="6"/>
      <c r="F32" s="6"/>
      <c r="G32" s="1" t="str">
        <f>IF(B60&lt;&gt;"",B60, "")</f>
        <v/>
      </c>
      <c r="H32" s="7"/>
      <c r="I32" s="8"/>
      <c r="S32" s="8"/>
    </row>
    <row r="33" spans="1:19" x14ac:dyDescent="0.25">
      <c r="A33" s="10">
        <v>30</v>
      </c>
      <c r="B33" s="35"/>
      <c r="C33" s="5">
        <v>30.07</v>
      </c>
      <c r="D33" s="5">
        <v>28.36</v>
      </c>
      <c r="E33" s="6"/>
      <c r="F33" s="6"/>
      <c r="G33" s="1" t="str">
        <f>IF(B62&lt;&gt;"",B62, "")</f>
        <v/>
      </c>
      <c r="H33" s="7"/>
      <c r="I33" s="8"/>
      <c r="Q33" s="7"/>
      <c r="S33" s="8"/>
    </row>
    <row r="34" spans="1:19" x14ac:dyDescent="0.25">
      <c r="A34" s="10">
        <v>31</v>
      </c>
      <c r="B34" s="34" t="s">
        <v>44</v>
      </c>
      <c r="C34" s="5">
        <v>23.55</v>
      </c>
      <c r="D34" s="5">
        <v>23.26</v>
      </c>
      <c r="E34" s="6"/>
      <c r="F34" s="6"/>
      <c r="G34" s="1" t="str">
        <f>IF(B64&lt;&gt;"",B64, "")</f>
        <v/>
      </c>
      <c r="H34" s="7"/>
      <c r="I34" s="8"/>
      <c r="S34" s="8"/>
    </row>
    <row r="35" spans="1:19" x14ac:dyDescent="0.25">
      <c r="A35" s="10">
        <v>32</v>
      </c>
      <c r="B35" s="35"/>
      <c r="C35" s="5">
        <v>23.06</v>
      </c>
      <c r="D35" s="5">
        <v>23.51</v>
      </c>
      <c r="E35" s="6"/>
      <c r="F35" s="6"/>
      <c r="G35" s="1" t="str">
        <f>IF(B66&lt;&gt;"",B66, "")</f>
        <v/>
      </c>
      <c r="H35" s="7"/>
      <c r="I35" s="8"/>
      <c r="Q35" s="7"/>
      <c r="S35" s="8"/>
    </row>
    <row r="36" spans="1:19" x14ac:dyDescent="0.25">
      <c r="A36" s="10">
        <v>33</v>
      </c>
      <c r="B36" s="34"/>
      <c r="C36" s="5"/>
      <c r="D36" s="5"/>
      <c r="E36" s="6"/>
      <c r="F36" s="6"/>
      <c r="G36" s="1" t="str">
        <f>IF(B68&lt;&gt;"",B68, "")</f>
        <v/>
      </c>
      <c r="H36" s="7"/>
      <c r="I36" s="8"/>
      <c r="S36" s="8"/>
    </row>
    <row r="37" spans="1:19" x14ac:dyDescent="0.25">
      <c r="A37" s="10">
        <v>34</v>
      </c>
      <c r="B37" s="35"/>
      <c r="C37" s="5"/>
      <c r="D37" s="5"/>
      <c r="E37" s="6"/>
      <c r="F37" s="6"/>
      <c r="G37" s="1" t="str">
        <f>IF(B70&lt;&gt;"",B70, "")</f>
        <v/>
      </c>
      <c r="H37" s="7"/>
      <c r="I37" s="8"/>
      <c r="Q37" s="7"/>
      <c r="S37" s="8"/>
    </row>
    <row r="38" spans="1:19" x14ac:dyDescent="0.25">
      <c r="A38" s="10">
        <v>35</v>
      </c>
      <c r="B38" s="34"/>
      <c r="C38" s="5"/>
      <c r="D38" s="5"/>
      <c r="E38" s="6"/>
      <c r="F38" s="6"/>
      <c r="G38" s="1" t="str">
        <f>IF(B72&lt;&gt;"",B72, "")</f>
        <v/>
      </c>
      <c r="H38" s="7"/>
      <c r="I38" s="8"/>
      <c r="S38" s="8"/>
    </row>
    <row r="39" spans="1:19" x14ac:dyDescent="0.25">
      <c r="A39" s="10">
        <v>36</v>
      </c>
      <c r="B39" s="35"/>
      <c r="C39" s="5"/>
      <c r="D39" s="5"/>
      <c r="E39" s="6"/>
      <c r="F39" s="6"/>
      <c r="G39" s="1" t="str">
        <f>IF(B74&lt;&gt;"",B74, "")</f>
        <v/>
      </c>
      <c r="H39" s="7"/>
      <c r="I39" s="8"/>
      <c r="Q39" s="7"/>
    </row>
    <row r="40" spans="1:19" x14ac:dyDescent="0.25">
      <c r="A40" s="10">
        <v>37</v>
      </c>
      <c r="B40" s="34"/>
      <c r="C40" s="5"/>
      <c r="D40" s="5"/>
      <c r="E40" s="6"/>
      <c r="F40" s="6"/>
    </row>
    <row r="41" spans="1:19" x14ac:dyDescent="0.25">
      <c r="A41" s="10">
        <v>38</v>
      </c>
      <c r="B41" s="35"/>
      <c r="C41" s="5"/>
      <c r="D41" s="5"/>
      <c r="E41" s="6"/>
      <c r="F41" s="6"/>
      <c r="Q41" s="7"/>
    </row>
    <row r="42" spans="1:19" x14ac:dyDescent="0.25">
      <c r="A42" s="10">
        <v>39</v>
      </c>
      <c r="B42" s="34"/>
      <c r="C42" s="5"/>
      <c r="D42" s="5"/>
      <c r="E42" s="6"/>
      <c r="F42" s="6"/>
    </row>
    <row r="43" spans="1:19" x14ac:dyDescent="0.25">
      <c r="A43" s="10">
        <v>40</v>
      </c>
      <c r="B43" s="35"/>
      <c r="C43" s="5"/>
      <c r="D43" s="5"/>
      <c r="E43" s="6"/>
      <c r="F43" s="6"/>
      <c r="Q43" s="7"/>
    </row>
    <row r="44" spans="1:19" x14ac:dyDescent="0.25">
      <c r="A44" s="10">
        <v>41</v>
      </c>
      <c r="B44" s="34"/>
      <c r="C44" s="12"/>
      <c r="D44" s="12"/>
      <c r="E44" s="12"/>
      <c r="F44" s="12"/>
    </row>
    <row r="45" spans="1:19" x14ac:dyDescent="0.25">
      <c r="A45" s="10">
        <v>42</v>
      </c>
      <c r="B45" s="35"/>
      <c r="C45" s="12"/>
      <c r="D45" s="12"/>
      <c r="E45" s="12"/>
      <c r="F45" s="12"/>
      <c r="Q45" s="7"/>
    </row>
    <row r="46" spans="1:19" x14ac:dyDescent="0.25">
      <c r="A46" s="10">
        <v>43</v>
      </c>
      <c r="B46" s="34"/>
      <c r="C46" s="12"/>
      <c r="D46" s="12"/>
      <c r="E46" s="12"/>
      <c r="F46" s="12"/>
    </row>
    <row r="47" spans="1:19" x14ac:dyDescent="0.25">
      <c r="A47" s="10">
        <v>44</v>
      </c>
      <c r="B47" s="35"/>
      <c r="C47" s="12"/>
      <c r="D47" s="12"/>
      <c r="E47" s="12"/>
      <c r="F47" s="12"/>
      <c r="Q47" s="7"/>
    </row>
    <row r="48" spans="1:19" x14ac:dyDescent="0.25">
      <c r="A48" s="10">
        <v>45</v>
      </c>
      <c r="B48" s="34"/>
      <c r="C48" s="12"/>
      <c r="D48" s="12"/>
      <c r="E48" s="12"/>
      <c r="F48" s="12"/>
    </row>
    <row r="49" spans="1:17" x14ac:dyDescent="0.25">
      <c r="A49" s="10">
        <v>46</v>
      </c>
      <c r="B49" s="35"/>
      <c r="C49" s="12"/>
      <c r="D49" s="12"/>
      <c r="E49" s="12"/>
      <c r="F49" s="12"/>
      <c r="Q49" s="7"/>
    </row>
    <row r="50" spans="1:17" x14ac:dyDescent="0.25">
      <c r="A50" s="10">
        <v>47</v>
      </c>
      <c r="B50" s="34"/>
      <c r="C50" s="12"/>
      <c r="D50" s="12"/>
      <c r="E50" s="12"/>
      <c r="F50" s="12"/>
    </row>
    <row r="51" spans="1:17" x14ac:dyDescent="0.25">
      <c r="A51" s="10">
        <v>48</v>
      </c>
      <c r="B51" s="35"/>
      <c r="C51" s="12"/>
      <c r="D51" s="12"/>
      <c r="E51" s="12"/>
      <c r="F51" s="12"/>
      <c r="Q51" s="7"/>
    </row>
    <row r="52" spans="1:17" x14ac:dyDescent="0.25">
      <c r="A52" s="10">
        <v>49</v>
      </c>
      <c r="B52" s="34"/>
      <c r="C52" s="12"/>
      <c r="D52" s="12"/>
      <c r="E52" s="12"/>
      <c r="F52" s="12"/>
    </row>
    <row r="53" spans="1:17" x14ac:dyDescent="0.25">
      <c r="A53" s="10">
        <v>50</v>
      </c>
      <c r="B53" s="35"/>
      <c r="C53" s="12"/>
      <c r="D53" s="12"/>
      <c r="E53" s="12"/>
      <c r="F53" s="12"/>
      <c r="Q53" s="7"/>
    </row>
    <row r="54" spans="1:17" x14ac:dyDescent="0.25">
      <c r="A54" s="10">
        <v>51</v>
      </c>
      <c r="B54" s="34"/>
      <c r="C54" s="12"/>
      <c r="D54" s="12"/>
      <c r="E54" s="12"/>
      <c r="F54" s="12"/>
    </row>
    <row r="55" spans="1:17" x14ac:dyDescent="0.25">
      <c r="A55" s="10">
        <v>52</v>
      </c>
      <c r="B55" s="35"/>
      <c r="C55" s="12"/>
      <c r="D55" s="12"/>
      <c r="E55" s="12"/>
      <c r="F55" s="12"/>
      <c r="Q55" s="7"/>
    </row>
    <row r="56" spans="1:17" x14ac:dyDescent="0.25">
      <c r="A56" s="10">
        <v>53</v>
      </c>
      <c r="B56" s="34"/>
      <c r="C56" s="12"/>
      <c r="D56" s="12"/>
      <c r="E56" s="12"/>
      <c r="F56" s="12"/>
    </row>
    <row r="57" spans="1:17" x14ac:dyDescent="0.25">
      <c r="A57" s="10">
        <v>54</v>
      </c>
      <c r="B57" s="35"/>
      <c r="C57" s="12"/>
      <c r="D57" s="12"/>
      <c r="E57" s="12"/>
      <c r="F57" s="12"/>
      <c r="Q57" s="7"/>
    </row>
    <row r="58" spans="1:17" x14ac:dyDescent="0.25">
      <c r="A58" s="10">
        <v>55</v>
      </c>
      <c r="B58" s="34"/>
      <c r="C58" s="12"/>
      <c r="D58" s="12"/>
      <c r="E58" s="12"/>
      <c r="F58" s="12"/>
    </row>
    <row r="59" spans="1:17" x14ac:dyDescent="0.25">
      <c r="A59" s="10">
        <v>56</v>
      </c>
      <c r="B59" s="35"/>
      <c r="C59" s="12"/>
      <c r="D59" s="12"/>
      <c r="E59" s="12"/>
      <c r="F59" s="12"/>
      <c r="Q59" s="7"/>
    </row>
    <row r="60" spans="1:17" x14ac:dyDescent="0.25">
      <c r="A60" s="10">
        <v>57</v>
      </c>
      <c r="B60" s="24"/>
      <c r="C60" s="12"/>
      <c r="D60" s="12"/>
      <c r="E60" s="12"/>
      <c r="F60" s="12"/>
    </row>
    <row r="61" spans="1:17" x14ac:dyDescent="0.25">
      <c r="A61" s="10">
        <v>58</v>
      </c>
      <c r="B61" s="22"/>
      <c r="C61" s="12"/>
      <c r="D61" s="12"/>
      <c r="E61" s="12"/>
      <c r="F61" s="12"/>
      <c r="Q61" s="7"/>
    </row>
    <row r="62" spans="1:17" x14ac:dyDescent="0.25">
      <c r="A62" s="10">
        <v>59</v>
      </c>
      <c r="B62" s="24"/>
      <c r="C62" s="12"/>
      <c r="D62" s="12"/>
      <c r="E62" s="12"/>
      <c r="F62" s="12"/>
    </row>
    <row r="63" spans="1:17" x14ac:dyDescent="0.25">
      <c r="A63" s="10">
        <v>60</v>
      </c>
      <c r="B63" s="22"/>
      <c r="C63" s="12"/>
      <c r="D63" s="12"/>
      <c r="E63" s="12"/>
      <c r="F63" s="12"/>
      <c r="Q63" s="7"/>
    </row>
    <row r="64" spans="1:17" x14ac:dyDescent="0.25">
      <c r="A64" s="10">
        <v>61</v>
      </c>
      <c r="B64" s="23"/>
      <c r="C64" s="12"/>
      <c r="D64" s="12"/>
      <c r="E64" s="12"/>
      <c r="F64" s="12"/>
    </row>
    <row r="65" spans="1:17" x14ac:dyDescent="0.25">
      <c r="A65" s="10">
        <v>62</v>
      </c>
      <c r="B65" s="23"/>
      <c r="C65" s="12"/>
      <c r="D65" s="12"/>
      <c r="E65" s="12"/>
      <c r="F65" s="12"/>
      <c r="Q65" s="7"/>
    </row>
    <row r="66" spans="1:17" x14ac:dyDescent="0.25">
      <c r="A66" s="10">
        <v>63</v>
      </c>
      <c r="B66" s="24"/>
      <c r="C66" s="12"/>
      <c r="D66" s="12"/>
      <c r="E66" s="12"/>
      <c r="F66" s="12"/>
    </row>
    <row r="67" spans="1:17" x14ac:dyDescent="0.25">
      <c r="A67" s="10">
        <v>64</v>
      </c>
      <c r="B67" s="22"/>
      <c r="C67" s="12"/>
      <c r="D67" s="12"/>
      <c r="E67" s="12"/>
      <c r="F67" s="12"/>
      <c r="Q67" s="7"/>
    </row>
    <row r="68" spans="1:17" x14ac:dyDescent="0.25">
      <c r="A68" s="10">
        <v>65</v>
      </c>
      <c r="B68" s="24"/>
      <c r="C68" s="12"/>
      <c r="D68" s="12"/>
      <c r="E68" s="12"/>
      <c r="F68" s="12"/>
    </row>
    <row r="69" spans="1:17" x14ac:dyDescent="0.25">
      <c r="A69" s="10">
        <v>66</v>
      </c>
      <c r="B69" s="22"/>
      <c r="C69" s="12"/>
      <c r="D69" s="12"/>
      <c r="E69" s="12"/>
      <c r="F69" s="12"/>
      <c r="Q69" s="7"/>
    </row>
    <row r="70" spans="1:17" x14ac:dyDescent="0.25">
      <c r="A70" s="10">
        <v>67</v>
      </c>
      <c r="B70" s="23"/>
      <c r="C70" s="12"/>
      <c r="D70" s="12"/>
      <c r="E70" s="12"/>
      <c r="F70" s="12"/>
    </row>
    <row r="71" spans="1:17" x14ac:dyDescent="0.25">
      <c r="A71" s="10">
        <v>68</v>
      </c>
      <c r="B71" s="23"/>
      <c r="C71" s="12"/>
      <c r="D71" s="12"/>
      <c r="E71" s="12"/>
      <c r="F71" s="12"/>
      <c r="Q71" s="7"/>
    </row>
    <row r="72" spans="1:17" x14ac:dyDescent="0.25">
      <c r="A72" s="10">
        <v>69</v>
      </c>
      <c r="B72" s="24"/>
      <c r="C72" s="12"/>
      <c r="D72" s="12"/>
      <c r="E72" s="12"/>
      <c r="F72" s="12"/>
    </row>
    <row r="73" spans="1:17" x14ac:dyDescent="0.25">
      <c r="A73" s="10">
        <v>70</v>
      </c>
      <c r="B73" s="22"/>
      <c r="C73" s="12"/>
      <c r="D73" s="12"/>
      <c r="E73" s="12"/>
      <c r="F73" s="12"/>
      <c r="Q73" s="7"/>
    </row>
    <row r="74" spans="1:17" x14ac:dyDescent="0.25">
      <c r="A74" s="10">
        <v>71</v>
      </c>
      <c r="B74" s="23"/>
      <c r="C74" s="12"/>
      <c r="D74" s="12"/>
      <c r="E74" s="12"/>
      <c r="F74" s="12"/>
    </row>
    <row r="75" spans="1:17" x14ac:dyDescent="0.25">
      <c r="A75" s="10">
        <v>72</v>
      </c>
      <c r="B75" s="23"/>
      <c r="C75" s="12"/>
      <c r="D75" s="12"/>
      <c r="E75" s="12"/>
      <c r="F75" s="12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52:B53"/>
    <mergeCell ref="B54:B55"/>
    <mergeCell ref="B56:B57"/>
    <mergeCell ref="B58:B59"/>
    <mergeCell ref="B40:B41"/>
    <mergeCell ref="B42:B43"/>
    <mergeCell ref="B44:B45"/>
    <mergeCell ref="B46:B47"/>
    <mergeCell ref="B48:B49"/>
    <mergeCell ref="B50:B51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14:B15"/>
    <mergeCell ref="B4:B5"/>
    <mergeCell ref="B6:B7"/>
    <mergeCell ref="B8:B9"/>
    <mergeCell ref="B10:B11"/>
    <mergeCell ref="B12:B13"/>
  </mergeCells>
  <conditionalFormatting sqref="C76:C77 C80:C93">
    <cfRule type="cellIs" dxfId="56" priority="4" operator="notEqual">
      <formula>0</formula>
    </cfRule>
  </conditionalFormatting>
  <conditionalFormatting sqref="D76:D77 D80:D93">
    <cfRule type="cellIs" dxfId="55" priority="3" operator="notEqual">
      <formula>0</formula>
    </cfRule>
  </conditionalFormatting>
  <conditionalFormatting sqref="H4:H39">
    <cfRule type="cellIs" dxfId="54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4F983-B8CD-4780-8BDD-4A94B3F7997A}">
  <dimension ref="A1:N37"/>
  <sheetViews>
    <sheetView workbookViewId="0">
      <selection sqref="A1:N37"/>
    </sheetView>
  </sheetViews>
  <sheetFormatPr defaultRowHeight="15" x14ac:dyDescent="0.25"/>
  <sheetData>
    <row r="1" spans="1:14" ht="15.75" x14ac:dyDescent="0.25">
      <c r="A1" s="1"/>
      <c r="B1" s="18"/>
      <c r="C1" s="1"/>
      <c r="D1" s="1"/>
      <c r="E1" s="1">
        <v>1</v>
      </c>
      <c r="F1" s="1"/>
      <c r="G1" s="1"/>
      <c r="H1" s="1"/>
      <c r="I1" s="1"/>
      <c r="J1" s="1"/>
      <c r="K1" s="1"/>
      <c r="L1" s="1"/>
      <c r="M1" s="1"/>
      <c r="N1" s="1"/>
    </row>
    <row r="2" spans="1:14" ht="16.5" thickBot="1" x14ac:dyDescent="0.3">
      <c r="A2" s="1"/>
      <c r="B2" s="18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9.5" thickBot="1" x14ac:dyDescent="0.3">
      <c r="A3" s="2" t="s">
        <v>0</v>
      </c>
      <c r="B3" s="19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1"/>
      <c r="K3" s="1"/>
      <c r="L3" s="3" t="s">
        <v>9</v>
      </c>
      <c r="M3" s="3" t="s">
        <v>10</v>
      </c>
      <c r="N3" s="1"/>
    </row>
    <row r="4" spans="1:14" ht="15.75" x14ac:dyDescent="0.25">
      <c r="A4" s="4">
        <v>1</v>
      </c>
      <c r="B4" s="37" t="s">
        <v>11</v>
      </c>
      <c r="C4" s="5">
        <v>23.13</v>
      </c>
      <c r="D4" s="5">
        <v>20.72</v>
      </c>
      <c r="E4" s="6">
        <v>2</v>
      </c>
      <c r="F4" s="6">
        <v>2</v>
      </c>
      <c r="G4" s="1" t="str">
        <f>IF(B4&lt;&gt;"",B4, "")</f>
        <v xml:space="preserve">L1 </v>
      </c>
      <c r="H4" s="7">
        <f>IF(AND(ISNUMBER(C5)=TRUE,ISNUMBER(L4)=TRUE,ISNUMBER(C4)=TRUE,ISNUMBER(D5)=TRUE,ISNUMBER(D4)=TRUE,ISNUMBER(M4)=TRUE),(AVERAGE(M4^D4,M4^D5))/AVERAGE(L4^C4,L4^C5))</f>
        <v>0.21581782784762918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13.1281724990342</v>
      </c>
      <c r="J4" s="1"/>
      <c r="K4" s="3" t="s">
        <v>12</v>
      </c>
      <c r="L4" s="9">
        <f>AVERAGE(E4:E75)</f>
        <v>2</v>
      </c>
      <c r="M4" s="9">
        <f>AVERAGE(F4:F75)</f>
        <v>2</v>
      </c>
      <c r="N4" s="1"/>
    </row>
    <row r="5" spans="1:14" ht="15.75" x14ac:dyDescent="0.25">
      <c r="A5" s="10">
        <v>2</v>
      </c>
      <c r="B5" s="30"/>
      <c r="C5" s="5">
        <v>23.06</v>
      </c>
      <c r="D5" s="5">
        <v>21.03</v>
      </c>
      <c r="E5" s="6">
        <v>2</v>
      </c>
      <c r="F5" s="6">
        <v>2</v>
      </c>
      <c r="G5" s="1" t="str">
        <f>IF(B6&lt;&gt;"",B6, "")</f>
        <v xml:space="preserve">L2 </v>
      </c>
      <c r="H5" s="7">
        <f>IF(AND(ISNUMBER(C7)=TRUE,ISNUMBER(L4)=TRUE,ISNUMBER(C6)=TRUE,ISNUMBER(D7)=TRUE,ISNUMBER(D6)=TRUE,ISNUMBER(M4)=TRUE),(AVERAGE(M4^D6,M4^D7))/AVERAGE(L4^C6,L4^C7))</f>
        <v>3.3744605013560848E-3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15.871546987875831</v>
      </c>
      <c r="J5" s="1"/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N5" s="1"/>
    </row>
    <row r="6" spans="1:14" ht="15.75" x14ac:dyDescent="0.25">
      <c r="A6" s="10">
        <v>3</v>
      </c>
      <c r="B6" s="29" t="s">
        <v>14</v>
      </c>
      <c r="C6" s="5">
        <v>30.78</v>
      </c>
      <c r="D6" s="5">
        <v>22.44</v>
      </c>
      <c r="E6" s="6">
        <v>2</v>
      </c>
      <c r="F6" s="6">
        <v>2</v>
      </c>
      <c r="G6" s="1" t="str">
        <f>IF(B8&lt;&gt;"",B8, "")</f>
        <v xml:space="preserve">L3 </v>
      </c>
      <c r="H6" s="7">
        <f>IF(AND(ISNUMBER(C9)=TRUE,ISNUMBER(L4)=TRUE,ISNUMBER(C8)=TRUE,ISNUMBER(D9)=TRUE,ISNUMBER(D8)=TRUE,ISNUMBER(M4)=TRUE),(AVERAGE(M4^D8,M4^D9))/AVERAGE(L4^C8,L4^C9))</f>
        <v>0.20566072435091104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11.077807710737339</v>
      </c>
      <c r="J6" s="1"/>
      <c r="K6" s="1"/>
      <c r="L6" s="1"/>
      <c r="M6" s="1"/>
      <c r="N6" s="1"/>
    </row>
    <row r="7" spans="1:14" ht="15.75" x14ac:dyDescent="0.25">
      <c r="A7" s="10">
        <v>4</v>
      </c>
      <c r="B7" s="30"/>
      <c r="C7" s="5">
        <v>30.41</v>
      </c>
      <c r="D7" s="5">
        <v>22.35</v>
      </c>
      <c r="E7" s="6">
        <v>2</v>
      </c>
      <c r="F7" s="6">
        <v>2</v>
      </c>
      <c r="G7" s="1" t="str">
        <f>IF(B10&lt;&gt;"",B10, "")</f>
        <v xml:space="preserve">L4 </v>
      </c>
      <c r="H7" s="7">
        <f>IF(AND(ISNUMBER(C11)=TRUE,ISNUMBER(L4)=TRUE,ISNUMBER(C10)=TRUE,ISNUMBER(D11)=TRUE,ISNUMBER(D10)=TRUE,ISNUMBER(M4)=TRUE),(AVERAGE(M4^D10,M4^D11))/AVERAGE(L4^C10,L4^C11))</f>
        <v>0.2146413591094383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4.1582837426496786</v>
      </c>
      <c r="J7" s="1"/>
      <c r="K7" s="1"/>
      <c r="L7" s="1"/>
      <c r="M7" s="1"/>
      <c r="N7" s="1"/>
    </row>
    <row r="8" spans="1:14" ht="15.75" x14ac:dyDescent="0.25">
      <c r="A8" s="10">
        <v>5</v>
      </c>
      <c r="B8" s="29" t="s">
        <v>15</v>
      </c>
      <c r="C8" s="5">
        <v>22.73</v>
      </c>
      <c r="D8" s="5">
        <v>20.420000000000002</v>
      </c>
      <c r="E8" s="6">
        <v>2</v>
      </c>
      <c r="F8" s="6">
        <v>2</v>
      </c>
      <c r="G8" s="1" t="str">
        <f>IF(B12&lt;&gt;"",B12, "")</f>
        <v xml:space="preserve">L5 </v>
      </c>
      <c r="H8" s="7">
        <f>IF(AND(ISNUMBER(C13)=TRUE,ISNUMBER(L4)=TRUE,ISNUMBER(C12)=TRUE,ISNUMBER(D13)=TRUE,ISNUMBER(D12)=TRUE,ISNUMBER(M4)=TRUE),(AVERAGE(M4^D12,M4^D13))/AVERAGE(L4^C12,L4^C13))</f>
        <v>5.4418558551653062E-2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4.8510203593628027</v>
      </c>
      <c r="J8" s="1"/>
      <c r="K8" s="1"/>
      <c r="L8" s="1"/>
      <c r="M8" s="1"/>
      <c r="N8" s="1"/>
    </row>
    <row r="9" spans="1:14" ht="15.75" x14ac:dyDescent="0.25">
      <c r="A9" s="10">
        <v>6</v>
      </c>
      <c r="B9" s="30"/>
      <c r="C9" s="5">
        <v>22.54</v>
      </c>
      <c r="D9" s="5">
        <v>20.29</v>
      </c>
      <c r="E9" s="6">
        <v>2</v>
      </c>
      <c r="F9" s="6">
        <v>2</v>
      </c>
      <c r="G9" s="1" t="str">
        <f>IF(B14&lt;&gt;"",B14, "")</f>
        <v xml:space="preserve">L6 </v>
      </c>
      <c r="H9" s="7">
        <f>IF(AND(ISNUMBER(C15)=TRUE,ISNUMBER(L4)=TRUE,ISNUMBER(C14)=TRUE,ISNUMBER(D15)=TRUE,ISNUMBER(D14)=TRUE,ISNUMBER(M4)=TRUE),(AVERAGE(M4^D14,M4^D15))/AVERAGE(L4^C14,L4^C15))</f>
        <v>3.5757267685792092E-2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12.080457813314503</v>
      </c>
      <c r="J9" s="1"/>
      <c r="K9" s="1"/>
      <c r="L9" s="1"/>
      <c r="M9" s="1"/>
      <c r="N9" s="1"/>
    </row>
    <row r="10" spans="1:14" ht="15.75" x14ac:dyDescent="0.25">
      <c r="A10" s="10">
        <v>7</v>
      </c>
      <c r="B10" s="29" t="s">
        <v>16</v>
      </c>
      <c r="C10" s="5">
        <v>21.86</v>
      </c>
      <c r="D10" s="5">
        <v>19.7</v>
      </c>
      <c r="E10" s="6">
        <v>2</v>
      </c>
      <c r="F10" s="6">
        <v>2</v>
      </c>
      <c r="G10" s="1" t="str">
        <f>IF(B16&lt;&gt;"",B16, "")</f>
        <v xml:space="preserve">L7 </v>
      </c>
      <c r="H10" s="7">
        <f>IF(AND(ISNUMBER(C17)=TRUE,ISNUMBER(L4)=TRUE,ISNUMBER(C16)=TRUE,ISNUMBER(D17)=TRUE,ISNUMBER(D16)=TRUE,ISNUMBER(M4)=TRUE),(AVERAGE(M4^D16,M4^D17))/AVERAGE(L4^C16,L4^C17))</f>
        <v>1.0940389516309887E-2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16.587576397988869</v>
      </c>
      <c r="J10" s="1"/>
      <c r="K10" s="1"/>
      <c r="L10" s="1"/>
      <c r="M10" s="1"/>
      <c r="N10" s="1"/>
    </row>
    <row r="11" spans="1:14" ht="15.75" x14ac:dyDescent="0.25">
      <c r="A11" s="10">
        <v>8</v>
      </c>
      <c r="B11" s="30"/>
      <c r="C11" s="5">
        <v>21.92</v>
      </c>
      <c r="D11" s="5">
        <v>19.64</v>
      </c>
      <c r="E11" s="6">
        <v>2</v>
      </c>
      <c r="F11" s="6">
        <v>2</v>
      </c>
      <c r="G11" s="1" t="str">
        <f>IF(B18&lt;&gt;"",B18, "")</f>
        <v xml:space="preserve">L8 </v>
      </c>
      <c r="H11" s="7">
        <f>IF(AND(ISNUMBER(C19)=TRUE,ISNUMBER(L4)=TRUE,ISNUMBER(C18)=TRUE,ISNUMBER(D19)=TRUE,ISNUMBER(D18)=TRUE,ISNUMBER(M4)=TRUE),(AVERAGE(M4^D18,M4^D19))/AVERAGE(L4^C18,L4^C19))</f>
        <v>7.1692677420593237E-2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22.761418239123927</v>
      </c>
      <c r="J11" s="1"/>
      <c r="K11" s="1"/>
      <c r="L11" s="1"/>
      <c r="M11" s="1"/>
      <c r="N11" s="1"/>
    </row>
    <row r="12" spans="1:14" ht="15.75" x14ac:dyDescent="0.25">
      <c r="A12" s="10">
        <v>9</v>
      </c>
      <c r="B12" s="29" t="s">
        <v>17</v>
      </c>
      <c r="C12" s="5">
        <v>24</v>
      </c>
      <c r="D12" s="5">
        <v>19.79</v>
      </c>
      <c r="E12" s="6">
        <v>2</v>
      </c>
      <c r="F12" s="6">
        <v>2</v>
      </c>
      <c r="G12" s="1" t="str">
        <f>IF(B20&lt;&gt;"",B20, "")</f>
        <v xml:space="preserve">L9 </v>
      </c>
      <c r="H12" s="7">
        <f>IF(AND(ISNUMBER(C21)=TRUE,ISNUMBER(L4)=TRUE,ISNUMBER(C20)=TRUE,ISNUMBER(D21)=TRUE,ISNUMBER(D20)=TRUE,ISNUMBER(M4)=TRUE),(AVERAGE(M4^D20,M4^D21))/AVERAGE(L4^C20,L4^C21))</f>
        <v>0.19031369578669663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14.851670699799962</v>
      </c>
      <c r="J12" s="1"/>
      <c r="K12" s="1"/>
      <c r="L12" s="1"/>
      <c r="M12" s="1"/>
      <c r="N12" s="1"/>
    </row>
    <row r="13" spans="1:14" ht="15.75" x14ac:dyDescent="0.25">
      <c r="A13" s="10">
        <v>10</v>
      </c>
      <c r="B13" s="30"/>
      <c r="C13" s="5">
        <v>24.06</v>
      </c>
      <c r="D13" s="5">
        <v>19.87</v>
      </c>
      <c r="E13" s="6">
        <v>2</v>
      </c>
      <c r="F13" s="6">
        <v>2</v>
      </c>
      <c r="G13" s="1" t="str">
        <f>IF(B22&lt;&gt;"",B22, "")</f>
        <v xml:space="preserve">L10 </v>
      </c>
      <c r="H13" s="7">
        <f>IF(AND(ISNUMBER(C23)=TRUE,ISNUMBER(L4)=TRUE,ISNUMBER(C22)=TRUE,ISNUMBER(D23)=TRUE,ISNUMBER(D22)=TRUE,ISNUMBER(M4)=TRUE),(AVERAGE(M4^D22,M4^D23))/AVERAGE(L4^C22,L4^C23))</f>
        <v>0.22949659260423594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17.503859728065045</v>
      </c>
      <c r="J13" s="7">
        <f>AVERAGE(H4:H19)</f>
        <v>0.10955289311583612</v>
      </c>
      <c r="K13" s="1"/>
      <c r="L13" s="1"/>
      <c r="M13" s="1"/>
      <c r="N13" s="1"/>
    </row>
    <row r="14" spans="1:14" ht="15.75" x14ac:dyDescent="0.25">
      <c r="A14" s="10">
        <v>11</v>
      </c>
      <c r="B14" s="29" t="s">
        <v>18</v>
      </c>
      <c r="C14" s="5">
        <v>25.58</v>
      </c>
      <c r="D14" s="5">
        <v>20.59</v>
      </c>
      <c r="E14" s="6">
        <v>2</v>
      </c>
      <c r="F14" s="6">
        <v>2</v>
      </c>
      <c r="G14" s="1" t="str">
        <f>IF(B24&lt;&gt;"",B24, "")</f>
        <v xml:space="preserve">L11 </v>
      </c>
      <c r="H14" s="7">
        <f>IF(AND(ISNUMBER(C25)=TRUE,ISNUMBER(L4)=TRUE,ISNUMBER(C24)=TRUE,ISNUMBER(D25)=TRUE,ISNUMBER(D24)=TRUE,ISNUMBER(M4)=TRUE),(AVERAGE(M4^D24,M4^D25))/AVERAGE(L4^C24,L4^C25))</f>
        <v>5.1794034105513143E-2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21.405012247000947</v>
      </c>
      <c r="J14" s="1">
        <f>STDEV(H4:H19)</f>
        <v>8.3246708877906861E-2</v>
      </c>
      <c r="K14" s="1"/>
      <c r="L14" s="1"/>
      <c r="M14" s="1"/>
      <c r="N14" s="1"/>
    </row>
    <row r="15" spans="1:14" ht="15.75" x14ac:dyDescent="0.25">
      <c r="A15" s="10">
        <v>12</v>
      </c>
      <c r="B15" s="30"/>
      <c r="C15" s="5">
        <v>25.56</v>
      </c>
      <c r="D15" s="5">
        <v>20.92</v>
      </c>
      <c r="E15" s="6">
        <v>2</v>
      </c>
      <c r="F15" s="6">
        <v>2</v>
      </c>
      <c r="G15" s="1" t="str">
        <f>IF(B26&lt;&gt;"",B26, "")</f>
        <v xml:space="preserve">L12 </v>
      </c>
      <c r="H15" s="7">
        <f>IF(AND(ISNUMBER(C27)=TRUE,ISNUMBER(L4)=TRUE,ISNUMBER(C26)=TRUE,ISNUMBER(D27)=TRUE,ISNUMBER(D26)=TRUE,ISNUMBER(M4)=TRUE),(AVERAGE(M4^D26,M4^D27))/AVERAGE(L4^C26,L4^C27))</f>
        <v>0.17948991777995232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25.111639939169955</v>
      </c>
      <c r="J15" s="1"/>
      <c r="K15" s="1"/>
      <c r="L15" s="1"/>
      <c r="M15" s="1"/>
      <c r="N15" s="1"/>
    </row>
    <row r="16" spans="1:14" ht="15.75" x14ac:dyDescent="0.25">
      <c r="A16" s="10">
        <v>13</v>
      </c>
      <c r="B16" s="29" t="s">
        <v>19</v>
      </c>
      <c r="C16" s="5">
        <v>26.57</v>
      </c>
      <c r="D16" s="5">
        <v>20.12</v>
      </c>
      <c r="E16" s="6">
        <v>2</v>
      </c>
      <c r="F16" s="6">
        <v>2</v>
      </c>
      <c r="G16" s="1" t="str">
        <f>IF(B28&lt;&gt;"",B28, "")</f>
        <v xml:space="preserve">L13 </v>
      </c>
      <c r="H16" s="7">
        <f>IF(AND(ISNUMBER(C29)=TRUE,ISNUMBER(L4)=TRUE,ISNUMBER(C28)=TRUE,ISNUMBER(D29)=TRUE,ISNUMBER(D28)=TRUE,ISNUMBER(M4)=TRUE),(AVERAGE(M4^D28,M4^D29))/AVERAGE(L4^C28,L4^C29))</f>
        <v>0.13195111930210271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20.207735594170373</v>
      </c>
      <c r="J16" s="1"/>
      <c r="K16" s="1"/>
      <c r="L16" s="1"/>
      <c r="M16" s="1"/>
      <c r="N16" s="1"/>
    </row>
    <row r="17" spans="1:14" ht="15.75" x14ac:dyDescent="0.25">
      <c r="A17" s="10">
        <v>14</v>
      </c>
      <c r="B17" s="30"/>
      <c r="C17" s="5">
        <v>26.4</v>
      </c>
      <c r="D17" s="5">
        <v>19.809999999999999</v>
      </c>
      <c r="E17" s="6">
        <v>2</v>
      </c>
      <c r="F17" s="6">
        <v>2</v>
      </c>
      <c r="G17" s="1" t="str">
        <f>IF(B30&lt;&gt;"",B30, "")</f>
        <v xml:space="preserve">L14 </v>
      </c>
      <c r="H17" s="7">
        <f>IF(AND(ISNUMBER(C31)=TRUE,ISNUMBER(L4)=TRUE,ISNUMBER(C30)=TRUE,ISNUMBER(D31)=TRUE,ISNUMBER(D30)=TRUE,ISNUMBER(M4)=TRUE),(AVERAGE(M4^D30,M4^D31))/AVERAGE(L4^C30,L4^C31))</f>
        <v>5.3943234947018179E-2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24.1407175775879</v>
      </c>
      <c r="J17" s="1"/>
      <c r="K17" s="1"/>
      <c r="L17" s="1"/>
      <c r="M17" s="1"/>
      <c r="N17" s="1"/>
    </row>
    <row r="18" spans="1:14" ht="15.75" x14ac:dyDescent="0.25">
      <c r="A18" s="10">
        <v>15</v>
      </c>
      <c r="B18" s="29" t="s">
        <v>20</v>
      </c>
      <c r="C18" s="5">
        <v>25</v>
      </c>
      <c r="D18" s="5">
        <v>20.86</v>
      </c>
      <c r="E18" s="6">
        <v>2</v>
      </c>
      <c r="F18" s="6">
        <v>2</v>
      </c>
      <c r="G18" s="1" t="str">
        <f>IF(B32&lt;&gt;"",B32, "")</f>
        <v xml:space="preserve">L15 </v>
      </c>
      <c r="H18" s="7">
        <f>IF(AND(ISNUMBER(C33)=TRUE,ISNUMBER(L4)=TRUE,ISNUMBER(C32)=TRUE,ISNUMBER(D33)=TRUE,ISNUMBER(D32)=TRUE,ISNUMBER(M4)=TRUE),(AVERAGE(M4^D32,M4^D33))/AVERAGE(L4^C32,L4^C33))</f>
        <v>1.9729077623932594E-2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19.302376226821906</v>
      </c>
      <c r="J18" s="1"/>
      <c r="K18" s="1"/>
      <c r="L18" s="1"/>
      <c r="M18" s="1"/>
      <c r="N18" s="1"/>
    </row>
    <row r="19" spans="1:14" ht="15.75" x14ac:dyDescent="0.25">
      <c r="A19" s="10">
        <v>16</v>
      </c>
      <c r="B19" s="30"/>
      <c r="C19" s="5">
        <v>24.74</v>
      </c>
      <c r="D19" s="5">
        <v>21.26</v>
      </c>
      <c r="E19" s="6">
        <v>2</v>
      </c>
      <c r="F19" s="6">
        <v>2</v>
      </c>
      <c r="G19" s="1" t="str">
        <f>IF(B34&lt;&gt;"",B34, "")</f>
        <v xml:space="preserve">L16 </v>
      </c>
      <c r="H19" s="7">
        <f>IF(AND(ISNUMBER(C35)=TRUE,ISNUMBER(L4)=TRUE,ISNUMBER(C34)=TRUE,ISNUMBER(D35)=TRUE,ISNUMBER(D34)=TRUE,ISNUMBER(M4)=TRUE),(AVERAGE(M4^D34,M4^D35))/AVERAGE(L4^C34,L4^C35))</f>
        <v>8.3825352720243454E-2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11.764816080713064</v>
      </c>
      <c r="J19" s="1"/>
      <c r="K19" s="1"/>
      <c r="L19" s="1"/>
      <c r="M19" s="1"/>
      <c r="N19" s="1"/>
    </row>
    <row r="20" spans="1:14" ht="15.75" x14ac:dyDescent="0.25">
      <c r="A20" s="10">
        <v>17</v>
      </c>
      <c r="B20" s="29" t="s">
        <v>21</v>
      </c>
      <c r="C20" s="5">
        <v>21.68</v>
      </c>
      <c r="D20" s="5">
        <v>19.510000000000002</v>
      </c>
      <c r="E20" s="6"/>
      <c r="F20" s="6"/>
      <c r="G20" s="1" t="str">
        <f>IF(B36&lt;&gt;"",B36, "")</f>
        <v/>
      </c>
      <c r="H20" s="7"/>
      <c r="I20" s="8"/>
      <c r="J20" s="1"/>
      <c r="K20" s="1"/>
      <c r="L20" s="1"/>
      <c r="M20" s="1"/>
      <c r="N20" s="1"/>
    </row>
    <row r="21" spans="1:14" ht="15.75" x14ac:dyDescent="0.25">
      <c r="A21" s="10">
        <v>18</v>
      </c>
      <c r="B21" s="30"/>
      <c r="C21" s="5">
        <v>22.01</v>
      </c>
      <c r="D21" s="5">
        <v>19.41</v>
      </c>
      <c r="E21" s="6"/>
      <c r="F21" s="6"/>
      <c r="G21" s="1" t="str">
        <f>IF(B38&lt;&gt;"",B38, "")</f>
        <v/>
      </c>
      <c r="H21" s="7"/>
      <c r="I21" s="8"/>
      <c r="J21" s="1"/>
      <c r="K21" s="1"/>
      <c r="L21" s="1"/>
      <c r="M21" s="1"/>
      <c r="N21" s="1"/>
    </row>
    <row r="22" spans="1:14" ht="15.75" x14ac:dyDescent="0.25">
      <c r="A22" s="10">
        <v>19</v>
      </c>
      <c r="B22" s="29" t="s">
        <v>22</v>
      </c>
      <c r="C22" s="5">
        <v>23.43</v>
      </c>
      <c r="D22" s="5">
        <v>21.53</v>
      </c>
      <c r="E22" s="6"/>
      <c r="F22" s="6"/>
      <c r="G22" s="1" t="str">
        <f>IF(B40&lt;&gt;"",B40, "")</f>
        <v/>
      </c>
      <c r="H22" s="7"/>
      <c r="I22" s="8"/>
      <c r="J22" s="1"/>
      <c r="K22" s="1"/>
      <c r="L22" s="1"/>
      <c r="M22" s="1"/>
      <c r="N22" s="1"/>
    </row>
    <row r="23" spans="1:14" ht="15.75" x14ac:dyDescent="0.25">
      <c r="A23" s="10">
        <v>20</v>
      </c>
      <c r="B23" s="30"/>
      <c r="C23" s="5">
        <v>23.42</v>
      </c>
      <c r="D23" s="5">
        <v>21.03</v>
      </c>
      <c r="E23" s="6"/>
      <c r="F23" s="6"/>
      <c r="G23" s="1" t="str">
        <f>IF(B42&lt;&gt;"",B42, "")</f>
        <v/>
      </c>
      <c r="H23" s="7"/>
      <c r="I23" s="8"/>
      <c r="J23" s="1"/>
      <c r="K23" s="1"/>
      <c r="L23" s="1"/>
      <c r="M23" s="1"/>
      <c r="N23" s="1"/>
    </row>
    <row r="24" spans="1:14" ht="15.75" x14ac:dyDescent="0.25">
      <c r="A24" s="10">
        <v>21</v>
      </c>
      <c r="B24" s="29" t="s">
        <v>23</v>
      </c>
      <c r="C24" s="5">
        <v>22.95</v>
      </c>
      <c r="D24" s="5">
        <v>18.690000000000001</v>
      </c>
      <c r="E24" s="6"/>
      <c r="F24" s="6"/>
      <c r="G24" s="1" t="str">
        <f>IF(B44&lt;&gt;"",B44, "")</f>
        <v/>
      </c>
      <c r="H24" s="7"/>
      <c r="I24" s="8"/>
      <c r="J24" s="1"/>
      <c r="K24" s="1"/>
      <c r="L24" s="1"/>
      <c r="M24" s="1"/>
      <c r="N24" s="1"/>
    </row>
    <row r="25" spans="1:14" ht="15.75" x14ac:dyDescent="0.25">
      <c r="A25" s="10">
        <v>22</v>
      </c>
      <c r="B25" s="30"/>
      <c r="C25" s="5">
        <v>23.27</v>
      </c>
      <c r="D25" s="5">
        <v>18.989999999999998</v>
      </c>
      <c r="E25" s="6"/>
      <c r="F25" s="6"/>
      <c r="G25" s="1" t="str">
        <f>IF(B46&lt;&gt;"",B46, "")</f>
        <v/>
      </c>
      <c r="H25" s="7"/>
      <c r="I25" s="8"/>
      <c r="J25" s="1"/>
      <c r="K25" s="1"/>
      <c r="L25" s="1"/>
      <c r="M25" s="1"/>
      <c r="N25" s="1"/>
    </row>
    <row r="26" spans="1:14" ht="15.75" x14ac:dyDescent="0.25">
      <c r="A26" s="10">
        <v>23</v>
      </c>
      <c r="B26" s="29" t="s">
        <v>24</v>
      </c>
      <c r="C26" s="5">
        <v>23.9</v>
      </c>
      <c r="D26" s="5">
        <v>21.54</v>
      </c>
      <c r="E26" s="6"/>
      <c r="F26" s="6"/>
      <c r="G26" s="1" t="str">
        <f>IF(B48&lt;&gt;"",B48, "")</f>
        <v/>
      </c>
      <c r="H26" s="7"/>
      <c r="I26" s="8"/>
      <c r="J26" s="1"/>
      <c r="K26" s="1"/>
      <c r="L26" s="1"/>
      <c r="M26" s="1"/>
      <c r="N26" s="1"/>
    </row>
    <row r="27" spans="1:14" ht="15.75" x14ac:dyDescent="0.25">
      <c r="A27" s="10">
        <v>24</v>
      </c>
      <c r="B27" s="30"/>
      <c r="C27" s="5">
        <v>23.67</v>
      </c>
      <c r="D27" s="5">
        <v>21.04</v>
      </c>
      <c r="E27" s="6"/>
      <c r="F27" s="6"/>
      <c r="G27" s="1" t="str">
        <f>IF(B50&lt;&gt;"",B50, "")</f>
        <v/>
      </c>
      <c r="H27" s="7"/>
      <c r="I27" s="8"/>
      <c r="J27" s="1"/>
      <c r="K27" s="1"/>
      <c r="L27" s="1"/>
      <c r="M27" s="1"/>
      <c r="N27" s="1"/>
    </row>
    <row r="28" spans="1:14" ht="15.75" x14ac:dyDescent="0.25">
      <c r="A28" s="10">
        <v>25</v>
      </c>
      <c r="B28" s="29" t="s">
        <v>25</v>
      </c>
      <c r="C28" s="5">
        <v>22.11</v>
      </c>
      <c r="D28" s="5">
        <v>19.510000000000002</v>
      </c>
      <c r="E28" s="6"/>
      <c r="F28" s="6"/>
      <c r="G28" s="1" t="str">
        <f>IF(B52&lt;&gt;"",B52, "")</f>
        <v/>
      </c>
      <c r="H28" s="7"/>
      <c r="I28" s="8"/>
      <c r="J28" s="1"/>
      <c r="K28" s="1"/>
      <c r="L28" s="1"/>
      <c r="M28" s="1"/>
      <c r="N28" s="1"/>
    </row>
    <row r="29" spans="1:14" ht="15.75" x14ac:dyDescent="0.25">
      <c r="A29" s="10">
        <v>26</v>
      </c>
      <c r="B29" s="30"/>
      <c r="C29" s="5">
        <v>22.67</v>
      </c>
      <c r="D29" s="5">
        <v>19.48</v>
      </c>
      <c r="E29" s="6"/>
      <c r="F29" s="6"/>
      <c r="G29" s="1" t="str">
        <f>IF(B54&lt;&gt;"",B54, "")</f>
        <v/>
      </c>
      <c r="H29" s="7"/>
      <c r="I29" s="8"/>
      <c r="J29" s="1"/>
      <c r="K29" s="1"/>
      <c r="L29" s="1"/>
      <c r="M29" s="1"/>
      <c r="N29" s="1"/>
    </row>
    <row r="30" spans="1:14" ht="15.75" x14ac:dyDescent="0.25">
      <c r="A30" s="10">
        <v>27</v>
      </c>
      <c r="B30" s="29" t="s">
        <v>26</v>
      </c>
      <c r="C30" s="5">
        <v>23.82</v>
      </c>
      <c r="D30" s="5">
        <v>19.96</v>
      </c>
      <c r="E30" s="6"/>
      <c r="F30" s="6"/>
      <c r="G30" s="1" t="str">
        <f>IF(B56&lt;&gt;"",B56, "")</f>
        <v/>
      </c>
      <c r="H30" s="7"/>
      <c r="I30" s="8"/>
      <c r="J30" s="1"/>
      <c r="K30" s="1"/>
      <c r="L30" s="1"/>
      <c r="M30" s="1"/>
      <c r="N30" s="1"/>
    </row>
    <row r="31" spans="1:14" ht="15.75" x14ac:dyDescent="0.25">
      <c r="A31" s="10">
        <v>28</v>
      </c>
      <c r="B31" s="30"/>
      <c r="C31" s="5">
        <v>24.19</v>
      </c>
      <c r="D31" s="5">
        <v>19.63</v>
      </c>
      <c r="E31" s="6"/>
      <c r="F31" s="6"/>
      <c r="G31" s="1" t="str">
        <f>IF(B58&lt;&gt;"",B58, "")</f>
        <v/>
      </c>
      <c r="H31" s="7"/>
      <c r="I31" s="8"/>
      <c r="J31" s="1"/>
      <c r="K31" s="1"/>
      <c r="L31" s="1"/>
      <c r="M31" s="1"/>
      <c r="N31" s="1"/>
    </row>
    <row r="32" spans="1:14" ht="15.75" x14ac:dyDescent="0.25">
      <c r="A32" s="10">
        <v>29</v>
      </c>
      <c r="B32" s="29" t="s">
        <v>27</v>
      </c>
      <c r="C32" s="5">
        <v>27.48</v>
      </c>
      <c r="D32" s="5">
        <v>21.69</v>
      </c>
      <c r="E32" s="6"/>
      <c r="F32" s="6"/>
      <c r="G32" s="1" t="str">
        <f>IF(B60&lt;&gt;"",B60, "")</f>
        <v/>
      </c>
      <c r="H32" s="7"/>
      <c r="I32" s="8"/>
      <c r="J32" s="1"/>
      <c r="K32" s="1"/>
      <c r="L32" s="1"/>
      <c r="M32" s="1"/>
      <c r="N32" s="1"/>
    </row>
    <row r="33" spans="1:14" ht="15.75" x14ac:dyDescent="0.25">
      <c r="A33" s="10">
        <v>30</v>
      </c>
      <c r="B33" s="30"/>
      <c r="C33" s="5">
        <v>27.06</v>
      </c>
      <c r="D33" s="5">
        <v>21.55</v>
      </c>
      <c r="E33" s="6"/>
      <c r="F33" s="6"/>
      <c r="G33" s="1" t="str">
        <f>IF(B62&lt;&gt;"",B62, "")</f>
        <v/>
      </c>
      <c r="H33" s="7"/>
      <c r="I33" s="8"/>
      <c r="J33" s="1"/>
      <c r="K33" s="1"/>
      <c r="L33" s="1"/>
      <c r="M33" s="1"/>
      <c r="N33" s="1"/>
    </row>
    <row r="34" spans="1:14" ht="15.75" x14ac:dyDescent="0.25">
      <c r="A34" s="10">
        <v>31</v>
      </c>
      <c r="B34" s="29" t="s">
        <v>28</v>
      </c>
      <c r="C34" s="5">
        <v>25.12</v>
      </c>
      <c r="D34" s="5">
        <v>21.71</v>
      </c>
      <c r="E34" s="6"/>
      <c r="F34" s="6"/>
      <c r="G34" s="1" t="str">
        <f>IF(B64&lt;&gt;"",B64, "")</f>
        <v/>
      </c>
      <c r="H34" s="7"/>
      <c r="I34" s="8"/>
      <c r="J34" s="1"/>
      <c r="K34" s="1"/>
      <c r="L34" s="1"/>
      <c r="M34" s="1"/>
      <c r="N34" s="1"/>
    </row>
    <row r="35" spans="1:14" ht="15.75" x14ac:dyDescent="0.25">
      <c r="A35" s="10">
        <v>32</v>
      </c>
      <c r="B35" s="30"/>
      <c r="C35" s="5">
        <v>25.23</v>
      </c>
      <c r="D35" s="5">
        <v>21.48</v>
      </c>
      <c r="E35" s="6"/>
      <c r="F35" s="6"/>
      <c r="G35" s="1" t="str">
        <f>IF(B66&lt;&gt;"",B66, "")</f>
        <v/>
      </c>
      <c r="H35" s="7"/>
      <c r="I35" s="8"/>
      <c r="J35" s="1"/>
      <c r="K35" s="1"/>
      <c r="L35" s="1"/>
      <c r="M35" s="1"/>
      <c r="N35" s="1"/>
    </row>
    <row r="36" spans="1:14" ht="15.75" x14ac:dyDescent="0.25">
      <c r="A36" s="10">
        <v>33</v>
      </c>
      <c r="B36" s="29"/>
      <c r="C36" s="5"/>
      <c r="D36" s="5"/>
      <c r="E36" s="6"/>
      <c r="F36" s="6"/>
      <c r="G36" s="1" t="str">
        <f>IF(B68&lt;&gt;"",B68, "")</f>
        <v/>
      </c>
      <c r="H36" s="7"/>
      <c r="I36" s="8"/>
      <c r="J36" s="1"/>
      <c r="K36" s="1"/>
      <c r="L36" s="1"/>
      <c r="M36" s="1"/>
      <c r="N36" s="1"/>
    </row>
    <row r="37" spans="1:14" ht="15.75" x14ac:dyDescent="0.25">
      <c r="A37" s="10">
        <v>34</v>
      </c>
      <c r="B37" s="30"/>
      <c r="C37" s="5"/>
      <c r="D37" s="5"/>
      <c r="E37" s="6"/>
      <c r="F37" s="6"/>
      <c r="G37" s="1" t="str">
        <f>IF(B70&lt;&gt;"",B70, "")</f>
        <v/>
      </c>
      <c r="H37" s="7"/>
      <c r="I37" s="8"/>
      <c r="J37" s="1"/>
      <c r="K37" s="1"/>
      <c r="L37" s="1"/>
      <c r="M37" s="1"/>
      <c r="N37" s="1"/>
    </row>
  </sheetData>
  <mergeCells count="17">
    <mergeCell ref="B26:B27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8:B29"/>
    <mergeCell ref="B30:B31"/>
    <mergeCell ref="B32:B33"/>
    <mergeCell ref="B34:B35"/>
    <mergeCell ref="B36:B37"/>
  </mergeCells>
  <conditionalFormatting sqref="H4:H37">
    <cfRule type="cellIs" dxfId="53" priority="2" operator="equal">
      <formula>FALSE</formula>
    </cfRule>
  </conditionalFormatting>
  <conditionalFormatting sqref="I4:I37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21E63-1B80-498C-B164-2314EB8B2D4D}">
  <dimension ref="A1:M37"/>
  <sheetViews>
    <sheetView workbookViewId="0">
      <selection activeCell="N32" sqref="N32"/>
    </sheetView>
  </sheetViews>
  <sheetFormatPr defaultRowHeight="15" x14ac:dyDescent="0.25"/>
  <cols>
    <col min="8" max="8" width="9.5703125" bestFit="1" customWidth="1"/>
  </cols>
  <sheetData>
    <row r="1" spans="1:13" ht="15.75" x14ac:dyDescent="0.25">
      <c r="A1" s="1"/>
      <c r="B1" s="18"/>
      <c r="C1" s="1"/>
      <c r="D1" s="1"/>
      <c r="E1" s="1">
        <v>1</v>
      </c>
      <c r="F1" s="1"/>
      <c r="G1" s="1"/>
      <c r="H1" s="1"/>
      <c r="I1" s="1"/>
      <c r="J1" s="1"/>
      <c r="K1" s="1"/>
      <c r="L1" s="1"/>
      <c r="M1" s="1"/>
    </row>
    <row r="2" spans="1:13" ht="16.5" thickBot="1" x14ac:dyDescent="0.3">
      <c r="A2" s="1"/>
      <c r="B2" s="18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9.5" thickBot="1" x14ac:dyDescent="0.3">
      <c r="A3" s="2" t="s">
        <v>0</v>
      </c>
      <c r="B3" s="19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1"/>
      <c r="K3" s="1"/>
      <c r="L3" s="3" t="s">
        <v>9</v>
      </c>
      <c r="M3" s="3" t="s">
        <v>10</v>
      </c>
    </row>
    <row r="4" spans="1:13" ht="15.75" x14ac:dyDescent="0.25">
      <c r="A4" s="4">
        <v>1</v>
      </c>
      <c r="B4" s="30" t="s">
        <v>29</v>
      </c>
      <c r="C4" s="5">
        <v>25.84</v>
      </c>
      <c r="D4" s="5">
        <v>27.39</v>
      </c>
      <c r="E4" s="6">
        <v>2</v>
      </c>
      <c r="F4" s="6">
        <v>2</v>
      </c>
      <c r="G4" s="1" t="str">
        <f>IF(B4&lt;&gt;"",B4, "")</f>
        <v xml:space="preserve">O1 </v>
      </c>
      <c r="H4" s="7">
        <f>IF(AND(ISNUMBER(C5)=TRUE,ISNUMBER(L4)=TRUE,ISNUMBER(C4)=TRUE,ISNUMBER(D5)=TRUE,ISNUMBER(D4)=TRUE,ISNUMBER(M4)=TRUE),(AVERAGE(M4^D4,M4^D5))/AVERAGE(L4^C4,L4^C5))</f>
        <v>1.9522078318470562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33.792162027489823</v>
      </c>
      <c r="J4" s="1"/>
      <c r="K4" s="3" t="s">
        <v>12</v>
      </c>
      <c r="L4" s="9">
        <f>AVERAGE(E4:E75)</f>
        <v>2</v>
      </c>
      <c r="M4" s="9">
        <f>AVERAGE(F4:F75)</f>
        <v>2</v>
      </c>
    </row>
    <row r="5" spans="1:13" ht="15.75" x14ac:dyDescent="0.25">
      <c r="A5" s="10">
        <v>2</v>
      </c>
      <c r="B5" s="31"/>
      <c r="C5" s="5">
        <v>26.81</v>
      </c>
      <c r="D5" s="5">
        <v>27.35</v>
      </c>
      <c r="E5" s="6">
        <v>2</v>
      </c>
      <c r="F5" s="6">
        <v>2</v>
      </c>
      <c r="G5" s="1" t="str">
        <f>IF(B6&lt;&gt;"",B6, "")</f>
        <v xml:space="preserve">O17 </v>
      </c>
      <c r="H5" s="7">
        <f>IF(AND(ISNUMBER(C7)=TRUE,ISNUMBER(L4)=TRUE,ISNUMBER(C6)=TRUE,ISNUMBER(D7)=TRUE,ISNUMBER(D6)=TRUE,ISNUMBER(M4)=TRUE),(AVERAGE(M4^D6,M4^D7))/AVERAGE(L4^C6,L4^C7))</f>
        <v>1.1095491589867997E-3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14.519338645705211</v>
      </c>
      <c r="J5" s="1"/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</row>
    <row r="6" spans="1:13" ht="15.75" x14ac:dyDescent="0.25">
      <c r="A6" s="10">
        <v>3</v>
      </c>
      <c r="B6" s="29" t="s">
        <v>45</v>
      </c>
      <c r="C6" s="5">
        <v>33.619999999999997</v>
      </c>
      <c r="D6" s="5">
        <v>23.89</v>
      </c>
      <c r="E6" s="6">
        <v>2</v>
      </c>
      <c r="F6" s="6">
        <v>2</v>
      </c>
      <c r="G6" s="1" t="str">
        <f>IF(B8&lt;&gt;"",B8, "")</f>
        <v xml:space="preserve">O3 </v>
      </c>
      <c r="H6" s="7">
        <f>IF(AND(ISNUMBER(C9)=TRUE,ISNUMBER(L4)=TRUE,ISNUMBER(C8)=TRUE,ISNUMBER(D9)=TRUE,ISNUMBER(D8)=TRUE,ISNUMBER(M4)=TRUE),(AVERAGE(M4^D8,M4^D9))/AVERAGE(L4^C8,L4^C9))</f>
        <v>3.7314132669287521E-2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29.792298279082321</v>
      </c>
      <c r="J6" s="1"/>
      <c r="K6" s="1"/>
      <c r="L6" s="1"/>
      <c r="M6" s="1"/>
    </row>
    <row r="7" spans="1:13" ht="15.75" x14ac:dyDescent="0.25">
      <c r="A7" s="10">
        <v>4</v>
      </c>
      <c r="B7" s="30"/>
      <c r="C7" s="5">
        <v>33.909999999999997</v>
      </c>
      <c r="D7" s="5">
        <v>24.02</v>
      </c>
      <c r="E7" s="6">
        <v>2</v>
      </c>
      <c r="F7" s="6">
        <v>2</v>
      </c>
      <c r="G7" s="1" t="str">
        <f>IF(B10&lt;&gt;"",B10, "")</f>
        <v xml:space="preserve">O4 </v>
      </c>
      <c r="H7" s="7">
        <v>0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32.715785557895529</v>
      </c>
      <c r="J7" s="1"/>
      <c r="K7" s="1"/>
      <c r="L7" s="1"/>
      <c r="M7" s="1"/>
    </row>
    <row r="8" spans="1:13" ht="15.75" x14ac:dyDescent="0.25">
      <c r="A8" s="10">
        <v>5</v>
      </c>
      <c r="B8" s="29" t="s">
        <v>31</v>
      </c>
      <c r="C8" s="5">
        <v>32.22</v>
      </c>
      <c r="D8" s="5">
        <v>27.31</v>
      </c>
      <c r="E8" s="6">
        <v>2</v>
      </c>
      <c r="F8" s="6">
        <v>2</v>
      </c>
      <c r="G8" s="1" t="str">
        <f>IF(B12&lt;&gt;"",B12, "")</f>
        <v xml:space="preserve">O5 </v>
      </c>
      <c r="H8" s="7">
        <v>0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10.016928061937673</v>
      </c>
      <c r="J8" s="1"/>
      <c r="K8" s="1"/>
      <c r="L8" s="1"/>
      <c r="M8" s="1"/>
    </row>
    <row r="9" spans="1:13" ht="15.75" x14ac:dyDescent="0.25">
      <c r="A9" s="10">
        <v>6</v>
      </c>
      <c r="B9" s="30"/>
      <c r="C9" s="5">
        <v>31.59</v>
      </c>
      <c r="D9" s="5">
        <v>27.07</v>
      </c>
      <c r="E9" s="6">
        <v>2</v>
      </c>
      <c r="F9" s="6">
        <v>2</v>
      </c>
      <c r="G9" s="1" t="str">
        <f>IF(B14&lt;&gt;"",B14, "")</f>
        <v xml:space="preserve">O6 </v>
      </c>
      <c r="H9" s="7">
        <v>0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7.9543524137891772</v>
      </c>
      <c r="J9" s="1"/>
      <c r="K9" s="1"/>
      <c r="L9" s="1"/>
      <c r="M9" s="1"/>
    </row>
    <row r="10" spans="1:13" ht="15.75" x14ac:dyDescent="0.25">
      <c r="A10" s="10">
        <v>7</v>
      </c>
      <c r="B10" s="31" t="s">
        <v>32</v>
      </c>
      <c r="C10" s="5">
        <v>0</v>
      </c>
      <c r="D10" s="5">
        <v>27.2</v>
      </c>
      <c r="E10" s="6">
        <v>2</v>
      </c>
      <c r="F10" s="6">
        <v>2</v>
      </c>
      <c r="G10" s="1" t="str">
        <f>IF(B16&lt;&gt;"",B16, "")</f>
        <v xml:space="preserve">O7 </v>
      </c>
      <c r="H10" s="7">
        <v>0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2.771878488037864</v>
      </c>
      <c r="J10" s="1"/>
      <c r="K10" s="1"/>
      <c r="L10" s="1"/>
      <c r="M10" s="1"/>
    </row>
    <row r="11" spans="1:13" ht="15.75" x14ac:dyDescent="0.25">
      <c r="A11" s="10">
        <v>8</v>
      </c>
      <c r="B11" s="31"/>
      <c r="C11" s="5">
        <v>0</v>
      </c>
      <c r="D11" s="5">
        <v>28.18</v>
      </c>
      <c r="E11" s="6">
        <v>2</v>
      </c>
      <c r="F11" s="6">
        <v>2</v>
      </c>
      <c r="G11" s="1" t="str">
        <f>IF(B18&lt;&gt;"",B18, "")</f>
        <v xml:space="preserve">O8 </v>
      </c>
      <c r="H11" s="7">
        <f>IF(AND(ISNUMBER(C19)=TRUE,ISNUMBER(L4)=TRUE,ISNUMBER(C18)=TRUE,ISNUMBER(D19)=TRUE,ISNUMBER(D18)=TRUE,ISNUMBER(M4)=TRUE),(AVERAGE(M4^D18,M4^D19))/AVERAGE(L4^C18,L4^C19))</f>
        <v>1.3383352891792024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10.724176179827987</v>
      </c>
      <c r="J11" s="1"/>
      <c r="K11" s="1"/>
      <c r="L11" s="1"/>
      <c r="M11" s="1"/>
    </row>
    <row r="12" spans="1:13" ht="15.75" x14ac:dyDescent="0.25">
      <c r="A12" s="10">
        <v>9</v>
      </c>
      <c r="B12" s="29" t="s">
        <v>33</v>
      </c>
      <c r="C12" s="5">
        <v>0</v>
      </c>
      <c r="D12" s="5">
        <v>25.12</v>
      </c>
      <c r="E12" s="6">
        <v>2</v>
      </c>
      <c r="F12" s="6">
        <v>2</v>
      </c>
      <c r="G12" s="1" t="str">
        <f>IF(B20&lt;&gt;"",B20, "")</f>
        <v xml:space="preserve">O9 </v>
      </c>
      <c r="H12" s="7">
        <f>IF(AND(ISNUMBER(C21)=TRUE,ISNUMBER(L4)=TRUE,ISNUMBER(C20)=TRUE,ISNUMBER(D21)=TRUE,ISNUMBER(D20)=TRUE,ISNUMBER(M4)=TRUE),(AVERAGE(M4^D20,M4^D21))/AVERAGE(L4^C20,L4^C21))</f>
        <v>2.3795605854050548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17.167289525798179</v>
      </c>
      <c r="J12" s="1"/>
      <c r="K12" s="1"/>
      <c r="L12" s="1"/>
      <c r="M12" s="1"/>
    </row>
    <row r="13" spans="1:13" ht="15.75" x14ac:dyDescent="0.25">
      <c r="A13" s="10">
        <v>10</v>
      </c>
      <c r="B13" s="30"/>
      <c r="C13" s="5">
        <v>0</v>
      </c>
      <c r="D13" s="5">
        <v>25.41</v>
      </c>
      <c r="E13" s="6">
        <v>2</v>
      </c>
      <c r="F13" s="6">
        <v>2</v>
      </c>
      <c r="G13" s="1" t="str">
        <f>IF(B22&lt;&gt;"",B22, "")</f>
        <v xml:space="preserve">O10 </v>
      </c>
      <c r="H13" s="7">
        <f>IF(AND(ISNUMBER(C23)=TRUE,ISNUMBER(L4)=TRUE,ISNUMBER(C22)=TRUE,ISNUMBER(D23)=TRUE,ISNUMBER(D22)=TRUE,ISNUMBER(M4)=TRUE),(AVERAGE(M4^D22,M4^D23))/AVERAGE(L4^C22,L4^C23))</f>
        <v>0.33349558190933792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27.479605179724039</v>
      </c>
      <c r="J13" s="1"/>
      <c r="K13" s="1"/>
      <c r="L13" s="1"/>
      <c r="M13" s="1"/>
    </row>
    <row r="14" spans="1:13" ht="15.75" x14ac:dyDescent="0.25">
      <c r="A14" s="10">
        <v>11</v>
      </c>
      <c r="B14" s="29" t="s">
        <v>34</v>
      </c>
      <c r="C14" s="5">
        <v>0</v>
      </c>
      <c r="D14" s="5">
        <v>29.39</v>
      </c>
      <c r="E14" s="6">
        <v>2</v>
      </c>
      <c r="F14" s="6">
        <v>2</v>
      </c>
      <c r="G14" s="1" t="str">
        <f>IF(B24&lt;&gt;"",B24, "")</f>
        <v xml:space="preserve">O11 </v>
      </c>
      <c r="H14" s="7">
        <f>IF(AND(ISNUMBER(C25)=TRUE,ISNUMBER(L4)=TRUE,ISNUMBER(C24)=TRUE,ISNUMBER(D25)=TRUE,ISNUMBER(D24)=TRUE,ISNUMBER(M4)=TRUE),(AVERAGE(M4^D24,M4^D25))/AVERAGE(L4^C24,L4^C25))</f>
        <v>5.9055312839923255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21.736903827759463</v>
      </c>
      <c r="J14" s="7"/>
      <c r="K14" s="1"/>
      <c r="L14" s="1"/>
      <c r="M14" s="1"/>
    </row>
    <row r="15" spans="1:13" ht="15.75" x14ac:dyDescent="0.25">
      <c r="A15" s="10">
        <v>12</v>
      </c>
      <c r="B15" s="30"/>
      <c r="C15" s="5">
        <v>0</v>
      </c>
      <c r="D15" s="5">
        <v>29.16</v>
      </c>
      <c r="E15" s="6">
        <v>2</v>
      </c>
      <c r="F15" s="6">
        <v>2</v>
      </c>
      <c r="G15" s="1" t="str">
        <f>IF(B26&lt;&gt;"",B26, "")</f>
        <v xml:space="preserve">O12 </v>
      </c>
      <c r="H15" s="7">
        <v>0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12.753395844224832</v>
      </c>
      <c r="J15" s="1"/>
      <c r="K15" s="1"/>
      <c r="L15" s="1"/>
      <c r="M15" s="1"/>
    </row>
    <row r="16" spans="1:13" ht="15.75" x14ac:dyDescent="0.25">
      <c r="A16" s="10">
        <v>13</v>
      </c>
      <c r="B16" s="29" t="s">
        <v>35</v>
      </c>
      <c r="C16" s="5">
        <v>0</v>
      </c>
      <c r="D16" s="5">
        <v>26.29</v>
      </c>
      <c r="E16" s="6">
        <v>2</v>
      </c>
      <c r="F16" s="6">
        <v>2</v>
      </c>
      <c r="G16" s="1" t="str">
        <f>IF(B28&lt;&gt;"",B28, "")</f>
        <v xml:space="preserve">O13 </v>
      </c>
      <c r="H16" s="7">
        <f>IF(AND(ISNUMBER(C29)=TRUE,ISNUMBER(L4)=TRUE,ISNUMBER(C28)=TRUE,ISNUMBER(D29)=TRUE,ISNUMBER(D28)=TRUE,ISNUMBER(M4)=TRUE),(AVERAGE(M4^D28,M4^D29))/AVERAGE(L4^C28,L4^C29))</f>
        <v>3.3536988754686616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10.041911389454498</v>
      </c>
      <c r="J16" s="1"/>
      <c r="K16" s="1"/>
      <c r="L16" s="1"/>
      <c r="M16" s="1"/>
    </row>
    <row r="17" spans="1:13" ht="15.75" x14ac:dyDescent="0.25">
      <c r="A17" s="10">
        <v>14</v>
      </c>
      <c r="B17" s="30"/>
      <c r="C17" s="5">
        <v>0</v>
      </c>
      <c r="D17" s="5">
        <v>26.37</v>
      </c>
      <c r="E17" s="6">
        <v>2</v>
      </c>
      <c r="F17" s="6">
        <v>2</v>
      </c>
      <c r="G17" s="1" t="str">
        <f>IF(B30&lt;&gt;"",B30, "")</f>
        <v xml:space="preserve">O14 </v>
      </c>
      <c r="H17" s="7">
        <f>IF(AND(ISNUMBER(C31)=TRUE,ISNUMBER(L4)=TRUE,ISNUMBER(C30)=TRUE,ISNUMBER(D31)=TRUE,ISNUMBER(D30)=TRUE,ISNUMBER(M4)=TRUE),(AVERAGE(M4^D30,M4^D31))/AVERAGE(L4^C30,L4^C31))</f>
        <v>8.6843902769205228E-2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14.154804243664078</v>
      </c>
      <c r="J17" s="1"/>
      <c r="K17" s="1"/>
      <c r="L17" s="1"/>
      <c r="M17" s="1"/>
    </row>
    <row r="18" spans="1:13" ht="15.75" x14ac:dyDescent="0.25">
      <c r="A18" s="10">
        <v>15</v>
      </c>
      <c r="B18" s="29" t="s">
        <v>36</v>
      </c>
      <c r="C18" s="5">
        <v>26.39</v>
      </c>
      <c r="D18" s="5">
        <v>26.97</v>
      </c>
      <c r="E18" s="6">
        <v>2</v>
      </c>
      <c r="F18" s="6">
        <v>2</v>
      </c>
      <c r="G18" s="1" t="str">
        <f>IF(B32&lt;&gt;"",B32, "")</f>
        <v xml:space="preserve">O18 </v>
      </c>
      <c r="H18" s="7">
        <f>IF(AND(ISNUMBER(C33)=TRUE,ISNUMBER(L4)=TRUE,ISNUMBER(C32)=TRUE,ISNUMBER(D33)=TRUE,ISNUMBER(D32)=TRUE,ISNUMBER(M4)=TRUE),(AVERAGE(M4^D32,M4^D33))/AVERAGE(L4^C32,L4^C33))</f>
        <v>7.1670809575494259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6.9273681355303456</v>
      </c>
      <c r="J18" s="1"/>
      <c r="K18" s="1"/>
      <c r="L18" s="1"/>
      <c r="M18" s="1"/>
    </row>
    <row r="19" spans="1:13" ht="15.75" x14ac:dyDescent="0.25">
      <c r="A19" s="10">
        <v>16</v>
      </c>
      <c r="B19" s="30"/>
      <c r="C19" s="5">
        <v>26.63</v>
      </c>
      <c r="D19" s="5">
        <v>26.9</v>
      </c>
      <c r="E19" s="6">
        <v>2</v>
      </c>
      <c r="F19" s="6">
        <v>2</v>
      </c>
      <c r="G19" s="1" t="str">
        <f>IF(B34&lt;&gt;"",B34, "")</f>
        <v xml:space="preserve">O16 </v>
      </c>
      <c r="H19" s="7">
        <f>IF(AND(ISNUMBER(C35)=TRUE,ISNUMBER(L4)=TRUE,ISNUMBER(C34)=TRUE,ISNUMBER(D35)=TRUE,ISNUMBER(D34)=TRUE,ISNUMBER(M4)=TRUE),(AVERAGE(M4^D34,M4^D35))/AVERAGE(L4^C34,L4^C35))</f>
        <v>0.11449972790314975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22.772213580368813</v>
      </c>
      <c r="J19" s="1"/>
      <c r="K19" s="1"/>
      <c r="L19" s="1"/>
      <c r="M19" s="1"/>
    </row>
    <row r="20" spans="1:13" ht="15.75" x14ac:dyDescent="0.25">
      <c r="A20" s="10">
        <v>17</v>
      </c>
      <c r="B20" s="29" t="s">
        <v>37</v>
      </c>
      <c r="C20" s="5">
        <v>25.83</v>
      </c>
      <c r="D20" s="5">
        <v>27.31</v>
      </c>
      <c r="E20" s="6"/>
      <c r="F20" s="6"/>
      <c r="G20" s="1" t="str">
        <f>IF(B36&lt;&gt;"",B36, "")</f>
        <v/>
      </c>
      <c r="H20" s="7"/>
      <c r="I20" s="8"/>
      <c r="J20" s="1"/>
      <c r="K20" s="1"/>
      <c r="L20" s="1"/>
      <c r="M20" s="1"/>
    </row>
    <row r="21" spans="1:13" ht="15.75" x14ac:dyDescent="0.25">
      <c r="A21" s="10">
        <v>18</v>
      </c>
      <c r="B21" s="30"/>
      <c r="C21" s="5">
        <v>25.84</v>
      </c>
      <c r="D21" s="5">
        <v>26.82</v>
      </c>
      <c r="E21" s="6"/>
      <c r="F21" s="6"/>
      <c r="G21" s="1" t="str">
        <f>IF(B38&lt;&gt;"",B38, "")</f>
        <v/>
      </c>
      <c r="H21" s="7"/>
      <c r="I21" s="8"/>
      <c r="J21" s="1"/>
      <c r="K21" s="1"/>
      <c r="L21" s="1"/>
      <c r="M21" s="1"/>
    </row>
    <row r="22" spans="1:13" ht="15.75" x14ac:dyDescent="0.25">
      <c r="A22" s="10">
        <v>19</v>
      </c>
      <c r="B22" s="31" t="s">
        <v>38</v>
      </c>
      <c r="C22" s="5">
        <v>31.2</v>
      </c>
      <c r="D22" s="5">
        <v>30.07</v>
      </c>
      <c r="E22" s="6"/>
      <c r="F22" s="6"/>
      <c r="G22" s="1" t="str">
        <f>IF(B40&lt;&gt;"",B40, "")</f>
        <v/>
      </c>
      <c r="H22" s="7"/>
      <c r="I22" s="8"/>
      <c r="J22" s="1"/>
      <c r="K22" s="1"/>
      <c r="L22" s="1"/>
      <c r="M22" s="1"/>
    </row>
    <row r="23" spans="1:13" ht="15.75" x14ac:dyDescent="0.25">
      <c r="A23" s="10">
        <v>20</v>
      </c>
      <c r="B23" s="31"/>
      <c r="C23" s="5">
        <v>31.96</v>
      </c>
      <c r="D23" s="5">
        <v>30.02</v>
      </c>
      <c r="E23" s="6"/>
      <c r="F23" s="6"/>
      <c r="G23" s="1" t="str">
        <f>IF(B42&lt;&gt;"",B42, "")</f>
        <v/>
      </c>
      <c r="H23" s="7"/>
      <c r="I23" s="8"/>
      <c r="J23" s="1"/>
      <c r="K23" s="1"/>
      <c r="L23" s="1"/>
      <c r="M23" s="1"/>
    </row>
    <row r="24" spans="1:13" ht="15.75" x14ac:dyDescent="0.25">
      <c r="A24" s="10">
        <v>21</v>
      </c>
      <c r="B24" s="29" t="s">
        <v>39</v>
      </c>
      <c r="C24" s="5">
        <v>27.35</v>
      </c>
      <c r="D24" s="5">
        <v>29.97</v>
      </c>
      <c r="E24" s="6"/>
      <c r="F24" s="6"/>
      <c r="G24" s="1" t="str">
        <f>IF(B44&lt;&gt;"",B44, "")</f>
        <v/>
      </c>
      <c r="H24" s="7"/>
      <c r="I24" s="8"/>
      <c r="J24" s="1"/>
      <c r="K24" s="1"/>
      <c r="L24" s="1"/>
      <c r="M24" s="1"/>
    </row>
    <row r="25" spans="1:13" ht="15.75" x14ac:dyDescent="0.25">
      <c r="A25" s="10">
        <v>22</v>
      </c>
      <c r="B25" s="30"/>
      <c r="C25" s="5">
        <v>27.1</v>
      </c>
      <c r="D25" s="5">
        <v>29.59</v>
      </c>
      <c r="E25" s="6"/>
      <c r="F25" s="6"/>
      <c r="G25" s="1" t="str">
        <f>IF(B46&lt;&gt;"",B46, "")</f>
        <v/>
      </c>
      <c r="H25" s="7"/>
      <c r="I25" s="8"/>
      <c r="J25" s="1"/>
      <c r="K25" s="1"/>
      <c r="L25" s="1"/>
      <c r="M25" s="1"/>
    </row>
    <row r="26" spans="1:13" ht="15.75" x14ac:dyDescent="0.25">
      <c r="A26" s="10">
        <v>23</v>
      </c>
      <c r="B26" s="29" t="s">
        <v>40</v>
      </c>
      <c r="C26" s="5">
        <v>0</v>
      </c>
      <c r="D26" s="5">
        <v>24.35</v>
      </c>
      <c r="E26" s="6"/>
      <c r="F26" s="6"/>
      <c r="G26" s="1" t="str">
        <f>IF(B48&lt;&gt;"",B48, "")</f>
        <v/>
      </c>
      <c r="H26" s="7"/>
      <c r="I26" s="8"/>
      <c r="J26" s="1"/>
      <c r="K26" s="1"/>
      <c r="L26" s="1"/>
      <c r="M26" s="1"/>
    </row>
    <row r="27" spans="1:13" ht="15.75" x14ac:dyDescent="0.25">
      <c r="A27" s="10">
        <v>24</v>
      </c>
      <c r="B27" s="30"/>
      <c r="C27" s="5">
        <v>0</v>
      </c>
      <c r="D27" s="5">
        <v>23.98</v>
      </c>
      <c r="E27" s="6"/>
      <c r="F27" s="6"/>
      <c r="G27" s="1" t="str">
        <f>IF(B50&lt;&gt;"",B50, "")</f>
        <v/>
      </c>
      <c r="H27" s="7"/>
      <c r="I27" s="8"/>
      <c r="J27" s="1"/>
      <c r="K27" s="1"/>
      <c r="L27" s="1"/>
      <c r="M27" s="1"/>
    </row>
    <row r="28" spans="1:13" ht="15.75" x14ac:dyDescent="0.25">
      <c r="A28" s="10">
        <v>25</v>
      </c>
      <c r="B28" s="29" t="s">
        <v>41</v>
      </c>
      <c r="C28" s="5">
        <v>22.04</v>
      </c>
      <c r="D28" s="5">
        <v>23.77</v>
      </c>
      <c r="E28" s="6"/>
      <c r="F28" s="6"/>
      <c r="G28" s="1" t="str">
        <f>IF(B52&lt;&gt;"",B52, "")</f>
        <v/>
      </c>
      <c r="H28" s="7"/>
      <c r="I28" s="8"/>
      <c r="J28" s="1"/>
      <c r="K28" s="1"/>
      <c r="L28" s="1"/>
      <c r="M28" s="1"/>
    </row>
    <row r="29" spans="1:13" ht="15.75" x14ac:dyDescent="0.25">
      <c r="A29" s="10">
        <v>26</v>
      </c>
      <c r="B29" s="30"/>
      <c r="C29" s="5">
        <v>22.17</v>
      </c>
      <c r="D29" s="5">
        <v>23.93</v>
      </c>
      <c r="E29" s="6"/>
      <c r="F29" s="6"/>
      <c r="G29" s="1" t="str">
        <f>IF(B54&lt;&gt;"",B54, "")</f>
        <v/>
      </c>
      <c r="H29" s="7"/>
      <c r="I29" s="8"/>
      <c r="J29" s="1"/>
      <c r="K29" s="1"/>
      <c r="L29" s="1"/>
      <c r="M29" s="1"/>
    </row>
    <row r="30" spans="1:13" ht="15.75" x14ac:dyDescent="0.25">
      <c r="A30" s="10">
        <v>27</v>
      </c>
      <c r="B30" s="29" t="s">
        <v>42</v>
      </c>
      <c r="C30" s="5">
        <v>27.11</v>
      </c>
      <c r="D30" s="5">
        <v>23.78</v>
      </c>
      <c r="E30" s="6"/>
      <c r="F30" s="6"/>
      <c r="G30" s="1" t="str">
        <f>IF(B56&lt;&gt;"",B56, "")</f>
        <v/>
      </c>
      <c r="H30" s="7"/>
      <c r="I30" s="8"/>
      <c r="J30" s="1"/>
      <c r="K30" s="1"/>
      <c r="L30" s="1"/>
      <c r="M30" s="1"/>
    </row>
    <row r="31" spans="1:13" ht="15.75" x14ac:dyDescent="0.25">
      <c r="A31" s="10">
        <v>28</v>
      </c>
      <c r="B31" s="30"/>
      <c r="C31" s="5">
        <v>27.18</v>
      </c>
      <c r="D31" s="5">
        <v>23.44</v>
      </c>
      <c r="E31" s="6"/>
      <c r="F31" s="6"/>
      <c r="G31" s="1" t="str">
        <f>IF(B58&lt;&gt;"",B58, "")</f>
        <v/>
      </c>
      <c r="H31" s="7"/>
      <c r="I31" s="8"/>
      <c r="J31" s="1"/>
      <c r="K31" s="1"/>
      <c r="L31" s="1"/>
      <c r="M31" s="1"/>
    </row>
    <row r="32" spans="1:13" ht="15.75" x14ac:dyDescent="0.25">
      <c r="A32" s="10">
        <v>29</v>
      </c>
      <c r="B32" s="29" t="s">
        <v>46</v>
      </c>
      <c r="C32" s="5">
        <v>19.86</v>
      </c>
      <c r="D32" s="5">
        <v>22.74</v>
      </c>
      <c r="E32" s="6"/>
      <c r="F32" s="6"/>
      <c r="G32" s="1" t="str">
        <f>IF(B60&lt;&gt;"",B60, "")</f>
        <v/>
      </c>
      <c r="H32" s="7"/>
      <c r="I32" s="8"/>
      <c r="J32" s="1"/>
      <c r="K32" s="1"/>
      <c r="L32" s="1"/>
      <c r="M32" s="1"/>
    </row>
    <row r="33" spans="1:13" ht="15.75" x14ac:dyDescent="0.25">
      <c r="A33" s="10">
        <v>30</v>
      </c>
      <c r="B33" s="30"/>
      <c r="C33" s="5">
        <v>19.8</v>
      </c>
      <c r="D33" s="5">
        <v>22.6</v>
      </c>
      <c r="E33" s="6"/>
      <c r="F33" s="6"/>
      <c r="G33" s="1" t="str">
        <f>IF(B62&lt;&gt;"",B62, "")</f>
        <v/>
      </c>
      <c r="H33" s="7"/>
      <c r="I33" s="8"/>
      <c r="J33" s="1"/>
      <c r="K33" s="1"/>
      <c r="L33" s="1"/>
      <c r="M33" s="1"/>
    </row>
    <row r="34" spans="1:13" ht="15.75" x14ac:dyDescent="0.25">
      <c r="A34" s="10">
        <v>31</v>
      </c>
      <c r="B34" s="29" t="s">
        <v>44</v>
      </c>
      <c r="C34" s="5">
        <v>27.32</v>
      </c>
      <c r="D34" s="5">
        <v>24.16</v>
      </c>
      <c r="E34" s="6"/>
      <c r="F34" s="6"/>
      <c r="G34" s="1" t="str">
        <f>IF(B64&lt;&gt;"",B64, "")</f>
        <v/>
      </c>
      <c r="H34" s="7"/>
      <c r="I34" s="8"/>
      <c r="J34" s="1"/>
      <c r="K34" s="1"/>
      <c r="L34" s="1"/>
      <c r="M34" s="1"/>
    </row>
    <row r="35" spans="1:13" ht="15.75" x14ac:dyDescent="0.25">
      <c r="A35" s="10">
        <v>32</v>
      </c>
      <c r="B35" s="30"/>
      <c r="C35" s="5">
        <v>27.62</v>
      </c>
      <c r="D35" s="5">
        <v>24.52</v>
      </c>
      <c r="E35" s="6"/>
      <c r="F35" s="6"/>
      <c r="G35" s="1" t="str">
        <f>IF(B66&lt;&gt;"",B66, "")</f>
        <v/>
      </c>
      <c r="H35" s="7"/>
      <c r="I35" s="8"/>
      <c r="J35" s="1"/>
      <c r="K35" s="1"/>
      <c r="L35" s="1"/>
      <c r="M35" s="1"/>
    </row>
    <row r="36" spans="1:13" ht="15.75" x14ac:dyDescent="0.25">
      <c r="A36" s="10">
        <v>33</v>
      </c>
      <c r="B36" s="29"/>
      <c r="C36" s="5"/>
      <c r="D36" s="5"/>
      <c r="E36" s="6"/>
      <c r="F36" s="6"/>
      <c r="G36" s="1" t="str">
        <f>IF(B68&lt;&gt;"",B68, "")</f>
        <v/>
      </c>
      <c r="H36" s="7"/>
      <c r="I36" s="8"/>
      <c r="J36" s="1"/>
      <c r="K36" s="1"/>
      <c r="L36" s="1"/>
      <c r="M36" s="1"/>
    </row>
    <row r="37" spans="1:13" ht="15.75" x14ac:dyDescent="0.25">
      <c r="A37" s="10">
        <v>34</v>
      </c>
      <c r="B37" s="30"/>
      <c r="C37" s="5"/>
      <c r="D37" s="5"/>
      <c r="E37" s="6"/>
      <c r="F37" s="6"/>
      <c r="G37" s="1" t="str">
        <f>IF(B70&lt;&gt;"",B70, "")</f>
        <v/>
      </c>
      <c r="H37" s="7"/>
      <c r="I37" s="8"/>
      <c r="J37" s="1"/>
      <c r="K37" s="1"/>
      <c r="L37" s="1"/>
      <c r="M37" s="1"/>
    </row>
  </sheetData>
  <mergeCells count="17">
    <mergeCell ref="B26:B27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8:B29"/>
    <mergeCell ref="B30:B31"/>
    <mergeCell ref="B32:B33"/>
    <mergeCell ref="B34:B35"/>
    <mergeCell ref="B36:B37"/>
  </mergeCells>
  <conditionalFormatting sqref="H4:H37">
    <cfRule type="cellIs" dxfId="52" priority="2" operator="equal">
      <formula>FALSE</formula>
    </cfRule>
  </conditionalFormatting>
  <conditionalFormatting sqref="I4:I37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6F399-61E3-4F0E-91EF-5631833EBE2B}">
  <dimension ref="A1:M37"/>
  <sheetViews>
    <sheetView workbookViewId="0">
      <selection activeCell="O31" sqref="O31"/>
    </sheetView>
  </sheetViews>
  <sheetFormatPr defaultRowHeight="15" x14ac:dyDescent="0.25"/>
  <cols>
    <col min="8" max="8" width="9.5703125" bestFit="1" customWidth="1"/>
  </cols>
  <sheetData>
    <row r="1" spans="1:13" ht="15.75" x14ac:dyDescent="0.25">
      <c r="A1" s="1"/>
      <c r="B1" s="1"/>
      <c r="C1" s="1"/>
      <c r="D1" s="1"/>
      <c r="E1" s="1">
        <v>1</v>
      </c>
      <c r="F1" s="1"/>
      <c r="G1" s="1"/>
      <c r="H1" s="1"/>
      <c r="I1" s="1"/>
      <c r="J1" s="1"/>
      <c r="K1" s="1"/>
      <c r="L1" s="1"/>
      <c r="M1" s="1"/>
    </row>
    <row r="2" spans="1:13" ht="16.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9.5" thickBo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1"/>
      <c r="K3" s="1"/>
      <c r="L3" s="3" t="s">
        <v>9</v>
      </c>
      <c r="M3" s="3" t="s">
        <v>10</v>
      </c>
    </row>
    <row r="4" spans="1:13" ht="15.75" x14ac:dyDescent="0.25">
      <c r="A4" s="4">
        <v>1</v>
      </c>
      <c r="B4" s="33" t="s">
        <v>29</v>
      </c>
      <c r="C4" s="5">
        <v>20.77</v>
      </c>
      <c r="D4" s="5">
        <v>23.17</v>
      </c>
      <c r="E4" s="6">
        <v>2</v>
      </c>
      <c r="F4" s="6">
        <v>2</v>
      </c>
      <c r="G4" s="1" t="str">
        <f>IF(B4&lt;&gt;"",B4, "")</f>
        <v xml:space="preserve">O1 </v>
      </c>
      <c r="H4" s="7">
        <f>IF(AND(ISNUMBER(C5)=TRUE,ISNUMBER(L4)=TRUE,ISNUMBER(C4)=TRUE,ISNUMBER(D5)=TRUE,ISNUMBER(D4)=TRUE,ISNUMBER(M4)=TRUE),(AVERAGE(M4^D4,M4^D5))/AVERAGE(L4^C4,L4^C5))</f>
        <v>4.8654299493350655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12.092598253913362</v>
      </c>
      <c r="J4" s="1"/>
      <c r="K4" s="3" t="s">
        <v>12</v>
      </c>
      <c r="L4" s="9">
        <f>AVERAGE(E4:E75)</f>
        <v>2</v>
      </c>
      <c r="M4" s="9">
        <f>AVERAGE(F4:F75)</f>
        <v>2</v>
      </c>
    </row>
    <row r="5" spans="1:13" ht="15.75" x14ac:dyDescent="0.25">
      <c r="A5" s="10">
        <v>2</v>
      </c>
      <c r="B5" s="38"/>
      <c r="C5" s="5">
        <v>20.72</v>
      </c>
      <c r="D5" s="5">
        <v>22.87</v>
      </c>
      <c r="E5" s="6">
        <v>2</v>
      </c>
      <c r="F5" s="6">
        <v>2</v>
      </c>
      <c r="G5" s="1" t="str">
        <f>IF(B6&lt;&gt;"",B6, "")</f>
        <v xml:space="preserve">O2 </v>
      </c>
      <c r="H5" s="7">
        <f>IF(AND(ISNUMBER(C7)=TRUE,ISNUMBER(L4)=TRUE,ISNUMBER(C6)=TRUE,ISNUMBER(D7)=TRUE,ISNUMBER(D6)=TRUE,ISNUMBER(M4)=TRUE),(AVERAGE(M4^D6,M4^D7))/AVERAGE(L4^C6,L4^C7))</f>
        <v>7.4800560768014057E-2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35.282773116814298</v>
      </c>
      <c r="J5" s="1"/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</row>
    <row r="6" spans="1:13" ht="15.75" x14ac:dyDescent="0.25">
      <c r="A6" s="10">
        <v>3</v>
      </c>
      <c r="B6" s="32" t="s">
        <v>30</v>
      </c>
      <c r="C6" s="5">
        <v>28.12</v>
      </c>
      <c r="D6" s="5">
        <v>23.78</v>
      </c>
      <c r="E6" s="6">
        <v>2</v>
      </c>
      <c r="F6" s="6">
        <v>2</v>
      </c>
      <c r="G6" s="1" t="str">
        <f>IF(B8&lt;&gt;"",B8, "")</f>
        <v xml:space="preserve">O3 </v>
      </c>
      <c r="H6" s="7">
        <f>IF(AND(ISNUMBER(C9)=TRUE,ISNUMBER(L4)=TRUE,ISNUMBER(C8)=TRUE,ISNUMBER(D9)=TRUE,ISNUMBER(D8)=TRUE,ISNUMBER(M4)=TRUE),(AVERAGE(M4^D8,M4^D9))/AVERAGE(L4^C8,L4^C9))</f>
        <v>3.2921506836000813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9.6959877692998688</v>
      </c>
      <c r="J6" s="1"/>
      <c r="K6" s="1"/>
      <c r="L6" s="1"/>
      <c r="M6" s="1"/>
    </row>
    <row r="7" spans="1:13" ht="15.75" x14ac:dyDescent="0.25">
      <c r="A7" s="10">
        <v>4</v>
      </c>
      <c r="B7" s="33"/>
      <c r="C7" s="5">
        <v>28.01</v>
      </c>
      <c r="D7" s="5">
        <v>24.72</v>
      </c>
      <c r="E7" s="6">
        <v>2</v>
      </c>
      <c r="F7" s="6">
        <v>2</v>
      </c>
      <c r="G7" s="1" t="str">
        <f>IF(B10&lt;&gt;"",B10, "")</f>
        <v xml:space="preserve">O4 </v>
      </c>
      <c r="H7" s="7">
        <f>IF(AND(ISNUMBER(C11)=TRUE,ISNUMBER(L4)=TRUE,ISNUMBER(C10)=TRUE,ISNUMBER(D11)=TRUE,ISNUMBER(D10)=TRUE,ISNUMBER(M4)=TRUE),(AVERAGE(M4^D10,M4^D11))/AVERAGE(L4^C10,L4^C11))</f>
        <v>1.4746942007390209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4.1580840494101983</v>
      </c>
      <c r="J7" s="1"/>
      <c r="K7" s="1"/>
      <c r="L7" s="1"/>
      <c r="M7" s="1"/>
    </row>
    <row r="8" spans="1:13" ht="15.75" x14ac:dyDescent="0.25">
      <c r="A8" s="10">
        <v>5</v>
      </c>
      <c r="B8" s="32" t="s">
        <v>31</v>
      </c>
      <c r="C8" s="5">
        <v>22.62</v>
      </c>
      <c r="D8" s="5">
        <v>24.2</v>
      </c>
      <c r="E8" s="6">
        <v>2</v>
      </c>
      <c r="F8" s="6">
        <v>2</v>
      </c>
      <c r="G8" s="1" t="str">
        <f>IF(B12&lt;&gt;"",B12, "")</f>
        <v xml:space="preserve">O5 </v>
      </c>
      <c r="H8" s="7">
        <f>IF(AND(ISNUMBER(C13)=TRUE,ISNUMBER(L4)=TRUE,ISNUMBER(C12)=TRUE,ISNUMBER(D13)=TRUE,ISNUMBER(D12)=TRUE,ISNUMBER(M4)=TRUE),(AVERAGE(M4^D12,M4^D13))/AVERAGE(L4^C12,L4^C13))</f>
        <v>2.5574643224360858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3.8117448576220747</v>
      </c>
      <c r="J8" s="1"/>
      <c r="K8" s="1"/>
      <c r="L8" s="1"/>
      <c r="M8" s="1"/>
    </row>
    <row r="9" spans="1:13" ht="15.75" x14ac:dyDescent="0.25">
      <c r="A9" s="10">
        <v>6</v>
      </c>
      <c r="B9" s="33"/>
      <c r="C9" s="5">
        <v>22.46</v>
      </c>
      <c r="D9" s="5">
        <v>24.32</v>
      </c>
      <c r="E9" s="6">
        <v>2</v>
      </c>
      <c r="F9" s="6">
        <v>2</v>
      </c>
      <c r="G9" s="1" t="str">
        <f>IF(B14&lt;&gt;"",B14, "")</f>
        <v xml:space="preserve">O6 </v>
      </c>
      <c r="H9" s="7">
        <f>IF(AND(ISNUMBER(C15)=TRUE,ISNUMBER(L4)=TRUE,ISNUMBER(C14)=TRUE,ISNUMBER(D15)=TRUE,ISNUMBER(D14)=TRUE,ISNUMBER(M4)=TRUE),(AVERAGE(M4^D14,M4^D15))/AVERAGE(L4^C14,L4^C15))</f>
        <v>2.2210581742528115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6.2351051056588176</v>
      </c>
      <c r="J9" s="1"/>
      <c r="K9" s="1"/>
      <c r="L9" s="1"/>
      <c r="M9" s="1"/>
    </row>
    <row r="10" spans="1:13" ht="15.75" x14ac:dyDescent="0.25">
      <c r="A10" s="10">
        <v>7</v>
      </c>
      <c r="B10" s="38" t="s">
        <v>32</v>
      </c>
      <c r="C10" s="5">
        <v>27.88</v>
      </c>
      <c r="D10" s="5">
        <v>28.42</v>
      </c>
      <c r="E10" s="6">
        <v>2</v>
      </c>
      <c r="F10" s="6">
        <v>2</v>
      </c>
      <c r="G10" s="1" t="str">
        <f>IF(B16&lt;&gt;"",B16, "")</f>
        <v xml:space="preserve">O7 </v>
      </c>
      <c r="H10" s="7">
        <f>IF(AND(ISNUMBER(C17)=TRUE,ISNUMBER(L4)=TRUE,ISNUMBER(C16)=TRUE,ISNUMBER(D17)=TRUE,ISNUMBER(D16)=TRUE,ISNUMBER(M4)=TRUE),(AVERAGE(M4^D16,M4^D17))/AVERAGE(L4^C16,L4^C17))</f>
        <v>2.3936179445764485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35.28277311681439</v>
      </c>
      <c r="J10" s="1"/>
      <c r="K10" s="1"/>
      <c r="L10" s="1"/>
      <c r="M10" s="1"/>
    </row>
    <row r="11" spans="1:13" ht="15.75" x14ac:dyDescent="0.25">
      <c r="A11" s="10">
        <v>8</v>
      </c>
      <c r="B11" s="38"/>
      <c r="C11" s="5">
        <v>27.92</v>
      </c>
      <c r="D11" s="5">
        <v>28.5</v>
      </c>
      <c r="E11" s="6">
        <v>2</v>
      </c>
      <c r="F11" s="6">
        <v>2</v>
      </c>
      <c r="G11" s="1" t="str">
        <f>IF(B18&lt;&gt;"",B18, "")</f>
        <v xml:space="preserve">O8 </v>
      </c>
      <c r="H11" s="7">
        <f>IF(AND(ISNUMBER(C19)=TRUE,ISNUMBER(L4)=TRUE,ISNUMBER(C18)=TRUE,ISNUMBER(D19)=TRUE,ISNUMBER(D18)=TRUE,ISNUMBER(M4)=TRUE),(AVERAGE(M4^D18,M4^D19))/AVERAGE(L4^C18,L4^C19))</f>
        <v>2.9998438006273642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4.50468116757476</v>
      </c>
      <c r="J11" s="1"/>
      <c r="K11" s="1"/>
      <c r="L11" s="1"/>
      <c r="M11" s="1"/>
    </row>
    <row r="12" spans="1:13" ht="15.75" x14ac:dyDescent="0.25">
      <c r="A12" s="10">
        <v>9</v>
      </c>
      <c r="B12" s="32" t="s">
        <v>33</v>
      </c>
      <c r="C12" s="5">
        <v>25.57</v>
      </c>
      <c r="D12" s="5">
        <v>26.94</v>
      </c>
      <c r="E12" s="6">
        <v>2</v>
      </c>
      <c r="F12" s="6">
        <v>2</v>
      </c>
      <c r="G12" s="1" t="str">
        <f>IF(B20&lt;&gt;"",B20, "")</f>
        <v xml:space="preserve">O9 </v>
      </c>
      <c r="H12" s="7">
        <f>IF(AND(ISNUMBER(C21)=TRUE,ISNUMBER(L4)=TRUE,ISNUMBER(C20)=TRUE,ISNUMBER(D21)=TRUE,ISNUMBER(D20)=TRUE,ISNUMBER(M4)=TRUE),(AVERAGE(M4^D20,M4^D21))/AVERAGE(L4^C20,L4^C21))</f>
        <v>4.7361788469363653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24.821977638283649</v>
      </c>
      <c r="J12" s="1"/>
      <c r="K12" s="1"/>
      <c r="L12" s="1"/>
      <c r="M12" s="1"/>
    </row>
    <row r="13" spans="1:13" ht="15.75" x14ac:dyDescent="0.25">
      <c r="A13" s="10">
        <v>10</v>
      </c>
      <c r="B13" s="33"/>
      <c r="C13" s="5">
        <v>25.64</v>
      </c>
      <c r="D13" s="5">
        <v>26.98</v>
      </c>
      <c r="E13" s="6">
        <v>2</v>
      </c>
      <c r="F13" s="6">
        <v>2</v>
      </c>
      <c r="G13" s="1" t="str">
        <f>IF(B22&lt;&gt;"",B22, "")</f>
        <v xml:space="preserve">O10 </v>
      </c>
      <c r="H13" s="7">
        <f>IF(AND(ISNUMBER(C23)=TRUE,ISNUMBER(L4)=TRUE,ISNUMBER(C22)=TRUE,ISNUMBER(D23)=TRUE,ISNUMBER(D22)=TRUE,ISNUMBER(M4)=TRUE),(AVERAGE(M4^D22,M4^D23))/AVERAGE(L4^C22,L4^C23))</f>
        <v>6.4332746114484127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18.909293774740554</v>
      </c>
      <c r="J13" s="1"/>
      <c r="K13" s="1"/>
      <c r="L13" s="1"/>
      <c r="M13" s="1"/>
    </row>
    <row r="14" spans="1:13" ht="15.75" x14ac:dyDescent="0.25">
      <c r="A14" s="10">
        <v>11</v>
      </c>
      <c r="B14" s="32" t="s">
        <v>34</v>
      </c>
      <c r="C14" s="5">
        <v>21.47</v>
      </c>
      <c r="D14" s="5">
        <v>22.53</v>
      </c>
      <c r="E14" s="6">
        <v>2</v>
      </c>
      <c r="F14" s="6">
        <v>2</v>
      </c>
      <c r="G14" s="1" t="str">
        <f>IF(B24&lt;&gt;"",B24, "")</f>
        <v xml:space="preserve">O11 </v>
      </c>
      <c r="H14" s="7">
        <f>IF(AND(ISNUMBER(C25)=TRUE,ISNUMBER(L4)=TRUE,ISNUMBER(C24)=TRUE,ISNUMBER(D25)=TRUE,ISNUMBER(D24)=TRUE,ISNUMBER(M4)=TRUE),(AVERAGE(M4^D24,M4^D25))/AVERAGE(L4^C24,L4^C25))</f>
        <v>0.83124798123704824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53.192457145408028</v>
      </c>
      <c r="J14" s="1"/>
      <c r="K14" s="1"/>
      <c r="L14" s="1"/>
      <c r="M14" s="1"/>
    </row>
    <row r="15" spans="1:13" ht="15.75" x14ac:dyDescent="0.25">
      <c r="A15" s="10">
        <v>12</v>
      </c>
      <c r="B15" s="33"/>
      <c r="C15" s="5">
        <v>21.42</v>
      </c>
      <c r="D15" s="5">
        <v>22.66</v>
      </c>
      <c r="E15" s="6">
        <v>2</v>
      </c>
      <c r="F15" s="6">
        <v>2</v>
      </c>
      <c r="G15" s="1" t="str">
        <f>IF(B26&lt;&gt;"",B26, "")</f>
        <v xml:space="preserve">O12 </v>
      </c>
      <c r="H15" s="7">
        <f>IF(AND(ISNUMBER(C27)=TRUE,ISNUMBER(L4)=TRUE,ISNUMBER(C26)=TRUE,ISNUMBER(D27)=TRUE,ISNUMBER(D26)=TRUE,ISNUMBER(M4)=TRUE),(AVERAGE(M4^D26,M4^D27))/AVERAGE(L4^C26,L4^C27))</f>
        <v>2.85608631951431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12.805335471357095</v>
      </c>
      <c r="J15" s="1"/>
      <c r="K15" s="1"/>
      <c r="L15" s="1"/>
      <c r="M15" s="1"/>
    </row>
    <row r="16" spans="1:13" ht="15.75" x14ac:dyDescent="0.25">
      <c r="A16" s="10">
        <v>13</v>
      </c>
      <c r="B16" s="32" t="s">
        <v>35</v>
      </c>
      <c r="C16" s="5">
        <v>21.02</v>
      </c>
      <c r="D16" s="5">
        <v>21.68</v>
      </c>
      <c r="E16" s="6">
        <v>2</v>
      </c>
      <c r="F16" s="6">
        <v>2</v>
      </c>
      <c r="G16" s="1" t="str">
        <f>IF(B28&lt;&gt;"",B28, "")</f>
        <v xml:space="preserve">O13 </v>
      </c>
      <c r="H16" s="7">
        <f>IF(AND(ISNUMBER(C29)=TRUE,ISNUMBER(L4)=TRUE,ISNUMBER(C28)=TRUE,ISNUMBER(D29)=TRUE,ISNUMBER(D28)=TRUE,ISNUMBER(M4)=TRUE),(AVERAGE(M4^D28,M4^D29))/AVERAGE(L4^C28,L4^C29))</f>
        <v>0.5646138089186683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35.880238762900923</v>
      </c>
      <c r="J16" s="1"/>
      <c r="K16" s="1"/>
      <c r="L16" s="1"/>
      <c r="M16" s="1"/>
    </row>
    <row r="17" spans="1:13" ht="15.75" x14ac:dyDescent="0.25">
      <c r="A17" s="10">
        <v>14</v>
      </c>
      <c r="B17" s="33"/>
      <c r="C17" s="5">
        <v>20.91</v>
      </c>
      <c r="D17" s="5">
        <v>22.62</v>
      </c>
      <c r="E17" s="6">
        <v>2</v>
      </c>
      <c r="F17" s="6">
        <v>2</v>
      </c>
      <c r="G17" s="1" t="str">
        <f>IF(B30&lt;&gt;"",B30, "")</f>
        <v xml:space="preserve">O14 </v>
      </c>
      <c r="H17" s="7">
        <f>IF(AND(ISNUMBER(C31)=TRUE,ISNUMBER(L4)=TRUE,ISNUMBER(C30)=TRUE,ISNUMBER(D31)=TRUE,ISNUMBER(D30)=TRUE,ISNUMBER(M4)=TRUE),(AVERAGE(M4^D30,M4^D31))/AVERAGE(L4^C30,L4^C31))</f>
        <v>2.6374141088949323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16.573340855819747</v>
      </c>
      <c r="J17" s="1"/>
      <c r="K17" s="1"/>
      <c r="L17" s="1"/>
      <c r="M17" s="1"/>
    </row>
    <row r="18" spans="1:13" ht="15.75" x14ac:dyDescent="0.25">
      <c r="A18" s="10">
        <v>15</v>
      </c>
      <c r="B18" s="32" t="s">
        <v>36</v>
      </c>
      <c r="C18" s="5">
        <v>22</v>
      </c>
      <c r="D18" s="5">
        <v>23.52</v>
      </c>
      <c r="E18" s="6">
        <v>2</v>
      </c>
      <c r="F18" s="6">
        <v>2</v>
      </c>
      <c r="G18" s="1" t="str">
        <f>IF(B32&lt;&gt;"",B32, "")</f>
        <v xml:space="preserve">O15 </v>
      </c>
      <c r="H18" s="7">
        <f>IF(AND(ISNUMBER(C33)=TRUE,ISNUMBER(L4)=TRUE,ISNUMBER(C32)=TRUE,ISNUMBER(D33)=TRUE,ISNUMBER(D32)=TRUE,ISNUMBER(M4)=TRUE),(AVERAGE(M4^D32,M4^D33))/AVERAGE(L4^C32,L4^C33))</f>
        <v>1.522120249770593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8.6582747185215858</v>
      </c>
      <c r="J18" s="7"/>
      <c r="K18" s="1"/>
      <c r="L18" s="1"/>
      <c r="M18" s="1"/>
    </row>
    <row r="19" spans="1:13" ht="15.75" x14ac:dyDescent="0.25">
      <c r="A19" s="10">
        <v>16</v>
      </c>
      <c r="B19" s="33"/>
      <c r="C19" s="5">
        <v>21.93</v>
      </c>
      <c r="D19" s="5">
        <v>23.58</v>
      </c>
      <c r="E19" s="6">
        <v>2</v>
      </c>
      <c r="F19" s="6">
        <v>2</v>
      </c>
      <c r="G19" s="1" t="str">
        <f>IF(B34&lt;&gt;"",B34, "")</f>
        <v xml:space="preserve">O16 </v>
      </c>
      <c r="H19" s="7">
        <f>IF(AND(ISNUMBER(C35)=TRUE,ISNUMBER(L4)=TRUE,ISNUMBER(C34)=TRUE,ISNUMBER(D35)=TRUE,ISNUMBER(D34)=TRUE,ISNUMBER(M4)=TRUE),(AVERAGE(M4^D34,M4^D35))/AVERAGE(L4^C34,L4^C35))</f>
        <v>3.8127445108457443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16.597075786378092</v>
      </c>
      <c r="J19" s="1"/>
      <c r="K19" s="1"/>
      <c r="L19" s="1"/>
      <c r="M19" s="1"/>
    </row>
    <row r="20" spans="1:13" ht="15.75" x14ac:dyDescent="0.25">
      <c r="A20" s="10">
        <v>17</v>
      </c>
      <c r="B20" s="32" t="s">
        <v>37</v>
      </c>
      <c r="C20" s="5">
        <v>20.63</v>
      </c>
      <c r="D20" s="5">
        <v>22.9</v>
      </c>
      <c r="E20" s="6"/>
      <c r="F20" s="6"/>
      <c r="G20" s="1" t="str">
        <f>IF(B36&lt;&gt;"",B36, "")</f>
        <v/>
      </c>
      <c r="H20" s="7"/>
      <c r="I20" s="8"/>
      <c r="J20" s="1"/>
      <c r="K20" s="1"/>
      <c r="L20" s="1"/>
      <c r="M20" s="1"/>
    </row>
    <row r="21" spans="1:13" ht="15.75" x14ac:dyDescent="0.25">
      <c r="A21" s="10">
        <v>18</v>
      </c>
      <c r="B21" s="33"/>
      <c r="C21" s="5">
        <v>20.3</v>
      </c>
      <c r="D21" s="5">
        <v>22.51</v>
      </c>
      <c r="E21" s="6"/>
      <c r="F21" s="6"/>
      <c r="G21" s="1" t="str">
        <f>IF(B38&lt;&gt;"",B38, "")</f>
        <v/>
      </c>
      <c r="H21" s="7"/>
      <c r="I21" s="8"/>
      <c r="J21" s="1"/>
      <c r="K21" s="1"/>
      <c r="L21" s="1"/>
      <c r="M21" s="1"/>
    </row>
    <row r="22" spans="1:13" ht="15.75" x14ac:dyDescent="0.25">
      <c r="A22" s="10">
        <v>19</v>
      </c>
      <c r="B22" s="38" t="s">
        <v>38</v>
      </c>
      <c r="C22" s="5">
        <v>20.91</v>
      </c>
      <c r="D22" s="5">
        <v>23.82</v>
      </c>
      <c r="E22" s="6"/>
      <c r="F22" s="6"/>
      <c r="G22" s="1" t="str">
        <f>IF(B40&lt;&gt;"",B40, "")</f>
        <v/>
      </c>
      <c r="H22" s="7"/>
      <c r="I22" s="8"/>
      <c r="J22" s="1"/>
      <c r="K22" s="1"/>
      <c r="L22" s="1"/>
      <c r="M22" s="1"/>
    </row>
    <row r="23" spans="1:13" ht="15.75" x14ac:dyDescent="0.25">
      <c r="A23" s="10">
        <v>20</v>
      </c>
      <c r="B23" s="38"/>
      <c r="C23" s="5">
        <v>21.39</v>
      </c>
      <c r="D23" s="5">
        <v>23.89</v>
      </c>
      <c r="E23" s="6"/>
      <c r="F23" s="6"/>
      <c r="G23" s="1" t="str">
        <f>IF(B42&lt;&gt;"",B42, "")</f>
        <v/>
      </c>
      <c r="H23" s="7"/>
      <c r="I23" s="8"/>
      <c r="J23" s="1"/>
      <c r="K23" s="1"/>
      <c r="L23" s="1"/>
      <c r="M23" s="1"/>
    </row>
    <row r="24" spans="1:13" ht="15.75" x14ac:dyDescent="0.25">
      <c r="A24" s="10">
        <v>21</v>
      </c>
      <c r="B24" s="32" t="s">
        <v>39</v>
      </c>
      <c r="C24" s="5">
        <v>21.63</v>
      </c>
      <c r="D24" s="5">
        <v>21.11</v>
      </c>
      <c r="E24" s="6"/>
      <c r="F24" s="6"/>
      <c r="G24" s="1" t="str">
        <f>IF(B44&lt;&gt;"",B44, "")</f>
        <v/>
      </c>
      <c r="H24" s="7"/>
      <c r="I24" s="8"/>
      <c r="J24" s="1"/>
      <c r="K24" s="1"/>
      <c r="L24" s="1"/>
      <c r="M24" s="1"/>
    </row>
    <row r="25" spans="1:13" ht="15.75" x14ac:dyDescent="0.25">
      <c r="A25" s="10">
        <v>22</v>
      </c>
      <c r="B25" s="33"/>
      <c r="C25" s="5">
        <v>22.22</v>
      </c>
      <c r="D25" s="5">
        <v>22.1</v>
      </c>
      <c r="E25" s="6"/>
      <c r="F25" s="6"/>
      <c r="G25" s="1" t="str">
        <f>IF(B46&lt;&gt;"",B46, "")</f>
        <v/>
      </c>
      <c r="H25" s="7"/>
      <c r="I25" s="8"/>
      <c r="J25" s="1"/>
      <c r="K25" s="1"/>
      <c r="L25" s="1"/>
      <c r="M25" s="1"/>
    </row>
    <row r="26" spans="1:13" ht="15.75" x14ac:dyDescent="0.25">
      <c r="A26" s="10">
        <v>23</v>
      </c>
      <c r="B26" s="32" t="s">
        <v>40</v>
      </c>
      <c r="C26" s="5">
        <v>22.27</v>
      </c>
      <c r="D26" s="5">
        <v>23.97</v>
      </c>
      <c r="E26" s="6"/>
      <c r="F26" s="6"/>
      <c r="G26" s="1" t="str">
        <f>IF(B48&lt;&gt;"",B48, "")</f>
        <v/>
      </c>
      <c r="H26" s="7"/>
      <c r="I26" s="8"/>
      <c r="J26" s="1"/>
      <c r="K26" s="1"/>
      <c r="L26" s="1"/>
      <c r="M26" s="1"/>
    </row>
    <row r="27" spans="1:13" ht="15.75" x14ac:dyDescent="0.25">
      <c r="A27" s="10">
        <v>24</v>
      </c>
      <c r="B27" s="33"/>
      <c r="C27" s="5">
        <v>22.47</v>
      </c>
      <c r="D27" s="5">
        <v>23.8</v>
      </c>
      <c r="E27" s="6"/>
      <c r="F27" s="6"/>
      <c r="G27" s="1" t="str">
        <f>IF(B50&lt;&gt;"",B50, "")</f>
        <v/>
      </c>
      <c r="H27" s="7"/>
      <c r="I27" s="8"/>
      <c r="J27" s="1"/>
      <c r="K27" s="1"/>
      <c r="L27" s="1"/>
      <c r="M27" s="1"/>
    </row>
    <row r="28" spans="1:13" ht="15.75" x14ac:dyDescent="0.25">
      <c r="A28" s="10">
        <v>25</v>
      </c>
      <c r="B28" s="32" t="s">
        <v>41</v>
      </c>
      <c r="C28" s="5">
        <v>29.93</v>
      </c>
      <c r="D28" s="5">
        <v>28.97</v>
      </c>
      <c r="E28" s="6"/>
      <c r="F28" s="6"/>
      <c r="G28" s="1" t="str">
        <f>IF(B52&lt;&gt;"",B52, "")</f>
        <v/>
      </c>
      <c r="H28" s="7"/>
      <c r="I28" s="8"/>
      <c r="J28" s="1"/>
      <c r="K28" s="1"/>
      <c r="L28" s="1"/>
      <c r="M28" s="1"/>
    </row>
    <row r="29" spans="1:13" ht="15.75" x14ac:dyDescent="0.25">
      <c r="A29" s="10">
        <v>26</v>
      </c>
      <c r="B29" s="33"/>
      <c r="C29" s="5">
        <v>29.24</v>
      </c>
      <c r="D29" s="5">
        <v>28.61</v>
      </c>
      <c r="E29" s="6"/>
      <c r="F29" s="6"/>
      <c r="G29" s="1" t="str">
        <f>IF(B54&lt;&gt;"",B54, "")</f>
        <v/>
      </c>
      <c r="H29" s="7"/>
      <c r="I29" s="8"/>
      <c r="J29" s="1"/>
      <c r="K29" s="1"/>
      <c r="L29" s="1"/>
      <c r="M29" s="1"/>
    </row>
    <row r="30" spans="1:13" ht="15.75" x14ac:dyDescent="0.25">
      <c r="A30" s="10">
        <v>27</v>
      </c>
      <c r="B30" s="32" t="s">
        <v>42</v>
      </c>
      <c r="C30" s="5">
        <v>21.57</v>
      </c>
      <c r="D30" s="5">
        <v>23.07</v>
      </c>
      <c r="E30" s="6"/>
      <c r="F30" s="6"/>
      <c r="G30" s="1" t="str">
        <f>IF(B56&lt;&gt;"",B56, "")</f>
        <v/>
      </c>
      <c r="H30" s="7"/>
      <c r="I30" s="8"/>
      <c r="J30" s="1"/>
      <c r="K30" s="1"/>
      <c r="L30" s="1"/>
      <c r="M30" s="1"/>
    </row>
    <row r="31" spans="1:13" ht="15.75" x14ac:dyDescent="0.25">
      <c r="A31" s="10">
        <v>28</v>
      </c>
      <c r="B31" s="33"/>
      <c r="C31" s="5">
        <v>21.44</v>
      </c>
      <c r="D31" s="5">
        <v>22.72</v>
      </c>
      <c r="E31" s="6"/>
      <c r="F31" s="6"/>
      <c r="G31" s="1" t="str">
        <f>IF(B58&lt;&gt;"",B58, "")</f>
        <v/>
      </c>
      <c r="H31" s="7"/>
      <c r="I31" s="8"/>
      <c r="J31" s="1"/>
      <c r="K31" s="1"/>
      <c r="L31" s="1"/>
      <c r="M31" s="1"/>
    </row>
    <row r="32" spans="1:13" ht="15.75" x14ac:dyDescent="0.25">
      <c r="A32" s="10">
        <v>29</v>
      </c>
      <c r="B32" s="32" t="s">
        <v>43</v>
      </c>
      <c r="C32" s="5">
        <v>23.57</v>
      </c>
      <c r="D32" s="5">
        <v>24.05</v>
      </c>
      <c r="E32" s="6"/>
      <c r="F32" s="6"/>
      <c r="G32" s="1" t="str">
        <f>IF(B60&lt;&gt;"",B60, "")</f>
        <v/>
      </c>
      <c r="H32" s="7"/>
      <c r="I32" s="8"/>
      <c r="J32" s="1"/>
      <c r="K32" s="1"/>
      <c r="L32" s="1"/>
      <c r="M32" s="1"/>
    </row>
    <row r="33" spans="1:13" ht="15.75" x14ac:dyDescent="0.25">
      <c r="A33" s="10">
        <v>30</v>
      </c>
      <c r="B33" s="33"/>
      <c r="C33" s="5">
        <v>23.47</v>
      </c>
      <c r="D33" s="5">
        <v>24.2</v>
      </c>
      <c r="E33" s="6"/>
      <c r="F33" s="6"/>
      <c r="G33" s="1" t="str">
        <f>IF(B62&lt;&gt;"",B62, "")</f>
        <v/>
      </c>
      <c r="H33" s="7"/>
      <c r="I33" s="8"/>
      <c r="J33" s="1"/>
      <c r="K33" s="1"/>
      <c r="L33" s="1"/>
      <c r="M33" s="1"/>
    </row>
    <row r="34" spans="1:13" ht="15.75" x14ac:dyDescent="0.25">
      <c r="A34" s="10">
        <v>31</v>
      </c>
      <c r="B34" s="32" t="s">
        <v>44</v>
      </c>
      <c r="C34" s="5">
        <v>22.59</v>
      </c>
      <c r="D34" s="5">
        <v>24.51</v>
      </c>
      <c r="E34" s="6"/>
      <c r="F34" s="6"/>
      <c r="G34" s="1" t="str">
        <f>IF(B64&lt;&gt;"",B64, "")</f>
        <v/>
      </c>
      <c r="H34" s="7"/>
      <c r="I34" s="8"/>
      <c r="J34" s="1"/>
      <c r="K34" s="1"/>
      <c r="L34" s="1"/>
      <c r="M34" s="1"/>
    </row>
    <row r="35" spans="1:13" ht="15.75" x14ac:dyDescent="0.25">
      <c r="A35" s="10">
        <v>32</v>
      </c>
      <c r="B35" s="33"/>
      <c r="C35" s="5">
        <v>22.82</v>
      </c>
      <c r="D35" s="5">
        <v>24.76</v>
      </c>
      <c r="E35" s="6"/>
      <c r="F35" s="6"/>
      <c r="G35" s="1" t="str">
        <f>IF(B66&lt;&gt;"",B66, "")</f>
        <v/>
      </c>
      <c r="H35" s="7"/>
      <c r="I35" s="8"/>
      <c r="J35" s="1"/>
      <c r="K35" s="1"/>
      <c r="L35" s="1"/>
      <c r="M35" s="1"/>
    </row>
    <row r="36" spans="1:13" ht="15.75" x14ac:dyDescent="0.25">
      <c r="A36" s="10">
        <v>33</v>
      </c>
      <c r="B36" s="32"/>
      <c r="C36" s="5"/>
      <c r="D36" s="5"/>
      <c r="E36" s="6"/>
      <c r="F36" s="6"/>
      <c r="G36" s="1" t="str">
        <f>IF(B68&lt;&gt;"",B68, "")</f>
        <v/>
      </c>
      <c r="H36" s="7"/>
      <c r="I36" s="8"/>
      <c r="J36" s="1"/>
      <c r="K36" s="1"/>
      <c r="L36" s="1"/>
      <c r="M36" s="1"/>
    </row>
    <row r="37" spans="1:13" ht="15.75" x14ac:dyDescent="0.25">
      <c r="A37" s="10">
        <v>34</v>
      </c>
      <c r="B37" s="33"/>
      <c r="C37" s="5"/>
      <c r="D37" s="5"/>
      <c r="E37" s="6"/>
      <c r="F37" s="6"/>
      <c r="G37" s="1" t="str">
        <f>IF(B70&lt;&gt;"",B70, "")</f>
        <v/>
      </c>
      <c r="H37" s="7"/>
      <c r="I37" s="8"/>
      <c r="J37" s="1"/>
      <c r="K37" s="1"/>
      <c r="L37" s="1"/>
      <c r="M37" s="1"/>
    </row>
  </sheetData>
  <mergeCells count="17">
    <mergeCell ref="B26:B27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8:B29"/>
    <mergeCell ref="B30:B31"/>
    <mergeCell ref="B32:B33"/>
    <mergeCell ref="B34:B35"/>
    <mergeCell ref="B36:B37"/>
  </mergeCells>
  <conditionalFormatting sqref="H4:H37">
    <cfRule type="cellIs" dxfId="51" priority="2" operator="equal">
      <formula>FALSE</formula>
    </cfRule>
  </conditionalFormatting>
  <conditionalFormatting sqref="I4:I37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D0B68-196C-4C2D-93D7-FC1B80B4CCD0}">
  <dimension ref="A1:S79"/>
  <sheetViews>
    <sheetView topLeftCell="A6" workbookViewId="0">
      <selection activeCell="K36" sqref="K36"/>
    </sheetView>
  </sheetViews>
  <sheetFormatPr defaultColWidth="8.7109375" defaultRowHeight="15.75" x14ac:dyDescent="0.25"/>
  <cols>
    <col min="1" max="1" width="7.42578125" style="1" customWidth="1"/>
    <col min="2" max="2" width="11.140625" style="1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3" t="s">
        <v>29</v>
      </c>
      <c r="C4" s="5">
        <v>22.69</v>
      </c>
      <c r="D4" s="5">
        <v>24.43</v>
      </c>
      <c r="E4" s="6">
        <v>2</v>
      </c>
      <c r="F4" s="6">
        <v>2</v>
      </c>
      <c r="G4" s="1" t="str">
        <f>IF(B4&lt;&gt;"",B4, "")</f>
        <v xml:space="preserve">O1 </v>
      </c>
      <c r="H4" s="7">
        <f>IF(AND(ISNUMBER(C5)=TRUE,ISNUMBER(L4)=TRUE,ISNUMBER(C4)=TRUE,ISNUMBER(D5)=TRUE,ISNUMBER(D4)=TRUE,ISNUMBER(M4)=TRUE),(AVERAGE(M4^D4,M4^D5))/AVERAGE(L4^C4,L4^C5))</f>
        <v>2.5436263002215096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27.541514752153589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8"/>
      <c r="C5" s="5">
        <v>23.04</v>
      </c>
      <c r="D5" s="5">
        <v>23.98</v>
      </c>
      <c r="E5" s="6">
        <v>2</v>
      </c>
      <c r="F5" s="6">
        <v>2</v>
      </c>
      <c r="G5" s="1" t="str">
        <f>IF(B6&lt;&gt;"",B6, "")</f>
        <v xml:space="preserve">O2 </v>
      </c>
      <c r="H5" s="7">
        <f>IF(AND(ISNUMBER(C7)=TRUE,ISNUMBER(L4)=TRUE,ISNUMBER(C6)=TRUE,ISNUMBER(D7)=TRUE,ISNUMBER(D6)=TRUE,ISNUMBER(M4)=TRUE),(AVERAGE(M4^D6,M4^D7))/AVERAGE(L4^C6,L4^C7))</f>
        <v>3.3378745665518998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21.40501224700105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32" t="s">
        <v>30</v>
      </c>
      <c r="C6" s="5">
        <v>21.19</v>
      </c>
      <c r="D6" s="5">
        <v>23.24</v>
      </c>
      <c r="E6" s="6">
        <v>2</v>
      </c>
      <c r="F6" s="6">
        <v>2</v>
      </c>
      <c r="G6" s="1" t="str">
        <f>IF(B8&lt;&gt;"",B8, "")</f>
        <v xml:space="preserve">O3 </v>
      </c>
      <c r="H6" s="7">
        <f>IF(AND(ISNUMBER(C9)=TRUE,ISNUMBER(L4)=TRUE,ISNUMBER(C8)=TRUE,ISNUMBER(D9)=TRUE,ISNUMBER(D8)=TRUE,ISNUMBER(M4)=TRUE),(AVERAGE(M4^D8,M4^D9))/AVERAGE(L4^C8,L4^C9))</f>
        <v>5.9394679874224581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15.876658814784211</v>
      </c>
      <c r="S6" s="8"/>
    </row>
    <row r="7" spans="1:19" x14ac:dyDescent="0.25">
      <c r="A7" s="10">
        <v>4</v>
      </c>
      <c r="B7" s="33"/>
      <c r="C7" s="5">
        <v>21.51</v>
      </c>
      <c r="D7" s="5">
        <v>22.94</v>
      </c>
      <c r="E7" s="6">
        <v>2</v>
      </c>
      <c r="F7" s="6">
        <v>2</v>
      </c>
      <c r="G7" s="1" t="str">
        <f>IF(B10&lt;&gt;"",B10, "")</f>
        <v xml:space="preserve">O4 </v>
      </c>
      <c r="H7" s="7">
        <f>IF(AND(ISNUMBER(C11)=TRUE,ISNUMBER(L4)=TRUE,ISNUMBER(C10)=TRUE,ISNUMBER(D11)=TRUE,ISNUMBER(D10)=TRUE,ISNUMBER(M4)=TRUE),(AVERAGE(M4^D10,M4^D11))/AVERAGE(L4^C10,L4^C11))</f>
        <v>4.2457832063508922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5.8891814855041957</v>
      </c>
      <c r="Q7" s="7"/>
      <c r="S7" s="8"/>
    </row>
    <row r="8" spans="1:19" x14ac:dyDescent="0.25">
      <c r="A8" s="10">
        <v>5</v>
      </c>
      <c r="B8" s="32" t="s">
        <v>31</v>
      </c>
      <c r="C8" s="5">
        <v>20.65</v>
      </c>
      <c r="D8" s="5">
        <v>23.44</v>
      </c>
      <c r="E8" s="6">
        <v>2</v>
      </c>
      <c r="F8" s="6">
        <v>2</v>
      </c>
      <c r="G8" s="1" t="str">
        <f>IF(B12&lt;&gt;"",B12, "")</f>
        <v xml:space="preserve">O5 </v>
      </c>
      <c r="H8" s="7">
        <f>IF(AND(ISNUMBER(C13)=TRUE,ISNUMBER(L4)=TRUE,ISNUMBER(C12)=TRUE,ISNUMBER(D13)=TRUE,ISNUMBER(D12)=TRUE,ISNUMBER(M4)=TRUE),(AVERAGE(M4^D12,M4^D13))/AVERAGE(L4^C12,L4^C13))</f>
        <v>1.8093835670124989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15.530460991998005</v>
      </c>
      <c r="S8" s="8"/>
    </row>
    <row r="9" spans="1:19" x14ac:dyDescent="0.25">
      <c r="A9" s="10">
        <v>6</v>
      </c>
      <c r="B9" s="33"/>
      <c r="C9" s="5">
        <v>20.75</v>
      </c>
      <c r="D9" s="5">
        <v>23.08</v>
      </c>
      <c r="E9" s="6">
        <v>2</v>
      </c>
      <c r="F9" s="6">
        <v>2</v>
      </c>
      <c r="G9" s="1" t="str">
        <f>IF(B14&lt;&gt;"",B14, "")</f>
        <v xml:space="preserve">O6 </v>
      </c>
      <c r="H9" s="7">
        <v>0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10.359903732021678</v>
      </c>
      <c r="Q9" s="7"/>
      <c r="S9" s="8"/>
    </row>
    <row r="10" spans="1:19" x14ac:dyDescent="0.25">
      <c r="A10" s="10">
        <v>7</v>
      </c>
      <c r="B10" s="38" t="s">
        <v>32</v>
      </c>
      <c r="C10" s="5">
        <v>22.84</v>
      </c>
      <c r="D10" s="5">
        <v>24.96</v>
      </c>
      <c r="E10" s="6">
        <v>2</v>
      </c>
      <c r="F10" s="6">
        <v>2</v>
      </c>
      <c r="G10" s="1" t="str">
        <f>IF(B16&lt;&gt;"",B16, "")</f>
        <v xml:space="preserve">O7 </v>
      </c>
      <c r="H10" s="7">
        <f>IF(AND(ISNUMBER(C17)=TRUE,ISNUMBER(L4)=TRUE,ISNUMBER(C16)=TRUE,ISNUMBER(D17)=TRUE,ISNUMBER(D16)=TRUE,ISNUMBER(M4)=TRUE),(AVERAGE(M4^D16,M4^D17))/AVERAGE(L4^C16,L4^C17))</f>
        <v>6.4129732265302986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28.069058522473522</v>
      </c>
      <c r="S10" s="8"/>
    </row>
    <row r="11" spans="1:19" x14ac:dyDescent="0.25">
      <c r="A11" s="10">
        <v>8</v>
      </c>
      <c r="B11" s="38"/>
      <c r="C11" s="5">
        <v>22.79</v>
      </c>
      <c r="D11" s="5">
        <v>24.84</v>
      </c>
      <c r="E11" s="6">
        <v>2</v>
      </c>
      <c r="F11" s="6">
        <v>2</v>
      </c>
      <c r="G11" s="1" t="str">
        <f>IF(B18&lt;&gt;"",B18, "")</f>
        <v xml:space="preserve">O8 </v>
      </c>
      <c r="H11" s="7">
        <f>IF(AND(ISNUMBER(C19)=TRUE,ISNUMBER(L4)=TRUE,ISNUMBER(C18)=TRUE,ISNUMBER(D19)=TRUE,ISNUMBER(D18)=TRUE,ISNUMBER(M4)=TRUE),(AVERAGE(M4^D18,M4^D19))/AVERAGE(L4^C18,L4^C19))</f>
        <v>4.5276234272786926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12.459893081839841</v>
      </c>
      <c r="Q11" s="7"/>
      <c r="S11" s="8"/>
    </row>
    <row r="12" spans="1:19" x14ac:dyDescent="0.25">
      <c r="A12" s="10">
        <v>9</v>
      </c>
      <c r="B12" s="32" t="s">
        <v>33</v>
      </c>
      <c r="C12" s="5">
        <v>23.66</v>
      </c>
      <c r="D12" s="5">
        <v>24.73</v>
      </c>
      <c r="E12" s="6">
        <v>2</v>
      </c>
      <c r="F12" s="6">
        <v>2</v>
      </c>
      <c r="G12" s="1" t="str">
        <f>IF(B20&lt;&gt;"",B20, "")</f>
        <v xml:space="preserve">O9 </v>
      </c>
      <c r="H12" s="7">
        <f>IF(AND(ISNUMBER(C21)=TRUE,ISNUMBER(L4)=TRUE,ISNUMBER(C20)=TRUE,ISNUMBER(D21)=TRUE,ISNUMBER(D20)=TRUE,ISNUMBER(M4)=TRUE),(AVERAGE(M4^D20,M4^D21))/AVERAGE(L4^C20,L4^C21))</f>
        <v>2.1593898398671323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4.1578344508377043</v>
      </c>
      <c r="S12" s="8"/>
    </row>
    <row r="13" spans="1:19" x14ac:dyDescent="0.25">
      <c r="A13" s="10">
        <v>10</v>
      </c>
      <c r="B13" s="33"/>
      <c r="C13" s="5">
        <v>23.75</v>
      </c>
      <c r="D13" s="5">
        <v>24.37</v>
      </c>
      <c r="E13" s="6">
        <v>2</v>
      </c>
      <c r="F13" s="6">
        <v>2</v>
      </c>
      <c r="G13" s="1" t="str">
        <f>IF(B22&lt;&gt;"",B22, "")</f>
        <v xml:space="preserve">O10 </v>
      </c>
      <c r="H13" s="7">
        <f>IF(AND(ISNUMBER(C23)=TRUE,ISNUMBER(L4)=TRUE,ISNUMBER(C22)=TRUE,ISNUMBER(D23)=TRUE,ISNUMBER(D22)=TRUE,ISNUMBER(M4)=TRUE),(AVERAGE(M4^D22,M4^D23))/AVERAGE(L4^C22,L4^C23))</f>
        <v>7.7062870442085361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30.203409256496506</v>
      </c>
      <c r="Q13" s="7"/>
      <c r="S13" s="8"/>
    </row>
    <row r="14" spans="1:19" x14ac:dyDescent="0.25">
      <c r="A14" s="10">
        <v>11</v>
      </c>
      <c r="B14" s="32" t="s">
        <v>34</v>
      </c>
      <c r="C14" s="5">
        <v>0</v>
      </c>
      <c r="D14" s="5">
        <v>27.8</v>
      </c>
      <c r="E14" s="6">
        <v>2</v>
      </c>
      <c r="F14" s="6">
        <v>2</v>
      </c>
      <c r="G14" s="1" t="str">
        <f>IF(B24&lt;&gt;"",B24, "")</f>
        <v xml:space="preserve">O11 </v>
      </c>
      <c r="H14" s="7">
        <f>IF(AND(ISNUMBER(C25)=TRUE,ISNUMBER(L4)=TRUE,ISNUMBER(C24)=TRUE,ISNUMBER(D25)=TRUE,ISNUMBER(D24)=TRUE,ISNUMBER(M4)=TRUE),(AVERAGE(M4^D24,M4^D25))/AVERAGE(L4^C24,L4^C25))</f>
        <v>3.8052386683798978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7.9616026883421238</v>
      </c>
      <c r="S14" s="8"/>
    </row>
    <row r="15" spans="1:19" x14ac:dyDescent="0.25">
      <c r="A15" s="10">
        <v>12</v>
      </c>
      <c r="B15" s="33"/>
      <c r="C15" s="5">
        <v>0</v>
      </c>
      <c r="D15" s="5">
        <v>28.1</v>
      </c>
      <c r="E15" s="6">
        <v>2</v>
      </c>
      <c r="F15" s="6">
        <v>2</v>
      </c>
      <c r="G15" s="1" t="str">
        <f>IF(B26&lt;&gt;"",B26, "")</f>
        <v xml:space="preserve">O12 </v>
      </c>
      <c r="H15" s="7">
        <f>IF(AND(ISNUMBER(C27)=TRUE,ISNUMBER(L4)=TRUE,ISNUMBER(C26)=TRUE,ISNUMBER(D27)=TRUE,ISNUMBER(D26)=TRUE,ISNUMBER(M4)=TRUE),(AVERAGE(M4^D26,M4^D27))/AVERAGE(L4^C26,L4^C27))</f>
        <v>3.1881378653545625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15.860195201170958</v>
      </c>
      <c r="Q15" s="7"/>
      <c r="S15" s="8"/>
    </row>
    <row r="16" spans="1:19" x14ac:dyDescent="0.25">
      <c r="A16" s="10">
        <v>13</v>
      </c>
      <c r="B16" s="32" t="s">
        <v>35</v>
      </c>
      <c r="C16" s="5">
        <v>21.98</v>
      </c>
      <c r="D16" s="5">
        <v>25.04</v>
      </c>
      <c r="E16" s="6">
        <v>2</v>
      </c>
      <c r="F16" s="6">
        <v>2</v>
      </c>
      <c r="G16" s="1" t="str">
        <f>IF(B28&lt;&gt;"",B28, "")</f>
        <v xml:space="preserve">O13 </v>
      </c>
      <c r="H16" s="7">
        <f>IF(AND(ISNUMBER(C29)=TRUE,ISNUMBER(L4)=TRUE,ISNUMBER(C28)=TRUE,ISNUMBER(D29)=TRUE,ISNUMBER(D28)=TRUE,ISNUMBER(M4)=TRUE),(AVERAGE(M4^D28,M4^D29))/AVERAGE(L4^C28,L4^C29))</f>
        <v>4.2800157366956855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50.070224209763907</v>
      </c>
      <c r="S16" s="8"/>
    </row>
    <row r="17" spans="1:19" x14ac:dyDescent="0.25">
      <c r="A17" s="10">
        <v>14</v>
      </c>
      <c r="B17" s="33"/>
      <c r="C17" s="5">
        <v>22.17</v>
      </c>
      <c r="D17" s="5">
        <v>24.41</v>
      </c>
      <c r="E17" s="6">
        <v>2</v>
      </c>
      <c r="F17" s="6">
        <v>2</v>
      </c>
      <c r="G17" s="1" t="str">
        <f>IF(B30&lt;&gt;"",B30, "")</f>
        <v xml:space="preserve">O14 </v>
      </c>
      <c r="H17" s="7">
        <f>IF(AND(ISNUMBER(C31)=TRUE,ISNUMBER(L4)=TRUE,ISNUMBER(C30)=TRUE,ISNUMBER(D31)=TRUE,ISNUMBER(D30)=TRUE,ISNUMBER(M4)=TRUE),(AVERAGE(M4^D30,M4^D31))/AVERAGE(L4^C30,L4^C31))</f>
        <v>1.974338045416955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18.571945709031571</v>
      </c>
      <c r="J17" s="7">
        <f>AVERAGE(H4:H19)</f>
        <v>3.3747031227071624</v>
      </c>
      <c r="Q17" s="7"/>
      <c r="S17" s="8"/>
    </row>
    <row r="18" spans="1:19" x14ac:dyDescent="0.25">
      <c r="A18" s="10">
        <v>15</v>
      </c>
      <c r="B18" s="32" t="s">
        <v>36</v>
      </c>
      <c r="C18" s="5">
        <v>22.41</v>
      </c>
      <c r="D18" s="5">
        <v>24.41</v>
      </c>
      <c r="E18" s="6">
        <v>2</v>
      </c>
      <c r="F18" s="6">
        <v>2</v>
      </c>
      <c r="G18" s="1" t="str">
        <f>IF(B32&lt;&gt;"",B32, "")</f>
        <v xml:space="preserve">O15 </v>
      </c>
      <c r="H18" s="7">
        <v>0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0.69313607995147897</v>
      </c>
      <c r="J18" s="1">
        <f>STDEV(H4:H19)</f>
        <v>2.141215257848164</v>
      </c>
      <c r="S18" s="8"/>
    </row>
    <row r="19" spans="1:19" x14ac:dyDescent="0.25">
      <c r="A19" s="10">
        <v>16</v>
      </c>
      <c r="B19" s="33"/>
      <c r="C19" s="5">
        <v>22.21</v>
      </c>
      <c r="D19" s="5">
        <v>24.57</v>
      </c>
      <c r="E19" s="6">
        <v>2</v>
      </c>
      <c r="F19" s="6">
        <v>2</v>
      </c>
      <c r="G19" s="1" t="str">
        <f>IF(B34&lt;&gt;"",B34, "")</f>
        <v xml:space="preserve">O16 </v>
      </c>
      <c r="H19" s="7">
        <f>IF(AND(ISNUMBER(C35)=TRUE,ISNUMBER(L4)=TRUE,ISNUMBER(C34)=TRUE,ISNUMBER(D35)=TRUE,ISNUMBER(D34)=TRUE,ISNUMBER(M4)=TRUE),(AVERAGE(M4^D34,M4^D35))/AVERAGE(L4^C34,L4^C35))</f>
        <v>2.0651104820235702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16.252601442490292</v>
      </c>
      <c r="Q19" s="7"/>
      <c r="S19" s="8"/>
    </row>
    <row r="20" spans="1:19" x14ac:dyDescent="0.25">
      <c r="A20" s="10">
        <v>17</v>
      </c>
      <c r="B20" s="32" t="s">
        <v>37</v>
      </c>
      <c r="C20" s="5">
        <v>23.13</v>
      </c>
      <c r="D20" s="5">
        <v>24.21</v>
      </c>
      <c r="E20" s="6"/>
      <c r="F20" s="6"/>
      <c r="G20" s="1" t="str">
        <f>IF(B36&lt;&gt;"",B36, "")</f>
        <v/>
      </c>
      <c r="H20" s="7"/>
      <c r="I20" s="8"/>
      <c r="S20" s="8"/>
    </row>
    <row r="21" spans="1:19" x14ac:dyDescent="0.25">
      <c r="A21" s="10">
        <v>18</v>
      </c>
      <c r="B21" s="33"/>
      <c r="C21" s="5">
        <v>23.16</v>
      </c>
      <c r="D21" s="5">
        <v>24.3</v>
      </c>
      <c r="E21" s="6"/>
      <c r="F21" s="6"/>
      <c r="G21" s="1" t="str">
        <f>IF(B38&lt;&gt;"",B38, "")</f>
        <v/>
      </c>
      <c r="H21" s="7"/>
      <c r="I21" s="8"/>
      <c r="Q21" s="7"/>
      <c r="S21" s="8"/>
    </row>
    <row r="22" spans="1:19" x14ac:dyDescent="0.25">
      <c r="A22" s="10">
        <v>19</v>
      </c>
      <c r="B22" s="38" t="s">
        <v>38</v>
      </c>
      <c r="C22" s="5">
        <v>22.67</v>
      </c>
      <c r="D22" s="5">
        <v>25.23</v>
      </c>
      <c r="E22" s="6"/>
      <c r="F22" s="6"/>
      <c r="G22" s="1" t="str">
        <f>IF(B40&lt;&gt;"",B40, "")</f>
        <v/>
      </c>
      <c r="H22" s="7"/>
      <c r="I22" s="8"/>
      <c r="S22" s="8"/>
    </row>
    <row r="23" spans="1:19" x14ac:dyDescent="0.25">
      <c r="A23" s="10">
        <v>20</v>
      </c>
      <c r="B23" s="38"/>
      <c r="C23" s="5">
        <v>22.78</v>
      </c>
      <c r="D23" s="5">
        <v>26.01</v>
      </c>
      <c r="E23" s="6"/>
      <c r="F23" s="6"/>
      <c r="G23" s="1" t="str">
        <f>IF(B42&lt;&gt;"",B42, "")</f>
        <v/>
      </c>
      <c r="H23" s="7"/>
      <c r="I23" s="8"/>
      <c r="Q23" s="7"/>
      <c r="S23" s="8"/>
    </row>
    <row r="24" spans="1:19" x14ac:dyDescent="0.25">
      <c r="A24" s="10">
        <v>21</v>
      </c>
      <c r="B24" s="32" t="s">
        <v>39</v>
      </c>
      <c r="C24" s="5">
        <v>20.99</v>
      </c>
      <c r="D24" s="5">
        <v>23.03</v>
      </c>
      <c r="E24" s="6"/>
      <c r="F24" s="6"/>
      <c r="G24" s="1" t="str">
        <f>IF(B44&lt;&gt;"",B44, "")</f>
        <v/>
      </c>
      <c r="H24" s="7"/>
      <c r="I24" s="8"/>
      <c r="S24" s="8"/>
    </row>
    <row r="25" spans="1:19" x14ac:dyDescent="0.25">
      <c r="A25" s="10">
        <v>22</v>
      </c>
      <c r="B25" s="33"/>
      <c r="C25" s="5">
        <v>21.03</v>
      </c>
      <c r="D25" s="5">
        <v>22.84</v>
      </c>
      <c r="E25" s="6"/>
      <c r="F25" s="6"/>
      <c r="G25" s="1" t="str">
        <f>IF(B46&lt;&gt;"",B46, "")</f>
        <v/>
      </c>
      <c r="H25" s="7"/>
      <c r="I25" s="8"/>
      <c r="Q25" s="7"/>
      <c r="S25" s="8"/>
    </row>
    <row r="26" spans="1:19" x14ac:dyDescent="0.25">
      <c r="A26" s="10">
        <v>23</v>
      </c>
      <c r="B26" s="32" t="s">
        <v>40</v>
      </c>
      <c r="C26" s="5">
        <v>20.72</v>
      </c>
      <c r="D26" s="5">
        <v>22.22</v>
      </c>
      <c r="E26" s="6"/>
      <c r="F26" s="6"/>
      <c r="G26" s="1" t="str">
        <f>IF(B48&lt;&gt;"",B48, "")</f>
        <v/>
      </c>
      <c r="H26" s="7"/>
      <c r="I26" s="8"/>
      <c r="S26" s="8"/>
    </row>
    <row r="27" spans="1:19" x14ac:dyDescent="0.25">
      <c r="A27" s="10">
        <v>24</v>
      </c>
      <c r="B27" s="33"/>
      <c r="C27" s="5">
        <v>20.79</v>
      </c>
      <c r="D27" s="5">
        <v>22.61</v>
      </c>
      <c r="E27" s="6"/>
      <c r="F27" s="6"/>
      <c r="G27" s="1" t="str">
        <f>IF(B50&lt;&gt;"",B50, "")</f>
        <v/>
      </c>
      <c r="H27" s="7"/>
      <c r="I27" s="8"/>
      <c r="Q27" s="7"/>
      <c r="S27" s="8"/>
    </row>
    <row r="28" spans="1:19" x14ac:dyDescent="0.25">
      <c r="A28" s="10">
        <v>25</v>
      </c>
      <c r="B28" s="32" t="s">
        <v>41</v>
      </c>
      <c r="C28" s="5">
        <v>21.79</v>
      </c>
      <c r="D28" s="5">
        <v>24</v>
      </c>
      <c r="E28" s="6"/>
      <c r="F28" s="6"/>
      <c r="G28" s="1" t="str">
        <f>IF(B52&lt;&gt;"",B52, "")</f>
        <v/>
      </c>
      <c r="H28" s="7"/>
      <c r="I28" s="8"/>
      <c r="S28" s="8"/>
    </row>
    <row r="29" spans="1:19" x14ac:dyDescent="0.25">
      <c r="A29" s="10">
        <v>26</v>
      </c>
      <c r="B29" s="33"/>
      <c r="C29" s="5">
        <v>21.2</v>
      </c>
      <c r="D29" s="5">
        <v>23.11</v>
      </c>
      <c r="E29" s="6"/>
      <c r="F29" s="6"/>
      <c r="G29" s="1" t="str">
        <f>IF(B54&lt;&gt;"",B54, "")</f>
        <v/>
      </c>
      <c r="H29" s="7"/>
      <c r="I29" s="8"/>
      <c r="Q29" s="7"/>
      <c r="S29" s="8"/>
    </row>
    <row r="30" spans="1:19" x14ac:dyDescent="0.25">
      <c r="A30" s="10">
        <v>27</v>
      </c>
      <c r="B30" s="32" t="s">
        <v>42</v>
      </c>
      <c r="C30" s="5">
        <v>21.92</v>
      </c>
      <c r="D30" s="5">
        <v>23.19</v>
      </c>
      <c r="E30" s="6"/>
      <c r="F30" s="6"/>
      <c r="G30" s="1" t="str">
        <f>IF(B56&lt;&gt;"",B56, "")</f>
        <v/>
      </c>
      <c r="H30" s="7"/>
      <c r="I30" s="8"/>
      <c r="S30" s="8"/>
    </row>
    <row r="31" spans="1:19" x14ac:dyDescent="0.25">
      <c r="A31" s="10">
        <v>28</v>
      </c>
      <c r="B31" s="33"/>
      <c r="C31" s="5">
        <v>22.39</v>
      </c>
      <c r="D31" s="5">
        <v>23.12</v>
      </c>
      <c r="E31" s="6"/>
      <c r="F31" s="6"/>
      <c r="G31" s="1" t="str">
        <f>IF(B58&lt;&gt;"",B58, "")</f>
        <v/>
      </c>
      <c r="H31" s="7"/>
      <c r="I31" s="8"/>
      <c r="Q31" s="7"/>
      <c r="S31" s="8"/>
    </row>
    <row r="32" spans="1:19" x14ac:dyDescent="0.25">
      <c r="A32" s="10">
        <v>29</v>
      </c>
      <c r="B32" s="32" t="s">
        <v>43</v>
      </c>
      <c r="C32">
        <v>0</v>
      </c>
      <c r="D32" s="5">
        <v>28.34</v>
      </c>
      <c r="E32" s="6"/>
      <c r="F32" s="6"/>
      <c r="G32" s="1" t="str">
        <f>IF(B60&lt;&gt;"",B60, "")</f>
        <v/>
      </c>
      <c r="H32" s="7"/>
      <c r="I32" s="8"/>
      <c r="S32" s="8"/>
    </row>
    <row r="33" spans="1:19" x14ac:dyDescent="0.25">
      <c r="A33" s="10">
        <v>30</v>
      </c>
      <c r="B33" s="33"/>
      <c r="C33" s="5">
        <v>0</v>
      </c>
      <c r="D33" s="5">
        <v>28.36</v>
      </c>
      <c r="E33" s="6"/>
      <c r="F33" s="6"/>
      <c r="G33" s="1" t="str">
        <f>IF(B62&lt;&gt;"",B62, "")</f>
        <v/>
      </c>
      <c r="H33" s="7"/>
      <c r="I33" s="8"/>
      <c r="Q33" s="7"/>
      <c r="S33" s="8"/>
    </row>
    <row r="34" spans="1:19" x14ac:dyDescent="0.25">
      <c r="A34" s="10">
        <v>31</v>
      </c>
      <c r="B34" s="32" t="s">
        <v>44</v>
      </c>
      <c r="C34" s="5">
        <v>22.45</v>
      </c>
      <c r="D34" s="5">
        <v>23.26</v>
      </c>
      <c r="E34" s="6"/>
      <c r="F34" s="6"/>
      <c r="G34" s="1" t="str">
        <f>IF(B64&lt;&gt;"",B64, "")</f>
        <v/>
      </c>
      <c r="H34" s="7"/>
      <c r="I34" s="8"/>
      <c r="S34" s="8"/>
    </row>
    <row r="35" spans="1:19" x14ac:dyDescent="0.25">
      <c r="A35" s="10">
        <v>32</v>
      </c>
      <c r="B35" s="33"/>
      <c r="C35" s="5">
        <v>22.23</v>
      </c>
      <c r="D35" s="5">
        <v>23.51</v>
      </c>
      <c r="E35" s="6"/>
      <c r="F35" s="6"/>
      <c r="G35" s="1" t="str">
        <f>IF(B66&lt;&gt;"",B66, "")</f>
        <v/>
      </c>
      <c r="H35" s="7"/>
      <c r="I35" s="8"/>
      <c r="Q35" s="7"/>
      <c r="S35" s="8"/>
    </row>
    <row r="36" spans="1:19" x14ac:dyDescent="0.25">
      <c r="A36" s="10">
        <v>33</v>
      </c>
      <c r="B36" s="32"/>
      <c r="C36" s="5"/>
      <c r="D36" s="5"/>
      <c r="E36" s="6"/>
      <c r="F36" s="6"/>
      <c r="G36" s="1" t="str">
        <f>IF(B68&lt;&gt;"",B68, "")</f>
        <v/>
      </c>
      <c r="H36" s="7"/>
      <c r="I36" s="8"/>
      <c r="S36" s="8"/>
    </row>
    <row r="37" spans="1:19" x14ac:dyDescent="0.25">
      <c r="A37" s="10">
        <v>34</v>
      </c>
      <c r="B37" s="33"/>
      <c r="C37" s="5"/>
      <c r="D37" s="5"/>
      <c r="E37" s="6"/>
      <c r="F37" s="6"/>
      <c r="G37" s="1" t="str">
        <f>IF(B70&lt;&gt;"",B70, "")</f>
        <v/>
      </c>
      <c r="H37" s="7"/>
      <c r="I37" s="8"/>
      <c r="Q37" s="7"/>
      <c r="S37" s="8"/>
    </row>
    <row r="38" spans="1:19" x14ac:dyDescent="0.25">
      <c r="A38" s="10">
        <v>35</v>
      </c>
      <c r="B38" s="32"/>
      <c r="C38" s="5"/>
      <c r="D38" s="5"/>
      <c r="E38" s="6"/>
      <c r="F38" s="6"/>
      <c r="G38" s="1" t="str">
        <f>IF(B72&lt;&gt;"",B72, "")</f>
        <v/>
      </c>
      <c r="H38" s="7"/>
      <c r="I38" s="8"/>
      <c r="S38" s="8"/>
    </row>
    <row r="39" spans="1:19" x14ac:dyDescent="0.25">
      <c r="A39" s="10">
        <v>36</v>
      </c>
      <c r="B39" s="33"/>
      <c r="C39" s="5"/>
      <c r="D39" s="5"/>
      <c r="E39" s="6"/>
      <c r="F39" s="6"/>
      <c r="G39" s="1" t="str">
        <f>IF(B74&lt;&gt;"",B74, "")</f>
        <v/>
      </c>
      <c r="H39" s="7"/>
      <c r="I39" s="8"/>
      <c r="Q39" s="7"/>
    </row>
    <row r="40" spans="1:19" x14ac:dyDescent="0.25">
      <c r="A40" s="10">
        <v>37</v>
      </c>
      <c r="B40" s="32"/>
      <c r="C40" s="5"/>
      <c r="D40" s="5"/>
      <c r="E40" s="6"/>
      <c r="F40" s="6"/>
    </row>
    <row r="41" spans="1:19" x14ac:dyDescent="0.25">
      <c r="A41" s="10">
        <v>38</v>
      </c>
      <c r="B41" s="33"/>
      <c r="C41" s="5"/>
      <c r="D41" s="5"/>
      <c r="E41" s="6"/>
      <c r="F41" s="6"/>
      <c r="Q41" s="7"/>
    </row>
    <row r="42" spans="1:19" x14ac:dyDescent="0.25">
      <c r="A42" s="10">
        <v>39</v>
      </c>
      <c r="B42" s="32"/>
      <c r="C42" s="5"/>
      <c r="D42" s="5"/>
      <c r="E42" s="6"/>
      <c r="F42" s="6"/>
    </row>
    <row r="43" spans="1:19" x14ac:dyDescent="0.25">
      <c r="A43" s="10">
        <v>40</v>
      </c>
      <c r="B43" s="33"/>
      <c r="C43" s="5"/>
      <c r="D43" s="5"/>
      <c r="E43" s="6"/>
      <c r="F43" s="6"/>
      <c r="Q43" s="7"/>
    </row>
    <row r="44" spans="1:19" x14ac:dyDescent="0.25">
      <c r="A44" s="10">
        <v>41</v>
      </c>
      <c r="B44" s="32"/>
      <c r="C44" s="12"/>
      <c r="D44" s="12"/>
      <c r="E44" s="12"/>
      <c r="F44" s="12"/>
    </row>
    <row r="45" spans="1:19" x14ac:dyDescent="0.25">
      <c r="A45" s="10">
        <v>42</v>
      </c>
      <c r="B45" s="33"/>
      <c r="C45" s="12"/>
      <c r="D45" s="12"/>
      <c r="E45" s="12"/>
      <c r="F45" s="12"/>
      <c r="Q45" s="7"/>
    </row>
    <row r="46" spans="1:19" x14ac:dyDescent="0.25">
      <c r="A46" s="10">
        <v>43</v>
      </c>
      <c r="B46" s="32"/>
      <c r="C46" s="12"/>
      <c r="D46" s="12"/>
      <c r="E46" s="12"/>
      <c r="F46" s="12"/>
    </row>
    <row r="47" spans="1:19" x14ac:dyDescent="0.25">
      <c r="A47" s="10">
        <v>44</v>
      </c>
      <c r="B47" s="33"/>
      <c r="C47" s="12"/>
      <c r="D47" s="12"/>
      <c r="E47" s="12"/>
      <c r="F47" s="12"/>
      <c r="Q47" s="7"/>
    </row>
    <row r="48" spans="1:19" x14ac:dyDescent="0.25">
      <c r="A48" s="10">
        <v>45</v>
      </c>
      <c r="B48" s="32"/>
      <c r="C48" s="12"/>
      <c r="D48" s="12"/>
      <c r="E48" s="12"/>
      <c r="F48" s="12"/>
    </row>
    <row r="49" spans="1:17" x14ac:dyDescent="0.25">
      <c r="A49" s="10">
        <v>46</v>
      </c>
      <c r="B49" s="33"/>
      <c r="C49" s="12"/>
      <c r="D49" s="12"/>
      <c r="E49" s="12"/>
      <c r="F49" s="12"/>
      <c r="Q49" s="7"/>
    </row>
    <row r="50" spans="1:17" x14ac:dyDescent="0.25">
      <c r="A50" s="10">
        <v>47</v>
      </c>
      <c r="B50" s="32"/>
      <c r="C50" s="12"/>
      <c r="D50" s="12"/>
      <c r="E50" s="12"/>
      <c r="F50" s="12"/>
    </row>
    <row r="51" spans="1:17" x14ac:dyDescent="0.25">
      <c r="A51" s="10">
        <v>48</v>
      </c>
      <c r="B51" s="33"/>
      <c r="C51" s="12"/>
      <c r="D51" s="12"/>
      <c r="E51" s="12"/>
      <c r="F51" s="12"/>
      <c r="Q51" s="7"/>
    </row>
    <row r="52" spans="1:17" x14ac:dyDescent="0.25">
      <c r="A52" s="10">
        <v>49</v>
      </c>
      <c r="B52" s="32"/>
      <c r="C52" s="12"/>
      <c r="D52" s="12"/>
      <c r="E52" s="12"/>
      <c r="F52" s="12"/>
    </row>
    <row r="53" spans="1:17" x14ac:dyDescent="0.25">
      <c r="A53" s="10">
        <v>50</v>
      </c>
      <c r="B53" s="33"/>
      <c r="C53" s="12"/>
      <c r="D53" s="12"/>
      <c r="E53" s="12"/>
      <c r="F53" s="12"/>
      <c r="Q53" s="7"/>
    </row>
    <row r="54" spans="1:17" x14ac:dyDescent="0.25">
      <c r="A54" s="10">
        <v>51</v>
      </c>
      <c r="B54" s="32"/>
      <c r="C54" s="12"/>
      <c r="D54" s="12"/>
      <c r="E54" s="12"/>
      <c r="F54" s="12"/>
    </row>
    <row r="55" spans="1:17" x14ac:dyDescent="0.25">
      <c r="A55" s="10">
        <v>52</v>
      </c>
      <c r="B55" s="33"/>
      <c r="C55" s="12"/>
      <c r="D55" s="12"/>
      <c r="E55" s="12"/>
      <c r="F55" s="12"/>
      <c r="Q55" s="7"/>
    </row>
    <row r="56" spans="1:17" x14ac:dyDescent="0.25">
      <c r="A56" s="10">
        <v>53</v>
      </c>
      <c r="B56" s="32"/>
      <c r="C56" s="12"/>
      <c r="D56" s="12"/>
      <c r="E56" s="12"/>
      <c r="F56" s="12"/>
    </row>
    <row r="57" spans="1:17" x14ac:dyDescent="0.25">
      <c r="A57" s="10">
        <v>54</v>
      </c>
      <c r="B57" s="33"/>
      <c r="C57" s="12"/>
      <c r="D57" s="12"/>
      <c r="E57" s="12"/>
      <c r="F57" s="12"/>
      <c r="Q57" s="7"/>
    </row>
    <row r="58" spans="1:17" x14ac:dyDescent="0.25">
      <c r="A58" s="10">
        <v>55</v>
      </c>
      <c r="B58" s="32"/>
      <c r="C58" s="12"/>
      <c r="D58" s="12"/>
      <c r="E58" s="12"/>
      <c r="F58" s="12"/>
    </row>
    <row r="59" spans="1:17" x14ac:dyDescent="0.25">
      <c r="A59" s="10">
        <v>56</v>
      </c>
      <c r="B59" s="33"/>
      <c r="C59" s="12"/>
      <c r="D59" s="12"/>
      <c r="E59" s="12"/>
      <c r="F59" s="12"/>
      <c r="Q59" s="7"/>
    </row>
    <row r="60" spans="1:17" x14ac:dyDescent="0.25">
      <c r="A60" s="10">
        <v>57</v>
      </c>
      <c r="B60" s="11"/>
      <c r="C60" s="12"/>
      <c r="D60" s="12"/>
      <c r="E60" s="12"/>
      <c r="F60" s="12"/>
    </row>
    <row r="61" spans="1:17" x14ac:dyDescent="0.25">
      <c r="A61" s="10">
        <v>58</v>
      </c>
      <c r="B61" s="13"/>
      <c r="C61" s="12"/>
      <c r="D61" s="12"/>
      <c r="E61" s="12"/>
      <c r="F61" s="12"/>
      <c r="Q61" s="7"/>
    </row>
    <row r="62" spans="1:17" x14ac:dyDescent="0.25">
      <c r="A62" s="10">
        <v>59</v>
      </c>
      <c r="B62" s="11"/>
      <c r="C62" s="12"/>
      <c r="D62" s="12"/>
      <c r="E62" s="12"/>
      <c r="F62" s="12"/>
    </row>
    <row r="63" spans="1:17" x14ac:dyDescent="0.25">
      <c r="A63" s="10">
        <v>60</v>
      </c>
      <c r="B63" s="13"/>
      <c r="C63" s="12"/>
      <c r="D63" s="12"/>
      <c r="E63" s="12"/>
      <c r="F63" s="12"/>
      <c r="Q63" s="7"/>
    </row>
    <row r="64" spans="1:17" x14ac:dyDescent="0.25">
      <c r="A64" s="10">
        <v>61</v>
      </c>
      <c r="B64" s="14"/>
      <c r="C64" s="12"/>
      <c r="D64" s="12"/>
      <c r="E64" s="12"/>
      <c r="F64" s="12"/>
    </row>
    <row r="65" spans="1:17" x14ac:dyDescent="0.25">
      <c r="A65" s="10">
        <v>62</v>
      </c>
      <c r="B65" s="14"/>
      <c r="C65" s="12"/>
      <c r="D65" s="12"/>
      <c r="E65" s="12"/>
      <c r="F65" s="12"/>
      <c r="Q65" s="7"/>
    </row>
    <row r="66" spans="1:17" x14ac:dyDescent="0.25">
      <c r="A66" s="10">
        <v>63</v>
      </c>
      <c r="B66" s="11"/>
      <c r="C66" s="12"/>
      <c r="D66" s="12"/>
      <c r="E66" s="12"/>
      <c r="F66" s="12"/>
    </row>
    <row r="67" spans="1:17" x14ac:dyDescent="0.25">
      <c r="A67" s="10">
        <v>64</v>
      </c>
      <c r="B67" s="13"/>
      <c r="C67" s="12"/>
      <c r="D67" s="12"/>
      <c r="E67" s="12"/>
      <c r="F67" s="12"/>
      <c r="Q67" s="7"/>
    </row>
    <row r="68" spans="1:17" x14ac:dyDescent="0.25">
      <c r="A68" s="10">
        <v>65</v>
      </c>
      <c r="B68" s="11"/>
      <c r="C68" s="12"/>
      <c r="D68" s="12"/>
      <c r="E68" s="12"/>
      <c r="F68" s="12"/>
    </row>
    <row r="69" spans="1:17" x14ac:dyDescent="0.25">
      <c r="A69" s="10">
        <v>66</v>
      </c>
      <c r="B69" s="13"/>
      <c r="C69" s="12"/>
      <c r="D69" s="12"/>
      <c r="E69" s="12"/>
      <c r="F69" s="12"/>
      <c r="Q69" s="7"/>
    </row>
    <row r="70" spans="1:17" x14ac:dyDescent="0.25">
      <c r="A70" s="10">
        <v>67</v>
      </c>
      <c r="B70" s="14"/>
      <c r="C70" s="12"/>
      <c r="D70" s="12"/>
      <c r="E70" s="12"/>
      <c r="F70" s="12"/>
    </row>
    <row r="71" spans="1:17" x14ac:dyDescent="0.25">
      <c r="A71" s="10">
        <v>68</v>
      </c>
      <c r="B71" s="14"/>
      <c r="C71" s="12"/>
      <c r="D71" s="12"/>
      <c r="E71" s="12"/>
      <c r="F71" s="12"/>
      <c r="Q71" s="7"/>
    </row>
    <row r="72" spans="1:17" x14ac:dyDescent="0.25">
      <c r="A72" s="10">
        <v>69</v>
      </c>
      <c r="B72" s="11"/>
      <c r="C72" s="12"/>
      <c r="D72" s="12"/>
      <c r="E72" s="12"/>
      <c r="F72" s="12"/>
    </row>
    <row r="73" spans="1:17" x14ac:dyDescent="0.25">
      <c r="A73" s="10">
        <v>70</v>
      </c>
      <c r="B73" s="13"/>
      <c r="C73" s="12"/>
      <c r="D73" s="12"/>
      <c r="E73" s="12"/>
      <c r="F73" s="12"/>
      <c r="Q73" s="7"/>
    </row>
    <row r="74" spans="1:17" x14ac:dyDescent="0.25">
      <c r="A74" s="10">
        <v>71</v>
      </c>
      <c r="B74" s="14"/>
      <c r="C74" s="12"/>
      <c r="D74" s="12"/>
      <c r="E74" s="12"/>
      <c r="F74" s="12"/>
    </row>
    <row r="75" spans="1:17" x14ac:dyDescent="0.25">
      <c r="A75" s="10">
        <v>72</v>
      </c>
      <c r="B75" s="14"/>
      <c r="C75" s="12"/>
      <c r="D75" s="12"/>
      <c r="E75" s="12"/>
      <c r="F75" s="12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4:B5"/>
    <mergeCell ref="B6:B7"/>
    <mergeCell ref="B8:B9"/>
    <mergeCell ref="B10:B11"/>
    <mergeCell ref="B12:B13"/>
    <mergeCell ref="B26:B27"/>
    <mergeCell ref="B28:B29"/>
    <mergeCell ref="B30:B31"/>
    <mergeCell ref="B32:B33"/>
    <mergeCell ref="B14:B15"/>
    <mergeCell ref="B16:B17"/>
    <mergeCell ref="B18:B19"/>
    <mergeCell ref="B20:B21"/>
    <mergeCell ref="B22:B23"/>
    <mergeCell ref="B24:B25"/>
    <mergeCell ref="B54:B55"/>
    <mergeCell ref="B56:B57"/>
    <mergeCell ref="B58:B59"/>
    <mergeCell ref="B40:B41"/>
    <mergeCell ref="B42:B43"/>
    <mergeCell ref="B44:B45"/>
    <mergeCell ref="B46:B47"/>
    <mergeCell ref="B48:B49"/>
    <mergeCell ref="B50:B51"/>
    <mergeCell ref="B34:B35"/>
    <mergeCell ref="B36:B37"/>
    <mergeCell ref="B52:B53"/>
    <mergeCell ref="B38:B39"/>
  </mergeCells>
  <conditionalFormatting sqref="C76:C77 C80:C93">
    <cfRule type="cellIs" dxfId="50" priority="4" operator="notEqual">
      <formula>0</formula>
    </cfRule>
  </conditionalFormatting>
  <conditionalFormatting sqref="D76:D77 D80:D93">
    <cfRule type="cellIs" dxfId="49" priority="3" operator="notEqual">
      <formula>0</formula>
    </cfRule>
  </conditionalFormatting>
  <conditionalFormatting sqref="H4:H39">
    <cfRule type="cellIs" dxfId="48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AFD8B-5457-4F2F-B3C5-FB88B3DC1F27}">
  <dimension ref="A1:S79"/>
  <sheetViews>
    <sheetView workbookViewId="0">
      <selection activeCell="M29" sqref="M29"/>
    </sheetView>
  </sheetViews>
  <sheetFormatPr defaultColWidth="8.7109375" defaultRowHeight="15.75" x14ac:dyDescent="0.25"/>
  <cols>
    <col min="1" max="1" width="7.42578125" style="1" customWidth="1"/>
    <col min="2" max="2" width="11.140625" style="1" customWidth="1"/>
    <col min="3" max="4" width="13.7109375" style="1" customWidth="1"/>
    <col min="5" max="6" width="15.28515625" style="1" customWidth="1"/>
    <col min="7" max="7" width="11.140625" style="1" customWidth="1"/>
    <col min="8" max="8" width="18.140625" style="1" customWidth="1"/>
    <col min="9" max="9" width="11.42578125" style="1" customWidth="1"/>
    <col min="10" max="10" width="15.28515625" style="1" customWidth="1"/>
    <col min="11" max="11" width="16.7109375" style="1" bestFit="1" customWidth="1"/>
    <col min="12" max="12" width="14.42578125" style="1" bestFit="1" customWidth="1"/>
    <col min="13" max="13" width="14.42578125" style="1" customWidth="1"/>
    <col min="14" max="14" width="17.42578125" style="1" customWidth="1"/>
    <col min="15" max="15" width="20.7109375" style="1" customWidth="1"/>
    <col min="16" max="16384" width="8.7109375" style="1"/>
  </cols>
  <sheetData>
    <row r="1" spans="1:19" x14ac:dyDescent="0.25">
      <c r="E1" s="1">
        <v>1</v>
      </c>
    </row>
    <row r="2" spans="1:19" ht="16.5" thickBot="1" x14ac:dyDescent="0.3"/>
    <row r="3" spans="1:19" ht="19.5" thickBot="1" x14ac:dyDescent="0.3">
      <c r="A3" s="2" t="s">
        <v>0</v>
      </c>
      <c r="B3" s="25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3" t="s">
        <v>9</v>
      </c>
      <c r="M3" s="3" t="s">
        <v>10</v>
      </c>
    </row>
    <row r="4" spans="1:19" x14ac:dyDescent="0.25">
      <c r="A4" s="4">
        <v>1</v>
      </c>
      <c r="B4" s="36" t="s">
        <v>62</v>
      </c>
      <c r="C4" s="5">
        <v>24.17</v>
      </c>
      <c r="D4" s="5">
        <v>19.87</v>
      </c>
      <c r="E4" s="6">
        <v>2</v>
      </c>
      <c r="F4" s="6">
        <v>2</v>
      </c>
      <c r="G4" s="1" t="str">
        <f>IF(B4&lt;&gt;"",B4, "")</f>
        <v>L1</v>
      </c>
      <c r="H4" s="7">
        <f>IF(AND(ISNUMBER(C5)=TRUE,ISNUMBER(L4)=TRUE,ISNUMBER(C4)=TRUE,ISNUMBER(D5)=TRUE,ISNUMBER(D4)=TRUE,ISNUMBER(M4)=TRUE),(AVERAGE(M4^D4,M4^D5))/AVERAGE(L4^C4,L4^C5))</f>
        <v>5.0944162297151221E-2</v>
      </c>
      <c r="I4" s="8">
        <f>IF(AND(ISNUMBER(C5)=TRUE,ISNUMBER(C4)=TRUE,ISNUMBER(L4)=TRUE,ISNUMBER(D5)=TRUE,ISNUMBER(D4)=TRUE,ISNUMBER(M4)=TRUE),((STDEV(L4^C4,L4^C5)/(SQRT(2))/AVERAGE(L4^C4,L4^C5))*100)+((STDEV(M4^D4,M4^D5)/(SQRT(2))/AVERAGE(M4^D4,M4^D5))*100))</f>
        <v>2.4258888685587632</v>
      </c>
      <c r="K4" s="3" t="s">
        <v>12</v>
      </c>
      <c r="L4" s="9">
        <f>AVERAGE(E4:E75)</f>
        <v>2</v>
      </c>
      <c r="M4" s="9">
        <f>AVERAGE(F4:F75)</f>
        <v>2</v>
      </c>
      <c r="S4" s="8"/>
    </row>
    <row r="5" spans="1:19" x14ac:dyDescent="0.25">
      <c r="A5" s="10">
        <v>2</v>
      </c>
      <c r="B5" s="36"/>
      <c r="C5" s="5">
        <v>24.2</v>
      </c>
      <c r="D5" s="5">
        <v>19.91</v>
      </c>
      <c r="E5" s="6">
        <v>2</v>
      </c>
      <c r="F5" s="6">
        <v>2</v>
      </c>
      <c r="G5" s="1" t="str">
        <f>IF(B6&lt;&gt;"",B6, "")</f>
        <v>L2</v>
      </c>
      <c r="H5" s="7">
        <f>IF(AND(ISNUMBER(C7)=TRUE,ISNUMBER(L4)=TRUE,ISNUMBER(C6)=TRUE,ISNUMBER(D7)=TRUE,ISNUMBER(D6)=TRUE,ISNUMBER(M4)=TRUE),(AVERAGE(M4^D6,M4^D7))/AVERAGE(L4^C6,L4^C7))</f>
        <v>8.7942298964940741E-2</v>
      </c>
      <c r="I5" s="8">
        <f>IF(AND(ISNUMBER(C7)=TRUE,ISNUMBER(C6)=TRUE,ISNUMBER(L4)=TRUE,ISNUMBER(D7)=TRUE,ISNUMBER(D6)=TRUE,ISNUMBER(M4)=TRUE),((STDEV(L4^C6,L4^C7)/(SQRT(2))/AVERAGE(L4^C6,L4^C7))*100)+((STDEV(M4^D6,M4^D7)/(SQRT(2))/AVERAGE(M4^D6,M4^D7))*100))</f>
        <v>9.00093642321972</v>
      </c>
      <c r="K5" s="3" t="s">
        <v>13</v>
      </c>
      <c r="L5" s="1">
        <f>((STDEV(E4:E75)/(SQRT(COUNT(E4:E75))))/L4)*100</f>
        <v>0</v>
      </c>
      <c r="M5" s="1">
        <f>((STDEV(F4:F75)/(SQRT(COUNT(F4:F75))))/M4)*100</f>
        <v>0</v>
      </c>
      <c r="Q5" s="7"/>
      <c r="S5" s="8"/>
    </row>
    <row r="6" spans="1:19" x14ac:dyDescent="0.25">
      <c r="A6" s="10">
        <v>3</v>
      </c>
      <c r="B6" s="36" t="s">
        <v>61</v>
      </c>
      <c r="C6" s="5">
        <v>22.98</v>
      </c>
      <c r="D6" s="5">
        <v>19.53</v>
      </c>
      <c r="E6" s="6">
        <v>2</v>
      </c>
      <c r="F6" s="6">
        <v>2</v>
      </c>
      <c r="G6" s="1" t="str">
        <f>IF(B8&lt;&gt;"",B8, "")</f>
        <v>L3</v>
      </c>
      <c r="H6" s="7">
        <f>IF(AND(ISNUMBER(C9)=TRUE,ISNUMBER(L4)=TRUE,ISNUMBER(C8)=TRUE,ISNUMBER(D9)=TRUE,ISNUMBER(D8)=TRUE,ISNUMBER(M4)=TRUE),(AVERAGE(M4^D8,M4^D9))/AVERAGE(L4^C8,L4^C9))</f>
        <v>3.896946095525132E-2</v>
      </c>
      <c r="I6" s="8">
        <f>IF(AND(ISNUMBER(C9)=TRUE,ISNUMBER(C8)=TRUE,ISNUMBER(L4)=TRUE,ISNUMBER(D9)=TRUE,ISNUMBER(D8)=TRUE,ISNUMBER(M4)=TRUE),((STDEV(L4^C8,L4^C9)/(SQRT(2))/AVERAGE(L4^C8,L4^C9))*100)+((STDEV(M4^D8,M4^D9)/(SQRT(2))/AVERAGE(M4^D8,M4^D9))*100))</f>
        <v>10.72802921355246</v>
      </c>
      <c r="S6" s="8"/>
    </row>
    <row r="7" spans="1:19" x14ac:dyDescent="0.25">
      <c r="A7" s="10">
        <v>4</v>
      </c>
      <c r="B7" s="36"/>
      <c r="C7" s="5">
        <v>22.91</v>
      </c>
      <c r="D7" s="5">
        <v>19.34</v>
      </c>
      <c r="E7" s="6">
        <v>2</v>
      </c>
      <c r="F7" s="6">
        <v>2</v>
      </c>
      <c r="G7" s="1" t="str">
        <f>IF(B10&lt;&gt;"",B10, "")</f>
        <v>L4</v>
      </c>
      <c r="H7" s="7">
        <f>IF(AND(ISNUMBER(C11)=TRUE,ISNUMBER(L4)=TRUE,ISNUMBER(C10)=TRUE,ISNUMBER(D11)=TRUE,ISNUMBER(D10)=TRUE,ISNUMBER(M4)=TRUE),(AVERAGE(M4^D10,M4^D11))/AVERAGE(L4^C10,L4^C11))</f>
        <v>0.29134407761017972</v>
      </c>
      <c r="I7" s="8">
        <f>IF(AND(ISNUMBER(C11)=TRUE,ISNUMBER(C10)=TRUE,ISNUMBER(L4)=TRUE,ISNUMBER(D11)=TRUE,ISNUMBER(D10)=TRUE,ISNUMBER(M4)=TRUE),((STDEV(L4^C10,L4^C11)/(SQRT(2))/AVERAGE(L4^C10,L4^C11))*100)+((STDEV(M4^D10,M4^D11)/(SQRT(2))/AVERAGE(M4^D10,M4^D11))*100))</f>
        <v>16.193790232509301</v>
      </c>
      <c r="Q7" s="7"/>
      <c r="S7" s="8"/>
    </row>
    <row r="8" spans="1:19" x14ac:dyDescent="0.25">
      <c r="A8" s="10">
        <v>5</v>
      </c>
      <c r="B8" s="36" t="s">
        <v>60</v>
      </c>
      <c r="C8" s="5">
        <v>24.11</v>
      </c>
      <c r="D8" s="5">
        <v>19.36</v>
      </c>
      <c r="E8" s="6">
        <v>2</v>
      </c>
      <c r="F8" s="6">
        <v>2</v>
      </c>
      <c r="G8" s="1" t="str">
        <f>IF(B12&lt;&gt;"",B12, "")</f>
        <v>L5</v>
      </c>
      <c r="H8" s="7">
        <f>IF(AND(ISNUMBER(C13)=TRUE,ISNUMBER(L4)=TRUE,ISNUMBER(C12)=TRUE,ISNUMBER(D13)=TRUE,ISNUMBER(D12)=TRUE,ISNUMBER(M4)=TRUE),(AVERAGE(M4^D12,M4^D13))/AVERAGE(L4^C12,L4^C13))</f>
        <v>0.1221736504742468</v>
      </c>
      <c r="I8" s="8">
        <f>IF(AND(ISNUMBER(C13)=TRUE,ISNUMBER(C12)=TRUE,ISNUMBER(L4)=TRUE,ISNUMBER(D13)=TRUE,ISNUMBER(D12)=TRUE,ISNUMBER(M4)=TRUE),((STDEV(L4^C12,L4^C13)/(SQRT(2))/AVERAGE(L4^C12,L4^C13))*100)+((STDEV(M4^D12,M4^D13)/(SQRT(2))/AVERAGE(M4^D12,M4^D13))*100))</f>
        <v>34.520969949766155</v>
      </c>
      <c r="S8" s="8"/>
    </row>
    <row r="9" spans="1:19" x14ac:dyDescent="0.25">
      <c r="A9" s="10">
        <v>6</v>
      </c>
      <c r="B9" s="36"/>
      <c r="C9" s="5">
        <v>24.2</v>
      </c>
      <c r="D9" s="5">
        <v>19.579999999999998</v>
      </c>
      <c r="E9" s="6">
        <v>2</v>
      </c>
      <c r="F9" s="6">
        <v>2</v>
      </c>
      <c r="G9" s="1" t="str">
        <f>IF(B14&lt;&gt;"",B14, "")</f>
        <v>L6</v>
      </c>
      <c r="H9" s="7">
        <f>IF(AND(ISNUMBER(C15)=TRUE,ISNUMBER(L4)=TRUE,ISNUMBER(C14)=TRUE,ISNUMBER(D15)=TRUE,ISNUMBER(D14)=TRUE,ISNUMBER(M4)=TRUE),(AVERAGE(M4^D14,M4^D15))/AVERAGE(L4^C14,L4^C15))</f>
        <v>0.31519858412732382</v>
      </c>
      <c r="I9" s="8">
        <f>IF(AND(ISNUMBER(C15)=TRUE,ISNUMBER(C14)=TRUE,ISNUMBER(L4)=TRUE,ISNUMBER(D15)=TRUE,ISNUMBER(D14)=TRUE,ISNUMBER(M4)=TRUE),((STDEV(L4^C14,L4^C15)/(SQRT(2))/AVERAGE(L4^C14,L4^C15))*100)+((STDEV(M4^D14,M4^D15)/(SQRT(2))/AVERAGE(M4^D14,M4^D15))*100))</f>
        <v>3.811287223602565</v>
      </c>
      <c r="Q9" s="7"/>
      <c r="S9" s="8"/>
    </row>
    <row r="10" spans="1:19" x14ac:dyDescent="0.25">
      <c r="A10" s="10">
        <v>7</v>
      </c>
      <c r="B10" s="36" t="s">
        <v>59</v>
      </c>
      <c r="C10" s="5">
        <v>20.93</v>
      </c>
      <c r="D10" s="5">
        <v>19.34</v>
      </c>
      <c r="E10" s="6">
        <v>2</v>
      </c>
      <c r="F10" s="6">
        <v>2</v>
      </c>
      <c r="G10" s="1" t="str">
        <f>IF(B16&lt;&gt;"",B16, "")</f>
        <v>L7</v>
      </c>
      <c r="H10" s="7">
        <f>IF(AND(ISNUMBER(C17)=TRUE,ISNUMBER(L4)=TRUE,ISNUMBER(C16)=TRUE,ISNUMBER(D17)=TRUE,ISNUMBER(D16)=TRUE,ISNUMBER(M4)=TRUE),(AVERAGE(M4^D16,M4^D17))/AVERAGE(L4^C16,L4^C17))</f>
        <v>0.1899477919645387</v>
      </c>
      <c r="I10" s="8">
        <f>IF(AND(ISNUMBER(C17)=TRUE,ISNUMBER(C16)=TRUE,ISNUMBER(L4)=TRUE,ISNUMBER(D17)=TRUE,ISNUMBER(D16)=TRUE,ISNUMBER(M4)=TRUE),((STDEV(L4^C16,L4^C17)/(SQRT(2))/AVERAGE(L4^C16,L4^C17))*100)+((STDEV(M4^D16,M4^D17)/(SQRT(2))/AVERAGE(M4^D16,M4^D17))*100))</f>
        <v>5.8886161451396823</v>
      </c>
      <c r="S10" s="8"/>
    </row>
    <row r="11" spans="1:19" x14ac:dyDescent="0.25">
      <c r="A11" s="10">
        <v>8</v>
      </c>
      <c r="B11" s="36"/>
      <c r="C11" s="5">
        <v>21.34</v>
      </c>
      <c r="D11" s="5">
        <v>19.399999999999999</v>
      </c>
      <c r="E11" s="6">
        <v>2</v>
      </c>
      <c r="F11" s="6">
        <v>2</v>
      </c>
      <c r="G11" s="1" t="str">
        <f>IF(B18&lt;&gt;"",B18, "")</f>
        <v>L8</v>
      </c>
      <c r="H11" s="7">
        <f>IF(AND(ISNUMBER(C19)=TRUE,ISNUMBER(L4)=TRUE,ISNUMBER(C18)=TRUE,ISNUMBER(D19)=TRUE,ISNUMBER(D18)=TRUE,ISNUMBER(M4)=TRUE),(AVERAGE(M4^D18,M4^D19))/AVERAGE(L4^C18,L4^C19))</f>
        <v>0.14968483807736577</v>
      </c>
      <c r="I11" s="8">
        <f>IF(AND(ISNUMBER(C19)=TRUE,ISNUMBER(C18)=TRUE,ISNUMBER(L4)=TRUE,ISNUMBER(D19)=TRUE,ISNUMBER(D18)=TRUE,ISNUMBER(M4)=TRUE),((STDEV(L4^C18,L4^C19)/(SQRT(2))/AVERAGE(L4^C18,L4^C19))*100)+((STDEV(M4^D18,M4^D19)/(SQRT(2))/AVERAGE(M4^D18,M4^D19))*100))</f>
        <v>11.07900161137427</v>
      </c>
      <c r="Q11" s="7"/>
      <c r="S11" s="8"/>
    </row>
    <row r="12" spans="1:19" x14ac:dyDescent="0.25">
      <c r="A12" s="10">
        <v>9</v>
      </c>
      <c r="B12" s="36" t="s">
        <v>58</v>
      </c>
      <c r="C12" s="5">
        <v>22.83</v>
      </c>
      <c r="D12" s="5">
        <v>20.32</v>
      </c>
      <c r="E12" s="6">
        <v>2</v>
      </c>
      <c r="F12" s="6">
        <v>2</v>
      </c>
      <c r="G12" s="1" t="str">
        <f>IF(B20&lt;&gt;"",B20, "")</f>
        <v>L9</v>
      </c>
      <c r="H12" s="7">
        <f>IF(AND(ISNUMBER(C21)=TRUE,ISNUMBER(L4)=TRUE,ISNUMBER(C20)=TRUE,ISNUMBER(D21)=TRUE,ISNUMBER(D20)=TRUE,ISNUMBER(M4)=TRUE),(AVERAGE(M4^D20,M4^D21))/AVERAGE(L4^C20,L4^C21))</f>
        <v>0.32466174312886464</v>
      </c>
      <c r="I12" s="8">
        <f>IF(AND(ISNUMBER(C21)=TRUE,ISNUMBER(C20)=TRUE,ISNUMBER(L4)=TRUE,ISNUMBER(D21)=TRUE,ISNUMBER(D20)=TRUE,ISNUMBER(M4)=TRUE),((STDEV(L4^C20,L4^C21)/(SQRT(2))/AVERAGE(L4^C20,L4^C21))*100)+((STDEV(M4^D20,M4^D21)/(SQRT(2))/AVERAGE(M4^D20,M4^D21))*100))</f>
        <v>19.965167546378968</v>
      </c>
      <c r="S12" s="8"/>
    </row>
    <row r="13" spans="1:19" x14ac:dyDescent="0.25">
      <c r="A13" s="10">
        <v>10</v>
      </c>
      <c r="B13" s="36"/>
      <c r="C13" s="5">
        <v>23.79</v>
      </c>
      <c r="D13" s="5">
        <v>20.39</v>
      </c>
      <c r="E13" s="6">
        <v>2</v>
      </c>
      <c r="F13" s="6">
        <v>2</v>
      </c>
      <c r="G13" s="1" t="str">
        <f>IF(B22&lt;&gt;"",B22, "")</f>
        <v>L10</v>
      </c>
      <c r="H13" s="7">
        <f>IF(AND(ISNUMBER(C23)=TRUE,ISNUMBER(L4)=TRUE,ISNUMBER(C22)=TRUE,ISNUMBER(D23)=TRUE,ISNUMBER(D22)=TRUE,ISNUMBER(M4)=TRUE),(AVERAGE(M4^D22,M4^D23))/AVERAGE(L4^C22,L4^C23))</f>
        <v>9.5781934701070891E-3</v>
      </c>
      <c r="I13" s="8">
        <f>IF(AND(ISNUMBER(C23)=TRUE,ISNUMBER(C22)=TRUE,ISNUMBER(L4)=TRUE,ISNUMBER(D23)=TRUE,ISNUMBER(D22)=TRUE,ISNUMBER(M4)=TRUE),((STDEV(L4^C22,L4^C23)/(SQRT(2))/AVERAGE(L4^C22,L4^C23))*100)+((STDEV(M4^D22,M4^D23)/(SQRT(2))/AVERAGE(M4^D22,M4^D23))*100))</f>
        <v>5.8891814855042002</v>
      </c>
      <c r="J13" s="7">
        <f>AVERAGE(H4:H19)</f>
        <v>0.1736135182139624</v>
      </c>
      <c r="Q13" s="7"/>
      <c r="S13" s="8"/>
    </row>
    <row r="14" spans="1:19" x14ac:dyDescent="0.25">
      <c r="A14" s="10">
        <v>11</v>
      </c>
      <c r="B14" s="36" t="s">
        <v>57</v>
      </c>
      <c r="C14" s="5">
        <v>22.27</v>
      </c>
      <c r="D14" s="5">
        <v>20.57</v>
      </c>
      <c r="E14" s="6">
        <v>2</v>
      </c>
      <c r="F14" s="6">
        <v>2</v>
      </c>
      <c r="G14" s="1" t="str">
        <f>IF(B24&lt;&gt;"",B24, "")</f>
        <v>L11</v>
      </c>
      <c r="H14" s="7">
        <f>IF(AND(ISNUMBER(C25)=TRUE,ISNUMBER(L4)=TRUE,ISNUMBER(C24)=TRUE,ISNUMBER(D25)=TRUE,ISNUMBER(D24)=TRUE,ISNUMBER(M4)=TRUE),(AVERAGE(M4^D24,M4^D25))/AVERAGE(L4^C24,L4^C25))</f>
        <v>0.16530560820151746</v>
      </c>
      <c r="I14" s="8">
        <f>IF(AND(ISNUMBER(C25)=TRUE,ISNUMBER(C24)=TRUE,ISNUMBER(L4)=TRUE,ISNUMBER(D25)=TRUE,ISNUMBER(D24)=TRUE,ISNUMBER(M4)=TRUE),((STDEV(L4^C24,L4^C25)/(SQRT(2))/AVERAGE(L4^C24,L4^C25))*100)+((STDEV(M4^D24,M4^D25)/(SQRT(2))/AVERAGE(M4^D24,M4^D25))*100))</f>
        <v>7.9650401019368804</v>
      </c>
      <c r="J14" s="1">
        <f>STDEV(H4:H19)</f>
        <v>0.10590830696819792</v>
      </c>
      <c r="S14" s="8"/>
    </row>
    <row r="15" spans="1:19" x14ac:dyDescent="0.25">
      <c r="A15" s="10">
        <v>12</v>
      </c>
      <c r="B15" s="36"/>
      <c r="C15" s="5">
        <v>22.18</v>
      </c>
      <c r="D15" s="5">
        <v>20.55</v>
      </c>
      <c r="E15" s="6">
        <v>2</v>
      </c>
      <c r="F15" s="6">
        <v>2</v>
      </c>
      <c r="G15" s="1" t="str">
        <f>IF(B26&lt;&gt;"",B26, "")</f>
        <v>L12</v>
      </c>
      <c r="H15" s="7">
        <f>IF(AND(ISNUMBER(C27)=TRUE,ISNUMBER(L4)=TRUE,ISNUMBER(C26)=TRUE,ISNUMBER(D27)=TRUE,ISNUMBER(D26)=TRUE,ISNUMBER(M4)=TRUE),(AVERAGE(M4^D26,M4^D27))/AVERAGE(L4^C26,L4^C27))</f>
        <v>0.1148110334244821</v>
      </c>
      <c r="I15" s="8">
        <f>IF(AND(ISNUMBER(C27)=TRUE,ISNUMBER(C26)=TRUE,ISNUMBER(L4)=TRUE,ISNUMBER(D27)=TRUE,ISNUMBER(D26)=TRUE,ISNUMBER(M4)=TRUE),((STDEV(L4^C26,L4^C27)/(SQRT(2))/AVERAGE(L4^C26,L4^C27))*100)+((STDEV(M4^D26,M4^D27)/(SQRT(2))/AVERAGE(M4^D26,M4^D27))*100))</f>
        <v>7.6164502648888046</v>
      </c>
      <c r="Q15" s="7"/>
      <c r="S15" s="8"/>
    </row>
    <row r="16" spans="1:19" x14ac:dyDescent="0.25">
      <c r="A16" s="10">
        <v>13</v>
      </c>
      <c r="B16" s="31" t="s">
        <v>56</v>
      </c>
      <c r="C16" s="5">
        <v>22.55</v>
      </c>
      <c r="D16" s="5">
        <v>20.07</v>
      </c>
      <c r="E16" s="6">
        <v>2</v>
      </c>
      <c r="F16" s="6">
        <v>2</v>
      </c>
      <c r="G16" s="1" t="str">
        <f>IF(B28&lt;&gt;"",B28, "")</f>
        <v>L13</v>
      </c>
      <c r="H16" s="7">
        <f>IF(AND(ISNUMBER(C29)=TRUE,ISNUMBER(L4)=TRUE,ISNUMBER(C28)=TRUE,ISNUMBER(D29)=TRUE,ISNUMBER(D28)=TRUE,ISNUMBER(M4)=TRUE),(AVERAGE(M4^D28,M4^D29))/AVERAGE(L4^C28,L4^C29))</f>
        <v>0.23898202366648708</v>
      </c>
      <c r="I16" s="8">
        <f>IF(AND(ISNUMBER(C29)=TRUE,ISNUMBER(C28)=TRUE,ISNUMBER(L4)=TRUE,ISNUMBER(D29)=TRUE,ISNUMBER(D28)=TRUE,ISNUMBER(M4)=TRUE),((STDEV(L4^C28,L4^C29)/(SQRT(2))/AVERAGE(L4^C28,L4^C29))*100)+((STDEV(M4^D28,M4^D29)/(SQRT(2))/AVERAGE(M4^D28,M4^D29))*100))</f>
        <v>1.0397082826355506</v>
      </c>
      <c r="S16" s="8"/>
    </row>
    <row r="17" spans="1:19" x14ac:dyDescent="0.25">
      <c r="A17" s="10">
        <v>14</v>
      </c>
      <c r="B17" s="31"/>
      <c r="C17" s="5">
        <v>22.42</v>
      </c>
      <c r="D17" s="5">
        <v>20.11</v>
      </c>
      <c r="E17" s="6">
        <v>2</v>
      </c>
      <c r="F17" s="6">
        <v>2</v>
      </c>
      <c r="G17" s="1" t="str">
        <f>IF(B30&lt;&gt;"",B30, "")</f>
        <v>L14</v>
      </c>
      <c r="H17" s="7">
        <f>IF(AND(ISNUMBER(C31)=TRUE,ISNUMBER(L4)=TRUE,ISNUMBER(C30)=TRUE,ISNUMBER(D31)=TRUE,ISNUMBER(D30)=TRUE,ISNUMBER(M4)=TRUE),(AVERAGE(M4^D30,M4^D31))/AVERAGE(L4^C30,L4^C31))</f>
        <v>0.10657680120347644</v>
      </c>
      <c r="I17" s="8">
        <f>IF(AND(ISNUMBER(C31)=TRUE,ISNUMBER(C30)=TRUE,ISNUMBER(L4)=TRUE,ISNUMBER(D31)=TRUE,ISNUMBER(D30)=TRUE,ISNUMBER(M4)=TRUE),((STDEV(L4^C30,L4^C31)/(SQRT(2))/AVERAGE(L4^C30,L4^C31))*100)+((STDEV(M4^D30,M4^D31)/(SQRT(2))/AVERAGE(M4^D30,M4^D31))*100))</f>
        <v>0.69313607995148585</v>
      </c>
      <c r="Q17" s="7"/>
      <c r="S17" s="8"/>
    </row>
    <row r="18" spans="1:19" x14ac:dyDescent="0.25">
      <c r="A18" s="10">
        <v>15</v>
      </c>
      <c r="B18" s="31" t="s">
        <v>55</v>
      </c>
      <c r="C18" s="5">
        <v>21.89</v>
      </c>
      <c r="D18" s="5">
        <v>19.149999999999999</v>
      </c>
      <c r="E18" s="6">
        <v>2</v>
      </c>
      <c r="F18" s="6">
        <v>2</v>
      </c>
      <c r="G18" s="1" t="str">
        <f>IF(B32&lt;&gt;"",B32, "")</f>
        <v>L15</v>
      </c>
      <c r="H18" s="7">
        <f>IF(AND(ISNUMBER(C33)=TRUE,ISNUMBER(L4)=TRUE,ISNUMBER(C32)=TRUE,ISNUMBER(D33)=TRUE,ISNUMBER(D32)=TRUE,ISNUMBER(M4)=TRUE),(AVERAGE(M4^D32,M4^D33))/AVERAGE(L4^C32,L4^C33))</f>
        <v>0.32540741035268611</v>
      </c>
      <c r="I18" s="8">
        <f>IF(AND(ISNUMBER(C33)=TRUE,ISNUMBER(C32)=TRUE,ISNUMBER(L4)=TRUE,ISNUMBER(D33)=TRUE,ISNUMBER(D32)=TRUE,ISNUMBER(M4)=TRUE),((STDEV(L4^C32,L4^C33)/(SQRT(2))/AVERAGE(L4^C32,L4^C33))*100)+((STDEV(M4^D32,M4^D33)/(SQRT(2))/AVERAGE(M4^D32,M4^D33))*100))</f>
        <v>13.80840681873873</v>
      </c>
      <c r="S18" s="8"/>
    </row>
    <row r="19" spans="1:19" x14ac:dyDescent="0.25">
      <c r="A19" s="10">
        <v>16</v>
      </c>
      <c r="B19" s="31"/>
      <c r="C19" s="5">
        <v>22.05</v>
      </c>
      <c r="D19" s="5">
        <v>19.309999999999999</v>
      </c>
      <c r="E19" s="6">
        <v>2</v>
      </c>
      <c r="F19" s="6">
        <v>2</v>
      </c>
      <c r="G19" s="1" t="str">
        <f>IF(B34&lt;&gt;"",B34, "")</f>
        <v>L16</v>
      </c>
      <c r="H19" s="7">
        <f>IF(AND(ISNUMBER(C35)=TRUE,ISNUMBER(L4)=TRUE,ISNUMBER(C34)=TRUE,ISNUMBER(D35)=TRUE,ISNUMBER(D34)=TRUE,ISNUMBER(M4)=TRUE),(AVERAGE(M4^D34,M4^D35))/AVERAGE(L4^C34,L4^C35))</f>
        <v>0.24628861350477912</v>
      </c>
      <c r="I19" s="8">
        <f>IF(AND(ISNUMBER(C35)=TRUE,ISNUMBER(C34)=TRUE,ISNUMBER(L4)=TRUE,ISNUMBER(D35)=TRUE,ISNUMBER(D34)=TRUE,ISNUMBER(M4)=TRUE),((STDEV(L4^C34,L4^C35)/(SQRT(2))/AVERAGE(L4^C34,L4^C35))*100)+((STDEV(M4^D34,M4^D35)/(SQRT(2))/AVERAGE(M4^D34,M4^D35))*100))</f>
        <v>23.25709953733406</v>
      </c>
      <c r="Q19" s="7"/>
      <c r="S19" s="8"/>
    </row>
    <row r="20" spans="1:19" x14ac:dyDescent="0.25">
      <c r="A20" s="10">
        <v>17</v>
      </c>
      <c r="B20" s="31" t="s">
        <v>54</v>
      </c>
      <c r="C20" s="5">
        <v>21.91</v>
      </c>
      <c r="D20" s="5">
        <v>20.440000000000001</v>
      </c>
      <c r="E20" s="6"/>
      <c r="F20" s="6"/>
      <c r="H20" s="7"/>
      <c r="I20" s="8"/>
      <c r="S20" s="8"/>
    </row>
    <row r="21" spans="1:19" x14ac:dyDescent="0.25">
      <c r="A21" s="10">
        <v>18</v>
      </c>
      <c r="B21" s="31"/>
      <c r="C21" s="5">
        <v>21.79</v>
      </c>
      <c r="D21" s="5">
        <v>19.98</v>
      </c>
      <c r="E21" s="6"/>
      <c r="F21" s="6"/>
      <c r="H21" s="7"/>
      <c r="I21" s="8"/>
      <c r="Q21" s="7"/>
      <c r="S21" s="8"/>
    </row>
    <row r="22" spans="1:19" x14ac:dyDescent="0.25">
      <c r="A22" s="10">
        <v>19</v>
      </c>
      <c r="B22" s="31" t="s">
        <v>53</v>
      </c>
      <c r="C22" s="5">
        <v>29.17</v>
      </c>
      <c r="D22" s="5">
        <v>22.5</v>
      </c>
      <c r="E22" s="6"/>
      <c r="F22" s="6"/>
      <c r="H22" s="7"/>
      <c r="I22" s="8"/>
      <c r="S22" s="8"/>
    </row>
    <row r="23" spans="1:19" x14ac:dyDescent="0.25">
      <c r="A23" s="10">
        <v>20</v>
      </c>
      <c r="B23" s="31"/>
      <c r="C23" s="5">
        <v>29.29</v>
      </c>
      <c r="D23" s="5">
        <v>22.55</v>
      </c>
      <c r="E23" s="6"/>
      <c r="F23" s="6"/>
      <c r="H23" s="7"/>
      <c r="I23" s="8"/>
      <c r="Q23" s="7"/>
      <c r="S23" s="8"/>
    </row>
    <row r="24" spans="1:19" x14ac:dyDescent="0.25">
      <c r="A24" s="10">
        <v>21</v>
      </c>
      <c r="B24" s="31" t="s">
        <v>52</v>
      </c>
      <c r="C24" s="5">
        <v>23.47</v>
      </c>
      <c r="D24" s="5">
        <v>20.76</v>
      </c>
      <c r="E24" s="6"/>
      <c r="F24" s="6"/>
      <c r="H24" s="7"/>
      <c r="I24" s="8"/>
      <c r="S24" s="8"/>
    </row>
    <row r="25" spans="1:19" x14ac:dyDescent="0.25">
      <c r="A25" s="10">
        <v>22</v>
      </c>
      <c r="B25" s="31"/>
      <c r="C25" s="5">
        <v>23.31</v>
      </c>
      <c r="D25" s="5">
        <v>20.83</v>
      </c>
      <c r="E25" s="6"/>
      <c r="F25" s="6"/>
      <c r="H25" s="7"/>
      <c r="I25" s="8"/>
      <c r="Q25" s="7"/>
      <c r="S25" s="8"/>
    </row>
    <row r="26" spans="1:19" x14ac:dyDescent="0.25">
      <c r="A26" s="10">
        <v>23</v>
      </c>
      <c r="B26" s="31" t="s">
        <v>51</v>
      </c>
      <c r="C26" s="5">
        <v>22.88</v>
      </c>
      <c r="D26" s="5">
        <v>19.690000000000001</v>
      </c>
      <c r="E26" s="6"/>
      <c r="F26" s="6"/>
      <c r="H26" s="7"/>
      <c r="I26" s="8"/>
      <c r="S26" s="8"/>
    </row>
    <row r="27" spans="1:19" x14ac:dyDescent="0.25">
      <c r="A27" s="10">
        <v>24</v>
      </c>
      <c r="B27" s="31"/>
      <c r="C27" s="5">
        <v>22.7</v>
      </c>
      <c r="D27" s="5">
        <v>19.649999999999999</v>
      </c>
      <c r="E27" s="6"/>
      <c r="F27" s="6"/>
      <c r="H27" s="7"/>
      <c r="I27" s="8"/>
      <c r="Q27" s="7"/>
      <c r="S27" s="8"/>
    </row>
    <row r="28" spans="1:19" x14ac:dyDescent="0.25">
      <c r="A28" s="10">
        <v>25</v>
      </c>
      <c r="B28" s="31" t="s">
        <v>50</v>
      </c>
      <c r="C28" s="5">
        <v>21.94</v>
      </c>
      <c r="D28" s="5">
        <v>19.89</v>
      </c>
      <c r="E28" s="6"/>
      <c r="F28" s="6"/>
      <c r="H28" s="7"/>
      <c r="I28" s="8"/>
      <c r="S28" s="8"/>
    </row>
    <row r="29" spans="1:19" x14ac:dyDescent="0.25">
      <c r="A29" s="10">
        <v>26</v>
      </c>
      <c r="B29" s="31"/>
      <c r="C29" s="5">
        <v>21.96</v>
      </c>
      <c r="D29" s="5">
        <v>19.88</v>
      </c>
      <c r="E29" s="6"/>
      <c r="F29" s="6"/>
      <c r="H29" s="7"/>
      <c r="I29" s="8"/>
      <c r="Q29" s="7"/>
      <c r="S29" s="8"/>
    </row>
    <row r="30" spans="1:19" x14ac:dyDescent="0.25">
      <c r="A30" s="10">
        <v>27</v>
      </c>
      <c r="B30" s="31" t="s">
        <v>49</v>
      </c>
      <c r="C30" s="5">
        <v>23.65</v>
      </c>
      <c r="D30" s="5">
        <v>20.41</v>
      </c>
      <c r="E30" s="6"/>
      <c r="F30" s="6"/>
      <c r="H30" s="7"/>
      <c r="I30" s="8"/>
      <c r="S30" s="8"/>
    </row>
    <row r="31" spans="1:19" x14ac:dyDescent="0.25">
      <c r="A31" s="10">
        <v>28</v>
      </c>
      <c r="B31" s="31"/>
      <c r="C31" s="5">
        <v>23.63</v>
      </c>
      <c r="D31" s="5">
        <v>20.41</v>
      </c>
      <c r="E31" s="6"/>
      <c r="F31" s="6"/>
      <c r="H31" s="7"/>
      <c r="I31" s="8"/>
      <c r="Q31" s="7"/>
      <c r="S31" s="8"/>
    </row>
    <row r="32" spans="1:19" x14ac:dyDescent="0.25">
      <c r="A32" s="10">
        <v>29</v>
      </c>
      <c r="B32" s="31" t="s">
        <v>48</v>
      </c>
      <c r="C32" s="5">
        <v>22.25</v>
      </c>
      <c r="D32" s="5">
        <v>20.440000000000001</v>
      </c>
      <c r="E32" s="6"/>
      <c r="F32" s="6"/>
      <c r="H32" s="7"/>
      <c r="I32" s="8"/>
      <c r="S32" s="8"/>
    </row>
    <row r="33" spans="1:19" x14ac:dyDescent="0.25">
      <c r="A33" s="10">
        <v>30</v>
      </c>
      <c r="B33" s="31"/>
      <c r="C33" s="5">
        <v>21.91</v>
      </c>
      <c r="D33" s="5">
        <v>20.5</v>
      </c>
      <c r="E33" s="6"/>
      <c r="F33" s="6"/>
      <c r="H33" s="7"/>
      <c r="I33" s="8"/>
      <c r="Q33" s="7"/>
      <c r="S33" s="8"/>
    </row>
    <row r="34" spans="1:19" x14ac:dyDescent="0.25">
      <c r="A34" s="10">
        <v>31</v>
      </c>
      <c r="B34" s="31" t="s">
        <v>47</v>
      </c>
      <c r="C34" s="5">
        <v>22.01</v>
      </c>
      <c r="D34" s="5">
        <v>20.29</v>
      </c>
      <c r="E34" s="6"/>
      <c r="F34" s="6"/>
      <c r="H34" s="7"/>
      <c r="I34" s="8"/>
      <c r="S34" s="8"/>
    </row>
    <row r="35" spans="1:19" x14ac:dyDescent="0.25">
      <c r="A35" s="10">
        <v>32</v>
      </c>
      <c r="B35" s="31"/>
      <c r="C35" s="5">
        <v>22.62</v>
      </c>
      <c r="D35" s="5">
        <v>20.36</v>
      </c>
      <c r="E35" s="6"/>
      <c r="F35" s="6"/>
      <c r="H35" s="7"/>
      <c r="I35" s="8"/>
      <c r="Q35" s="7"/>
      <c r="S35" s="8"/>
    </row>
    <row r="36" spans="1:19" x14ac:dyDescent="0.25">
      <c r="A36" s="10">
        <v>33</v>
      </c>
      <c r="B36" s="31"/>
      <c r="C36" s="5"/>
      <c r="D36" s="5"/>
      <c r="E36" s="6"/>
      <c r="F36" s="6"/>
      <c r="H36" s="7"/>
      <c r="I36" s="8"/>
      <c r="S36" s="8"/>
    </row>
    <row r="37" spans="1:19" x14ac:dyDescent="0.25">
      <c r="A37" s="10">
        <v>34</v>
      </c>
      <c r="B37" s="31"/>
      <c r="C37" s="5"/>
      <c r="D37" s="5"/>
      <c r="E37" s="6"/>
      <c r="F37" s="6"/>
      <c r="H37" s="7"/>
      <c r="I37" s="8"/>
      <c r="Q37" s="7"/>
      <c r="S37" s="8"/>
    </row>
    <row r="38" spans="1:19" x14ac:dyDescent="0.25">
      <c r="A38" s="10">
        <v>35</v>
      </c>
      <c r="B38" s="31"/>
      <c r="C38" s="5"/>
      <c r="D38" s="5"/>
      <c r="E38" s="6"/>
      <c r="F38" s="6"/>
      <c r="H38" s="7"/>
      <c r="I38" s="8"/>
      <c r="S38" s="8"/>
    </row>
    <row r="39" spans="1:19" x14ac:dyDescent="0.25">
      <c r="A39" s="10">
        <v>36</v>
      </c>
      <c r="B39" s="31"/>
      <c r="C39" s="5"/>
      <c r="D39" s="5"/>
      <c r="E39" s="6"/>
      <c r="F39" s="6"/>
      <c r="H39" s="7"/>
      <c r="I39" s="8"/>
      <c r="Q39" s="7"/>
    </row>
    <row r="40" spans="1:19" x14ac:dyDescent="0.25">
      <c r="A40" s="10">
        <v>37</v>
      </c>
      <c r="B40" s="31"/>
      <c r="C40" s="5"/>
      <c r="D40" s="5"/>
      <c r="E40" s="6"/>
      <c r="F40" s="6"/>
    </row>
    <row r="41" spans="1:19" x14ac:dyDescent="0.25">
      <c r="A41" s="10">
        <v>38</v>
      </c>
      <c r="B41" s="31"/>
      <c r="C41" s="5"/>
      <c r="D41" s="5"/>
      <c r="E41" s="6"/>
      <c r="F41" s="6"/>
      <c r="Q41" s="7"/>
    </row>
    <row r="42" spans="1:19" x14ac:dyDescent="0.25">
      <c r="A42" s="10">
        <v>39</v>
      </c>
      <c r="B42" s="31"/>
      <c r="C42" s="5"/>
      <c r="D42" s="5"/>
      <c r="E42" s="6"/>
      <c r="F42" s="6"/>
    </row>
    <row r="43" spans="1:19" x14ac:dyDescent="0.25">
      <c r="A43" s="10">
        <v>40</v>
      </c>
      <c r="B43" s="31"/>
      <c r="C43" s="5"/>
      <c r="D43" s="5"/>
      <c r="E43" s="6"/>
      <c r="F43" s="6"/>
      <c r="Q43" s="7"/>
    </row>
    <row r="44" spans="1:19" x14ac:dyDescent="0.25">
      <c r="A44" s="10">
        <v>41</v>
      </c>
      <c r="B44" s="32"/>
      <c r="C44" s="12"/>
      <c r="D44" s="12"/>
      <c r="E44" s="12"/>
      <c r="F44" s="12"/>
    </row>
    <row r="45" spans="1:19" x14ac:dyDescent="0.25">
      <c r="A45" s="10">
        <v>42</v>
      </c>
      <c r="B45" s="33"/>
      <c r="C45" s="12"/>
      <c r="D45" s="12"/>
      <c r="E45" s="12"/>
      <c r="F45" s="12"/>
      <c r="Q45" s="7"/>
    </row>
    <row r="46" spans="1:19" x14ac:dyDescent="0.25">
      <c r="A46" s="10">
        <v>43</v>
      </c>
      <c r="B46" s="32"/>
      <c r="C46" s="12"/>
      <c r="D46" s="12"/>
      <c r="E46" s="12"/>
      <c r="F46" s="12"/>
    </row>
    <row r="47" spans="1:19" x14ac:dyDescent="0.25">
      <c r="A47" s="10">
        <v>44</v>
      </c>
      <c r="B47" s="33"/>
      <c r="C47" s="12"/>
      <c r="D47" s="12"/>
      <c r="E47" s="12"/>
      <c r="F47" s="12"/>
      <c r="Q47" s="7"/>
    </row>
    <row r="48" spans="1:19" x14ac:dyDescent="0.25">
      <c r="A48" s="10">
        <v>45</v>
      </c>
      <c r="B48" s="32"/>
      <c r="C48" s="12"/>
      <c r="D48" s="12"/>
      <c r="E48" s="12"/>
      <c r="F48" s="12"/>
    </row>
    <row r="49" spans="1:17" x14ac:dyDescent="0.25">
      <c r="A49" s="10">
        <v>46</v>
      </c>
      <c r="B49" s="33"/>
      <c r="C49" s="12"/>
      <c r="D49" s="12"/>
      <c r="E49" s="12"/>
      <c r="F49" s="12"/>
      <c r="Q49" s="7"/>
    </row>
    <row r="50" spans="1:17" x14ac:dyDescent="0.25">
      <c r="A50" s="10">
        <v>47</v>
      </c>
      <c r="B50" s="32"/>
      <c r="C50" s="12"/>
      <c r="D50" s="12"/>
      <c r="E50" s="12"/>
      <c r="F50" s="12"/>
    </row>
    <row r="51" spans="1:17" x14ac:dyDescent="0.25">
      <c r="A51" s="10">
        <v>48</v>
      </c>
      <c r="B51" s="33"/>
      <c r="C51" s="12"/>
      <c r="D51" s="12"/>
      <c r="E51" s="12"/>
      <c r="F51" s="12"/>
      <c r="Q51" s="7"/>
    </row>
    <row r="52" spans="1:17" x14ac:dyDescent="0.25">
      <c r="A52" s="10">
        <v>49</v>
      </c>
      <c r="B52" s="32"/>
      <c r="C52" s="12"/>
      <c r="D52" s="12"/>
      <c r="E52" s="12"/>
      <c r="F52" s="12"/>
    </row>
    <row r="53" spans="1:17" x14ac:dyDescent="0.25">
      <c r="A53" s="10">
        <v>50</v>
      </c>
      <c r="B53" s="33"/>
      <c r="C53" s="12"/>
      <c r="D53" s="12"/>
      <c r="E53" s="12"/>
      <c r="F53" s="12"/>
      <c r="Q53" s="7"/>
    </row>
    <row r="54" spans="1:17" x14ac:dyDescent="0.25">
      <c r="A54" s="10">
        <v>51</v>
      </c>
      <c r="B54" s="32"/>
      <c r="C54" s="12"/>
      <c r="D54" s="12"/>
      <c r="E54" s="12"/>
      <c r="F54" s="12"/>
    </row>
    <row r="55" spans="1:17" x14ac:dyDescent="0.25">
      <c r="A55" s="10">
        <v>52</v>
      </c>
      <c r="B55" s="33"/>
      <c r="C55" s="12"/>
      <c r="D55" s="12"/>
      <c r="E55" s="12"/>
      <c r="F55" s="12"/>
      <c r="Q55" s="7"/>
    </row>
    <row r="56" spans="1:17" x14ac:dyDescent="0.25">
      <c r="A56" s="10">
        <v>53</v>
      </c>
      <c r="B56" s="32"/>
      <c r="C56" s="12"/>
      <c r="D56" s="12"/>
      <c r="E56" s="12"/>
      <c r="F56" s="12"/>
    </row>
    <row r="57" spans="1:17" x14ac:dyDescent="0.25">
      <c r="A57" s="10">
        <v>54</v>
      </c>
      <c r="B57" s="33"/>
      <c r="C57" s="12"/>
      <c r="D57" s="12"/>
      <c r="E57" s="12"/>
      <c r="F57" s="12"/>
      <c r="Q57" s="7"/>
    </row>
    <row r="58" spans="1:17" x14ac:dyDescent="0.25">
      <c r="A58" s="10">
        <v>55</v>
      </c>
      <c r="B58" s="32"/>
      <c r="C58" s="12"/>
      <c r="D58" s="12"/>
      <c r="E58" s="12"/>
      <c r="F58" s="12"/>
    </row>
    <row r="59" spans="1:17" x14ac:dyDescent="0.25">
      <c r="A59" s="10">
        <v>56</v>
      </c>
      <c r="B59" s="33"/>
      <c r="C59" s="12"/>
      <c r="D59" s="12"/>
      <c r="E59" s="12"/>
      <c r="F59" s="12"/>
      <c r="Q59" s="7"/>
    </row>
    <row r="60" spans="1:17" x14ac:dyDescent="0.25">
      <c r="A60" s="10">
        <v>57</v>
      </c>
      <c r="B60" s="11"/>
      <c r="C60" s="12"/>
      <c r="D60" s="12"/>
      <c r="E60" s="12"/>
      <c r="F60" s="12"/>
    </row>
    <row r="61" spans="1:17" x14ac:dyDescent="0.25">
      <c r="A61" s="10">
        <v>58</v>
      </c>
      <c r="B61" s="13"/>
      <c r="C61" s="12"/>
      <c r="D61" s="12"/>
      <c r="E61" s="12"/>
      <c r="F61" s="12"/>
      <c r="Q61" s="7"/>
    </row>
    <row r="62" spans="1:17" x14ac:dyDescent="0.25">
      <c r="A62" s="10">
        <v>59</v>
      </c>
      <c r="B62" s="11"/>
      <c r="C62" s="12"/>
      <c r="D62" s="12"/>
      <c r="E62" s="12"/>
      <c r="F62" s="12"/>
    </row>
    <row r="63" spans="1:17" x14ac:dyDescent="0.25">
      <c r="A63" s="10">
        <v>60</v>
      </c>
      <c r="B63" s="13"/>
      <c r="C63" s="12"/>
      <c r="D63" s="12"/>
      <c r="E63" s="12"/>
      <c r="F63" s="12"/>
      <c r="Q63" s="7"/>
    </row>
    <row r="64" spans="1:17" x14ac:dyDescent="0.25">
      <c r="A64" s="10">
        <v>61</v>
      </c>
      <c r="B64" s="14"/>
      <c r="C64" s="12"/>
      <c r="D64" s="12"/>
      <c r="E64" s="12"/>
      <c r="F64" s="12"/>
    </row>
    <row r="65" spans="1:17" x14ac:dyDescent="0.25">
      <c r="A65" s="10">
        <v>62</v>
      </c>
      <c r="B65" s="14"/>
      <c r="C65" s="12"/>
      <c r="D65" s="12"/>
      <c r="E65" s="12"/>
      <c r="F65" s="12"/>
      <c r="Q65" s="7"/>
    </row>
    <row r="66" spans="1:17" x14ac:dyDescent="0.25">
      <c r="A66" s="10">
        <v>63</v>
      </c>
      <c r="B66" s="11"/>
      <c r="C66" s="12"/>
      <c r="D66" s="12"/>
      <c r="E66" s="12"/>
      <c r="F66" s="12"/>
    </row>
    <row r="67" spans="1:17" x14ac:dyDescent="0.25">
      <c r="A67" s="10">
        <v>64</v>
      </c>
      <c r="B67" s="13"/>
      <c r="C67" s="12"/>
      <c r="D67" s="12"/>
      <c r="E67" s="12"/>
      <c r="F67" s="12"/>
      <c r="Q67" s="7"/>
    </row>
    <row r="68" spans="1:17" x14ac:dyDescent="0.25">
      <c r="A68" s="10">
        <v>65</v>
      </c>
      <c r="B68" s="11"/>
      <c r="C68" s="12"/>
      <c r="D68" s="12"/>
      <c r="E68" s="12"/>
      <c r="F68" s="12"/>
    </row>
    <row r="69" spans="1:17" x14ac:dyDescent="0.25">
      <c r="A69" s="10">
        <v>66</v>
      </c>
      <c r="B69" s="13"/>
      <c r="C69" s="12"/>
      <c r="D69" s="12"/>
      <c r="E69" s="12"/>
      <c r="F69" s="12"/>
      <c r="Q69" s="7"/>
    </row>
    <row r="70" spans="1:17" x14ac:dyDescent="0.25">
      <c r="A70" s="10">
        <v>67</v>
      </c>
      <c r="B70" s="14"/>
      <c r="C70" s="12"/>
      <c r="D70" s="12"/>
      <c r="E70" s="12"/>
      <c r="F70" s="12"/>
    </row>
    <row r="71" spans="1:17" x14ac:dyDescent="0.25">
      <c r="A71" s="10">
        <v>68</v>
      </c>
      <c r="B71" s="14"/>
      <c r="C71" s="12"/>
      <c r="D71" s="12"/>
      <c r="E71" s="12"/>
      <c r="F71" s="12"/>
      <c r="Q71" s="7"/>
    </row>
    <row r="72" spans="1:17" x14ac:dyDescent="0.25">
      <c r="A72" s="10">
        <v>69</v>
      </c>
      <c r="B72" s="11"/>
      <c r="C72" s="12"/>
      <c r="D72" s="12"/>
      <c r="E72" s="12"/>
      <c r="F72" s="12"/>
    </row>
    <row r="73" spans="1:17" x14ac:dyDescent="0.25">
      <c r="A73" s="10">
        <v>70</v>
      </c>
      <c r="B73" s="13"/>
      <c r="C73" s="12"/>
      <c r="D73" s="12"/>
      <c r="E73" s="12"/>
      <c r="F73" s="12"/>
      <c r="Q73" s="7"/>
    </row>
    <row r="74" spans="1:17" x14ac:dyDescent="0.25">
      <c r="A74" s="10">
        <v>71</v>
      </c>
      <c r="B74" s="14"/>
      <c r="C74" s="12"/>
      <c r="D74" s="12"/>
      <c r="E74" s="12"/>
      <c r="F74" s="12"/>
    </row>
    <row r="75" spans="1:17" x14ac:dyDescent="0.25">
      <c r="A75" s="10">
        <v>72</v>
      </c>
      <c r="B75" s="14"/>
      <c r="C75" s="12"/>
      <c r="D75" s="12"/>
      <c r="E75" s="12"/>
      <c r="F75" s="12"/>
      <c r="Q75" s="7"/>
    </row>
    <row r="77" spans="1:17" x14ac:dyDescent="0.25">
      <c r="Q77" s="7"/>
    </row>
    <row r="79" spans="1:17" x14ac:dyDescent="0.25">
      <c r="Q79" s="7"/>
    </row>
  </sheetData>
  <mergeCells count="28">
    <mergeCell ref="B52:B53"/>
    <mergeCell ref="B54:B55"/>
    <mergeCell ref="B56:B57"/>
    <mergeCell ref="B58:B59"/>
    <mergeCell ref="B40:B41"/>
    <mergeCell ref="B42:B43"/>
    <mergeCell ref="B44:B45"/>
    <mergeCell ref="B46:B47"/>
    <mergeCell ref="B48:B49"/>
    <mergeCell ref="B50:B51"/>
    <mergeCell ref="B38:B39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14:B15"/>
    <mergeCell ref="B4:B5"/>
    <mergeCell ref="B6:B7"/>
    <mergeCell ref="B8:B9"/>
    <mergeCell ref="B10:B11"/>
    <mergeCell ref="B12:B13"/>
  </mergeCells>
  <conditionalFormatting sqref="C76:C77 C80:C93">
    <cfRule type="cellIs" dxfId="47" priority="4" operator="notEqual">
      <formula>0</formula>
    </cfRule>
  </conditionalFormatting>
  <conditionalFormatting sqref="D76:D77 D80:D93">
    <cfRule type="cellIs" dxfId="46" priority="3" operator="notEqual">
      <formula>0</formula>
    </cfRule>
  </conditionalFormatting>
  <conditionalFormatting sqref="H4:H39">
    <cfRule type="cellIs" dxfId="45" priority="2" operator="equal">
      <formula>FALSE</formula>
    </cfRule>
  </conditionalFormatting>
  <conditionalFormatting sqref="I4:I39">
    <cfRule type="colorScale" priority="1">
      <colorScale>
        <cfvo type="min"/>
        <cfvo type="percent" val="50"/>
        <cfvo type="num" val="80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Cr-Wol B-18 Larvae</vt:lpstr>
      <vt:lpstr>Cr-Wol B-18 Ovaries d0 </vt:lpstr>
      <vt:lpstr>Cr-Wol B-18 Ovaries d7  </vt:lpstr>
      <vt:lpstr>Cr-Wol B-18 Ovaries d12 </vt:lpstr>
      <vt:lpstr>Cr-Wol A-18 Larvae</vt:lpstr>
      <vt:lpstr>Cr-Wol A-18 Ovaries d0 </vt:lpstr>
      <vt:lpstr>Cr-Wol A-18 Ovaries d7  </vt:lpstr>
      <vt:lpstr>Cr-Wol A-18 Ovaries d12 </vt:lpstr>
      <vt:lpstr>Cr-Wol A-28 Larvae</vt:lpstr>
      <vt:lpstr>Cr-Wol A- 28- ovaries d0 </vt:lpstr>
      <vt:lpstr>Cr-Wol A-28 ovaries d7 </vt:lpstr>
      <vt:lpstr>Cr-Wol A-28 ovaries d12 </vt:lpstr>
      <vt:lpstr>Cr-Wol B-28 larvae </vt:lpstr>
      <vt:lpstr>Cr-Wol B-28 ovaries d0 </vt:lpstr>
      <vt:lpstr>Cr-Wol B-28 ovaries d7 </vt:lpstr>
      <vt:lpstr>Cr-Wol B-28 ovaries d12 </vt:lpstr>
      <vt:lpstr>Cr-Wol A-32 Ovaries d0 </vt:lpstr>
      <vt:lpstr>Cr-Wol A-32 Ovaries d7 </vt:lpstr>
      <vt:lpstr>Cr-Wol A-32 Ovaries d12 </vt:lpstr>
      <vt:lpstr>Cr-Wol A-32 Larvae </vt:lpstr>
      <vt:lpstr>Cr-Wol B-32 Larvae </vt:lpstr>
      <vt:lpstr>Cr-Wol B-32 Ovaries d0 </vt:lpstr>
      <vt:lpstr>Cr-Wol B-32 Ovaries d7 </vt:lpstr>
      <vt:lpstr>Cr-Wol B-32 Ovaries d12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Carlassara</dc:creator>
  <cp:lastModifiedBy>AK</cp:lastModifiedBy>
  <dcterms:created xsi:type="dcterms:W3CDTF">2015-06-05T18:17:20Z</dcterms:created>
  <dcterms:modified xsi:type="dcterms:W3CDTF">2024-02-27T06:50:43Z</dcterms:modified>
</cp:coreProperties>
</file>