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GitHub\"/>
    </mc:Choice>
  </mc:AlternateContent>
  <xr:revisionPtr revIDLastSave="0" documentId="13_ncr:1_{610C5707-3F31-4DDB-A23D-6F99EABB190C}" xr6:coauthVersionLast="47" xr6:coauthVersionMax="47" xr10:uidLastSave="{00000000-0000-0000-0000-000000000000}"/>
  <bookViews>
    <workbookView xWindow="-120" yWindow="-120" windowWidth="29040" windowHeight="15840" tabRatio="724" firstSheet="18" activeTab="23" xr2:uid="{00000000-000D-0000-FFFF-FFFF00000000}"/>
  </bookViews>
  <sheets>
    <sheet name="Fo-Wolb A-18 Larvae " sheetId="1" r:id="rId1"/>
    <sheet name="Fo-Wolb A-18 Ovaries d0 " sheetId="2" r:id="rId2"/>
    <sheet name="Fo-Wolb A-18 Ovaries d7 " sheetId="3" r:id="rId3"/>
    <sheet name="Fo-Wolb A-18 Ovaries d12 " sheetId="4" r:id="rId4"/>
    <sheet name="Fo-Wolb B-18 Larvae " sheetId="5" r:id="rId5"/>
    <sheet name="Fo-Wolb B-18  Ovaries d0 " sheetId="6" r:id="rId6"/>
    <sheet name="Fo-Wolb B-18 Ovaries d7 " sheetId="7" r:id="rId7"/>
    <sheet name="Fo-Wolb B-18 Ovaries d12 " sheetId="8" r:id="rId8"/>
    <sheet name="Fo-Wolb A-28 larvae " sheetId="9" r:id="rId9"/>
    <sheet name="Fo-Wolb A-28  ovaries d0 " sheetId="10" r:id="rId10"/>
    <sheet name="Fo-Wolb A-28  ovaries d7  " sheetId="11" r:id="rId11"/>
    <sheet name="Fo-Wolb A-28 ovaries d12 " sheetId="12" r:id="rId12"/>
    <sheet name="Fo-Wolb B-28 larvae " sheetId="13" r:id="rId13"/>
    <sheet name="Fo-Wolb B-28 ovaries d0  " sheetId="14" r:id="rId14"/>
    <sheet name="Fo-Wolb B-28 ovaries d7 " sheetId="15" r:id="rId15"/>
    <sheet name="Fo-Wolb B-28 ovaries d12 " sheetId="16" r:id="rId16"/>
    <sheet name="Fo-Wolb A-32 Ovaries d0 " sheetId="17" r:id="rId17"/>
    <sheet name="Fo-Wolb A-32 Larvae " sheetId="18" r:id="rId18"/>
    <sheet name="Fo-Wolb A-32 Ovaries d7" sheetId="19" r:id="rId19"/>
    <sheet name="Fo-Wolb A-32 Ovaries d12" sheetId="20" r:id="rId20"/>
    <sheet name="Fo-Wolb B-32 Larvae" sheetId="21" r:id="rId21"/>
    <sheet name="Fo-Wolb B-32 Ovaries d0" sheetId="22" r:id="rId22"/>
    <sheet name="Fo-Wolb B-32 Ovaries d7 " sheetId="23" r:id="rId23"/>
    <sheet name="Fo-Wolb B-32 Ovaries d12" sheetId="24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4" l="1"/>
  <c r="L4" i="24"/>
  <c r="H8" i="24" s="1"/>
  <c r="M4" i="24"/>
  <c r="G5" i="24"/>
  <c r="H5" i="24"/>
  <c r="I5" i="24"/>
  <c r="L5" i="24"/>
  <c r="M5" i="24"/>
  <c r="G6" i="24"/>
  <c r="H6" i="24"/>
  <c r="G7" i="24"/>
  <c r="H7" i="24"/>
  <c r="I7" i="24"/>
  <c r="G8" i="24"/>
  <c r="G9" i="24"/>
  <c r="G10" i="24"/>
  <c r="I10" i="24"/>
  <c r="G11" i="24"/>
  <c r="H11" i="24"/>
  <c r="G12" i="24"/>
  <c r="H12" i="24"/>
  <c r="G13" i="24"/>
  <c r="H13" i="24"/>
  <c r="I13" i="24"/>
  <c r="G14" i="24"/>
  <c r="I14" i="24"/>
  <c r="G15" i="24"/>
  <c r="I15" i="24"/>
  <c r="G16" i="24"/>
  <c r="H16" i="24"/>
  <c r="G17" i="24"/>
  <c r="H17" i="24"/>
  <c r="G18" i="24"/>
  <c r="H18" i="24"/>
  <c r="I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" i="23"/>
  <c r="H4" i="23"/>
  <c r="L4" i="23"/>
  <c r="H5" i="23" s="1"/>
  <c r="M4" i="23"/>
  <c r="I4" i="23" s="1"/>
  <c r="G5" i="23"/>
  <c r="I5" i="23"/>
  <c r="L5" i="23"/>
  <c r="M5" i="23"/>
  <c r="G6" i="23"/>
  <c r="G7" i="23"/>
  <c r="I7" i="23"/>
  <c r="G8" i="23"/>
  <c r="H8" i="23"/>
  <c r="G9" i="23"/>
  <c r="G10" i="23"/>
  <c r="H10" i="23"/>
  <c r="I10" i="23"/>
  <c r="G11" i="23"/>
  <c r="G12" i="23"/>
  <c r="G13" i="23"/>
  <c r="H13" i="23"/>
  <c r="I13" i="23"/>
  <c r="G14" i="23"/>
  <c r="G15" i="23"/>
  <c r="G16" i="23"/>
  <c r="H16" i="23"/>
  <c r="I16" i="23"/>
  <c r="G17" i="23"/>
  <c r="H17" i="23"/>
  <c r="G18" i="23"/>
  <c r="H18" i="23"/>
  <c r="I18" i="23"/>
  <c r="G19" i="23"/>
  <c r="I19" i="23"/>
  <c r="K4" i="22"/>
  <c r="H11" i="22" s="1"/>
  <c r="L4" i="22"/>
  <c r="L5" i="22" s="1"/>
  <c r="H5" i="22"/>
  <c r="K5" i="22"/>
  <c r="H10" i="22"/>
  <c r="G11" i="22"/>
  <c r="H15" i="22"/>
  <c r="G4" i="21"/>
  <c r="H4" i="21"/>
  <c r="I4" i="21"/>
  <c r="L4" i="21"/>
  <c r="I6" i="21" s="1"/>
  <c r="M4" i="21"/>
  <c r="G5" i="21"/>
  <c r="I5" i="21"/>
  <c r="L5" i="21"/>
  <c r="M5" i="21"/>
  <c r="G6" i="21"/>
  <c r="H6" i="21"/>
  <c r="G7" i="21"/>
  <c r="I7" i="21"/>
  <c r="G8" i="21"/>
  <c r="H8" i="21"/>
  <c r="I8" i="21"/>
  <c r="G9" i="21"/>
  <c r="I9" i="21"/>
  <c r="G10" i="21"/>
  <c r="H10" i="21"/>
  <c r="I10" i="21"/>
  <c r="G11" i="21"/>
  <c r="H11" i="21"/>
  <c r="I11" i="21"/>
  <c r="G12" i="21"/>
  <c r="H12" i="21"/>
  <c r="G13" i="21"/>
  <c r="H13" i="21"/>
  <c r="I13" i="21"/>
  <c r="G14" i="21"/>
  <c r="H14" i="21"/>
  <c r="G15" i="21"/>
  <c r="I15" i="21"/>
  <c r="G16" i="21"/>
  <c r="H16" i="21"/>
  <c r="I16" i="21"/>
  <c r="G17" i="21"/>
  <c r="H17" i="21"/>
  <c r="G18" i="21"/>
  <c r="H18" i="21"/>
  <c r="I18" i="21"/>
  <c r="G19" i="21"/>
  <c r="H19" i="21"/>
  <c r="I19" i="21"/>
  <c r="I15" i="23" l="1"/>
  <c r="H7" i="23"/>
  <c r="J16" i="23" s="1"/>
  <c r="H19" i="22"/>
  <c r="H14" i="22"/>
  <c r="H8" i="22"/>
  <c r="I17" i="21"/>
  <c r="H15" i="21"/>
  <c r="I12" i="21"/>
  <c r="H7" i="21"/>
  <c r="H5" i="21"/>
  <c r="J17" i="21" s="1"/>
  <c r="H18" i="22"/>
  <c r="H13" i="22"/>
  <c r="G8" i="22"/>
  <c r="H4" i="22"/>
  <c r="I17" i="23"/>
  <c r="H15" i="23"/>
  <c r="I12" i="23"/>
  <c r="I9" i="23"/>
  <c r="I17" i="24"/>
  <c r="I12" i="24"/>
  <c r="I9" i="24"/>
  <c r="I6" i="24"/>
  <c r="H9" i="22"/>
  <c r="H17" i="22"/>
  <c r="H7" i="22"/>
  <c r="G13" i="22"/>
  <c r="H9" i="23"/>
  <c r="I6" i="23"/>
  <c r="I14" i="21"/>
  <c r="H9" i="21"/>
  <c r="G17" i="22"/>
  <c r="H12" i="22"/>
  <c r="H6" i="22"/>
  <c r="H19" i="23"/>
  <c r="I14" i="23"/>
  <c r="I11" i="23"/>
  <c r="H6" i="23"/>
  <c r="I19" i="24"/>
  <c r="H14" i="24"/>
  <c r="J14" i="24" s="1"/>
  <c r="I8" i="24"/>
  <c r="I4" i="24"/>
  <c r="H16" i="22"/>
  <c r="H14" i="23"/>
  <c r="H11" i="23"/>
  <c r="I8" i="23"/>
  <c r="H19" i="24"/>
  <c r="I16" i="24"/>
  <c r="I11" i="24"/>
  <c r="G4" i="20"/>
  <c r="L4" i="20"/>
  <c r="I4" i="20" s="1"/>
  <c r="M4" i="20"/>
  <c r="M5" i="20" s="1"/>
  <c r="G5" i="20"/>
  <c r="I5" i="20"/>
  <c r="L5" i="20"/>
  <c r="G6" i="20"/>
  <c r="G7" i="20"/>
  <c r="I7" i="20"/>
  <c r="G8" i="20"/>
  <c r="G9" i="20"/>
  <c r="G10" i="20"/>
  <c r="G11" i="20"/>
  <c r="H11" i="20"/>
  <c r="G12" i="20"/>
  <c r="G13" i="20"/>
  <c r="H13" i="20"/>
  <c r="G14" i="20"/>
  <c r="G15" i="20"/>
  <c r="I15" i="20"/>
  <c r="G16" i="20"/>
  <c r="H16" i="20"/>
  <c r="G17" i="20"/>
  <c r="G18" i="20"/>
  <c r="H18" i="20"/>
  <c r="I18" i="20"/>
  <c r="G19" i="20"/>
  <c r="G4" i="19"/>
  <c r="L4" i="19"/>
  <c r="H5" i="19" s="1"/>
  <c r="M4" i="19"/>
  <c r="M5" i="19" s="1"/>
  <c r="G5" i="19"/>
  <c r="G6" i="19"/>
  <c r="G7" i="19"/>
  <c r="G8" i="19"/>
  <c r="G9" i="19"/>
  <c r="G10" i="19"/>
  <c r="G11" i="19"/>
  <c r="G12" i="19"/>
  <c r="G13" i="19"/>
  <c r="H13" i="19"/>
  <c r="G14" i="19"/>
  <c r="G15" i="19"/>
  <c r="I15" i="19"/>
  <c r="G16" i="19"/>
  <c r="G17" i="19"/>
  <c r="G18" i="19"/>
  <c r="H18" i="19"/>
  <c r="I18" i="19"/>
  <c r="G19" i="19"/>
  <c r="G4" i="18"/>
  <c r="L4" i="18"/>
  <c r="I15" i="18" s="1"/>
  <c r="M4" i="18"/>
  <c r="I19" i="18" s="1"/>
  <c r="G5" i="18"/>
  <c r="G6" i="18"/>
  <c r="I6" i="18"/>
  <c r="G7" i="18"/>
  <c r="G8" i="18"/>
  <c r="G9" i="18"/>
  <c r="I9" i="18"/>
  <c r="G10" i="18"/>
  <c r="G11" i="18"/>
  <c r="G12" i="18"/>
  <c r="I12" i="18"/>
  <c r="G13" i="18"/>
  <c r="G14" i="18"/>
  <c r="G15" i="18"/>
  <c r="H15" i="18"/>
  <c r="G16" i="18"/>
  <c r="G17" i="18"/>
  <c r="H17" i="18"/>
  <c r="G18" i="18"/>
  <c r="G19" i="18"/>
  <c r="G4" i="17"/>
  <c r="L4" i="17"/>
  <c r="H4" i="17" s="1"/>
  <c r="M4" i="17"/>
  <c r="I11" i="17" s="1"/>
  <c r="G5" i="17"/>
  <c r="I5" i="17"/>
  <c r="L5" i="17"/>
  <c r="M5" i="17"/>
  <c r="G6" i="17"/>
  <c r="G7" i="17"/>
  <c r="G8" i="17"/>
  <c r="I8" i="17"/>
  <c r="G9" i="17"/>
  <c r="I9" i="17"/>
  <c r="G10" i="17"/>
  <c r="G11" i="17"/>
  <c r="G12" i="17"/>
  <c r="I12" i="17"/>
  <c r="G13" i="17"/>
  <c r="I13" i="17"/>
  <c r="G14" i="17"/>
  <c r="G15" i="17"/>
  <c r="I15" i="17"/>
  <c r="G16" i="17"/>
  <c r="G17" i="17"/>
  <c r="G18" i="17"/>
  <c r="I18" i="17"/>
  <c r="G19" i="17"/>
  <c r="I19" i="17"/>
  <c r="J13" i="24" l="1"/>
  <c r="J16" i="21"/>
  <c r="J17" i="23"/>
  <c r="J14" i="22"/>
  <c r="J15" i="22"/>
  <c r="I6" i="19"/>
  <c r="I10" i="20"/>
  <c r="H7" i="20"/>
  <c r="H5" i="20"/>
  <c r="I16" i="18"/>
  <c r="H14" i="18"/>
  <c r="I11" i="18"/>
  <c r="I8" i="18"/>
  <c r="M5" i="18"/>
  <c r="H4" i="18"/>
  <c r="I17" i="19"/>
  <c r="I12" i="19"/>
  <c r="I8" i="19"/>
  <c r="I4" i="19"/>
  <c r="I12" i="20"/>
  <c r="I4" i="18"/>
  <c r="H15" i="19"/>
  <c r="H6" i="19"/>
  <c r="H11" i="18"/>
  <c r="H18" i="18"/>
  <c r="I13" i="18"/>
  <c r="I5" i="18"/>
  <c r="I19" i="19"/>
  <c r="I11" i="19"/>
  <c r="L5" i="19"/>
  <c r="H17" i="20"/>
  <c r="H14" i="20"/>
  <c r="H6" i="20"/>
  <c r="I9" i="19"/>
  <c r="H19" i="18"/>
  <c r="I14" i="18"/>
  <c r="I17" i="17"/>
  <c r="I7" i="17"/>
  <c r="I18" i="18"/>
  <c r="H16" i="18"/>
  <c r="H17" i="19"/>
  <c r="H8" i="19"/>
  <c r="H4" i="19"/>
  <c r="I14" i="20"/>
  <c r="I9" i="20"/>
  <c r="H17" i="17"/>
  <c r="H14" i="17"/>
  <c r="K13" i="17" s="1"/>
  <c r="I10" i="17"/>
  <c r="I6" i="17"/>
  <c r="I4" i="17"/>
  <c r="H13" i="18"/>
  <c r="I10" i="18"/>
  <c r="I7" i="18"/>
  <c r="H5" i="18"/>
  <c r="H19" i="19"/>
  <c r="I16" i="19"/>
  <c r="I7" i="19"/>
  <c r="I5" i="19"/>
  <c r="I19" i="20"/>
  <c r="I8" i="20"/>
  <c r="H12" i="18"/>
  <c r="H9" i="18"/>
  <c r="H6" i="18"/>
  <c r="I14" i="17"/>
  <c r="H8" i="18"/>
  <c r="L5" i="18"/>
  <c r="I14" i="19"/>
  <c r="I17" i="20"/>
  <c r="H12" i="20"/>
  <c r="I6" i="20"/>
  <c r="I16" i="17"/>
  <c r="I17" i="18"/>
  <c r="H16" i="19"/>
  <c r="I13" i="19"/>
  <c r="I10" i="19"/>
  <c r="H7" i="19"/>
  <c r="H19" i="20"/>
  <c r="I16" i="20"/>
  <c r="I13" i="20"/>
  <c r="I11" i="20"/>
  <c r="H8" i="20"/>
  <c r="G4" i="16"/>
  <c r="L4" i="16"/>
  <c r="L5" i="16" s="1"/>
  <c r="M4" i="16"/>
  <c r="M5" i="16" s="1"/>
  <c r="G5" i="16"/>
  <c r="I5" i="16"/>
  <c r="G6" i="16"/>
  <c r="H6" i="16"/>
  <c r="G7" i="16"/>
  <c r="I7" i="16"/>
  <c r="G8" i="16"/>
  <c r="G9" i="16"/>
  <c r="G10" i="16"/>
  <c r="H10" i="16"/>
  <c r="G11" i="16"/>
  <c r="I11" i="16"/>
  <c r="G12" i="16"/>
  <c r="G13" i="16"/>
  <c r="H13" i="16"/>
  <c r="G14" i="16"/>
  <c r="G15" i="16"/>
  <c r="G16" i="16"/>
  <c r="I16" i="16"/>
  <c r="G17" i="16"/>
  <c r="G18" i="16"/>
  <c r="G19" i="16"/>
  <c r="H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" i="15"/>
  <c r="H4" i="15"/>
  <c r="L4" i="15"/>
  <c r="I4" i="15" s="1"/>
  <c r="M4" i="15"/>
  <c r="G5" i="15"/>
  <c r="I5" i="15"/>
  <c r="L5" i="15"/>
  <c r="M5" i="15"/>
  <c r="G6" i="15"/>
  <c r="H6" i="15"/>
  <c r="G7" i="15"/>
  <c r="I7" i="15"/>
  <c r="G8" i="15"/>
  <c r="H8" i="15"/>
  <c r="G9" i="15"/>
  <c r="I9" i="15"/>
  <c r="G10" i="15"/>
  <c r="H10" i="15"/>
  <c r="I10" i="15"/>
  <c r="G11" i="15"/>
  <c r="I11" i="15"/>
  <c r="G12" i="15"/>
  <c r="H12" i="15"/>
  <c r="G13" i="15"/>
  <c r="H13" i="15"/>
  <c r="I13" i="15"/>
  <c r="G14" i="15"/>
  <c r="H14" i="15"/>
  <c r="I14" i="15"/>
  <c r="G15" i="15"/>
  <c r="I15" i="15"/>
  <c r="G16" i="15"/>
  <c r="H16" i="15"/>
  <c r="G17" i="15"/>
  <c r="H17" i="15"/>
  <c r="I17" i="15"/>
  <c r="G18" i="15"/>
  <c r="H18" i="15"/>
  <c r="I18" i="15"/>
  <c r="G19" i="15"/>
  <c r="H19" i="15"/>
  <c r="I19" i="15"/>
  <c r="G4" i="14"/>
  <c r="L4" i="14"/>
  <c r="H7" i="14" s="1"/>
  <c r="M4" i="14"/>
  <c r="M5" i="14" s="1"/>
  <c r="G5" i="14"/>
  <c r="G6" i="14"/>
  <c r="G7" i="14"/>
  <c r="G8" i="14"/>
  <c r="G9" i="14"/>
  <c r="G10" i="14"/>
  <c r="H10" i="14"/>
  <c r="G11" i="14"/>
  <c r="G12" i="14"/>
  <c r="G13" i="14"/>
  <c r="G14" i="14"/>
  <c r="G15" i="14"/>
  <c r="G16" i="14"/>
  <c r="G17" i="14"/>
  <c r="I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4" i="13"/>
  <c r="H4" i="13"/>
  <c r="I4" i="13"/>
  <c r="L4" i="13"/>
  <c r="M4" i="13"/>
  <c r="H6" i="13" s="1"/>
  <c r="G5" i="13"/>
  <c r="H5" i="13"/>
  <c r="L5" i="13"/>
  <c r="M5" i="13"/>
  <c r="G6" i="13"/>
  <c r="I6" i="13"/>
  <c r="G7" i="13"/>
  <c r="H7" i="13"/>
  <c r="H8" i="13"/>
  <c r="I8" i="13"/>
  <c r="G9" i="13"/>
  <c r="I9" i="13"/>
  <c r="G10" i="13"/>
  <c r="H10" i="13"/>
  <c r="G11" i="13"/>
  <c r="H11" i="13"/>
  <c r="I11" i="13"/>
  <c r="G12" i="13"/>
  <c r="H12" i="13"/>
  <c r="I12" i="13"/>
  <c r="G13" i="13"/>
  <c r="I13" i="13"/>
  <c r="G14" i="13"/>
  <c r="H14" i="13"/>
  <c r="G15" i="13"/>
  <c r="H15" i="13"/>
  <c r="I15" i="13"/>
  <c r="G16" i="13"/>
  <c r="H16" i="13"/>
  <c r="I16" i="13"/>
  <c r="G17" i="13"/>
  <c r="H17" i="13"/>
  <c r="I17" i="13"/>
  <c r="G18" i="13"/>
  <c r="H18" i="13"/>
  <c r="I18" i="13"/>
  <c r="G19" i="13"/>
  <c r="I19" i="13"/>
  <c r="J13" i="19" l="1"/>
  <c r="J12" i="19"/>
  <c r="J11" i="20"/>
  <c r="J12" i="20"/>
  <c r="K14" i="17"/>
  <c r="J16" i="18"/>
  <c r="J15" i="18"/>
  <c r="H17" i="14"/>
  <c r="I14" i="14"/>
  <c r="I12" i="14"/>
  <c r="I6" i="14"/>
  <c r="I4" i="14"/>
  <c r="H16" i="16"/>
  <c r="H7" i="16"/>
  <c r="H5" i="16"/>
  <c r="H14" i="14"/>
  <c r="H12" i="14"/>
  <c r="I9" i="14"/>
  <c r="H4" i="14"/>
  <c r="I12" i="16"/>
  <c r="I9" i="16"/>
  <c r="H13" i="13"/>
  <c r="I10" i="13"/>
  <c r="I7" i="13"/>
  <c r="I5" i="13"/>
  <c r="I19" i="14"/>
  <c r="I16" i="14"/>
  <c r="J17" i="15"/>
  <c r="H15" i="15"/>
  <c r="I12" i="15"/>
  <c r="H7" i="15"/>
  <c r="H5" i="15"/>
  <c r="J18" i="15" s="1"/>
  <c r="I18" i="16"/>
  <c r="I15" i="16"/>
  <c r="H9" i="16"/>
  <c r="I6" i="16"/>
  <c r="I18" i="14"/>
  <c r="I13" i="14"/>
  <c r="H11" i="14"/>
  <c r="I5" i="14"/>
  <c r="H9" i="15"/>
  <c r="I6" i="15"/>
  <c r="I17" i="16"/>
  <c r="I14" i="16"/>
  <c r="H11" i="16"/>
  <c r="I8" i="16"/>
  <c r="I4" i="16"/>
  <c r="H16" i="14"/>
  <c r="I11" i="14"/>
  <c r="I8" i="14"/>
  <c r="L5" i="14"/>
  <c r="H18" i="14"/>
  <c r="H17" i="16"/>
  <c r="H8" i="16"/>
  <c r="H4" i="16"/>
  <c r="I15" i="14"/>
  <c r="H13" i="14"/>
  <c r="I7" i="14"/>
  <c r="H19" i="13"/>
  <c r="I14" i="13"/>
  <c r="H9" i="13"/>
  <c r="J17" i="13" s="1"/>
  <c r="H15" i="14"/>
  <c r="I10" i="14"/>
  <c r="I16" i="15"/>
  <c r="H11" i="15"/>
  <c r="I8" i="15"/>
  <c r="I19" i="16"/>
  <c r="I13" i="16"/>
  <c r="I10" i="16"/>
  <c r="G4" i="12"/>
  <c r="L4" i="12"/>
  <c r="L5" i="12" s="1"/>
  <c r="M4" i="12"/>
  <c r="I10" i="12" s="1"/>
  <c r="G5" i="12"/>
  <c r="G6" i="12"/>
  <c r="G7" i="12"/>
  <c r="G8" i="12"/>
  <c r="G9" i="12"/>
  <c r="I9" i="12"/>
  <c r="G10" i="12"/>
  <c r="G11" i="12"/>
  <c r="G12" i="12"/>
  <c r="H12" i="12"/>
  <c r="G13" i="12"/>
  <c r="G14" i="12"/>
  <c r="I14" i="12"/>
  <c r="G15" i="12"/>
  <c r="G16" i="12"/>
  <c r="G17" i="12"/>
  <c r="I17" i="12"/>
  <c r="G18" i="12"/>
  <c r="G19" i="12"/>
  <c r="G4" i="11"/>
  <c r="H4" i="11"/>
  <c r="I4" i="11"/>
  <c r="L4" i="11"/>
  <c r="H7" i="11" s="1"/>
  <c r="M4" i="11"/>
  <c r="H27" i="11" s="1"/>
  <c r="G5" i="11"/>
  <c r="L5" i="11"/>
  <c r="M5" i="11"/>
  <c r="G6" i="11"/>
  <c r="G7" i="11"/>
  <c r="G8" i="11"/>
  <c r="I8" i="11"/>
  <c r="G9" i="11"/>
  <c r="I9" i="11"/>
  <c r="G10" i="11"/>
  <c r="G11" i="11"/>
  <c r="H11" i="11"/>
  <c r="I11" i="11"/>
  <c r="G12" i="11"/>
  <c r="H12" i="11"/>
  <c r="G13" i="11"/>
  <c r="G14" i="11"/>
  <c r="H14" i="11"/>
  <c r="G15" i="11"/>
  <c r="G16" i="11"/>
  <c r="I16" i="11"/>
  <c r="G17" i="11"/>
  <c r="I17" i="11"/>
  <c r="G18" i="11"/>
  <c r="G19" i="11"/>
  <c r="H19" i="11"/>
  <c r="I19" i="11"/>
  <c r="H21" i="11"/>
  <c r="G25" i="11"/>
  <c r="H25" i="11"/>
  <c r="G26" i="11"/>
  <c r="G27" i="11"/>
  <c r="G28" i="11"/>
  <c r="G29" i="11"/>
  <c r="H29" i="11"/>
  <c r="G30" i="11"/>
  <c r="G31" i="11"/>
  <c r="G32" i="11"/>
  <c r="G33" i="11"/>
  <c r="H33" i="11"/>
  <c r="G34" i="11"/>
  <c r="G35" i="11"/>
  <c r="G36" i="11"/>
  <c r="G37" i="11"/>
  <c r="H37" i="11"/>
  <c r="G38" i="11"/>
  <c r="G39" i="11"/>
  <c r="G4" i="10"/>
  <c r="L4" i="10"/>
  <c r="L5" i="10" s="1"/>
  <c r="M4" i="10"/>
  <c r="M5" i="10" s="1"/>
  <c r="G5" i="10"/>
  <c r="I5" i="10"/>
  <c r="G6" i="10"/>
  <c r="G7" i="10"/>
  <c r="H7" i="10"/>
  <c r="G8" i="10"/>
  <c r="G9" i="10"/>
  <c r="G10" i="10"/>
  <c r="I10" i="10"/>
  <c r="G11" i="10"/>
  <c r="H11" i="10"/>
  <c r="G12" i="10"/>
  <c r="G13" i="10"/>
  <c r="H13" i="10"/>
  <c r="G14" i="10"/>
  <c r="G15" i="10"/>
  <c r="G16" i="10"/>
  <c r="H16" i="10"/>
  <c r="G17" i="10"/>
  <c r="G18" i="10"/>
  <c r="G19" i="10"/>
  <c r="I19" i="10"/>
  <c r="G20" i="10"/>
  <c r="G21" i="10"/>
  <c r="G22" i="10"/>
  <c r="G23" i="10"/>
  <c r="G24" i="10"/>
  <c r="H24" i="10"/>
  <c r="G25" i="10"/>
  <c r="H25" i="10"/>
  <c r="G26" i="10"/>
  <c r="G27" i="10"/>
  <c r="G28" i="10"/>
  <c r="H28" i="10"/>
  <c r="G29" i="10"/>
  <c r="H29" i="10"/>
  <c r="G30" i="10"/>
  <c r="G31" i="10"/>
  <c r="G32" i="10"/>
  <c r="H32" i="10"/>
  <c r="G33" i="10"/>
  <c r="H33" i="10"/>
  <c r="G34" i="10"/>
  <c r="G35" i="10"/>
  <c r="G4" i="9"/>
  <c r="H4" i="9"/>
  <c r="L4" i="9"/>
  <c r="I6" i="9" s="1"/>
  <c r="M4" i="9"/>
  <c r="G5" i="9"/>
  <c r="M5" i="9"/>
  <c r="G6" i="9"/>
  <c r="H6" i="9"/>
  <c r="G7" i="9"/>
  <c r="G8" i="9"/>
  <c r="H8" i="9"/>
  <c r="G9" i="9"/>
  <c r="G10" i="9"/>
  <c r="G11" i="9"/>
  <c r="I11" i="9"/>
  <c r="G12" i="9"/>
  <c r="G13" i="9"/>
  <c r="I13" i="9"/>
  <c r="G14" i="9"/>
  <c r="H14" i="9"/>
  <c r="G15" i="9"/>
  <c r="G16" i="9"/>
  <c r="H16" i="9"/>
  <c r="G17" i="9"/>
  <c r="G18" i="9"/>
  <c r="I18" i="9"/>
  <c r="G19" i="9"/>
  <c r="G20" i="9"/>
  <c r="G21" i="9"/>
  <c r="H21" i="9"/>
  <c r="G22" i="9"/>
  <c r="H22" i="9"/>
  <c r="G23" i="9"/>
  <c r="G24" i="9"/>
  <c r="G25" i="9"/>
  <c r="H25" i="9"/>
  <c r="G26" i="9"/>
  <c r="H26" i="9"/>
  <c r="G27" i="9"/>
  <c r="G28" i="9"/>
  <c r="G29" i="9"/>
  <c r="H29" i="9"/>
  <c r="G30" i="9"/>
  <c r="H30" i="9"/>
  <c r="G31" i="9"/>
  <c r="G32" i="9"/>
  <c r="G33" i="9"/>
  <c r="H33" i="9"/>
  <c r="G34" i="9"/>
  <c r="H34" i="9"/>
  <c r="G35" i="9"/>
  <c r="G36" i="9"/>
  <c r="G37" i="9"/>
  <c r="H37" i="9"/>
  <c r="G38" i="9"/>
  <c r="H38" i="9"/>
  <c r="G39" i="9"/>
  <c r="J12" i="14" l="1"/>
  <c r="J13" i="14"/>
  <c r="J19" i="16"/>
  <c r="J18" i="16"/>
  <c r="J16" i="13"/>
  <c r="I18" i="12"/>
  <c r="I15" i="12"/>
  <c r="H10" i="12"/>
  <c r="I7" i="12"/>
  <c r="I5" i="12"/>
  <c r="I16" i="9"/>
  <c r="H11" i="9"/>
  <c r="I8" i="9"/>
  <c r="I4" i="9"/>
  <c r="I16" i="10"/>
  <c r="I13" i="10"/>
  <c r="I7" i="10"/>
  <c r="H5" i="10"/>
  <c r="H38" i="11"/>
  <c r="H34" i="11"/>
  <c r="H30" i="11"/>
  <c r="H26" i="11"/>
  <c r="H20" i="11"/>
  <c r="I14" i="11"/>
  <c r="H9" i="11"/>
  <c r="I6" i="11"/>
  <c r="I12" i="12"/>
  <c r="H7" i="12"/>
  <c r="H5" i="12"/>
  <c r="I6" i="12"/>
  <c r="H24" i="9"/>
  <c r="I7" i="9"/>
  <c r="H27" i="10"/>
  <c r="I13" i="11"/>
  <c r="H8" i="11"/>
  <c r="I11" i="12"/>
  <c r="H6" i="12"/>
  <c r="H35" i="10"/>
  <c r="I15" i="10"/>
  <c r="I9" i="10"/>
  <c r="H15" i="9"/>
  <c r="I12" i="9"/>
  <c r="H7" i="9"/>
  <c r="H5" i="9"/>
  <c r="J17" i="9" s="1"/>
  <c r="H18" i="10"/>
  <c r="H15" i="10"/>
  <c r="H12" i="10"/>
  <c r="H9" i="10"/>
  <c r="I4" i="10"/>
  <c r="H36" i="11"/>
  <c r="H32" i="11"/>
  <c r="H28" i="11"/>
  <c r="H24" i="11"/>
  <c r="I18" i="11"/>
  <c r="I15" i="11"/>
  <c r="H13" i="11"/>
  <c r="I10" i="11"/>
  <c r="I5" i="11"/>
  <c r="I19" i="12"/>
  <c r="I16" i="12"/>
  <c r="H11" i="12"/>
  <c r="I8" i="12"/>
  <c r="I4" i="12"/>
  <c r="I10" i="9"/>
  <c r="H36" i="9"/>
  <c r="H28" i="9"/>
  <c r="H20" i="9"/>
  <c r="I15" i="9"/>
  <c r="I5" i="9"/>
  <c r="H31" i="10"/>
  <c r="I18" i="10"/>
  <c r="I12" i="10"/>
  <c r="I6" i="10"/>
  <c r="H39" i="9"/>
  <c r="H35" i="9"/>
  <c r="H31" i="9"/>
  <c r="H27" i="9"/>
  <c r="H23" i="9"/>
  <c r="I19" i="9"/>
  <c r="I17" i="9"/>
  <c r="H12" i="9"/>
  <c r="I9" i="9"/>
  <c r="H34" i="10"/>
  <c r="H30" i="10"/>
  <c r="H26" i="10"/>
  <c r="H23" i="11"/>
  <c r="H18" i="11"/>
  <c r="H15" i="11"/>
  <c r="H10" i="11"/>
  <c r="I7" i="11"/>
  <c r="H5" i="11"/>
  <c r="J15" i="11" s="1"/>
  <c r="H19" i="12"/>
  <c r="H16" i="12"/>
  <c r="I13" i="12"/>
  <c r="H8" i="12"/>
  <c r="M5" i="12"/>
  <c r="H4" i="12"/>
  <c r="H18" i="9"/>
  <c r="J18" i="9" s="1"/>
  <c r="H13" i="9"/>
  <c r="L5" i="9"/>
  <c r="H17" i="12"/>
  <c r="H14" i="12"/>
  <c r="H9" i="12"/>
  <c r="H32" i="9"/>
  <c r="H10" i="9"/>
  <c r="H19" i="9"/>
  <c r="H17" i="9"/>
  <c r="I14" i="9"/>
  <c r="H9" i="9"/>
  <c r="I17" i="10"/>
  <c r="I14" i="10"/>
  <c r="I11" i="10"/>
  <c r="I8" i="10"/>
  <c r="H39" i="11"/>
  <c r="H35" i="11"/>
  <c r="H31" i="11"/>
  <c r="H22" i="11"/>
  <c r="I12" i="11"/>
  <c r="G4" i="8"/>
  <c r="L4" i="8"/>
  <c r="H4" i="8" s="1"/>
  <c r="M4" i="8"/>
  <c r="G5" i="8"/>
  <c r="H5" i="8"/>
  <c r="I5" i="8"/>
  <c r="L5" i="8"/>
  <c r="M5" i="8"/>
  <c r="G6" i="8"/>
  <c r="H6" i="8"/>
  <c r="G7" i="8"/>
  <c r="H7" i="8"/>
  <c r="I7" i="8"/>
  <c r="G8" i="8"/>
  <c r="H8" i="8"/>
  <c r="I8" i="8"/>
  <c r="G9" i="8"/>
  <c r="H9" i="8"/>
  <c r="I9" i="8"/>
  <c r="G10" i="8"/>
  <c r="H10" i="8"/>
  <c r="I10" i="8"/>
  <c r="G11" i="8"/>
  <c r="H11" i="8"/>
  <c r="I11" i="8"/>
  <c r="G12" i="8"/>
  <c r="H12" i="8"/>
  <c r="I12" i="8"/>
  <c r="G13" i="8"/>
  <c r="H13" i="8"/>
  <c r="I13" i="8"/>
  <c r="G14" i="8"/>
  <c r="H14" i="8"/>
  <c r="I14" i="8"/>
  <c r="G15" i="8"/>
  <c r="H15" i="8"/>
  <c r="I15" i="8"/>
  <c r="G16" i="8"/>
  <c r="H16" i="8"/>
  <c r="I16" i="8"/>
  <c r="G17" i="8"/>
  <c r="H17" i="8"/>
  <c r="I17" i="8"/>
  <c r="G18" i="8"/>
  <c r="H18" i="8"/>
  <c r="I18" i="8"/>
  <c r="G19" i="8"/>
  <c r="H19" i="8"/>
  <c r="I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" i="7"/>
  <c r="I4" i="7"/>
  <c r="L4" i="7"/>
  <c r="I5" i="7" s="1"/>
  <c r="M4" i="7"/>
  <c r="H6" i="7" s="1"/>
  <c r="G5" i="7"/>
  <c r="L5" i="7"/>
  <c r="G6" i="7"/>
  <c r="I6" i="7"/>
  <c r="G7" i="7"/>
  <c r="G8" i="7"/>
  <c r="I8" i="7"/>
  <c r="G9" i="7"/>
  <c r="H9" i="7"/>
  <c r="G10" i="7"/>
  <c r="I10" i="7"/>
  <c r="G11" i="7"/>
  <c r="H11" i="7"/>
  <c r="G12" i="7"/>
  <c r="G13" i="7"/>
  <c r="H13" i="7"/>
  <c r="G14" i="7"/>
  <c r="I14" i="7"/>
  <c r="G15" i="7"/>
  <c r="G16" i="7"/>
  <c r="G17" i="7"/>
  <c r="G18" i="7"/>
  <c r="G19" i="7"/>
  <c r="I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" i="6"/>
  <c r="L4" i="6"/>
  <c r="I6" i="6" s="1"/>
  <c r="M4" i="6"/>
  <c r="G5" i="6"/>
  <c r="M5" i="6"/>
  <c r="G6" i="6"/>
  <c r="G7" i="6"/>
  <c r="G8" i="6"/>
  <c r="G9" i="6"/>
  <c r="G10" i="6"/>
  <c r="G11" i="6"/>
  <c r="G12" i="6"/>
  <c r="G13" i="6"/>
  <c r="G14" i="6"/>
  <c r="I14" i="6"/>
  <c r="G15" i="6"/>
  <c r="G16" i="6"/>
  <c r="G17" i="6"/>
  <c r="H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" i="5"/>
  <c r="L4" i="5"/>
  <c r="I5" i="5" s="1"/>
  <c r="M4" i="5"/>
  <c r="H36" i="5" s="1"/>
  <c r="G5" i="5"/>
  <c r="H5" i="5"/>
  <c r="L5" i="5"/>
  <c r="G6" i="5"/>
  <c r="I6" i="5"/>
  <c r="G7" i="5"/>
  <c r="H7" i="5"/>
  <c r="G8" i="5"/>
  <c r="G9" i="5"/>
  <c r="H9" i="5"/>
  <c r="G10" i="5"/>
  <c r="G11" i="5"/>
  <c r="G12" i="5"/>
  <c r="I12" i="5"/>
  <c r="G13" i="5"/>
  <c r="G14" i="5"/>
  <c r="G15" i="5"/>
  <c r="H15" i="5"/>
  <c r="G16" i="5"/>
  <c r="G17" i="5"/>
  <c r="H17" i="5"/>
  <c r="G18" i="5"/>
  <c r="G19" i="5"/>
  <c r="H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J20" i="10" l="1"/>
  <c r="J19" i="10"/>
  <c r="J13" i="12"/>
  <c r="J12" i="12"/>
  <c r="J14" i="11"/>
  <c r="J19" i="8"/>
  <c r="J20" i="8"/>
  <c r="H39" i="5"/>
  <c r="H35" i="5"/>
  <c r="H31" i="5"/>
  <c r="H27" i="5"/>
  <c r="H23" i="5"/>
  <c r="I19" i="5"/>
  <c r="I17" i="5"/>
  <c r="H12" i="5"/>
  <c r="I9" i="5"/>
  <c r="H38" i="6"/>
  <c r="H34" i="6"/>
  <c r="H30" i="6"/>
  <c r="H26" i="6"/>
  <c r="H22" i="6"/>
  <c r="I19" i="6"/>
  <c r="H14" i="6"/>
  <c r="I11" i="6"/>
  <c r="I8" i="6"/>
  <c r="I4" i="6"/>
  <c r="I16" i="7"/>
  <c r="I13" i="7"/>
  <c r="H8" i="7"/>
  <c r="M5" i="7"/>
  <c r="H38" i="5"/>
  <c r="H34" i="5"/>
  <c r="H30" i="5"/>
  <c r="H26" i="5"/>
  <c r="H22" i="5"/>
  <c r="H14" i="5"/>
  <c r="I11" i="5"/>
  <c r="H6" i="5"/>
  <c r="H37" i="6"/>
  <c r="H33" i="6"/>
  <c r="H29" i="6"/>
  <c r="H25" i="6"/>
  <c r="H16" i="6"/>
  <c r="I13" i="6"/>
  <c r="L5" i="6"/>
  <c r="I15" i="7"/>
  <c r="H10" i="7"/>
  <c r="I7" i="7"/>
  <c r="I6" i="8"/>
  <c r="H19" i="6"/>
  <c r="H4" i="6"/>
  <c r="I16" i="5"/>
  <c r="H11" i="5"/>
  <c r="I8" i="5"/>
  <c r="I4" i="5"/>
  <c r="H21" i="6"/>
  <c r="I18" i="6"/>
  <c r="H13" i="6"/>
  <c r="I10" i="6"/>
  <c r="I7" i="6"/>
  <c r="I5" i="6"/>
  <c r="I18" i="7"/>
  <c r="H15" i="7"/>
  <c r="I12" i="7"/>
  <c r="H7" i="7"/>
  <c r="H5" i="7"/>
  <c r="I14" i="5"/>
  <c r="H8" i="6"/>
  <c r="H29" i="5"/>
  <c r="H21" i="5"/>
  <c r="I18" i="5"/>
  <c r="H16" i="5"/>
  <c r="I13" i="5"/>
  <c r="H8" i="5"/>
  <c r="M5" i="5"/>
  <c r="H4" i="5"/>
  <c r="H36" i="6"/>
  <c r="H32" i="6"/>
  <c r="H28" i="6"/>
  <c r="H24" i="6"/>
  <c r="H18" i="6"/>
  <c r="I15" i="6"/>
  <c r="H10" i="6"/>
  <c r="H7" i="6"/>
  <c r="H5" i="6"/>
  <c r="H18" i="7"/>
  <c r="H12" i="7"/>
  <c r="I9" i="7"/>
  <c r="I4" i="8"/>
  <c r="H33" i="5"/>
  <c r="H6" i="6"/>
  <c r="I16" i="6"/>
  <c r="H11" i="6"/>
  <c r="H37" i="5"/>
  <c r="H25" i="5"/>
  <c r="H18" i="5"/>
  <c r="H13" i="5"/>
  <c r="I10" i="5"/>
  <c r="H15" i="6"/>
  <c r="I12" i="6"/>
  <c r="H32" i="5"/>
  <c r="H28" i="5"/>
  <c r="H24" i="5"/>
  <c r="H20" i="5"/>
  <c r="I15" i="5"/>
  <c r="H10" i="5"/>
  <c r="I7" i="5"/>
  <c r="H39" i="6"/>
  <c r="H35" i="6"/>
  <c r="H31" i="6"/>
  <c r="H27" i="6"/>
  <c r="H23" i="6"/>
  <c r="H20" i="6"/>
  <c r="I17" i="6"/>
  <c r="H12" i="6"/>
  <c r="I9" i="6"/>
  <c r="I17" i="7"/>
  <c r="H14" i="7"/>
  <c r="I11" i="7"/>
  <c r="J17" i="4"/>
  <c r="J16" i="4"/>
  <c r="K15" i="3"/>
  <c r="K14" i="3"/>
  <c r="J16" i="2"/>
  <c r="J15" i="2"/>
  <c r="J12" i="1"/>
  <c r="J11" i="1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L5" i="4"/>
  <c r="G5" i="4"/>
  <c r="M4" i="4"/>
  <c r="I18" i="4" s="1"/>
  <c r="L4" i="4"/>
  <c r="G4" i="4"/>
  <c r="J20" i="6" l="1"/>
  <c r="J21" i="6"/>
  <c r="J21" i="7"/>
  <c r="J20" i="7"/>
  <c r="K17" i="5"/>
  <c r="K18" i="5"/>
  <c r="I10" i="4"/>
  <c r="I14" i="4"/>
  <c r="H17" i="4"/>
  <c r="H21" i="4"/>
  <c r="H33" i="4"/>
  <c r="H4" i="4"/>
  <c r="M5" i="4"/>
  <c r="H8" i="4"/>
  <c r="I9" i="4"/>
  <c r="H12" i="4"/>
  <c r="I13" i="4"/>
  <c r="H16" i="4"/>
  <c r="I17" i="4"/>
  <c r="H20" i="4"/>
  <c r="H24" i="4"/>
  <c r="H28" i="4"/>
  <c r="H32" i="4"/>
  <c r="H36" i="4"/>
  <c r="H25" i="4"/>
  <c r="H29" i="4"/>
  <c r="H37" i="4"/>
  <c r="I4" i="4"/>
  <c r="H5" i="4"/>
  <c r="H7" i="4"/>
  <c r="I8" i="4"/>
  <c r="H11" i="4"/>
  <c r="I12" i="4"/>
  <c r="H15" i="4"/>
  <c r="I16" i="4"/>
  <c r="H19" i="4"/>
  <c r="H23" i="4"/>
  <c r="H27" i="4"/>
  <c r="H31" i="4"/>
  <c r="H35" i="4"/>
  <c r="H39" i="4"/>
  <c r="I6" i="4"/>
  <c r="H9" i="4"/>
  <c r="H13" i="4"/>
  <c r="I5" i="4"/>
  <c r="H6" i="4"/>
  <c r="I7" i="4"/>
  <c r="H10" i="4"/>
  <c r="I11" i="4"/>
  <c r="H14" i="4"/>
  <c r="I15" i="4"/>
  <c r="H18" i="4"/>
  <c r="I19" i="4"/>
  <c r="H22" i="4"/>
  <c r="H26" i="4"/>
  <c r="H30" i="4"/>
  <c r="H34" i="4"/>
  <c r="H38" i="4"/>
  <c r="G39" i="3" l="1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L5" i="3"/>
  <c r="G5" i="3"/>
  <c r="M4" i="3"/>
  <c r="L4" i="3"/>
  <c r="G4" i="3"/>
  <c r="H37" i="3" l="1"/>
  <c r="H17" i="3"/>
  <c r="M5" i="3"/>
  <c r="H8" i="3"/>
  <c r="H12" i="3"/>
  <c r="I13" i="3"/>
  <c r="H16" i="3"/>
  <c r="I17" i="3"/>
  <c r="H20" i="3"/>
  <c r="H24" i="3"/>
  <c r="H28" i="3"/>
  <c r="H32" i="3"/>
  <c r="H36" i="3"/>
  <c r="I6" i="3"/>
  <c r="H9" i="3"/>
  <c r="H13" i="3"/>
  <c r="I14" i="3"/>
  <c r="H29" i="3"/>
  <c r="H4" i="3"/>
  <c r="I9" i="3"/>
  <c r="I4" i="3"/>
  <c r="H5" i="3"/>
  <c r="H7" i="3"/>
  <c r="I8" i="3"/>
  <c r="H11" i="3"/>
  <c r="I12" i="3"/>
  <c r="H15" i="3"/>
  <c r="I16" i="3"/>
  <c r="H19" i="3"/>
  <c r="H23" i="3"/>
  <c r="H27" i="3"/>
  <c r="H31" i="3"/>
  <c r="H35" i="3"/>
  <c r="H39" i="3"/>
  <c r="I10" i="3"/>
  <c r="I18" i="3"/>
  <c r="H21" i="3"/>
  <c r="H25" i="3"/>
  <c r="H33" i="3"/>
  <c r="I5" i="3"/>
  <c r="H6" i="3"/>
  <c r="I7" i="3"/>
  <c r="H10" i="3"/>
  <c r="I11" i="3"/>
  <c r="H14" i="3"/>
  <c r="I15" i="3"/>
  <c r="H18" i="3"/>
  <c r="I19" i="3"/>
  <c r="H22" i="3"/>
  <c r="H26" i="3"/>
  <c r="H30" i="3"/>
  <c r="H34" i="3"/>
  <c r="H38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M4" i="2"/>
  <c r="H24" i="2" s="1"/>
  <c r="L4" i="2"/>
  <c r="L5" i="2" s="1"/>
  <c r="G4" i="2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L5" i="1"/>
  <c r="G5" i="1"/>
  <c r="M4" i="1"/>
  <c r="L4" i="1"/>
  <c r="G4" i="1"/>
  <c r="H21" i="2" l="1"/>
  <c r="I10" i="2"/>
  <c r="H29" i="2"/>
  <c r="H4" i="2"/>
  <c r="I9" i="2"/>
  <c r="H12" i="2"/>
  <c r="I17" i="2"/>
  <c r="H20" i="2"/>
  <c r="H28" i="2"/>
  <c r="H32" i="2"/>
  <c r="H36" i="2"/>
  <c r="I4" i="2"/>
  <c r="H5" i="2"/>
  <c r="H7" i="2"/>
  <c r="I8" i="2"/>
  <c r="I12" i="2"/>
  <c r="H15" i="2"/>
  <c r="I16" i="2"/>
  <c r="H19" i="2"/>
  <c r="H23" i="2"/>
  <c r="H27" i="2"/>
  <c r="H31" i="2"/>
  <c r="H35" i="2"/>
  <c r="H39" i="2"/>
  <c r="I6" i="2"/>
  <c r="I14" i="2"/>
  <c r="H17" i="2"/>
  <c r="I18" i="2"/>
  <c r="H25" i="2"/>
  <c r="H33" i="2"/>
  <c r="H37" i="2"/>
  <c r="M5" i="2"/>
  <c r="I13" i="2"/>
  <c r="I5" i="2"/>
  <c r="H6" i="2"/>
  <c r="I7" i="2"/>
  <c r="I11" i="2"/>
  <c r="H14" i="2"/>
  <c r="I15" i="2"/>
  <c r="H18" i="2"/>
  <c r="I19" i="2"/>
  <c r="H22" i="2"/>
  <c r="H26" i="2"/>
  <c r="H30" i="2"/>
  <c r="H34" i="2"/>
  <c r="H38" i="2"/>
  <c r="I6" i="1"/>
  <c r="H9" i="1"/>
  <c r="I10" i="1"/>
  <c r="H13" i="1"/>
  <c r="I14" i="1"/>
  <c r="I18" i="1"/>
  <c r="H21" i="1"/>
  <c r="H25" i="1"/>
  <c r="H29" i="1"/>
  <c r="H33" i="1"/>
  <c r="H37" i="1"/>
  <c r="H4" i="1"/>
  <c r="M5" i="1"/>
  <c r="H8" i="1"/>
  <c r="I9" i="1"/>
  <c r="H12" i="1"/>
  <c r="I13" i="1"/>
  <c r="H16" i="1"/>
  <c r="I17" i="1"/>
  <c r="H20" i="1"/>
  <c r="H24" i="1"/>
  <c r="H28" i="1"/>
  <c r="H32" i="1"/>
  <c r="H36" i="1"/>
  <c r="I4" i="1"/>
  <c r="H7" i="1"/>
  <c r="H39" i="1"/>
  <c r="H5" i="1"/>
  <c r="I8" i="1"/>
  <c r="H11" i="1"/>
  <c r="I12" i="1"/>
  <c r="H15" i="1"/>
  <c r="I16" i="1"/>
  <c r="H19" i="1"/>
  <c r="H23" i="1"/>
  <c r="H27" i="1"/>
  <c r="H31" i="1"/>
  <c r="H35" i="1"/>
  <c r="I5" i="1"/>
  <c r="H6" i="1"/>
  <c r="I7" i="1"/>
  <c r="H10" i="1"/>
  <c r="I11" i="1"/>
  <c r="H14" i="1"/>
  <c r="I15" i="1"/>
  <c r="H18" i="1"/>
  <c r="I19" i="1"/>
  <c r="H22" i="1"/>
  <c r="H26" i="1"/>
  <c r="H30" i="1"/>
  <c r="H34" i="1"/>
  <c r="H38" i="1"/>
</calcChain>
</file>

<file path=xl/sharedStrings.xml><?xml version="1.0" encoding="utf-8"?>
<sst xmlns="http://schemas.openxmlformats.org/spreadsheetml/2006/main" count="695" uniqueCount="126">
  <si>
    <t>Well</t>
  </si>
  <si>
    <t>Samples</t>
  </si>
  <si>
    <t>Target CT</t>
  </si>
  <si>
    <t>Ref CT</t>
  </si>
  <si>
    <t>Target Amp.</t>
  </si>
  <si>
    <t>Ref Amp.</t>
  </si>
  <si>
    <t>Sample</t>
  </si>
  <si>
    <t>MNE</t>
  </si>
  <si>
    <t>Yeah nah</t>
  </si>
  <si>
    <t>Amp Target</t>
  </si>
  <si>
    <t>Amp Ref</t>
  </si>
  <si>
    <t xml:space="preserve">L1 </t>
  </si>
  <si>
    <t>Average Amp</t>
  </si>
  <si>
    <t>%SE</t>
  </si>
  <si>
    <t xml:space="preserve">L2 </t>
  </si>
  <si>
    <t xml:space="preserve">L3 </t>
  </si>
  <si>
    <t xml:space="preserve">L4 </t>
  </si>
  <si>
    <t xml:space="preserve">L5 </t>
  </si>
  <si>
    <t xml:space="preserve">L6 </t>
  </si>
  <si>
    <t xml:space="preserve">L7 </t>
  </si>
  <si>
    <t xml:space="preserve">L8 </t>
  </si>
  <si>
    <t xml:space="preserve">L9 </t>
  </si>
  <si>
    <t xml:space="preserve">L10 </t>
  </si>
  <si>
    <t xml:space="preserve">L11 </t>
  </si>
  <si>
    <t xml:space="preserve">L12 </t>
  </si>
  <si>
    <t xml:space="preserve">L13 </t>
  </si>
  <si>
    <t xml:space="preserve">L14 </t>
  </si>
  <si>
    <t xml:space="preserve">L15 </t>
  </si>
  <si>
    <t xml:space="preserve">L16 </t>
  </si>
  <si>
    <t xml:space="preserve">O1 </t>
  </si>
  <si>
    <t xml:space="preserve">O2 </t>
  </si>
  <si>
    <t xml:space="preserve">O3 </t>
  </si>
  <si>
    <t xml:space="preserve">O4 </t>
  </si>
  <si>
    <t xml:space="preserve">O5 </t>
  </si>
  <si>
    <t xml:space="preserve">O6 </t>
  </si>
  <si>
    <t xml:space="preserve">O7 </t>
  </si>
  <si>
    <t xml:space="preserve">O8 </t>
  </si>
  <si>
    <t xml:space="preserve">O9 </t>
  </si>
  <si>
    <t xml:space="preserve">O10 </t>
  </si>
  <si>
    <t xml:space="preserve">O11 </t>
  </si>
  <si>
    <t xml:space="preserve">O12 </t>
  </si>
  <si>
    <t xml:space="preserve">O13 </t>
  </si>
  <si>
    <t xml:space="preserve">O14 </t>
  </si>
  <si>
    <t xml:space="preserve">O15 </t>
  </si>
  <si>
    <t xml:space="preserve">O16 </t>
  </si>
  <si>
    <t xml:space="preserve">o1 </t>
  </si>
  <si>
    <t xml:space="preserve">o2 </t>
  </si>
  <si>
    <t xml:space="preserve">o3 </t>
  </si>
  <si>
    <t xml:space="preserve">o4 </t>
  </si>
  <si>
    <t xml:space="preserve">o5 </t>
  </si>
  <si>
    <t xml:space="preserve">o6 </t>
  </si>
  <si>
    <t xml:space="preserve">o8 </t>
  </si>
  <si>
    <t xml:space="preserve">o9 </t>
  </si>
  <si>
    <t xml:space="preserve">o10 </t>
  </si>
  <si>
    <t xml:space="preserve">o11 </t>
  </si>
  <si>
    <t xml:space="preserve">o12 </t>
  </si>
  <si>
    <t xml:space="preserve">o13 </t>
  </si>
  <si>
    <t xml:space="preserve">o14 </t>
  </si>
  <si>
    <t xml:space="preserve">o15 </t>
  </si>
  <si>
    <t xml:space="preserve">o16 </t>
  </si>
  <si>
    <t>O17</t>
  </si>
  <si>
    <t>o17</t>
  </si>
  <si>
    <t>O16 d0</t>
  </si>
  <si>
    <t>O15 d0</t>
  </si>
  <si>
    <t>O14 d0</t>
  </si>
  <si>
    <t>O13 d0</t>
  </si>
  <si>
    <t>O12 d0</t>
  </si>
  <si>
    <t>O11 d0</t>
  </si>
  <si>
    <t>O10 d0</t>
  </si>
  <si>
    <t>O9 d0</t>
  </si>
  <si>
    <t>O8 d0</t>
  </si>
  <si>
    <t>O7 d0</t>
  </si>
  <si>
    <t>O6 d0</t>
  </si>
  <si>
    <t>O5 d0</t>
  </si>
  <si>
    <t>O4 d0</t>
  </si>
  <si>
    <t>O3 d0</t>
  </si>
  <si>
    <t>O2 d0</t>
  </si>
  <si>
    <t>O1 d0</t>
  </si>
  <si>
    <t>O16 d7</t>
  </si>
  <si>
    <t>O15 d7</t>
  </si>
  <si>
    <t>O14 d7</t>
  </si>
  <si>
    <t>O13 d7</t>
  </si>
  <si>
    <t>O12 d7</t>
  </si>
  <si>
    <t>O11 d7</t>
  </si>
  <si>
    <t>O10 d7</t>
  </si>
  <si>
    <t>O9 d7</t>
  </si>
  <si>
    <t>O8 d7</t>
  </si>
  <si>
    <t>O7 d7</t>
  </si>
  <si>
    <t>O6 d7</t>
  </si>
  <si>
    <t>O5 d7</t>
  </si>
  <si>
    <t>O4 d7</t>
  </si>
  <si>
    <t>O3 d7</t>
  </si>
  <si>
    <t>O2 d7</t>
  </si>
  <si>
    <t>O1 d7</t>
  </si>
  <si>
    <t>L16</t>
  </si>
  <si>
    <t>L15</t>
  </si>
  <si>
    <t>L14</t>
  </si>
  <si>
    <t>L13</t>
  </si>
  <si>
    <t>L12</t>
  </si>
  <si>
    <t>L11</t>
  </si>
  <si>
    <t>L10</t>
  </si>
  <si>
    <t>L9</t>
  </si>
  <si>
    <t>L8</t>
  </si>
  <si>
    <t>L7</t>
  </si>
  <si>
    <t>L6</t>
  </si>
  <si>
    <t>L5</t>
  </si>
  <si>
    <t>L4</t>
  </si>
  <si>
    <t>L3</t>
  </si>
  <si>
    <t>L2</t>
  </si>
  <si>
    <t>L1</t>
  </si>
  <si>
    <t>O16</t>
  </si>
  <si>
    <t>O15</t>
  </si>
  <si>
    <t>O14</t>
  </si>
  <si>
    <t>O13</t>
  </si>
  <si>
    <t>O12</t>
  </si>
  <si>
    <t>O11</t>
  </si>
  <si>
    <t>O10</t>
  </si>
  <si>
    <t>O9</t>
  </si>
  <si>
    <t>O8</t>
  </si>
  <si>
    <t>O7</t>
  </si>
  <si>
    <t>O6</t>
  </si>
  <si>
    <t>O5</t>
  </si>
  <si>
    <t>O4</t>
  </si>
  <si>
    <t>O3</t>
  </si>
  <si>
    <t>O2</t>
  </si>
  <si>
    <t>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</si>
</sst>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2D050"/>
      <name val="Calibri"/>
      <family val="2"/>
      <scheme val="minor"/>
    </font>
    <font>
      <b/>
      <sz val="14"/>
      <color rgb="FF92D050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0" fillId="0" borderId="0" xfId="0" applyNumberFormat="1"/>
    <xf numFmtId="0" fontId="0" fillId="0" borderId="0" xfId="0" applyProtection="1">
      <protection locked="0"/>
    </xf>
    <xf numFmtId="11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>
      <alignment horizontal="center" vertical="center"/>
    </xf>
    <xf numFmtId="2" fontId="11" fillId="0" borderId="0" xfId="0" applyNumberFormat="1" applyFont="1"/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1">
    <cellStyle name="Normal" xfId="0" builtinId="0"/>
  </cellStyles>
  <dxfs count="72"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9"/>
  <sheetViews>
    <sheetView topLeftCell="A10" workbookViewId="0">
      <selection activeCell="D41" sqref="D41"/>
    </sheetView>
  </sheetViews>
  <sheetFormatPr defaultColWidth="8.7109375" defaultRowHeight="15.75" x14ac:dyDescent="0.25"/>
  <cols>
    <col min="1" max="1" width="7.42578125" style="1" customWidth="1"/>
    <col min="2" max="2" width="11.140625" style="14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15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27" t="s">
        <v>11</v>
      </c>
      <c r="C4" s="5">
        <v>25.87</v>
      </c>
      <c r="D4" s="5">
        <v>20.37</v>
      </c>
      <c r="E4" s="6">
        <v>2</v>
      </c>
      <c r="F4" s="6">
        <v>2</v>
      </c>
      <c r="G4" s="1" t="str">
        <f>IF(B4&lt;&gt;"",B4, "")</f>
        <v xml:space="preserve">L1 </v>
      </c>
      <c r="H4" s="7">
        <f>IF(AND(ISNUMBER(C5)=TRUE,ISNUMBER(L4)=TRUE,ISNUMBER(C4)=TRUE,ISNUMBER(D5)=TRUE,ISNUMBER(D4)=TRUE,ISNUMBER(M4)=TRUE),(AVERAGE(M4^D4,M4^D5))/AVERAGE(L4^C4,L4^C5))</f>
        <v>1.8468096312830966E-2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27.259496700460961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28"/>
      <c r="C5" s="5">
        <v>25.77</v>
      </c>
      <c r="D5" s="5">
        <v>19.670000000000002</v>
      </c>
      <c r="E5" s="6">
        <v>2</v>
      </c>
      <c r="F5" s="6">
        <v>2</v>
      </c>
      <c r="G5" s="1" t="str">
        <f>IF(B6&lt;&gt;"",B6, "")</f>
        <v xml:space="preserve">L2 </v>
      </c>
      <c r="H5" s="7">
        <f>IF(AND(ISNUMBER(C7)=TRUE,ISNUMBER(L4)=TRUE,ISNUMBER(C6)=TRUE,ISNUMBER(D7)=TRUE,ISNUMBER(D6)=TRUE,ISNUMBER(M4)=TRUE),(AVERAGE(M4^D6,M4^D7))/AVERAGE(L4^C6,L4^C7))</f>
        <v>1.7121655278475204E-2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36.984208304945234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26" t="s">
        <v>14</v>
      </c>
      <c r="C6" s="5">
        <v>25.05</v>
      </c>
      <c r="D6" s="5">
        <v>18.690000000000001</v>
      </c>
      <c r="E6" s="6">
        <v>2</v>
      </c>
      <c r="F6" s="6">
        <v>2</v>
      </c>
      <c r="G6" s="1" t="str">
        <f>IF(B8&lt;&gt;"",B8, "")</f>
        <v xml:space="preserve">L3 </v>
      </c>
      <c r="H6" s="7">
        <f>IF(AND(ISNUMBER(C9)=TRUE,ISNUMBER(L4)=TRUE,ISNUMBER(C8)=TRUE,ISNUMBER(D9)=TRUE,ISNUMBER(D8)=TRUE,ISNUMBER(M4)=TRUE),(AVERAGE(M4^D8,M4^D9))/AVERAGE(L4^C8,L4^C9))</f>
        <v>3.5601577818445765E-2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17.626806131839498</v>
      </c>
      <c r="S6" s="8"/>
    </row>
    <row r="7" spans="1:19" x14ac:dyDescent="0.25">
      <c r="A7" s="10">
        <v>4</v>
      </c>
      <c r="B7" s="27"/>
      <c r="C7" s="5">
        <v>24.22</v>
      </c>
      <c r="D7" s="5">
        <v>18.95</v>
      </c>
      <c r="E7" s="6">
        <v>2</v>
      </c>
      <c r="F7" s="6">
        <v>2</v>
      </c>
      <c r="G7" s="1" t="str">
        <f>IF(B10&lt;&gt;"",B10, "")</f>
        <v xml:space="preserve">L4 </v>
      </c>
      <c r="H7" s="7">
        <f>IF(AND(ISNUMBER(C11)=TRUE,ISNUMBER(L4)=TRUE,ISNUMBER(C10)=TRUE,ISNUMBER(D11)=TRUE,ISNUMBER(D10)=TRUE,ISNUMBER(M4)=TRUE),(AVERAGE(M4^D10,M4^D11))/AVERAGE(L4^C10,L4^C11))</f>
        <v>7.6592999784664439E-2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34.58784185067401</v>
      </c>
      <c r="Q7" s="7"/>
      <c r="S7" s="8"/>
    </row>
    <row r="8" spans="1:19" x14ac:dyDescent="0.25">
      <c r="A8" s="10">
        <v>5</v>
      </c>
      <c r="B8" s="26" t="s">
        <v>15</v>
      </c>
      <c r="C8" s="5">
        <v>25.74</v>
      </c>
      <c r="D8" s="5">
        <v>20.89</v>
      </c>
      <c r="E8" s="6">
        <v>2</v>
      </c>
      <c r="F8" s="6">
        <v>2</v>
      </c>
      <c r="G8" s="1" t="str">
        <f>IF(B12&lt;&gt;"",B12, "")</f>
        <v xml:space="preserve">L5 </v>
      </c>
      <c r="H8" s="7">
        <f>IF(AND(ISNUMBER(C13)=TRUE,ISNUMBER(L4)=TRUE,ISNUMBER(C12)=TRUE,ISNUMBER(D13)=TRUE,ISNUMBER(D12)=TRUE,ISNUMBER(M4)=TRUE),(AVERAGE(M4^D12,M4^D13))/AVERAGE(L4^C12,L4^C13))</f>
        <v>2.5179943839687458E-2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38.444346291033227</v>
      </c>
      <c r="S8" s="8"/>
    </row>
    <row r="9" spans="1:19" x14ac:dyDescent="0.25">
      <c r="A9" s="10">
        <v>6</v>
      </c>
      <c r="B9" s="27"/>
      <c r="C9" s="5">
        <v>25.96</v>
      </c>
      <c r="D9" s="5">
        <v>21.18</v>
      </c>
      <c r="E9" s="6">
        <v>2</v>
      </c>
      <c r="F9" s="6">
        <v>2</v>
      </c>
      <c r="G9" s="1" t="str">
        <f>IF(B14&lt;&gt;"",B14, "")</f>
        <v xml:space="preserve">L6 </v>
      </c>
      <c r="H9" s="7">
        <f>IF(AND(ISNUMBER(C15)=TRUE,ISNUMBER(L4)=TRUE,ISNUMBER(C14)=TRUE,ISNUMBER(D15)=TRUE,ISNUMBER(D14)=TRUE,ISNUMBER(M4)=TRUE),(AVERAGE(M4^D14,M4^D15))/AVERAGE(L4^C14,L4^C15))</f>
        <v>6.6705528114443413E-2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41.99441386699398</v>
      </c>
      <c r="Q9" s="7"/>
      <c r="S9" s="8"/>
    </row>
    <row r="10" spans="1:19" x14ac:dyDescent="0.25">
      <c r="A10" s="10">
        <v>7</v>
      </c>
      <c r="B10" s="28" t="s">
        <v>16</v>
      </c>
      <c r="C10" s="5">
        <v>23.8</v>
      </c>
      <c r="D10" s="5">
        <v>19.61</v>
      </c>
      <c r="E10" s="6">
        <v>2</v>
      </c>
      <c r="F10" s="6">
        <v>2</v>
      </c>
      <c r="G10" s="1" t="str">
        <f>IF(B16&lt;&gt;"",B16, "")</f>
        <v xml:space="preserve">L7 </v>
      </c>
      <c r="H10" s="7">
        <f>IF(AND(ISNUMBER(C17)=TRUE,ISNUMBER(L4)=TRUE,ISNUMBER(C16)=TRUE,ISNUMBER(D17)=TRUE,ISNUMBER(D16)=TRUE,ISNUMBER(M4)=TRUE),(AVERAGE(M4^D16,M4^D17))/AVERAGE(L4^C16,L4^C17))</f>
        <v>1.4640212827504266E-2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30.370544860993704</v>
      </c>
      <c r="S10" s="8"/>
    </row>
    <row r="11" spans="1:19" x14ac:dyDescent="0.25">
      <c r="A11" s="10">
        <v>8</v>
      </c>
      <c r="B11" s="28"/>
      <c r="C11" s="5">
        <v>23.17</v>
      </c>
      <c r="D11" s="5">
        <v>19.989999999999998</v>
      </c>
      <c r="E11" s="6">
        <v>2</v>
      </c>
      <c r="F11" s="6">
        <v>2</v>
      </c>
      <c r="G11" s="1" t="str">
        <f>IF(B18&lt;&gt;"",B18, "")</f>
        <v xml:space="preserve">L8 </v>
      </c>
      <c r="H11" s="7">
        <f>IF(AND(ISNUMBER(C19)=TRUE,ISNUMBER(L4)=TRUE,ISNUMBER(C18)=TRUE,ISNUMBER(D19)=TRUE,ISNUMBER(D18)=TRUE,ISNUMBER(M4)=TRUE),(AVERAGE(M4^D18,M4^D19))/AVERAGE(L4^C18,L4^C19))</f>
        <v>1.1515234684821624E-3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29.987461924039014</v>
      </c>
      <c r="J11" s="7">
        <f>AVERAGE(H4:H19)</f>
        <v>4.9459216907080467E-2</v>
      </c>
      <c r="Q11" s="7"/>
      <c r="S11" s="8"/>
    </row>
    <row r="12" spans="1:19" x14ac:dyDescent="0.25">
      <c r="A12" s="10">
        <v>9</v>
      </c>
      <c r="B12" s="26" t="s">
        <v>17</v>
      </c>
      <c r="C12" s="5">
        <v>24.69</v>
      </c>
      <c r="D12" s="5">
        <v>19.559999999999999</v>
      </c>
      <c r="E12" s="6">
        <v>2</v>
      </c>
      <c r="F12" s="6">
        <v>2</v>
      </c>
      <c r="G12" s="1" t="str">
        <f>IF(B20&lt;&gt;"",B20, "")</f>
        <v xml:space="preserve">L9 </v>
      </c>
      <c r="H12" s="7">
        <f>IF(AND(ISNUMBER(C21)=TRUE,ISNUMBER(L4)=TRUE,ISNUMBER(C20)=TRUE,ISNUMBER(D21)=TRUE,ISNUMBER(D20)=TRUE,ISNUMBER(M4)=TRUE),(AVERAGE(M4^D20,M4^D21))/AVERAGE(L4^C20,L4^C21))</f>
        <v>2.31489646922074E-2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9.692270764190658</v>
      </c>
      <c r="J12" s="1">
        <f>STDEV(H4:H19)</f>
        <v>5.6907707545290509E-2</v>
      </c>
      <c r="S12" s="8"/>
    </row>
    <row r="13" spans="1:19" x14ac:dyDescent="0.25">
      <c r="A13" s="10">
        <v>10</v>
      </c>
      <c r="B13" s="27"/>
      <c r="C13" s="5">
        <v>24.35</v>
      </c>
      <c r="D13" s="5">
        <v>18.77</v>
      </c>
      <c r="E13" s="6">
        <v>2</v>
      </c>
      <c r="F13" s="6">
        <v>2</v>
      </c>
      <c r="G13" s="1" t="str">
        <f>IF(B22&lt;&gt;"",B22, "")</f>
        <v xml:space="preserve">L10 </v>
      </c>
      <c r="H13" s="7">
        <f>IF(AND(ISNUMBER(C23)=TRUE,ISNUMBER(L4)=TRUE,ISNUMBER(C22)=TRUE,ISNUMBER(D23)=TRUE,ISNUMBER(D22)=TRUE,ISNUMBER(M4)=TRUE),(AVERAGE(M4^D22,M4^D23))/AVERAGE(L4^C22,L4^C23))</f>
        <v>3.7430487893617165E-2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26.52508023466844</v>
      </c>
      <c r="Q13" s="7"/>
      <c r="S13" s="8"/>
    </row>
    <row r="14" spans="1:19" x14ac:dyDescent="0.25">
      <c r="A14" s="10">
        <v>11</v>
      </c>
      <c r="B14" s="26" t="s">
        <v>18</v>
      </c>
      <c r="C14" s="5">
        <v>22.86</v>
      </c>
      <c r="D14" s="5">
        <v>18.96</v>
      </c>
      <c r="E14" s="6">
        <v>2</v>
      </c>
      <c r="F14" s="6">
        <v>2</v>
      </c>
      <c r="G14" s="1" t="str">
        <f>IF(B24&lt;&gt;"",B24, "")</f>
        <v xml:space="preserve">L11 </v>
      </c>
      <c r="H14" s="7">
        <f>IF(AND(ISNUMBER(C25)=TRUE,ISNUMBER(L4)=TRUE,ISNUMBER(C24)=TRUE,ISNUMBER(D25)=TRUE,ISNUMBER(D24)=TRUE,ISNUMBER(M4)=TRUE),(AVERAGE(M4^D24,M4^D25))/AVERAGE(L4^C24,L4^C25))</f>
        <v>1.742081878092536E-2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15.216848496483475</v>
      </c>
      <c r="S14" s="8"/>
    </row>
    <row r="15" spans="1:19" x14ac:dyDescent="0.25">
      <c r="A15" s="10">
        <v>12</v>
      </c>
      <c r="B15" s="27"/>
      <c r="C15" s="5">
        <v>23.48</v>
      </c>
      <c r="D15" s="5">
        <v>19.57</v>
      </c>
      <c r="E15" s="6">
        <v>2</v>
      </c>
      <c r="F15" s="6">
        <v>2</v>
      </c>
      <c r="G15" s="1" t="str">
        <f>IF(B26&lt;&gt;"",B26, "")</f>
        <v xml:space="preserve">L12 </v>
      </c>
      <c r="H15" s="7">
        <f>IF(AND(ISNUMBER(C27)=TRUE,ISNUMBER(L4)=TRUE,ISNUMBER(C26)=TRUE,ISNUMBER(D27)=TRUE,ISNUMBER(D26)=TRUE,ISNUMBER(M4)=TRUE),(AVERAGE(M4^D26,M4^D27))/AVERAGE(L4^C26,L4^C27))</f>
        <v>0.1274256554253487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20.339093157820702</v>
      </c>
      <c r="Q15" s="7"/>
      <c r="S15" s="8"/>
    </row>
    <row r="16" spans="1:19" x14ac:dyDescent="0.25">
      <c r="A16" s="10">
        <v>13</v>
      </c>
      <c r="B16" s="26" t="s">
        <v>19</v>
      </c>
      <c r="C16" s="5">
        <v>25.52</v>
      </c>
      <c r="D16" s="5">
        <v>19.21</v>
      </c>
      <c r="E16" s="6">
        <v>2</v>
      </c>
      <c r="F16" s="6">
        <v>2</v>
      </c>
      <c r="G16" s="1" t="str">
        <f>IF(B28&lt;&gt;"",B28, "")</f>
        <v xml:space="preserve">L13 </v>
      </c>
      <c r="H16" s="7">
        <f>IF(AND(ISNUMBER(C29)=TRUE,ISNUMBER(L4)=TRUE,ISNUMBER(C28)=TRUE,ISNUMBER(D29)=TRUE,ISNUMBER(D28)=TRUE,ISNUMBER(M4)=TRUE),(AVERAGE(M4^D28,M4^D29))/AVERAGE(L4^C28,L4^C29))</f>
        <v>0.12984838214000374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36.844473010617499</v>
      </c>
      <c r="J16" s="25"/>
      <c r="S16" s="8"/>
    </row>
    <row r="17" spans="1:19" x14ac:dyDescent="0.25">
      <c r="A17" s="10">
        <v>14</v>
      </c>
      <c r="B17" s="27"/>
      <c r="C17" s="5">
        <v>24.82</v>
      </c>
      <c r="D17" s="5">
        <v>19.02</v>
      </c>
      <c r="E17" s="6">
        <v>2</v>
      </c>
      <c r="F17" s="6">
        <v>2</v>
      </c>
      <c r="G17" s="1" t="str">
        <f>IF(B30&lt;&gt;"",B30, "")</f>
        <v xml:space="preserve">L14 </v>
      </c>
      <c r="H17" s="7">
        <v>0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0</v>
      </c>
      <c r="Q17" s="7"/>
      <c r="S17" s="8"/>
    </row>
    <row r="18" spans="1:19" x14ac:dyDescent="0.25">
      <c r="A18" s="10">
        <v>15</v>
      </c>
      <c r="B18" s="26" t="s">
        <v>20</v>
      </c>
      <c r="C18" s="5">
        <v>28.54</v>
      </c>
      <c r="D18" s="5">
        <v>19.100000000000001</v>
      </c>
      <c r="E18" s="6">
        <v>2</v>
      </c>
      <c r="F18" s="6">
        <v>2</v>
      </c>
      <c r="G18" s="1" t="str">
        <f>IF(B32&lt;&gt;"",B32, "")</f>
        <v xml:space="preserve">L15 </v>
      </c>
      <c r="H18" s="7">
        <f>IF(AND(ISNUMBER(C33)=TRUE,ISNUMBER(L4)=TRUE,ISNUMBER(C32)=TRUE,ISNUMBER(D33)=TRUE,ISNUMBER(D32)=TRUE,ISNUMBER(M4)=TRUE),(AVERAGE(M4^D32,M4^D33))/AVERAGE(L4^C32,L4^C33))</f>
        <v>2.3557723503962315E-3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2.7721114989337323</v>
      </c>
      <c r="S18" s="8"/>
    </row>
    <row r="19" spans="1:19" x14ac:dyDescent="0.25">
      <c r="A19" s="10">
        <v>16</v>
      </c>
      <c r="B19" s="27"/>
      <c r="C19" s="5">
        <v>29.26</v>
      </c>
      <c r="D19" s="5">
        <v>19.260000000000002</v>
      </c>
      <c r="E19" s="6">
        <v>2</v>
      </c>
      <c r="F19" s="6">
        <v>2</v>
      </c>
      <c r="G19" s="1" t="str">
        <f>IF(B34&lt;&gt;"",B34, "")</f>
        <v xml:space="preserve">L16 </v>
      </c>
      <c r="H19" s="7">
        <f>IF(AND(ISNUMBER(C35)=TRUE,ISNUMBER(L4)=TRUE,ISNUMBER(C34)=TRUE,ISNUMBER(D35)=TRUE,ISNUMBER(D34)=TRUE,ISNUMBER(M4)=TRUE),(AVERAGE(M4^D34,M4^D35))/AVERAGE(L4^C34,L4^C35))</f>
        <v>0.19825585178625529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21.271373250759932</v>
      </c>
      <c r="Q19" s="7"/>
      <c r="S19" s="8"/>
    </row>
    <row r="20" spans="1:19" x14ac:dyDescent="0.25">
      <c r="A20" s="10">
        <v>17</v>
      </c>
      <c r="B20" s="26" t="s">
        <v>21</v>
      </c>
      <c r="C20" s="5">
        <v>23.87</v>
      </c>
      <c r="D20" s="5">
        <v>18.3</v>
      </c>
      <c r="E20" s="6"/>
      <c r="F20" s="6"/>
      <c r="G20" s="1" t="str">
        <f>IF(B36&lt;&gt;"",B36, "")</f>
        <v/>
      </c>
      <c r="H20" s="7" t="b">
        <f>IF(AND(ISNUMBER(C37)=TRUE,ISNUMBER(L4)=TRUE,ISNUMBER(C36)=TRUE,ISNUMBER(D37)=TRUE,ISNUMBER(D36)=TRUE,ISNUMBER(M4)=TRUE),(AVERAGE(M4^D36,M4^D37))/AVERAGE(L4^C36,L4^C37))</f>
        <v>0</v>
      </c>
      <c r="I20" s="8"/>
      <c r="S20" s="8"/>
    </row>
    <row r="21" spans="1:19" x14ac:dyDescent="0.25">
      <c r="A21" s="10">
        <v>18</v>
      </c>
      <c r="B21" s="27"/>
      <c r="C21" s="5">
        <v>23.67</v>
      </c>
      <c r="D21" s="5">
        <v>18.38</v>
      </c>
      <c r="E21" s="6"/>
      <c r="F21" s="6"/>
      <c r="G21" s="1" t="str">
        <f>IF(B38&lt;&gt;"",B38, "")</f>
        <v/>
      </c>
      <c r="H21" s="7" t="b">
        <f>IF(AND(ISNUMBER(C39)=TRUE,ISNUMBER(L4)=TRUE,ISNUMBER(C38)=TRUE,ISNUMBER(D39)=TRUE,ISNUMBER(D38)=TRUE,ISNUMBER(M4)=TRUE),(AVERAGE(M4^D38,M4^D39))/AVERAGE(L4^C38,L4^C39))</f>
        <v>0</v>
      </c>
      <c r="I21" s="8"/>
      <c r="Q21" s="7"/>
      <c r="S21" s="8"/>
    </row>
    <row r="22" spans="1:19" x14ac:dyDescent="0.25">
      <c r="A22" s="10">
        <v>19</v>
      </c>
      <c r="B22" s="28" t="s">
        <v>22</v>
      </c>
      <c r="C22" s="5">
        <v>24.04</v>
      </c>
      <c r="D22" s="5">
        <v>19.27</v>
      </c>
      <c r="E22" s="6"/>
      <c r="F22" s="6"/>
      <c r="G22" s="1" t="str">
        <f>IF(B40&lt;&gt;"",B40, "")</f>
        <v/>
      </c>
      <c r="H22" s="7" t="b">
        <f>IF(AND(ISNUMBER(C41)=TRUE,ISNUMBER(L4)=TRUE,ISNUMBER(C40)=TRUE,ISNUMBER(D41)=TRUE,ISNUMBER(D41)=TRUE,ISNUMBER(M4)=TRUE),(AVERAGE(M4^D40,M4^D41))/AVERAGE(L4^C40,L4^C41))</f>
        <v>0</v>
      </c>
      <c r="I22" s="8"/>
      <c r="S22" s="8"/>
    </row>
    <row r="23" spans="1:19" x14ac:dyDescent="0.25">
      <c r="A23" s="10">
        <v>20</v>
      </c>
      <c r="B23" s="28"/>
      <c r="C23" s="5">
        <v>23.62</v>
      </c>
      <c r="D23" s="5">
        <v>18.920000000000002</v>
      </c>
      <c r="E23" s="6"/>
      <c r="F23" s="6"/>
      <c r="G23" s="1" t="str">
        <f>IF(B42&lt;&gt;"",B42, "")</f>
        <v/>
      </c>
      <c r="H23" s="7" t="b">
        <f>IF(AND(ISNUMBER(C43)=TRUE,ISNUMBER(L4)=TRUE,ISNUMBER(C42)=TRUE,ISNUMBER(D43)=TRUE,ISNUMBER(D42)=TRUE,ISNUMBER(M4)=TRUE),(AVERAGE(M4^D42,M4^D43))/AVERAGE(L4^C42,L4^C43))</f>
        <v>0</v>
      </c>
      <c r="I23" s="8"/>
      <c r="Q23" s="7"/>
      <c r="S23" s="8"/>
    </row>
    <row r="24" spans="1:19" x14ac:dyDescent="0.25">
      <c r="A24" s="10">
        <v>21</v>
      </c>
      <c r="B24" s="26" t="s">
        <v>23</v>
      </c>
      <c r="C24" s="5">
        <v>26.36</v>
      </c>
      <c r="D24" s="5">
        <v>20.48</v>
      </c>
      <c r="E24" s="6"/>
      <c r="F24" s="6"/>
      <c r="G24" s="1" t="str">
        <f>IF(B44&lt;&gt;"",B44, "")</f>
        <v/>
      </c>
      <c r="H24" s="7" t="b">
        <f>IF(AND(ISNUMBER(C45)=TRUE,ISNUMBER(L4)=TRUE,ISNUMBER(C44)=TRUE,ISNUMBER(D45)=TRUE,ISNUMBER(D44)=TRUE,ISNUMBER(M4)=TRUE),(AVERAGE(M4^D44,M4^D45))/AVERAGE(L4^C44,L4^C45))</f>
        <v>0</v>
      </c>
      <c r="I24" s="8"/>
      <c r="S24" s="8"/>
    </row>
    <row r="25" spans="1:19" x14ac:dyDescent="0.25">
      <c r="A25" s="10">
        <v>22</v>
      </c>
      <c r="B25" s="27"/>
      <c r="C25" s="5">
        <v>26.1</v>
      </c>
      <c r="D25" s="5">
        <v>20.3</v>
      </c>
      <c r="E25" s="6"/>
      <c r="F25" s="6"/>
      <c r="G25" s="1" t="str">
        <f>IF(B46&lt;&gt;"",B46, "")</f>
        <v/>
      </c>
      <c r="H25" s="7" t="b">
        <f>IF(AND(ISNUMBER(C47)=TRUE,ISNUMBER(L4)=TRUE,ISNUMBER(C46)=TRUE,ISNUMBER(D47)=TRUE,ISNUMBER(D46)=TRUE,ISNUMBER(M4)=TRUE),(AVERAGE(M4^D46,M4^D47))/AVERAGE(L4^C46,L4^C47))</f>
        <v>0</v>
      </c>
      <c r="I25" s="8"/>
      <c r="Q25" s="7"/>
      <c r="S25" s="8"/>
    </row>
    <row r="26" spans="1:19" x14ac:dyDescent="0.25">
      <c r="A26" s="10">
        <v>23</v>
      </c>
      <c r="B26" s="26" t="s">
        <v>24</v>
      </c>
      <c r="C26" s="5">
        <v>23.24</v>
      </c>
      <c r="D26" s="5">
        <v>20.55</v>
      </c>
      <c r="E26" s="6"/>
      <c r="F26" s="6"/>
      <c r="G26" s="1" t="str">
        <f>IF(B48&lt;&gt;"",B48, "")</f>
        <v/>
      </c>
      <c r="H26" s="7" t="b">
        <f>IF(AND(ISNUMBER(C49)=TRUE,ISNUMBER(L4)=TRUE,ISNUMBER(C48)=TRUE,ISNUMBER(D49)=TRUE,ISNUMBER(D48)=TRUE,ISNUMBER(M4)=TRUE),(AVERAGE(M4^D48,M4^D49))/AVERAGE(L4^C48,L4^C49))</f>
        <v>0</v>
      </c>
      <c r="I26" s="8"/>
      <c r="S26" s="8"/>
    </row>
    <row r="27" spans="1:19" x14ac:dyDescent="0.25">
      <c r="A27" s="10">
        <v>24</v>
      </c>
      <c r="B27" s="27"/>
      <c r="C27" s="5">
        <v>23.41</v>
      </c>
      <c r="D27" s="5">
        <v>20.13</v>
      </c>
      <c r="E27" s="6"/>
      <c r="F27" s="6"/>
      <c r="G27" s="1" t="str">
        <f>IF(B50&lt;&gt;"",B50, "")</f>
        <v/>
      </c>
      <c r="H27" s="7" t="b">
        <f>IF(AND(ISNUMBER(C51)=TRUE,ISNUMBER(L4)=TRUE,ISNUMBER(C50)=TRUE,ISNUMBER(D51)=TRUE,ISNUMBER(D50)=TRUE,ISNUMBER(M4)=TRUE),(AVERAGE(M4^D50,M4^D51))/AVERAGE(L4^C50,L4^C51))</f>
        <v>0</v>
      </c>
      <c r="I27" s="8"/>
      <c r="Q27" s="7"/>
      <c r="S27" s="8"/>
    </row>
    <row r="28" spans="1:19" x14ac:dyDescent="0.25">
      <c r="A28" s="10">
        <v>25</v>
      </c>
      <c r="B28" s="26" t="s">
        <v>25</v>
      </c>
      <c r="C28" s="5">
        <v>24.27</v>
      </c>
      <c r="D28" s="5">
        <v>21.55</v>
      </c>
      <c r="E28" s="6"/>
      <c r="F28" s="6"/>
      <c r="G28" s="1" t="str">
        <f>IF(B52&lt;&gt;"",B52, "")</f>
        <v/>
      </c>
      <c r="H28" s="7" t="b">
        <f>IF(AND(ISNUMBER(C53)=TRUE,ISNUMBER(L4)=TRUE,ISNUMBER(C52)=TRUE,ISNUMBER(D53)=TRUE,ISNUMBER(D52)=TRUE,ISNUMBER(M4)=TRUE),(AVERAGE(M4^D52,M4^D53))/AVERAGE(L4^C52,L4^C53))</f>
        <v>0</v>
      </c>
      <c r="I28" s="8"/>
      <c r="S28" s="8"/>
    </row>
    <row r="29" spans="1:19" x14ac:dyDescent="0.25">
      <c r="A29" s="10">
        <v>26</v>
      </c>
      <c r="B29" s="27"/>
      <c r="C29" s="5">
        <v>25</v>
      </c>
      <c r="D29" s="5">
        <v>21.9</v>
      </c>
      <c r="E29" s="6"/>
      <c r="F29" s="6"/>
      <c r="G29" s="1" t="str">
        <f>IF(B54&lt;&gt;"",B54, "")</f>
        <v/>
      </c>
      <c r="H29" s="7" t="b">
        <f>IF(AND(ISNUMBER(C55)=TRUE,ISNUMBER(L4)=TRUE,ISNUMBER(C54)=TRUE,ISNUMBER(D55)=TRUE,ISNUMBER(D54)=TRUE,ISNUMBER(M4)=TRUE),(AVERAGE(M4^D54,M4^D55))/AVERAGE(L4^C54,L4^C55))</f>
        <v>0</v>
      </c>
      <c r="I29" s="8"/>
      <c r="Q29" s="7"/>
      <c r="S29" s="8"/>
    </row>
    <row r="30" spans="1:19" x14ac:dyDescent="0.25">
      <c r="A30" s="10">
        <v>27</v>
      </c>
      <c r="B30" s="26" t="s">
        <v>26</v>
      </c>
      <c r="C30" s="5">
        <v>0</v>
      </c>
      <c r="D30" s="5">
        <v>19.670000000000002</v>
      </c>
      <c r="E30" s="6"/>
      <c r="F30" s="6"/>
      <c r="G30" s="1" t="str">
        <f>IF(B56&lt;&gt;"",B56, "")</f>
        <v/>
      </c>
      <c r="H30" s="7" t="b">
        <f>IF(AND(ISNUMBER(C57)=TRUE,ISNUMBER(L4)=TRUE,ISNUMBER(C56)=TRUE,ISNUMBER(D57)=TRUE,ISNUMBER(D56)=TRUE,ISNUMBER(M4)=TRUE),(AVERAGE(M4^D56,M4^D57))/AVERAGE(L4^C56,L4^C57))</f>
        <v>0</v>
      </c>
      <c r="I30" s="8"/>
      <c r="S30" s="8"/>
    </row>
    <row r="31" spans="1:19" x14ac:dyDescent="0.25">
      <c r="A31" s="10">
        <v>28</v>
      </c>
      <c r="B31" s="27"/>
      <c r="C31" s="5">
        <v>0</v>
      </c>
      <c r="D31" s="5">
        <v>19.670000000000002</v>
      </c>
      <c r="E31" s="6"/>
      <c r="F31" s="6"/>
      <c r="G31" s="1" t="str">
        <f>IF(B58&lt;&gt;"",B58, "")</f>
        <v/>
      </c>
      <c r="H31" s="7" t="b">
        <f>IF(AND(ISNUMBER(C59)=TRUE,ISNUMBER(L4)=TRUE,ISNUMBER(C58)=TRUE,ISNUMBER(D59)=TRUE,ISNUMBER(D58)=TRUE,ISNUMBER(M4)=TRUE),(AVERAGE(M4^D58,M4^D59))/AVERAGE(L4^C58,L4^C59))</f>
        <v>0</v>
      </c>
      <c r="I31" s="8"/>
      <c r="Q31" s="7"/>
      <c r="S31" s="8"/>
    </row>
    <row r="32" spans="1:19" x14ac:dyDescent="0.25">
      <c r="A32" s="10">
        <v>29</v>
      </c>
      <c r="B32" s="26" t="s">
        <v>27</v>
      </c>
      <c r="C32" s="5">
        <v>27.79</v>
      </c>
      <c r="D32" s="5">
        <v>19.09</v>
      </c>
      <c r="E32" s="6"/>
      <c r="F32" s="6"/>
      <c r="G32" s="1" t="str">
        <f>IF(B60&lt;&gt;"",B60, "")</f>
        <v/>
      </c>
      <c r="H32" s="7" t="b">
        <f>IF(AND(ISNUMBER(C61)=TRUE,ISNUMBER(L4)=TRUE,ISNUMBER(C60)=TRUE,ISNUMBER(D61)=TRUE,ISNUMBER(D60)=TRUE,ISNUMBER(M4)=TRUE),(AVERAGE(M4^D60,M4^D61))/AVERAGE(L4^C60,L4^C61))</f>
        <v>0</v>
      </c>
      <c r="I32" s="8"/>
      <c r="S32" s="8"/>
    </row>
    <row r="33" spans="1:19" x14ac:dyDescent="0.25">
      <c r="A33" s="10">
        <v>30</v>
      </c>
      <c r="B33" s="27"/>
      <c r="C33" s="5">
        <v>27.78</v>
      </c>
      <c r="D33" s="5">
        <v>19.02</v>
      </c>
      <c r="E33" s="6"/>
      <c r="F33" s="6"/>
      <c r="G33" s="1" t="str">
        <f>IF(B62&lt;&gt;"",B62, "")</f>
        <v/>
      </c>
      <c r="H33" s="7" t="b">
        <f>IF(AND(ISNUMBER(C63)=TRUE,ISNUMBER(L4)=TRUE,ISNUMBER(C62)=TRUE,ISNUMBER(D63)=TRUE,ISNUMBER(D62)=TRUE,ISNUMBER(M4)=TRUE),(AVERAGE(M4^D62,M4^D63))/AVERAGE(L4^C62,L4^C63))</f>
        <v>0</v>
      </c>
      <c r="I33" s="8"/>
      <c r="Q33" s="7"/>
      <c r="S33" s="8"/>
    </row>
    <row r="34" spans="1:19" x14ac:dyDescent="0.25">
      <c r="A34" s="10">
        <v>31</v>
      </c>
      <c r="B34" s="26" t="s">
        <v>28</v>
      </c>
      <c r="C34" s="5">
        <v>23.43</v>
      </c>
      <c r="D34" s="5">
        <v>21.35</v>
      </c>
      <c r="E34" s="6"/>
      <c r="F34" s="6"/>
      <c r="G34" s="1" t="str">
        <f>IF(B64&lt;&gt;"",B64, "")</f>
        <v/>
      </c>
      <c r="H34" s="7" t="b">
        <f>IF(AND(ISNUMBER(C65)=TRUE,ISNUMBER(L4)=TRUE,ISNUMBER(C64)=TRUE,ISNUMBER(D65)=TRUE,ISNUMBER(D64)=TRUE,ISNUMBER(M4)=TRUE),(AVERAGE(M4^D64,M4^D65))/AVERAGE(L4^C64,L4^C65))</f>
        <v>0</v>
      </c>
      <c r="I34" s="8"/>
      <c r="S34" s="8"/>
    </row>
    <row r="35" spans="1:19" x14ac:dyDescent="0.25">
      <c r="A35" s="10">
        <v>32</v>
      </c>
      <c r="B35" s="27"/>
      <c r="C35" s="5">
        <v>23.97</v>
      </c>
      <c r="D35" s="5">
        <v>21.43</v>
      </c>
      <c r="E35" s="6"/>
      <c r="F35" s="6"/>
      <c r="G35" s="1" t="str">
        <f>IF(B66&lt;&gt;"",B66, "")</f>
        <v/>
      </c>
      <c r="H35" s="7" t="b">
        <f>IF(AND(ISNUMBER(C67)=TRUE,ISNUMBER(L4)=TRUE,ISNUMBER(C66)=TRUE,ISNUMBER(D67)=TRUE,ISNUMBER(D66)=TRUE,ISNUMBER(M4)=TRUE),(AVERAGE(M4^D66,M4^D67))/AVERAGE(L4^C66,L4^C67))</f>
        <v>0</v>
      </c>
      <c r="I35" s="8"/>
      <c r="Q35" s="7"/>
      <c r="S35" s="8"/>
    </row>
    <row r="36" spans="1:19" x14ac:dyDescent="0.25">
      <c r="A36" s="10">
        <v>33</v>
      </c>
      <c r="B36" s="26"/>
      <c r="C36" s="5"/>
      <c r="D36" s="5"/>
      <c r="E36" s="6"/>
      <c r="F36" s="6"/>
      <c r="G36" s="1" t="str">
        <f>IF(B68&lt;&gt;"",B68, "")</f>
        <v/>
      </c>
      <c r="H36" s="7" t="b">
        <f>IF(AND(ISNUMBER(C69)=TRUE,ISNUMBER(L4)=TRUE,ISNUMBER(C68)=TRUE,ISNUMBER(D69)=TRUE,ISNUMBER(D68)=TRUE,ISNUMBER(M4)=TRUE),(AVERAGE(M4^D68,M4^D69))/AVERAGE(L4^C68,L4^C69))</f>
        <v>0</v>
      </c>
      <c r="I36" s="8"/>
      <c r="S36" s="8"/>
    </row>
    <row r="37" spans="1:19" x14ac:dyDescent="0.25">
      <c r="A37" s="10">
        <v>34</v>
      </c>
      <c r="B37" s="27"/>
      <c r="C37" s="5"/>
      <c r="D37" s="5"/>
      <c r="E37" s="6"/>
      <c r="F37" s="6"/>
      <c r="G37" s="1" t="str">
        <f>IF(B70&lt;&gt;"",B70, "")</f>
        <v/>
      </c>
      <c r="H37" s="7" t="b">
        <f>IF(AND(ISNUMBER(C71)=TRUE,ISNUMBER(L4)=TRUE,ISNUMBER(C70)=TRUE,ISNUMBER(D71)=TRUE,ISNUMBER(D70)=TRUE,ISNUMBER(M4)=TRUE),(AVERAGE(M4^D70,M4^D71))/AVERAGE(L4^C70,L4^C71))</f>
        <v>0</v>
      </c>
      <c r="I37" s="8"/>
      <c r="Q37" s="7"/>
      <c r="S37" s="8"/>
    </row>
    <row r="38" spans="1:19" x14ac:dyDescent="0.25">
      <c r="A38" s="10">
        <v>35</v>
      </c>
      <c r="B38" s="26"/>
      <c r="C38" s="5"/>
      <c r="D38" s="5"/>
      <c r="E38" s="6"/>
      <c r="F38" s="6"/>
      <c r="G38" s="1" t="str">
        <f>IF(B72&lt;&gt;"",B72, "")</f>
        <v/>
      </c>
      <c r="H38" s="7" t="b">
        <f>IF(AND(ISNUMBER(C73)=TRUE,ISNUMBER(L4)=TRUE,ISNUMBER(C72)=TRUE,ISNUMBER(D73)=TRUE,ISNUMBER(D72)=TRUE,ISNUMBER(M4)=TRUE),(AVERAGE(M4^D72,M4^D73))/AVERAGE(L4^C72,L4^C73))</f>
        <v>0</v>
      </c>
      <c r="I38" s="8"/>
      <c r="S38" s="8"/>
    </row>
    <row r="39" spans="1:19" x14ac:dyDescent="0.25">
      <c r="A39" s="10">
        <v>36</v>
      </c>
      <c r="B39" s="27"/>
      <c r="C39" s="5"/>
      <c r="D39" s="5"/>
      <c r="E39" s="6"/>
      <c r="F39" s="6"/>
      <c r="G39" s="1" t="str">
        <f>IF(B74&lt;&gt;"",B74, "")</f>
        <v/>
      </c>
      <c r="H39" s="7" t="b">
        <f>IF(AND(ISNUMBER(C75)=TRUE,ISNUMBER(L4)=TRUE,ISNUMBER(C74)=TRUE,ISNUMBER(D75)=TRUE,ISNUMBER(D74)=TRUE,ISNUMBER(M4)=TRUE),(AVERAGE(M4^D74,M4^D75))/AVERAGE(L4^C74,L4^C75))</f>
        <v>0</v>
      </c>
      <c r="I39" s="8"/>
      <c r="Q39" s="7"/>
    </row>
    <row r="40" spans="1:19" x14ac:dyDescent="0.25">
      <c r="A40" s="10">
        <v>37</v>
      </c>
      <c r="B40" s="26"/>
      <c r="C40" s="5"/>
      <c r="D40" s="5"/>
      <c r="E40" s="6"/>
      <c r="F40" s="6"/>
    </row>
    <row r="41" spans="1:19" x14ac:dyDescent="0.25">
      <c r="A41" s="10">
        <v>38</v>
      </c>
      <c r="B41" s="27"/>
      <c r="C41" s="5"/>
      <c r="D41" s="5"/>
      <c r="E41" s="6"/>
      <c r="F41" s="6"/>
      <c r="Q41" s="7"/>
    </row>
    <row r="42" spans="1:19" x14ac:dyDescent="0.25">
      <c r="A42" s="10">
        <v>39</v>
      </c>
      <c r="B42" s="26"/>
      <c r="C42" s="5"/>
      <c r="D42" s="5"/>
      <c r="E42" s="6"/>
      <c r="F42" s="6"/>
    </row>
    <row r="43" spans="1:19" x14ac:dyDescent="0.25">
      <c r="A43" s="10">
        <v>40</v>
      </c>
      <c r="B43" s="27"/>
      <c r="C43" s="5"/>
      <c r="D43" s="5"/>
      <c r="E43" s="6"/>
      <c r="F43" s="6"/>
      <c r="Q43" s="7"/>
    </row>
    <row r="44" spans="1:19" x14ac:dyDescent="0.25">
      <c r="A44" s="10">
        <v>41</v>
      </c>
      <c r="B44" s="26"/>
      <c r="C44" s="13"/>
      <c r="D44" s="13"/>
      <c r="E44" s="13"/>
      <c r="F44" s="13"/>
    </row>
    <row r="45" spans="1:19" x14ac:dyDescent="0.25">
      <c r="A45" s="10">
        <v>42</v>
      </c>
      <c r="B45" s="27"/>
      <c r="C45" s="13"/>
      <c r="D45" s="13"/>
      <c r="E45" s="13"/>
      <c r="F45" s="13"/>
      <c r="Q45" s="7"/>
    </row>
    <row r="46" spans="1:19" x14ac:dyDescent="0.25">
      <c r="A46" s="10">
        <v>43</v>
      </c>
      <c r="B46" s="26"/>
      <c r="C46" s="13"/>
      <c r="D46" s="13"/>
      <c r="E46" s="13"/>
      <c r="F46" s="13"/>
    </row>
    <row r="47" spans="1:19" x14ac:dyDescent="0.25">
      <c r="A47" s="10">
        <v>44</v>
      </c>
      <c r="B47" s="27"/>
      <c r="C47" s="13"/>
      <c r="D47" s="13"/>
      <c r="E47" s="13"/>
      <c r="F47" s="13"/>
      <c r="Q47" s="7"/>
    </row>
    <row r="48" spans="1:19" x14ac:dyDescent="0.25">
      <c r="A48" s="10">
        <v>45</v>
      </c>
      <c r="B48" s="26"/>
      <c r="C48" s="13"/>
      <c r="D48" s="13"/>
      <c r="E48" s="13"/>
      <c r="F48" s="13"/>
    </row>
    <row r="49" spans="1:17" x14ac:dyDescent="0.25">
      <c r="A49" s="10">
        <v>46</v>
      </c>
      <c r="B49" s="27"/>
      <c r="C49" s="13"/>
      <c r="D49" s="13"/>
      <c r="E49" s="13"/>
      <c r="F49" s="13"/>
      <c r="Q49" s="7"/>
    </row>
    <row r="50" spans="1:17" x14ac:dyDescent="0.25">
      <c r="A50" s="10">
        <v>47</v>
      </c>
      <c r="B50" s="26"/>
      <c r="C50" s="13"/>
      <c r="D50" s="13"/>
      <c r="E50" s="13"/>
      <c r="F50" s="13"/>
    </row>
    <row r="51" spans="1:17" x14ac:dyDescent="0.25">
      <c r="A51" s="10">
        <v>48</v>
      </c>
      <c r="B51" s="27"/>
      <c r="C51" s="13"/>
      <c r="D51" s="13"/>
      <c r="E51" s="13"/>
      <c r="F51" s="13"/>
      <c r="Q51" s="7"/>
    </row>
    <row r="52" spans="1:17" x14ac:dyDescent="0.25">
      <c r="A52" s="10">
        <v>49</v>
      </c>
      <c r="B52" s="26"/>
      <c r="C52" s="13"/>
      <c r="D52" s="13"/>
      <c r="E52" s="13"/>
      <c r="F52" s="13"/>
    </row>
    <row r="53" spans="1:17" x14ac:dyDescent="0.25">
      <c r="A53" s="10">
        <v>50</v>
      </c>
      <c r="B53" s="27"/>
      <c r="C53" s="13"/>
      <c r="D53" s="13"/>
      <c r="E53" s="13"/>
      <c r="F53" s="13"/>
      <c r="Q53" s="7"/>
    </row>
    <row r="54" spans="1:17" x14ac:dyDescent="0.25">
      <c r="A54" s="10">
        <v>51</v>
      </c>
      <c r="B54" s="26"/>
      <c r="C54" s="13"/>
      <c r="D54" s="13"/>
      <c r="E54" s="13"/>
      <c r="F54" s="13"/>
    </row>
    <row r="55" spans="1:17" x14ac:dyDescent="0.25">
      <c r="A55" s="10">
        <v>52</v>
      </c>
      <c r="B55" s="27"/>
      <c r="C55" s="13"/>
      <c r="D55" s="13"/>
      <c r="E55" s="13"/>
      <c r="F55" s="13"/>
      <c r="Q55" s="7"/>
    </row>
    <row r="56" spans="1:17" x14ac:dyDescent="0.25">
      <c r="A56" s="10">
        <v>53</v>
      </c>
      <c r="B56" s="26"/>
      <c r="C56" s="13"/>
      <c r="D56" s="13"/>
      <c r="E56" s="13"/>
      <c r="F56" s="13"/>
    </row>
    <row r="57" spans="1:17" x14ac:dyDescent="0.25">
      <c r="A57" s="10">
        <v>54</v>
      </c>
      <c r="B57" s="27"/>
      <c r="C57" s="13"/>
      <c r="D57" s="13"/>
      <c r="E57" s="13"/>
      <c r="F57" s="13"/>
      <c r="Q57" s="7"/>
    </row>
    <row r="58" spans="1:17" x14ac:dyDescent="0.25">
      <c r="A58" s="10">
        <v>55</v>
      </c>
      <c r="B58" s="26"/>
      <c r="C58" s="13"/>
      <c r="D58" s="13"/>
      <c r="E58" s="13"/>
      <c r="F58" s="13"/>
    </row>
    <row r="59" spans="1:17" x14ac:dyDescent="0.25">
      <c r="A59" s="10">
        <v>56</v>
      </c>
      <c r="B59" s="27"/>
      <c r="C59" s="13"/>
      <c r="D59" s="13"/>
      <c r="E59" s="13"/>
      <c r="F59" s="13"/>
      <c r="Q59" s="7"/>
    </row>
    <row r="60" spans="1:17" x14ac:dyDescent="0.25">
      <c r="A60" s="10">
        <v>57</v>
      </c>
      <c r="B60" s="11"/>
      <c r="C60" s="13"/>
      <c r="D60" s="13"/>
      <c r="E60" s="13"/>
      <c r="F60" s="13"/>
    </row>
    <row r="61" spans="1:17" x14ac:dyDescent="0.25">
      <c r="A61" s="10">
        <v>58</v>
      </c>
      <c r="B61" s="12"/>
      <c r="C61" s="13"/>
      <c r="D61" s="13"/>
      <c r="E61" s="13"/>
      <c r="F61" s="13"/>
      <c r="Q61" s="7"/>
    </row>
    <row r="62" spans="1:17" x14ac:dyDescent="0.25">
      <c r="A62" s="10">
        <v>59</v>
      </c>
      <c r="B62" s="11"/>
      <c r="C62" s="13"/>
      <c r="D62" s="13"/>
      <c r="E62" s="13"/>
      <c r="F62" s="13"/>
    </row>
    <row r="63" spans="1:17" x14ac:dyDescent="0.25">
      <c r="A63" s="10">
        <v>60</v>
      </c>
      <c r="B63" s="12"/>
      <c r="C63" s="13"/>
      <c r="D63" s="13"/>
      <c r="E63" s="13"/>
      <c r="F63" s="13"/>
      <c r="Q63" s="7"/>
    </row>
    <row r="64" spans="1:17" x14ac:dyDescent="0.25">
      <c r="A64" s="10">
        <v>61</v>
      </c>
      <c r="B64" s="16"/>
      <c r="C64" s="13"/>
      <c r="D64" s="13"/>
      <c r="E64" s="13"/>
      <c r="F64" s="13"/>
    </row>
    <row r="65" spans="1:17" x14ac:dyDescent="0.25">
      <c r="A65" s="10">
        <v>62</v>
      </c>
      <c r="B65" s="16"/>
      <c r="C65" s="13"/>
      <c r="D65" s="13"/>
      <c r="E65" s="13"/>
      <c r="F65" s="13"/>
      <c r="Q65" s="7"/>
    </row>
    <row r="66" spans="1:17" x14ac:dyDescent="0.25">
      <c r="A66" s="10">
        <v>63</v>
      </c>
      <c r="B66" s="11"/>
      <c r="C66" s="13"/>
      <c r="D66" s="13"/>
      <c r="E66" s="13"/>
      <c r="F66" s="13"/>
    </row>
    <row r="67" spans="1:17" x14ac:dyDescent="0.25">
      <c r="A67" s="10">
        <v>64</v>
      </c>
      <c r="B67" s="12"/>
      <c r="C67" s="13"/>
      <c r="D67" s="13"/>
      <c r="E67" s="13"/>
      <c r="F67" s="13"/>
      <c r="Q67" s="7"/>
    </row>
    <row r="68" spans="1:17" x14ac:dyDescent="0.25">
      <c r="A68" s="10">
        <v>65</v>
      </c>
      <c r="B68" s="11"/>
      <c r="C68" s="13"/>
      <c r="D68" s="13"/>
      <c r="E68" s="13"/>
      <c r="F68" s="13"/>
    </row>
    <row r="69" spans="1:17" x14ac:dyDescent="0.25">
      <c r="A69" s="10">
        <v>66</v>
      </c>
      <c r="B69" s="12"/>
      <c r="C69" s="13"/>
      <c r="D69" s="13"/>
      <c r="E69" s="13"/>
      <c r="F69" s="13"/>
      <c r="Q69" s="7"/>
    </row>
    <row r="70" spans="1:17" x14ac:dyDescent="0.25">
      <c r="A70" s="10">
        <v>67</v>
      </c>
      <c r="B70" s="16"/>
      <c r="C70" s="13"/>
      <c r="D70" s="13"/>
      <c r="E70" s="13"/>
      <c r="F70" s="13"/>
    </row>
    <row r="71" spans="1:17" x14ac:dyDescent="0.25">
      <c r="A71" s="10">
        <v>68</v>
      </c>
      <c r="B71" s="16"/>
      <c r="C71" s="13"/>
      <c r="D71" s="13"/>
      <c r="E71" s="13"/>
      <c r="F71" s="13"/>
      <c r="Q71" s="7"/>
    </row>
    <row r="72" spans="1:17" x14ac:dyDescent="0.25">
      <c r="A72" s="10">
        <v>69</v>
      </c>
      <c r="B72" s="11"/>
      <c r="C72" s="13"/>
      <c r="D72" s="13"/>
      <c r="E72" s="13"/>
      <c r="F72" s="13"/>
    </row>
    <row r="73" spans="1:17" x14ac:dyDescent="0.25">
      <c r="A73" s="10">
        <v>70</v>
      </c>
      <c r="B73" s="12"/>
      <c r="C73" s="13"/>
      <c r="D73" s="13"/>
      <c r="E73" s="13"/>
      <c r="F73" s="13"/>
      <c r="Q73" s="7"/>
    </row>
    <row r="74" spans="1:17" x14ac:dyDescent="0.25">
      <c r="A74" s="10">
        <v>71</v>
      </c>
      <c r="B74" s="16"/>
      <c r="C74" s="13"/>
      <c r="D74" s="13"/>
      <c r="E74" s="13"/>
      <c r="F74" s="13"/>
    </row>
    <row r="75" spans="1:17" x14ac:dyDescent="0.25">
      <c r="A75" s="10">
        <v>72</v>
      </c>
      <c r="B75" s="16"/>
      <c r="C75" s="13"/>
      <c r="D75" s="13"/>
      <c r="E75" s="13"/>
      <c r="F75" s="13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52:B53"/>
    <mergeCell ref="B54:B55"/>
    <mergeCell ref="B56:B57"/>
    <mergeCell ref="B58:B59"/>
    <mergeCell ref="B40:B41"/>
    <mergeCell ref="B42:B43"/>
    <mergeCell ref="B44:B45"/>
    <mergeCell ref="B46:B47"/>
    <mergeCell ref="B48:B49"/>
    <mergeCell ref="B50:B51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14:B15"/>
    <mergeCell ref="B4:B5"/>
    <mergeCell ref="B6:B7"/>
    <mergeCell ref="B8:B9"/>
    <mergeCell ref="B10:B11"/>
    <mergeCell ref="B12:B13"/>
  </mergeCells>
  <conditionalFormatting sqref="C76:C77 C80:C93">
    <cfRule type="cellIs" dxfId="71" priority="4" operator="notEqual">
      <formula>0</formula>
    </cfRule>
  </conditionalFormatting>
  <conditionalFormatting sqref="D76:D77 D80:D93">
    <cfRule type="cellIs" dxfId="70" priority="3" operator="notEqual">
      <formula>0</formula>
    </cfRule>
  </conditionalFormatting>
  <conditionalFormatting sqref="H4:H39">
    <cfRule type="cellIs" dxfId="69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864A-461F-41AF-9B00-3DF2771975BB}">
  <dimension ref="A1:S79"/>
  <sheetViews>
    <sheetView topLeftCell="A6" workbookViewId="0">
      <selection activeCell="J17" sqref="J17:J18"/>
    </sheetView>
  </sheetViews>
  <sheetFormatPr defaultColWidth="8.7109375" defaultRowHeight="15.75" x14ac:dyDescent="0.25"/>
  <cols>
    <col min="1" max="1" width="7.42578125" style="1" customWidth="1"/>
    <col min="2" max="2" width="11.140625" style="1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27" t="s">
        <v>77</v>
      </c>
      <c r="C4">
        <v>0</v>
      </c>
      <c r="D4" s="5">
        <v>25</v>
      </c>
      <c r="E4" s="6">
        <v>2</v>
      </c>
      <c r="F4" s="6">
        <v>2</v>
      </c>
      <c r="G4" s="1" t="str">
        <f>IF(B4&lt;&gt;"",B4, "")</f>
        <v>O1 d0</v>
      </c>
      <c r="H4" s="7">
        <v>0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13.434655904921147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28"/>
      <c r="C5">
        <v>0</v>
      </c>
      <c r="D5" s="5">
        <v>24.61</v>
      </c>
      <c r="E5" s="6">
        <v>2</v>
      </c>
      <c r="F5" s="6">
        <v>2</v>
      </c>
      <c r="G5" s="1" t="str">
        <f>IF(B6&lt;&gt;"",B6, "")</f>
        <v>O2 d0</v>
      </c>
      <c r="H5" s="7">
        <f>IF(AND(ISNUMBER(C7)=TRUE,ISNUMBER(L4)=TRUE,ISNUMBER(C6)=TRUE,ISNUMBER(D7)=TRUE,ISNUMBER(D6)=TRUE,ISNUMBER(M4)=TRUE),(AVERAGE(M4^D6,M4^D7))/AVERAGE(L4^C6,L4^C7))</f>
        <v>1.1878584066804373E-3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26.341887659709261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26" t="s">
        <v>76</v>
      </c>
      <c r="C6" s="5">
        <v>32.49</v>
      </c>
      <c r="D6" s="5">
        <v>23.05</v>
      </c>
      <c r="E6" s="6">
        <v>2</v>
      </c>
      <c r="F6" s="6">
        <v>2</v>
      </c>
      <c r="G6" s="1" t="str">
        <f>IF(B8&lt;&gt;"",B8, "")</f>
        <v>O3 d0</v>
      </c>
      <c r="H6" s="7">
        <v>0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9.3302700764380617</v>
      </c>
      <c r="S6" s="8"/>
    </row>
    <row r="7" spans="1:19" x14ac:dyDescent="0.25">
      <c r="A7" s="10">
        <v>4</v>
      </c>
      <c r="B7" s="27"/>
      <c r="C7" s="5">
        <v>33.119999999999997</v>
      </c>
      <c r="D7" s="5">
        <v>23.19</v>
      </c>
      <c r="E7" s="6">
        <v>2</v>
      </c>
      <c r="F7" s="6">
        <v>2</v>
      </c>
      <c r="G7" s="1" t="str">
        <f>IF(B10&lt;&gt;"",B10, "")</f>
        <v>O4 d0</v>
      </c>
      <c r="H7" s="7">
        <f>IF(AND(ISNUMBER(C11)=TRUE,ISNUMBER(L4)=TRUE,ISNUMBER(C10)=TRUE,ISNUMBER(D11)=TRUE,ISNUMBER(D10)=TRUE,ISNUMBER(M4)=TRUE),(AVERAGE(M4^D10,M4^D11))/AVERAGE(L4^C10,L4^C11))</f>
        <v>1.2964159131090931E-3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48.653182191274382</v>
      </c>
      <c r="Q7" s="7"/>
      <c r="S7" s="8"/>
    </row>
    <row r="8" spans="1:19" x14ac:dyDescent="0.25">
      <c r="A8" s="10">
        <v>5</v>
      </c>
      <c r="B8" s="26" t="s">
        <v>75</v>
      </c>
      <c r="C8">
        <v>0</v>
      </c>
      <c r="D8" s="5">
        <v>28.7</v>
      </c>
      <c r="E8" s="6">
        <v>2</v>
      </c>
      <c r="F8" s="6">
        <v>2</v>
      </c>
      <c r="G8" s="1" t="str">
        <f>IF(B12&lt;&gt;"",B12, "")</f>
        <v>O5 d0</v>
      </c>
      <c r="H8" s="7">
        <v>0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5.1939257520843132</v>
      </c>
      <c r="S8" s="8"/>
    </row>
    <row r="9" spans="1:19" x14ac:dyDescent="0.25">
      <c r="A9" s="10">
        <v>6</v>
      </c>
      <c r="B9" s="27"/>
      <c r="C9">
        <v>0</v>
      </c>
      <c r="D9" s="5">
        <v>28.43</v>
      </c>
      <c r="E9" s="6">
        <v>2</v>
      </c>
      <c r="F9" s="6">
        <v>2</v>
      </c>
      <c r="G9" s="1" t="str">
        <f>IF(B14&lt;&gt;"",B14, "")</f>
        <v>O6 d0</v>
      </c>
      <c r="H9" s="7">
        <f>IF(AND(ISNUMBER(C15)=TRUE,ISNUMBER(L4)=TRUE,ISNUMBER(C14)=TRUE,ISNUMBER(D15)=TRUE,ISNUMBER(D14)=TRUE,ISNUMBER(M4)=TRUE),(AVERAGE(M4^D14,M4^D15))/AVERAGE(L4^C14,L4^C15))</f>
        <v>1.5250981841269386E-3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48.216922277121924</v>
      </c>
      <c r="Q9" s="7"/>
      <c r="S9" s="8"/>
    </row>
    <row r="10" spans="1:19" x14ac:dyDescent="0.25">
      <c r="A10" s="10">
        <v>7</v>
      </c>
      <c r="B10" s="28" t="s">
        <v>74</v>
      </c>
      <c r="C10" s="5">
        <v>33.369999999999997</v>
      </c>
      <c r="D10" s="5">
        <v>23.62</v>
      </c>
      <c r="E10" s="6">
        <v>2</v>
      </c>
      <c r="F10" s="6">
        <v>2</v>
      </c>
      <c r="G10" s="1" t="str">
        <f>IF(B16&lt;&gt;"",B16, "")</f>
        <v>O7 d0</v>
      </c>
      <c r="H10" s="7">
        <v>0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20.83156024108424</v>
      </c>
      <c r="S10" s="8"/>
    </row>
    <row r="11" spans="1:19" x14ac:dyDescent="0.25">
      <c r="A11" s="10">
        <v>8</v>
      </c>
      <c r="B11" s="28"/>
      <c r="C11" s="5">
        <v>32.44</v>
      </c>
      <c r="D11" s="5">
        <v>23.11</v>
      </c>
      <c r="E11" s="6">
        <v>2</v>
      </c>
      <c r="F11" s="6">
        <v>2</v>
      </c>
      <c r="G11" s="1" t="str">
        <f>IF(B18&lt;&gt;"",B18, "")</f>
        <v>O8 d0</v>
      </c>
      <c r="H11" s="7">
        <f>IF(AND(ISNUMBER(C19)=TRUE,ISNUMBER(L4)=TRUE,ISNUMBER(C18)=TRUE,ISNUMBER(D19)=TRUE,ISNUMBER(D18)=TRUE,ISNUMBER(M4)=TRUE),(AVERAGE(M4^D18,M4^D19))/AVERAGE(L4^C18,L4^C19))</f>
        <v>2.5123487309070872E-3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10.366850255005806</v>
      </c>
      <c r="Q11" s="7"/>
      <c r="S11" s="8"/>
    </row>
    <row r="12" spans="1:19" x14ac:dyDescent="0.25">
      <c r="A12" s="10">
        <v>9</v>
      </c>
      <c r="B12" s="26" t="s">
        <v>73</v>
      </c>
      <c r="C12" s="5">
        <v>0</v>
      </c>
      <c r="D12" s="5">
        <v>25.84</v>
      </c>
      <c r="E12" s="6">
        <v>2</v>
      </c>
      <c r="F12" s="6">
        <v>2</v>
      </c>
      <c r="G12" s="1" t="str">
        <f>IF(B20&lt;&gt;"",B20, "")</f>
        <v>O9 d0</v>
      </c>
      <c r="H12" s="7">
        <f>IF(AND(ISNUMBER(C21)=TRUE,ISNUMBER(L4)=TRUE,ISNUMBER(C20)=TRUE,ISNUMBER(D21)=TRUE,ISNUMBER(D20)=TRUE,ISNUMBER(M4)=TRUE),(AVERAGE(M4^D20,M4^D21))/AVERAGE(L4^C20,L4^C21))</f>
        <v>7.7193725502550743E-4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10.02628710015386</v>
      </c>
      <c r="K12" s="5"/>
      <c r="S12" s="8"/>
    </row>
    <row r="13" spans="1:19" x14ac:dyDescent="0.25">
      <c r="A13" s="10">
        <v>10</v>
      </c>
      <c r="B13" s="27"/>
      <c r="C13" s="5">
        <v>0</v>
      </c>
      <c r="D13" s="5">
        <v>25.69</v>
      </c>
      <c r="E13" s="6">
        <v>2</v>
      </c>
      <c r="F13" s="6">
        <v>2</v>
      </c>
      <c r="G13" s="1" t="str">
        <f>IF(B22&lt;&gt;"",B22, "")</f>
        <v>O10 d0</v>
      </c>
      <c r="H13" s="7">
        <f>IF(AND(ISNUMBER(C23)=TRUE,ISNUMBER(L4)=TRUE,ISNUMBER(C22)=TRUE,ISNUMBER(D23)=TRUE,ISNUMBER(D22)=TRUE,ISNUMBER(M4)=TRUE),(AVERAGE(M4^D22,M4^D23))/AVERAGE(L4^C22,L4^C23))</f>
        <v>9.5248023817073445E-4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15.903958878570535</v>
      </c>
      <c r="J13"/>
      <c r="K13" s="5"/>
      <c r="Q13" s="7"/>
      <c r="S13" s="8"/>
    </row>
    <row r="14" spans="1:19" x14ac:dyDescent="0.25">
      <c r="A14" s="10">
        <v>11</v>
      </c>
      <c r="B14" s="26" t="s">
        <v>72</v>
      </c>
      <c r="C14">
        <v>33.08</v>
      </c>
      <c r="D14" s="5">
        <v>23.81</v>
      </c>
      <c r="E14" s="6">
        <v>2</v>
      </c>
      <c r="F14" s="6">
        <v>2</v>
      </c>
      <c r="G14" s="1" t="str">
        <f>IF(B24&lt;&gt;"",B24, "")</f>
        <v>O11 d0</v>
      </c>
      <c r="H14" s="7">
        <v>0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13.774814446156874</v>
      </c>
      <c r="J14"/>
      <c r="K14" s="5"/>
      <c r="S14" s="8"/>
    </row>
    <row r="15" spans="1:19" x14ac:dyDescent="0.25">
      <c r="A15" s="10">
        <v>12</v>
      </c>
      <c r="B15" s="27"/>
      <c r="C15">
        <v>33.86</v>
      </c>
      <c r="D15" s="5">
        <v>24.45</v>
      </c>
      <c r="E15" s="6">
        <v>2</v>
      </c>
      <c r="F15" s="6">
        <v>2</v>
      </c>
      <c r="G15" s="1" t="str">
        <f>IF(B26&lt;&gt;"",B26, "")</f>
        <v>O12 d0</v>
      </c>
      <c r="H15" s="7">
        <f>IF(AND(ISNUMBER(C27)=TRUE,ISNUMBER(L4)=TRUE,ISNUMBER(C26)=TRUE,ISNUMBER(D27)=TRUE,ISNUMBER(D26)=TRUE,ISNUMBER(M4)=TRUE),(AVERAGE(M4^D26,M4^D27))/AVERAGE(L4^C26,L4^C27))</f>
        <v>7.5991874931942327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8.3030141498530448</v>
      </c>
      <c r="Q15" s="7"/>
      <c r="S15" s="8"/>
    </row>
    <row r="16" spans="1:19" x14ac:dyDescent="0.25">
      <c r="A16" s="10">
        <v>13</v>
      </c>
      <c r="B16" s="28" t="s">
        <v>71</v>
      </c>
      <c r="C16" s="5">
        <v>0</v>
      </c>
      <c r="D16" s="5">
        <v>24.23</v>
      </c>
      <c r="E16" s="6">
        <v>2</v>
      </c>
      <c r="F16" s="6">
        <v>2</v>
      </c>
      <c r="G16" s="1" t="str">
        <f>IF(B28&lt;&gt;"",B28, "")</f>
        <v>O13 d0</v>
      </c>
      <c r="H16" s="7">
        <f>IF(AND(ISNUMBER(C29)=TRUE,ISNUMBER(L4)=TRUE,ISNUMBER(C28)=TRUE,ISNUMBER(D29)=TRUE,ISNUMBER(D28)=TRUE,ISNUMBER(M4)=TRUE),(AVERAGE(M4^D28,M4^D29))/AVERAGE(L4^C28,L4^C29))</f>
        <v>8.4506983428395142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24.445043296360119</v>
      </c>
      <c r="S16" s="8"/>
    </row>
    <row r="17" spans="1:19" x14ac:dyDescent="0.25">
      <c r="A17" s="10">
        <v>14</v>
      </c>
      <c r="B17" s="28"/>
      <c r="C17" s="5">
        <v>0</v>
      </c>
      <c r="D17" s="5">
        <v>24.84</v>
      </c>
      <c r="E17" s="6">
        <v>2</v>
      </c>
      <c r="F17" s="6">
        <v>2</v>
      </c>
      <c r="G17" s="1" t="str">
        <f>IF(B30&lt;&gt;"",B30, "")</f>
        <v>O14 d0</v>
      </c>
      <c r="H17" s="7">
        <v>0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7.6098780699015531</v>
      </c>
      <c r="Q17" s="7"/>
      <c r="S17" s="8"/>
    </row>
    <row r="18" spans="1:19" x14ac:dyDescent="0.25">
      <c r="A18" s="10">
        <v>15</v>
      </c>
      <c r="B18" s="26" t="s">
        <v>70</v>
      </c>
      <c r="C18" s="5">
        <v>32.1</v>
      </c>
      <c r="D18" s="5">
        <v>23.32</v>
      </c>
      <c r="E18" s="6">
        <v>2</v>
      </c>
      <c r="F18" s="6">
        <v>2</v>
      </c>
      <c r="G18" s="1" t="str">
        <f>IF(B32&lt;&gt;"",B32, "")</f>
        <v>O15 d0</v>
      </c>
      <c r="H18" s="7">
        <f>IF(AND(ISNUMBER(C33)=TRUE,ISNUMBER(L4)=TRUE,ISNUMBER(C32)=TRUE,ISNUMBER(D33)=TRUE,ISNUMBER(D32)=TRUE,ISNUMBER(M4)=TRUE),(AVERAGE(M4^D32,M4^D33))/AVERAGE(L4^C32,L4^C33))</f>
        <v>3.1131077468128185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42.580311360463263</v>
      </c>
      <c r="S18" s="8"/>
    </row>
    <row r="19" spans="1:19" x14ac:dyDescent="0.25">
      <c r="A19" s="10">
        <v>16</v>
      </c>
      <c r="B19" s="27"/>
      <c r="C19" s="5">
        <v>31.82</v>
      </c>
      <c r="D19" s="5">
        <v>23.34</v>
      </c>
      <c r="E19" s="6">
        <v>2</v>
      </c>
      <c r="F19" s="6">
        <v>2</v>
      </c>
      <c r="G19" s="1" t="str">
        <f>IF(B34&lt;&gt;"",B34, "")</f>
        <v>O16 d0</v>
      </c>
      <c r="H19" s="7">
        <v>0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6.2302447035164832</v>
      </c>
      <c r="J19" s="7">
        <f>AVERAGE(H4:H19)</f>
        <v>1.1982024825984117</v>
      </c>
      <c r="Q19" s="7"/>
      <c r="S19" s="8"/>
    </row>
    <row r="20" spans="1:19" x14ac:dyDescent="0.25">
      <c r="A20" s="10">
        <v>17</v>
      </c>
      <c r="B20" s="26" t="s">
        <v>69</v>
      </c>
      <c r="C20" s="5">
        <v>33.78</v>
      </c>
      <c r="D20" s="5">
        <v>23.58</v>
      </c>
      <c r="E20" s="6"/>
      <c r="F20" s="6"/>
      <c r="G20" s="1" t="str">
        <f>IF(B36&lt;&gt;"",B36, "")</f>
        <v/>
      </c>
      <c r="H20" s="7"/>
      <c r="I20" s="8"/>
      <c r="J20" s="1">
        <f>STDEV(H4:H19)</f>
        <v>2.7794769182396455</v>
      </c>
      <c r="S20" s="8"/>
    </row>
    <row r="21" spans="1:19" x14ac:dyDescent="0.25">
      <c r="A21" s="10">
        <v>18</v>
      </c>
      <c r="B21" s="27"/>
      <c r="C21" s="5">
        <v>33.81</v>
      </c>
      <c r="D21" s="5">
        <v>23.32</v>
      </c>
      <c r="E21" s="6"/>
      <c r="F21" s="6"/>
      <c r="G21" s="1" t="str">
        <f>IF(B38&lt;&gt;"",B38, "")</f>
        <v/>
      </c>
      <c r="H21" s="7"/>
      <c r="I21" s="8"/>
      <c r="Q21" s="7"/>
      <c r="S21" s="8"/>
    </row>
    <row r="22" spans="1:19" x14ac:dyDescent="0.25">
      <c r="A22" s="10">
        <v>19</v>
      </c>
      <c r="B22" s="28" t="s">
        <v>68</v>
      </c>
      <c r="C22" s="5">
        <v>32.85</v>
      </c>
      <c r="D22" s="5">
        <v>22.76</v>
      </c>
      <c r="E22" s="6"/>
      <c r="F22" s="6"/>
      <c r="G22" s="1" t="str">
        <f>IF(B40&lt;&gt;"",B40, "")</f>
        <v/>
      </c>
      <c r="H22" s="7"/>
      <c r="I22" s="8"/>
      <c r="S22" s="8"/>
    </row>
    <row r="23" spans="1:19" x14ac:dyDescent="0.25">
      <c r="A23" s="10">
        <v>20</v>
      </c>
      <c r="B23" s="28"/>
      <c r="C23" s="5">
        <v>33.03</v>
      </c>
      <c r="D23" s="5">
        <v>23.04</v>
      </c>
      <c r="E23" s="6"/>
      <c r="F23" s="6"/>
      <c r="G23" s="1" t="str">
        <f>IF(B42&lt;&gt;"",B42, "")</f>
        <v/>
      </c>
      <c r="H23" s="7"/>
      <c r="I23" s="8"/>
      <c r="Q23" s="7"/>
      <c r="S23" s="8"/>
    </row>
    <row r="24" spans="1:19" x14ac:dyDescent="0.25">
      <c r="A24" s="10">
        <v>21</v>
      </c>
      <c r="B24" s="26" t="s">
        <v>67</v>
      </c>
      <c r="C24" s="5">
        <v>0</v>
      </c>
      <c r="D24" s="5">
        <v>22.64</v>
      </c>
      <c r="E24" s="6"/>
      <c r="G24" s="1" t="str">
        <f>IF(B44&lt;&gt;"",B44, "")</f>
        <v/>
      </c>
      <c r="H24" s="7" t="b">
        <f>IF(AND(ISNUMBER(C45)=TRUE,ISNUMBER(L4)=TRUE,ISNUMBER(C44)=TRUE,ISNUMBER(D45)=TRUE,ISNUMBER(D44)=TRUE,ISNUMBER(M4)=TRUE),(AVERAGE(M4^D44,M4^D45))/AVERAGE(L4^C44,L4^C45))</f>
        <v>0</v>
      </c>
      <c r="I24" s="8"/>
      <c r="S24" s="8"/>
    </row>
    <row r="25" spans="1:19" x14ac:dyDescent="0.25">
      <c r="A25" s="10">
        <v>22</v>
      </c>
      <c r="B25" s="27"/>
      <c r="C25" s="5">
        <v>0</v>
      </c>
      <c r="D25" s="5">
        <v>22.24</v>
      </c>
      <c r="E25" s="6"/>
      <c r="F25" s="6"/>
      <c r="G25" s="1" t="str">
        <f>IF(B46&lt;&gt;"",B46, "")</f>
        <v/>
      </c>
      <c r="H25" s="7" t="b">
        <f>IF(AND(ISNUMBER(C47)=TRUE,ISNUMBER(L4)=TRUE,ISNUMBER(C46)=TRUE,ISNUMBER(D47)=TRUE,ISNUMBER(D46)=TRUE,ISNUMBER(M4)=TRUE),(AVERAGE(M4^D46,M4^D47))/AVERAGE(L4^C46,L4^C47))</f>
        <v>0</v>
      </c>
      <c r="I25" s="8"/>
      <c r="Q25" s="7"/>
      <c r="S25" s="8"/>
    </row>
    <row r="26" spans="1:19" x14ac:dyDescent="0.25">
      <c r="A26" s="10">
        <v>23</v>
      </c>
      <c r="B26" s="26" t="s">
        <v>66</v>
      </c>
      <c r="C26" s="5">
        <v>19.61</v>
      </c>
      <c r="D26" s="5">
        <v>22.64</v>
      </c>
      <c r="E26" s="6"/>
      <c r="F26" s="6"/>
      <c r="G26" s="1" t="str">
        <f>IF(B48&lt;&gt;"",B48, "")</f>
        <v/>
      </c>
      <c r="H26" s="7" t="b">
        <f>IF(AND(ISNUMBER(C49)=TRUE,ISNUMBER(L4)=TRUE,ISNUMBER(C48)=TRUE,ISNUMBER(D49)=TRUE,ISNUMBER(D48)=TRUE,ISNUMBER(M4)=TRUE),(AVERAGE(M4^D48,M4^D49))/AVERAGE(L4^C48,L4^C49))</f>
        <v>0</v>
      </c>
      <c r="I26" s="8"/>
      <c r="S26" s="8"/>
    </row>
    <row r="27" spans="1:19" x14ac:dyDescent="0.25">
      <c r="A27" s="10">
        <v>24</v>
      </c>
      <c r="B27" s="27"/>
      <c r="C27" s="5">
        <v>19.829999999999998</v>
      </c>
      <c r="D27" s="5">
        <v>22.66</v>
      </c>
      <c r="E27" s="6"/>
      <c r="F27" s="6"/>
      <c r="G27" s="1" t="str">
        <f>IF(B50&lt;&gt;"",B50, "")</f>
        <v/>
      </c>
      <c r="H27" s="7" t="b">
        <f>IF(AND(ISNUMBER(C51)=TRUE,ISNUMBER(L4)=TRUE,ISNUMBER(C50)=TRUE,ISNUMBER(D51)=TRUE,ISNUMBER(D50)=TRUE,ISNUMBER(M4)=TRUE),(AVERAGE(M4^D50,M4^D51))/AVERAGE(L4^C50,L4^C51))</f>
        <v>0</v>
      </c>
      <c r="I27" s="8"/>
      <c r="Q27" s="7"/>
      <c r="S27" s="8"/>
    </row>
    <row r="28" spans="1:19" x14ac:dyDescent="0.25">
      <c r="A28" s="10">
        <v>25</v>
      </c>
      <c r="B28" s="26" t="s">
        <v>65</v>
      </c>
      <c r="C28" s="5">
        <v>22.84</v>
      </c>
      <c r="D28" s="5">
        <v>26.26</v>
      </c>
      <c r="E28" s="6"/>
      <c r="F28" s="6"/>
      <c r="G28" s="1" t="str">
        <f>IF(B52&lt;&gt;"",B52, "")</f>
        <v/>
      </c>
      <c r="H28" s="7" t="b">
        <f>IF(AND(ISNUMBER(C53)=TRUE,ISNUMBER(L4)=TRUE,ISNUMBER(C52)=TRUE,ISNUMBER(D53)=TRUE,ISNUMBER(D52)=TRUE,ISNUMBER(M4)=TRUE),(AVERAGE(M4^D52,M4^D53))/AVERAGE(L4^C52,L4^C53))</f>
        <v>0</v>
      </c>
      <c r="I28" s="8"/>
      <c r="S28" s="8"/>
    </row>
    <row r="29" spans="1:19" x14ac:dyDescent="0.25">
      <c r="A29" s="10">
        <v>26</v>
      </c>
      <c r="B29" s="27"/>
      <c r="C29" s="5">
        <v>23.08</v>
      </c>
      <c r="D29" s="5">
        <v>25.79</v>
      </c>
      <c r="E29" s="6"/>
      <c r="F29" s="6"/>
      <c r="G29" s="1" t="str">
        <f>IF(B54&lt;&gt;"",B54, "")</f>
        <v/>
      </c>
      <c r="H29" s="7" t="b">
        <f>IF(AND(ISNUMBER(C55)=TRUE,ISNUMBER(L4)=TRUE,ISNUMBER(C54)=TRUE,ISNUMBER(D55)=TRUE,ISNUMBER(D54)=TRUE,ISNUMBER(M4)=TRUE),(AVERAGE(M4^D54,M4^D55))/AVERAGE(L4^C54,L4^C55))</f>
        <v>0</v>
      </c>
      <c r="I29" s="8"/>
      <c r="Q29" s="7"/>
      <c r="S29" s="8"/>
    </row>
    <row r="30" spans="1:19" x14ac:dyDescent="0.25">
      <c r="A30" s="10">
        <v>27</v>
      </c>
      <c r="B30" s="26" t="s">
        <v>64</v>
      </c>
      <c r="C30" s="5">
        <v>0</v>
      </c>
      <c r="D30" s="5">
        <v>23.63</v>
      </c>
      <c r="E30" s="6"/>
      <c r="F30" s="6"/>
      <c r="G30" s="1" t="str">
        <f>IF(B56&lt;&gt;"",B56, "")</f>
        <v/>
      </c>
      <c r="H30" s="7" t="b">
        <f>IF(AND(ISNUMBER(C57)=TRUE,ISNUMBER(L4)=TRUE,ISNUMBER(C56)=TRUE,ISNUMBER(D57)=TRUE,ISNUMBER(D56)=TRUE,ISNUMBER(M4)=TRUE),(AVERAGE(M4^D56,M4^D57))/AVERAGE(L4^C56,L4^C57))</f>
        <v>0</v>
      </c>
      <c r="I30" s="8"/>
      <c r="S30" s="8"/>
    </row>
    <row r="31" spans="1:19" x14ac:dyDescent="0.25">
      <c r="A31" s="10">
        <v>28</v>
      </c>
      <c r="B31" s="27"/>
      <c r="C31" s="5">
        <v>0</v>
      </c>
      <c r="D31" s="5">
        <v>23.41</v>
      </c>
      <c r="E31" s="6"/>
      <c r="F31" s="6"/>
      <c r="G31" s="1" t="str">
        <f>IF(B58&lt;&gt;"",B58, "")</f>
        <v/>
      </c>
      <c r="H31" s="7" t="b">
        <f>IF(AND(ISNUMBER(C59)=TRUE,ISNUMBER(L4)=TRUE,ISNUMBER(C58)=TRUE,ISNUMBER(D59)=TRUE,ISNUMBER(D58)=TRUE,ISNUMBER(M4)=TRUE),(AVERAGE(M4^D58,M4^D59))/AVERAGE(L4^C58,L4^C59))</f>
        <v>0</v>
      </c>
      <c r="I31" s="8"/>
      <c r="Q31" s="7"/>
      <c r="S31" s="8"/>
    </row>
    <row r="32" spans="1:19" x14ac:dyDescent="0.25">
      <c r="A32" s="10">
        <v>29</v>
      </c>
      <c r="B32" s="26" t="s">
        <v>63</v>
      </c>
      <c r="C32" s="5">
        <v>19.149999999999999</v>
      </c>
      <c r="D32" s="5">
        <v>21.44</v>
      </c>
      <c r="E32" s="6"/>
      <c r="F32" s="6"/>
      <c r="G32" s="1" t="str">
        <f>IF(B60&lt;&gt;"",B60, "")</f>
        <v/>
      </c>
      <c r="H32" s="7" t="b">
        <f>IF(AND(ISNUMBER(C61)=TRUE,ISNUMBER(L4)=TRUE,ISNUMBER(C60)=TRUE,ISNUMBER(D61)=TRUE,ISNUMBER(D60)=TRUE,ISNUMBER(M4)=TRUE),(AVERAGE(M4^D60,M4^D61))/AVERAGE(L4^C60,L4^C61))</f>
        <v>0</v>
      </c>
      <c r="I32" s="8"/>
      <c r="S32" s="8"/>
    </row>
    <row r="33" spans="1:19" x14ac:dyDescent="0.25">
      <c r="A33" s="10">
        <v>30</v>
      </c>
      <c r="B33" s="27"/>
      <c r="C33" s="5">
        <v>19.899999999999999</v>
      </c>
      <c r="D33" s="5">
        <v>20.94</v>
      </c>
      <c r="E33" s="6"/>
      <c r="F33" s="6"/>
      <c r="G33" s="1" t="str">
        <f>IF(B62&lt;&gt;"",B62, "")</f>
        <v/>
      </c>
      <c r="H33" s="7" t="b">
        <f>IF(AND(ISNUMBER(C63)=TRUE,ISNUMBER(L4)=TRUE,ISNUMBER(C62)=TRUE,ISNUMBER(D63)=TRUE,ISNUMBER(D62)=TRUE,ISNUMBER(M4)=TRUE),(AVERAGE(M4^D62,M4^D63))/AVERAGE(L4^C62,L4^C63))</f>
        <v>0</v>
      </c>
      <c r="I33" s="8"/>
      <c r="Q33" s="7"/>
      <c r="S33" s="8"/>
    </row>
    <row r="34" spans="1:19" x14ac:dyDescent="0.25">
      <c r="A34" s="10">
        <v>31</v>
      </c>
      <c r="B34" s="26" t="s">
        <v>62</v>
      </c>
      <c r="C34" s="5">
        <v>0</v>
      </c>
      <c r="D34" s="5">
        <v>27.73</v>
      </c>
      <c r="E34" s="6"/>
      <c r="F34" s="6"/>
      <c r="G34" s="1" t="str">
        <f>IF(B64&lt;&gt;"",B64, "")</f>
        <v/>
      </c>
      <c r="H34" s="7" t="b">
        <f>IF(AND(ISNUMBER(C65)=TRUE,ISNUMBER(L4)=TRUE,ISNUMBER(C64)=TRUE,ISNUMBER(D65)=TRUE,ISNUMBER(D64)=TRUE,ISNUMBER(M4)=TRUE),(AVERAGE(M4^D64,M4^D65))/AVERAGE(L4^C64,L4^C65))</f>
        <v>0</v>
      </c>
      <c r="I34" s="8"/>
      <c r="S34" s="8"/>
    </row>
    <row r="35" spans="1:19" x14ac:dyDescent="0.25">
      <c r="A35" s="10">
        <v>32</v>
      </c>
      <c r="B35" s="27"/>
      <c r="C35" s="5">
        <v>0</v>
      </c>
      <c r="D35" s="5">
        <v>27.91</v>
      </c>
      <c r="E35" s="6"/>
      <c r="F35" s="6"/>
      <c r="G35" s="1" t="str">
        <f>IF(B66&lt;&gt;"",B66, "")</f>
        <v/>
      </c>
      <c r="H35" s="7" t="b">
        <f>IF(AND(ISNUMBER(C67)=TRUE,ISNUMBER(L4)=TRUE,ISNUMBER(C66)=TRUE,ISNUMBER(D67)=TRUE,ISNUMBER(D66)=TRUE,ISNUMBER(M4)=TRUE),(AVERAGE(M4^D66,M4^D67))/AVERAGE(L4^C66,L4^C67))</f>
        <v>0</v>
      </c>
      <c r="I35" s="8"/>
      <c r="Q35" s="7"/>
      <c r="S35" s="8"/>
    </row>
    <row r="36" spans="1:19" x14ac:dyDescent="0.25">
      <c r="A36" s="10">
        <v>33</v>
      </c>
      <c r="B36" s="26"/>
      <c r="C36" s="5"/>
      <c r="D36" s="5"/>
      <c r="E36" s="6"/>
      <c r="F36" s="6"/>
      <c r="H36" s="7"/>
      <c r="I36" s="8"/>
      <c r="S36" s="8"/>
    </row>
    <row r="37" spans="1:19" x14ac:dyDescent="0.25">
      <c r="A37" s="10">
        <v>34</v>
      </c>
      <c r="B37" s="27"/>
      <c r="C37" s="5"/>
      <c r="D37" s="5"/>
      <c r="E37" s="6"/>
      <c r="F37" s="6"/>
      <c r="H37" s="7"/>
      <c r="I37" s="8"/>
      <c r="Q37" s="7"/>
      <c r="S37" s="8"/>
    </row>
    <row r="38" spans="1:19" x14ac:dyDescent="0.25">
      <c r="A38" s="10">
        <v>35</v>
      </c>
      <c r="B38" s="26"/>
      <c r="C38" s="5"/>
      <c r="D38" s="5"/>
      <c r="E38" s="6"/>
      <c r="F38" s="6"/>
      <c r="H38" s="7"/>
      <c r="I38" s="8"/>
      <c r="S38" s="8"/>
    </row>
    <row r="39" spans="1:19" x14ac:dyDescent="0.25">
      <c r="A39" s="10">
        <v>36</v>
      </c>
      <c r="B39" s="27"/>
      <c r="C39" s="5"/>
      <c r="D39" s="5"/>
      <c r="E39" s="6"/>
      <c r="F39" s="6"/>
      <c r="H39" s="7"/>
      <c r="I39" s="8"/>
      <c r="Q39" s="7"/>
    </row>
    <row r="40" spans="1:19" x14ac:dyDescent="0.25">
      <c r="A40" s="10">
        <v>37</v>
      </c>
      <c r="B40" s="26"/>
      <c r="C40" s="5"/>
      <c r="D40" s="5"/>
      <c r="E40" s="6"/>
      <c r="F40" s="6"/>
    </row>
    <row r="41" spans="1:19" x14ac:dyDescent="0.25">
      <c r="A41" s="10">
        <v>38</v>
      </c>
      <c r="B41" s="27"/>
      <c r="C41" s="5"/>
      <c r="D41" s="5"/>
      <c r="E41" s="6"/>
      <c r="F41" s="6"/>
      <c r="Q41" s="7"/>
    </row>
    <row r="42" spans="1:19" x14ac:dyDescent="0.25">
      <c r="A42" s="10">
        <v>39</v>
      </c>
      <c r="B42" s="26"/>
      <c r="C42" s="5"/>
      <c r="D42" s="5"/>
      <c r="E42" s="6"/>
      <c r="F42" s="6"/>
    </row>
    <row r="43" spans="1:19" x14ac:dyDescent="0.25">
      <c r="A43" s="10">
        <v>40</v>
      </c>
      <c r="B43" s="27"/>
      <c r="C43" s="5"/>
      <c r="D43" s="5"/>
      <c r="E43" s="6"/>
      <c r="F43" s="6"/>
      <c r="Q43" s="7"/>
    </row>
    <row r="44" spans="1:19" x14ac:dyDescent="0.25">
      <c r="A44" s="10">
        <v>41</v>
      </c>
      <c r="B44" s="32"/>
      <c r="C44" s="13"/>
      <c r="D44" s="13"/>
      <c r="E44" s="13"/>
      <c r="F44" s="13"/>
    </row>
    <row r="45" spans="1:19" x14ac:dyDescent="0.25">
      <c r="A45" s="10">
        <v>42</v>
      </c>
      <c r="B45" s="33"/>
      <c r="C45" s="13"/>
      <c r="D45" s="13"/>
      <c r="E45" s="13"/>
      <c r="F45" s="13"/>
      <c r="Q45" s="7"/>
    </row>
    <row r="46" spans="1:19" x14ac:dyDescent="0.25">
      <c r="A46" s="10">
        <v>43</v>
      </c>
      <c r="B46" s="32"/>
      <c r="C46" s="13"/>
      <c r="D46" s="13"/>
      <c r="E46" s="13"/>
      <c r="F46" s="13"/>
    </row>
    <row r="47" spans="1:19" x14ac:dyDescent="0.25">
      <c r="A47" s="10">
        <v>44</v>
      </c>
      <c r="B47" s="33"/>
      <c r="C47" s="13"/>
      <c r="D47" s="13"/>
      <c r="E47" s="13"/>
      <c r="F47" s="13"/>
      <c r="Q47" s="7"/>
    </row>
    <row r="48" spans="1:19" x14ac:dyDescent="0.25">
      <c r="A48" s="10">
        <v>45</v>
      </c>
      <c r="B48" s="32"/>
      <c r="C48" s="13"/>
      <c r="D48" s="13"/>
      <c r="E48" s="13"/>
      <c r="F48" s="13"/>
    </row>
    <row r="49" spans="1:17" x14ac:dyDescent="0.25">
      <c r="A49" s="10">
        <v>46</v>
      </c>
      <c r="B49" s="33"/>
      <c r="C49" s="13"/>
      <c r="D49" s="13"/>
      <c r="E49" s="13"/>
      <c r="F49" s="13"/>
      <c r="Q49" s="7"/>
    </row>
    <row r="50" spans="1:17" x14ac:dyDescent="0.25">
      <c r="A50" s="10">
        <v>47</v>
      </c>
      <c r="B50" s="32"/>
      <c r="C50" s="13"/>
      <c r="D50" s="13"/>
      <c r="E50" s="13"/>
      <c r="F50" s="13"/>
    </row>
    <row r="51" spans="1:17" x14ac:dyDescent="0.25">
      <c r="A51" s="10">
        <v>48</v>
      </c>
      <c r="B51" s="33"/>
      <c r="C51" s="13"/>
      <c r="D51" s="13"/>
      <c r="E51" s="13"/>
      <c r="F51" s="13"/>
      <c r="Q51" s="7"/>
    </row>
    <row r="52" spans="1:17" x14ac:dyDescent="0.25">
      <c r="A52" s="10">
        <v>49</v>
      </c>
      <c r="B52" s="32"/>
      <c r="C52" s="13"/>
      <c r="D52" s="13"/>
      <c r="E52" s="13"/>
      <c r="F52" s="13"/>
    </row>
    <row r="53" spans="1:17" x14ac:dyDescent="0.25">
      <c r="A53" s="10">
        <v>50</v>
      </c>
      <c r="B53" s="33"/>
      <c r="C53" s="13"/>
      <c r="D53" s="13"/>
      <c r="E53" s="13"/>
      <c r="F53" s="13"/>
      <c r="Q53" s="7"/>
    </row>
    <row r="54" spans="1:17" x14ac:dyDescent="0.25">
      <c r="A54" s="10">
        <v>51</v>
      </c>
      <c r="B54" s="32"/>
      <c r="C54" s="13"/>
      <c r="D54" s="13"/>
      <c r="E54" s="13"/>
      <c r="F54" s="13"/>
    </row>
    <row r="55" spans="1:17" x14ac:dyDescent="0.25">
      <c r="A55" s="10">
        <v>52</v>
      </c>
      <c r="B55" s="33"/>
      <c r="C55" s="13"/>
      <c r="D55" s="13"/>
      <c r="E55" s="13"/>
      <c r="F55" s="13"/>
      <c r="Q55" s="7"/>
    </row>
    <row r="56" spans="1:17" x14ac:dyDescent="0.25">
      <c r="A56" s="10">
        <v>53</v>
      </c>
      <c r="B56" s="32"/>
      <c r="C56" s="13"/>
      <c r="D56" s="13"/>
      <c r="E56" s="13"/>
      <c r="F56" s="13"/>
    </row>
    <row r="57" spans="1:17" x14ac:dyDescent="0.25">
      <c r="A57" s="10">
        <v>54</v>
      </c>
      <c r="B57" s="33"/>
      <c r="C57" s="13"/>
      <c r="D57" s="13"/>
      <c r="E57" s="13"/>
      <c r="F57" s="13"/>
      <c r="Q57" s="7"/>
    </row>
    <row r="58" spans="1:17" x14ac:dyDescent="0.25">
      <c r="A58" s="10">
        <v>55</v>
      </c>
      <c r="B58" s="32"/>
      <c r="C58" s="13"/>
      <c r="D58" s="13"/>
      <c r="E58" s="13"/>
      <c r="F58" s="13"/>
    </row>
    <row r="59" spans="1:17" x14ac:dyDescent="0.25">
      <c r="A59" s="10">
        <v>56</v>
      </c>
      <c r="B59" s="33"/>
      <c r="C59" s="13"/>
      <c r="D59" s="13"/>
      <c r="E59" s="13"/>
      <c r="F59" s="13"/>
      <c r="Q59" s="7"/>
    </row>
    <row r="60" spans="1:17" x14ac:dyDescent="0.25">
      <c r="A60" s="10">
        <v>57</v>
      </c>
      <c r="B60" s="17"/>
      <c r="C60" s="13"/>
      <c r="D60" s="13"/>
      <c r="E60" s="13"/>
      <c r="F60" s="13"/>
    </row>
    <row r="61" spans="1:17" x14ac:dyDescent="0.25">
      <c r="A61" s="10">
        <v>58</v>
      </c>
      <c r="B61" s="18"/>
      <c r="C61" s="13"/>
      <c r="D61" s="13"/>
      <c r="E61" s="13"/>
      <c r="F61" s="13"/>
      <c r="Q61" s="7"/>
    </row>
    <row r="62" spans="1:17" x14ac:dyDescent="0.25">
      <c r="A62" s="10">
        <v>59</v>
      </c>
      <c r="B62" s="17"/>
      <c r="C62" s="13"/>
      <c r="D62" s="13"/>
      <c r="E62" s="13"/>
      <c r="F62" s="13"/>
    </row>
    <row r="63" spans="1:17" x14ac:dyDescent="0.25">
      <c r="A63" s="10">
        <v>60</v>
      </c>
      <c r="B63" s="18"/>
      <c r="C63" s="13"/>
      <c r="D63" s="13"/>
      <c r="E63" s="13"/>
      <c r="F63" s="13"/>
      <c r="Q63" s="7"/>
    </row>
    <row r="64" spans="1:17" x14ac:dyDescent="0.25">
      <c r="A64" s="10">
        <v>61</v>
      </c>
      <c r="B64" s="19"/>
      <c r="C64" s="13"/>
      <c r="D64" s="13"/>
      <c r="E64" s="13"/>
      <c r="F64" s="13"/>
    </row>
    <row r="65" spans="1:17" x14ac:dyDescent="0.25">
      <c r="A65" s="10">
        <v>62</v>
      </c>
      <c r="B65" s="19"/>
      <c r="C65" s="13"/>
      <c r="D65" s="13"/>
      <c r="E65" s="13"/>
      <c r="F65" s="13"/>
      <c r="Q65" s="7"/>
    </row>
    <row r="66" spans="1:17" x14ac:dyDescent="0.25">
      <c r="A66" s="10">
        <v>63</v>
      </c>
      <c r="B66" s="17"/>
      <c r="C66" s="13"/>
      <c r="D66" s="13"/>
      <c r="E66" s="13"/>
      <c r="F66" s="13"/>
    </row>
    <row r="67" spans="1:17" x14ac:dyDescent="0.25">
      <c r="A67" s="10">
        <v>64</v>
      </c>
      <c r="B67" s="18"/>
      <c r="C67" s="13"/>
      <c r="D67" s="13"/>
      <c r="E67" s="13"/>
      <c r="F67" s="13"/>
      <c r="Q67" s="7"/>
    </row>
    <row r="68" spans="1:17" x14ac:dyDescent="0.25">
      <c r="A68" s="10">
        <v>65</v>
      </c>
      <c r="B68" s="17"/>
      <c r="C68" s="13"/>
      <c r="D68" s="13"/>
      <c r="E68" s="13"/>
      <c r="F68" s="13"/>
    </row>
    <row r="69" spans="1:17" x14ac:dyDescent="0.25">
      <c r="A69" s="10">
        <v>66</v>
      </c>
      <c r="B69" s="18"/>
      <c r="C69" s="13"/>
      <c r="D69" s="13"/>
      <c r="E69" s="13"/>
      <c r="F69" s="13"/>
      <c r="Q69" s="7"/>
    </row>
    <row r="70" spans="1:17" x14ac:dyDescent="0.25">
      <c r="A70" s="10">
        <v>67</v>
      </c>
      <c r="B70" s="19"/>
      <c r="C70" s="13"/>
      <c r="D70" s="13"/>
      <c r="E70" s="13"/>
      <c r="F70" s="13"/>
    </row>
    <row r="71" spans="1:17" x14ac:dyDescent="0.25">
      <c r="A71" s="10">
        <v>68</v>
      </c>
      <c r="B71" s="19"/>
      <c r="C71" s="13"/>
      <c r="D71" s="13"/>
      <c r="E71" s="13"/>
      <c r="F71" s="13"/>
      <c r="Q71" s="7"/>
    </row>
    <row r="72" spans="1:17" x14ac:dyDescent="0.25">
      <c r="A72" s="10">
        <v>69</v>
      </c>
      <c r="B72" s="17"/>
      <c r="C72" s="13"/>
      <c r="D72" s="13"/>
      <c r="E72" s="13"/>
      <c r="F72" s="13"/>
    </row>
    <row r="73" spans="1:17" x14ac:dyDescent="0.25">
      <c r="A73" s="10">
        <v>70</v>
      </c>
      <c r="B73" s="18"/>
      <c r="C73" s="13"/>
      <c r="D73" s="13"/>
      <c r="E73" s="13"/>
      <c r="F73" s="13"/>
      <c r="Q73" s="7"/>
    </row>
    <row r="74" spans="1:17" x14ac:dyDescent="0.25">
      <c r="A74" s="10">
        <v>71</v>
      </c>
      <c r="B74" s="19"/>
      <c r="C74" s="13"/>
      <c r="D74" s="13"/>
      <c r="E74" s="13"/>
      <c r="F74" s="13"/>
    </row>
    <row r="75" spans="1:17" x14ac:dyDescent="0.25">
      <c r="A75" s="10">
        <v>72</v>
      </c>
      <c r="B75" s="19"/>
      <c r="C75" s="13"/>
      <c r="D75" s="13"/>
      <c r="E75" s="13"/>
      <c r="F75" s="13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48:B49"/>
    <mergeCell ref="B50:B51"/>
    <mergeCell ref="B34:B35"/>
    <mergeCell ref="B36:B37"/>
    <mergeCell ref="B52:B53"/>
    <mergeCell ref="B54:B55"/>
    <mergeCell ref="B56:B57"/>
    <mergeCell ref="B58:B59"/>
    <mergeCell ref="B40:B41"/>
    <mergeCell ref="B42:B43"/>
    <mergeCell ref="B44:B45"/>
    <mergeCell ref="B46:B47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14:B15"/>
    <mergeCell ref="B4:B5"/>
    <mergeCell ref="B6:B7"/>
    <mergeCell ref="B8:B9"/>
    <mergeCell ref="B10:B11"/>
    <mergeCell ref="B12:B13"/>
  </mergeCells>
  <conditionalFormatting sqref="C76:C77 C80:C93">
    <cfRule type="cellIs" dxfId="44" priority="5" operator="notEqual">
      <formula>0</formula>
    </cfRule>
  </conditionalFormatting>
  <conditionalFormatting sqref="D76:D77 D80:D93">
    <cfRule type="cellIs" dxfId="43" priority="4" operator="notEqual">
      <formula>0</formula>
    </cfRule>
  </conditionalFormatting>
  <conditionalFormatting sqref="H4:H39">
    <cfRule type="cellIs" dxfId="42" priority="3" operator="equal">
      <formula>FALSE</formula>
    </cfRule>
  </conditionalFormatting>
  <conditionalFormatting sqref="I4:I18 I24:I39">
    <cfRule type="colorScale" priority="2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conditionalFormatting sqref="I19:I23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76A4C-FBC4-435A-B154-603F1210CC1A}">
  <dimension ref="A1:S79"/>
  <sheetViews>
    <sheetView topLeftCell="B2" workbookViewId="0">
      <selection activeCell="J17" sqref="J17:J18"/>
    </sheetView>
  </sheetViews>
  <sheetFormatPr defaultColWidth="8.7109375" defaultRowHeight="15.75" x14ac:dyDescent="0.25"/>
  <cols>
    <col min="1" max="1" width="7.42578125" style="1" customWidth="1"/>
    <col min="2" max="2" width="11.140625" style="1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0" t="s">
        <v>93</v>
      </c>
      <c r="C4" s="5">
        <v>18.91</v>
      </c>
      <c r="D4" s="5">
        <v>23.49</v>
      </c>
      <c r="E4" s="6">
        <v>2</v>
      </c>
      <c r="F4" s="6">
        <v>2</v>
      </c>
      <c r="G4" s="1" t="str">
        <f>IF(B4&lt;&gt;"",B4, "")</f>
        <v>O1 d7</v>
      </c>
      <c r="H4" s="7">
        <f>IF(AND(ISNUMBER(C5)=TRUE,ISNUMBER(L4)=TRUE,ISNUMBER(C4)=TRUE,ISNUMBER(D5)=TRUE,ISNUMBER(D4)=TRUE,ISNUMBER(M4)=TRUE),(AVERAGE(M4^D4,M4^D5))/AVERAGE(L4^C4,L4^C5))</f>
        <v>29.447107755315908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26.310279647384888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1"/>
      <c r="C5" s="5">
        <v>19.03</v>
      </c>
      <c r="D5" s="5">
        <v>24.14</v>
      </c>
      <c r="E5" s="6">
        <v>2</v>
      </c>
      <c r="F5" s="6">
        <v>2</v>
      </c>
      <c r="G5" s="1" t="str">
        <f>IF(B6&lt;&gt;"",B6, "")</f>
        <v>O2 d7</v>
      </c>
      <c r="H5" s="7">
        <f>IF(AND(ISNUMBER(C7)=TRUE,ISNUMBER(L4)=TRUE,ISNUMBER(C6)=TRUE,ISNUMBER(D7)=TRUE,ISNUMBER(D6)=TRUE,ISNUMBER(M4)=TRUE),(AVERAGE(M4^D6,M4^D7))/AVERAGE(L4^C6,L4^C7))</f>
        <v>42.369384289579862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8.9917729635301011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29" t="s">
        <v>92</v>
      </c>
      <c r="C6" s="5">
        <v>15.98</v>
      </c>
      <c r="D6" s="5">
        <v>21.27</v>
      </c>
      <c r="E6" s="6">
        <v>2</v>
      </c>
      <c r="F6" s="6">
        <v>2</v>
      </c>
      <c r="G6" s="1" t="str">
        <f>IF(B8&lt;&gt;"",B8, "")</f>
        <v>O3 d7</v>
      </c>
      <c r="H6" s="7">
        <v>0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12.75339584422492</v>
      </c>
      <c r="S6" s="8"/>
    </row>
    <row r="7" spans="1:19" x14ac:dyDescent="0.25">
      <c r="A7" s="10">
        <v>4</v>
      </c>
      <c r="B7" s="30"/>
      <c r="C7" s="5">
        <v>16</v>
      </c>
      <c r="D7" s="5">
        <v>21.51</v>
      </c>
      <c r="E7" s="6">
        <v>2</v>
      </c>
      <c r="F7" s="6">
        <v>2</v>
      </c>
      <c r="G7" s="1" t="str">
        <f>IF(B10&lt;&gt;"",B10, "")</f>
        <v>O4 d7</v>
      </c>
      <c r="H7" s="7">
        <f>IF(AND(ISNUMBER(C11)=TRUE,ISNUMBER(L4)=TRUE,ISNUMBER(C10)=TRUE,ISNUMBER(D11)=TRUE,ISNUMBER(D10)=TRUE,ISNUMBER(M4)=TRUE),(AVERAGE(M4^D10,M4^D11))/AVERAGE(L4^C10,L4^C11))</f>
        <v>25.26763996632069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16.563859511148905</v>
      </c>
      <c r="Q7" s="7"/>
      <c r="S7" s="8"/>
    </row>
    <row r="8" spans="1:19" x14ac:dyDescent="0.25">
      <c r="A8" s="10">
        <v>5</v>
      </c>
      <c r="B8" s="29" t="s">
        <v>91</v>
      </c>
      <c r="C8">
        <v>0</v>
      </c>
      <c r="D8" s="5">
        <v>30.83</v>
      </c>
      <c r="E8" s="6">
        <v>2</v>
      </c>
      <c r="F8" s="6">
        <v>2</v>
      </c>
      <c r="G8" s="1" t="str">
        <f>IF(B12&lt;&gt;"",B12, "")</f>
        <v>O5 d7</v>
      </c>
      <c r="H8" s="7">
        <f>IF(AND(ISNUMBER(C13)=TRUE,ISNUMBER(L4)=TRUE,ISNUMBER(C12)=TRUE,ISNUMBER(D13)=TRUE,ISNUMBER(D12)=TRUE,ISNUMBER(M4)=TRUE),(AVERAGE(M4^D12,M4^D13))/AVERAGE(L4^C12,L4^C13))</f>
        <v>3.3153665767562055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4.157485046388846</v>
      </c>
      <c r="S8" s="8"/>
    </row>
    <row r="9" spans="1:19" x14ac:dyDescent="0.25">
      <c r="A9" s="10">
        <v>6</v>
      </c>
      <c r="B9" s="30"/>
      <c r="C9">
        <v>0</v>
      </c>
      <c r="D9" s="5">
        <v>31.2</v>
      </c>
      <c r="E9" s="6">
        <v>2</v>
      </c>
      <c r="F9" s="6">
        <v>2</v>
      </c>
      <c r="G9" s="1" t="str">
        <f>IF(B14&lt;&gt;"",B14, "")</f>
        <v>O6 d7</v>
      </c>
      <c r="H9" s="7">
        <f>IF(AND(ISNUMBER(C15)=TRUE,ISNUMBER(L4)=TRUE,ISNUMBER(C14)=TRUE,ISNUMBER(D15)=TRUE,ISNUMBER(D14)=TRUE,ISNUMBER(M4)=TRUE),(AVERAGE(M4^D14,M4^D15))/AVERAGE(L4^C14,L4^C15))</f>
        <v>37.146762210972433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6.5825001100880041</v>
      </c>
      <c r="Q9" s="7"/>
      <c r="S9" s="8"/>
    </row>
    <row r="10" spans="1:19" x14ac:dyDescent="0.25">
      <c r="A10" s="10">
        <v>7</v>
      </c>
      <c r="B10" s="31" t="s">
        <v>90</v>
      </c>
      <c r="C10" s="5">
        <v>18.78</v>
      </c>
      <c r="D10" s="5">
        <v>23.21</v>
      </c>
      <c r="E10" s="6">
        <v>2</v>
      </c>
      <c r="F10" s="6">
        <v>2</v>
      </c>
      <c r="G10" s="1" t="str">
        <f>IF(B16&lt;&gt;"",B16, "")</f>
        <v>O7 d7</v>
      </c>
      <c r="H10" s="7">
        <f>IF(AND(ISNUMBER(C17)=TRUE,ISNUMBER(L4)=TRUE,ISNUMBER(C16)=TRUE,ISNUMBER(D17)=TRUE,ISNUMBER(D16)=TRUE,ISNUMBER(M4)=TRUE),(AVERAGE(M4^D16,M4^D17))/AVERAGE(L4^C16,L4^C17))</f>
        <v>23.401789971963137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14.529749540758882</v>
      </c>
      <c r="S10" s="8"/>
    </row>
    <row r="11" spans="1:19" x14ac:dyDescent="0.25">
      <c r="A11" s="10">
        <v>8</v>
      </c>
      <c r="B11" s="31"/>
      <c r="C11" s="5">
        <v>18.41</v>
      </c>
      <c r="D11" s="5">
        <v>23.32</v>
      </c>
      <c r="E11" s="6">
        <v>2</v>
      </c>
      <c r="F11" s="6">
        <v>2</v>
      </c>
      <c r="G11" s="1" t="str">
        <f>IF(B18&lt;&gt;"",B18, "")</f>
        <v>O8 d7</v>
      </c>
      <c r="H11" s="7">
        <f>IF(AND(ISNUMBER(C19)=TRUE,ISNUMBER(L4)=TRUE,ISNUMBER(C18)=TRUE,ISNUMBER(D19)=TRUE,ISNUMBER(D18)=TRUE,ISNUMBER(M4)=TRUE),(AVERAGE(M4^D18,M4^D19))/AVERAGE(L4^C18,L4^C19))</f>
        <v>14.572655112990844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10.375417894480464</v>
      </c>
      <c r="Q11" s="7"/>
      <c r="S11" s="8"/>
    </row>
    <row r="12" spans="1:19" x14ac:dyDescent="0.25">
      <c r="A12" s="10">
        <v>9</v>
      </c>
      <c r="B12" s="29" t="s">
        <v>89</v>
      </c>
      <c r="C12" s="5">
        <v>21.81</v>
      </c>
      <c r="D12" s="5">
        <v>23.58</v>
      </c>
      <c r="E12" s="6">
        <v>2</v>
      </c>
      <c r="F12" s="6">
        <v>2</v>
      </c>
      <c r="G12" s="1" t="str">
        <f>IF(B20&lt;&gt;"",B20, "")</f>
        <v>O9 d7</v>
      </c>
      <c r="H12" s="7">
        <f>IF(AND(ISNUMBER(C21)=TRUE,ISNUMBER(L4)=TRUE,ISNUMBER(C20)=TRUE,ISNUMBER(D21)=TRUE,ISNUMBER(D20)=TRUE,ISNUMBER(M4)=TRUE),(AVERAGE(M4^D20,M4^D21))/AVERAGE(L4^C20,L4^C21))</f>
        <v>30.511314908788833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10.023406156389642</v>
      </c>
      <c r="S12" s="8"/>
    </row>
    <row r="13" spans="1:19" x14ac:dyDescent="0.25">
      <c r="A13" s="10">
        <v>10</v>
      </c>
      <c r="B13" s="30"/>
      <c r="C13" s="5">
        <v>21.91</v>
      </c>
      <c r="D13" s="5">
        <v>23.6</v>
      </c>
      <c r="E13" s="6">
        <v>2</v>
      </c>
      <c r="F13" s="6">
        <v>2</v>
      </c>
      <c r="G13" s="1" t="str">
        <f>IF(B22&lt;&gt;"",B22, "")</f>
        <v>O10 d7</v>
      </c>
      <c r="H13" s="7">
        <f>IF(AND(ISNUMBER(C23)=TRUE,ISNUMBER(L4)=TRUE,ISNUMBER(C22)=TRUE,ISNUMBER(D23)=TRUE,ISNUMBER(D22)=TRUE,ISNUMBER(M4)=TRUE),(AVERAGE(M4^D22,M4^D23))/AVERAGE(L4^C22,L4^C23))</f>
        <v>19.987246813069493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18.25027677434149</v>
      </c>
      <c r="Q13" s="7"/>
      <c r="S13" s="8"/>
    </row>
    <row r="14" spans="1:19" x14ac:dyDescent="0.25">
      <c r="A14" s="10">
        <v>11</v>
      </c>
      <c r="B14" s="29" t="s">
        <v>88</v>
      </c>
      <c r="C14" s="5">
        <v>17.64</v>
      </c>
      <c r="D14" s="5">
        <v>22.95</v>
      </c>
      <c r="E14" s="6">
        <v>2</v>
      </c>
      <c r="F14" s="6">
        <v>2</v>
      </c>
      <c r="G14" s="1" t="str">
        <f>IF(B24&lt;&gt;"",B24, "")</f>
        <v>O11 d7</v>
      </c>
      <c r="H14" s="7">
        <f>IF(AND(ISNUMBER(C25)=TRUE,ISNUMBER(L4)=TRUE,ISNUMBER(C24)=TRUE,ISNUMBER(D25)=TRUE,ISNUMBER(D24)=TRUE,ISNUMBER(M4)=TRUE),(AVERAGE(M4^D24,M4^D25))/AVERAGE(L4^C24,L4^C25))</f>
        <v>13.898702121403678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10.731884090582447</v>
      </c>
      <c r="J14" s="7">
        <f>AVERAGE(H4:H19)</f>
        <v>16.629318352649232</v>
      </c>
      <c r="S14" s="8"/>
    </row>
    <row r="15" spans="1:19" x14ac:dyDescent="0.25">
      <c r="A15" s="10">
        <v>12</v>
      </c>
      <c r="B15" s="30"/>
      <c r="C15" s="5">
        <v>17.73</v>
      </c>
      <c r="D15" s="5">
        <v>22.85</v>
      </c>
      <c r="E15" s="6">
        <v>2</v>
      </c>
      <c r="F15" s="6">
        <v>2</v>
      </c>
      <c r="G15" s="1" t="str">
        <f>IF(B26&lt;&gt;"",B26, "")</f>
        <v>O12 d7</v>
      </c>
      <c r="H15" s="7">
        <f>IF(AND(ISNUMBER(C27)=TRUE,ISNUMBER(L4)=TRUE,ISNUMBER(C26)=TRUE,ISNUMBER(D27)=TRUE,ISNUMBER(D26)=TRUE,ISNUMBER(M4)=TRUE),(AVERAGE(M4^D26,M4^D27))/AVERAGE(L4^C26,L4^C27))</f>
        <v>24.489941179947248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11.755809372688084</v>
      </c>
      <c r="J15" s="1">
        <f>STDEV(H4:H19)</f>
        <v>14.495571216697373</v>
      </c>
      <c r="Q15" s="7"/>
      <c r="S15" s="8"/>
    </row>
    <row r="16" spans="1:19" x14ac:dyDescent="0.25">
      <c r="A16" s="10">
        <v>13</v>
      </c>
      <c r="B16" s="29" t="s">
        <v>87</v>
      </c>
      <c r="C16" s="5">
        <v>18.39</v>
      </c>
      <c r="D16" s="5">
        <v>22.92</v>
      </c>
      <c r="E16" s="6">
        <v>2</v>
      </c>
      <c r="F16" s="6">
        <v>2</v>
      </c>
      <c r="G16" s="1" t="str">
        <f>IF(B28&lt;&gt;"",B28, "")</f>
        <v>O13 d7</v>
      </c>
      <c r="H16" s="7">
        <v>0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14.114648361184642</v>
      </c>
      <c r="S16" s="8"/>
    </row>
    <row r="17" spans="1:19" x14ac:dyDescent="0.25">
      <c r="A17" s="10">
        <v>14</v>
      </c>
      <c r="B17" s="30"/>
      <c r="C17" s="5">
        <v>18.16</v>
      </c>
      <c r="D17" s="5">
        <v>22.73</v>
      </c>
      <c r="E17" s="6">
        <v>2</v>
      </c>
      <c r="F17" s="6">
        <v>2</v>
      </c>
      <c r="G17" s="1" t="str">
        <f>IF(B30&lt;&gt;"",B30, "")</f>
        <v>O14 d7</v>
      </c>
      <c r="H17" s="7">
        <v>0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1.7326945218913732</v>
      </c>
      <c r="Q17" s="7"/>
      <c r="S17" s="8"/>
    </row>
    <row r="18" spans="1:19" x14ac:dyDescent="0.25">
      <c r="A18" s="10">
        <v>15</v>
      </c>
      <c r="B18" s="29" t="s">
        <v>86</v>
      </c>
      <c r="C18" s="5">
        <v>17.41</v>
      </c>
      <c r="D18" s="5">
        <v>21.42</v>
      </c>
      <c r="E18" s="6">
        <v>2</v>
      </c>
      <c r="F18" s="6">
        <v>2</v>
      </c>
      <c r="G18" s="1" t="str">
        <f>IF(B32&lt;&gt;"",B32, "")</f>
        <v>O15 d7</v>
      </c>
      <c r="H18" s="7">
        <f>IF(AND(ISNUMBER(C33)=TRUE,ISNUMBER(L4)=TRUE,ISNUMBER(C32)=TRUE,ISNUMBER(D33)=TRUE,ISNUMBER(D32)=TRUE,ISNUMBER(M4)=TRUE),(AVERAGE(M4^D32,M4^D33))/AVERAGE(L4^C32,L4^C33))</f>
        <v>0.83090674320966673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24.131576423122375</v>
      </c>
      <c r="S18" s="8"/>
    </row>
    <row r="19" spans="1:19" x14ac:dyDescent="0.25">
      <c r="A19" s="10">
        <v>16</v>
      </c>
      <c r="B19" s="30"/>
      <c r="C19" s="5">
        <v>17.46</v>
      </c>
      <c r="D19" s="5">
        <v>21.17</v>
      </c>
      <c r="E19" s="6">
        <v>2</v>
      </c>
      <c r="F19" s="6">
        <v>2</v>
      </c>
      <c r="G19" s="1" t="str">
        <f>IF(B34&lt;&gt;"",B34, "")</f>
        <v>O16 d7</v>
      </c>
      <c r="H19" s="7">
        <f>IF(AND(ISNUMBER(C35)=TRUE,ISNUMBER(L4)=TRUE,ISNUMBER(C34)=TRUE,ISNUMBER(D35)=TRUE,ISNUMBER(D34)=TRUE,ISNUMBER(M4)=TRUE),(AVERAGE(M4^D34,M4^D35))/AVERAGE(L4^C34,L4^C35))</f>
        <v>0.830275992069754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5.5413623441571724</v>
      </c>
      <c r="Q19" s="7"/>
      <c r="S19" s="8"/>
    </row>
    <row r="20" spans="1:19" x14ac:dyDescent="0.25">
      <c r="A20" s="10">
        <v>17</v>
      </c>
      <c r="B20" s="29" t="s">
        <v>85</v>
      </c>
      <c r="C20" s="5">
        <v>17.600000000000001</v>
      </c>
      <c r="D20" s="5">
        <v>22.65</v>
      </c>
      <c r="E20" s="6"/>
      <c r="F20" s="6"/>
      <c r="H20" s="7" t="b">
        <f>IF(AND(ISNUMBER(C37)=TRUE,ISNUMBER(L4)=TRUE,ISNUMBER(C36)=TRUE,ISNUMBER(D37)=TRUE,ISNUMBER(D36)=TRUE,ISNUMBER(M4)=TRUE),(AVERAGE(M4^D36,M4^D37))/AVERAGE(L4^C36,L4^C37))</f>
        <v>0</v>
      </c>
      <c r="I20" s="8"/>
      <c r="S20" s="8"/>
    </row>
    <row r="21" spans="1:19" x14ac:dyDescent="0.25">
      <c r="A21" s="10">
        <v>18</v>
      </c>
      <c r="B21" s="30"/>
      <c r="C21" s="5">
        <v>17.579999999999998</v>
      </c>
      <c r="D21" s="5">
        <v>22.38</v>
      </c>
      <c r="E21" s="6"/>
      <c r="F21" s="6"/>
      <c r="H21" s="7" t="b">
        <f>IF(AND(ISNUMBER(C39)=TRUE,ISNUMBER(L4)=TRUE,ISNUMBER(C38)=TRUE,ISNUMBER(D39)=TRUE,ISNUMBER(D38)=TRUE,ISNUMBER(M4)=TRUE),(AVERAGE(M4^D38,M4^D39))/AVERAGE(L4^C38,L4^C39))</f>
        <v>0</v>
      </c>
      <c r="I21" s="8"/>
      <c r="Q21" s="7"/>
      <c r="S21" s="8"/>
    </row>
    <row r="22" spans="1:19" x14ac:dyDescent="0.25">
      <c r="A22" s="10">
        <v>19</v>
      </c>
      <c r="B22" s="31" t="s">
        <v>84</v>
      </c>
      <c r="C22" s="5">
        <v>23.88</v>
      </c>
      <c r="D22" s="5">
        <v>27.92</v>
      </c>
      <c r="E22" s="6"/>
      <c r="F22" s="6"/>
      <c r="H22" s="7" t="b">
        <f>IF(AND(ISNUMBER(C41)=TRUE,ISNUMBER(L4)=TRUE,ISNUMBER(C40)=TRUE,ISNUMBER(D41)=TRUE,ISNUMBER(D41)=TRUE,ISNUMBER(M4)=TRUE),(AVERAGE(M4^D40,M4^D41))/AVERAGE(L4^C40,L4^C41))</f>
        <v>0</v>
      </c>
      <c r="I22" s="8"/>
      <c r="S22" s="8"/>
    </row>
    <row r="23" spans="1:19" x14ac:dyDescent="0.25">
      <c r="A23" s="10">
        <v>20</v>
      </c>
      <c r="B23" s="31"/>
      <c r="C23" s="5">
        <v>23.79</v>
      </c>
      <c r="D23" s="5">
        <v>28.36</v>
      </c>
      <c r="E23" s="6"/>
      <c r="F23" s="6"/>
      <c r="H23" s="7" t="b">
        <f>IF(AND(ISNUMBER(C43)=TRUE,ISNUMBER(L4)=TRUE,ISNUMBER(C42)=TRUE,ISNUMBER(D43)=TRUE,ISNUMBER(D42)=TRUE,ISNUMBER(M4)=TRUE),(AVERAGE(M4^D42,M4^D43))/AVERAGE(L4^C42,L4^C43))</f>
        <v>0</v>
      </c>
      <c r="I23" s="8"/>
      <c r="Q23" s="7"/>
      <c r="S23" s="8"/>
    </row>
    <row r="24" spans="1:19" x14ac:dyDescent="0.25">
      <c r="A24" s="10">
        <v>21</v>
      </c>
      <c r="B24" s="29" t="s">
        <v>83</v>
      </c>
      <c r="C24" s="5">
        <v>19.37</v>
      </c>
      <c r="D24" s="5">
        <v>23.13</v>
      </c>
      <c r="E24" s="6"/>
      <c r="F24" s="6"/>
      <c r="H24" s="7" t="b">
        <f>IF(AND(ISNUMBER(C45)=TRUE,ISNUMBER(L4)=TRUE,ISNUMBER(C44)=TRUE,ISNUMBER(D45)=TRUE,ISNUMBER(D44)=TRUE,ISNUMBER(M4)=TRUE),(AVERAGE(M4^D44,M4^D45))/AVERAGE(L4^C44,L4^C45))</f>
        <v>0</v>
      </c>
      <c r="I24" s="8"/>
      <c r="S24" s="8"/>
    </row>
    <row r="25" spans="1:19" x14ac:dyDescent="0.25">
      <c r="A25" s="10">
        <v>22</v>
      </c>
      <c r="B25" s="30"/>
      <c r="C25" s="5">
        <v>19.489999999999998</v>
      </c>
      <c r="D25" s="5">
        <v>23.32</v>
      </c>
      <c r="E25" s="6"/>
      <c r="F25" s="6"/>
      <c r="G25" s="1" t="str">
        <f>IF(B46&lt;&gt;"",B46, "")</f>
        <v/>
      </c>
      <c r="H25" s="7" t="b">
        <f>IF(AND(ISNUMBER(C47)=TRUE,ISNUMBER(L4)=TRUE,ISNUMBER(C46)=TRUE,ISNUMBER(D47)=TRUE,ISNUMBER(D46)=TRUE,ISNUMBER(M4)=TRUE),(AVERAGE(M4^D46,M4^D47))/AVERAGE(L4^C46,L4^C47))</f>
        <v>0</v>
      </c>
      <c r="I25" s="8"/>
      <c r="Q25" s="7"/>
      <c r="S25" s="8"/>
    </row>
    <row r="26" spans="1:19" x14ac:dyDescent="0.25">
      <c r="A26" s="10">
        <v>23</v>
      </c>
      <c r="B26" s="29" t="s">
        <v>82</v>
      </c>
      <c r="C26" s="5">
        <v>19.91</v>
      </c>
      <c r="D26" s="5">
        <v>24.36</v>
      </c>
      <c r="E26" s="6"/>
      <c r="F26" s="6"/>
      <c r="G26" s="1" t="str">
        <f>IF(B48&lt;&gt;"",B48, "")</f>
        <v/>
      </c>
      <c r="H26" s="7" t="b">
        <f>IF(AND(ISNUMBER(C49)=TRUE,ISNUMBER(L4)=TRUE,ISNUMBER(C48)=TRUE,ISNUMBER(D49)=TRUE,ISNUMBER(D48)=TRUE,ISNUMBER(M4)=TRUE),(AVERAGE(M4^D48,M4^D49))/AVERAGE(L4^C48,L4^C49))</f>
        <v>0</v>
      </c>
      <c r="I26" s="8"/>
      <c r="S26" s="8"/>
    </row>
    <row r="27" spans="1:19" x14ac:dyDescent="0.25">
      <c r="A27" s="10">
        <v>24</v>
      </c>
      <c r="B27" s="30"/>
      <c r="C27" s="5">
        <v>19.64</v>
      </c>
      <c r="D27" s="5">
        <v>24.43</v>
      </c>
      <c r="E27" s="6"/>
      <c r="F27" s="6"/>
      <c r="G27" s="1" t="str">
        <f>IF(B50&lt;&gt;"",B50, "")</f>
        <v/>
      </c>
      <c r="H27" s="7" t="b">
        <f>IF(AND(ISNUMBER(C51)=TRUE,ISNUMBER(L4)=TRUE,ISNUMBER(C50)=TRUE,ISNUMBER(D51)=TRUE,ISNUMBER(D50)=TRUE,ISNUMBER(M4)=TRUE),(AVERAGE(M4^D50,M4^D51))/AVERAGE(L4^C50,L4^C51))</f>
        <v>0</v>
      </c>
      <c r="I27" s="8"/>
      <c r="Q27" s="7"/>
      <c r="S27" s="8"/>
    </row>
    <row r="28" spans="1:19" x14ac:dyDescent="0.25">
      <c r="A28" s="10">
        <v>25</v>
      </c>
      <c r="B28" s="29" t="s">
        <v>81</v>
      </c>
      <c r="C28" s="5">
        <v>0</v>
      </c>
      <c r="D28" s="5">
        <v>27.4</v>
      </c>
      <c r="E28" s="6"/>
      <c r="F28" s="6"/>
      <c r="G28" s="1" t="str">
        <f>IF(B52&lt;&gt;"",B52, "")</f>
        <v/>
      </c>
      <c r="H28" s="7" t="b">
        <f>IF(AND(ISNUMBER(C53)=TRUE,ISNUMBER(L4)=TRUE,ISNUMBER(C52)=TRUE,ISNUMBER(D53)=TRUE,ISNUMBER(D52)=TRUE,ISNUMBER(M4)=TRUE),(AVERAGE(M4^D52,M4^D53))/AVERAGE(L4^C52,L4^C53))</f>
        <v>0</v>
      </c>
      <c r="I28" s="8"/>
      <c r="S28" s="8"/>
    </row>
    <row r="29" spans="1:19" x14ac:dyDescent="0.25">
      <c r="A29" s="10">
        <v>26</v>
      </c>
      <c r="B29" s="30"/>
      <c r="C29" s="5">
        <v>0</v>
      </c>
      <c r="D29" s="5">
        <v>27.81</v>
      </c>
      <c r="E29" s="6"/>
      <c r="F29" s="6"/>
      <c r="G29" s="1" t="str">
        <f>IF(B54&lt;&gt;"",B54, "")</f>
        <v/>
      </c>
      <c r="H29" s="7" t="b">
        <f>IF(AND(ISNUMBER(C55)=TRUE,ISNUMBER(L4)=TRUE,ISNUMBER(C54)=TRUE,ISNUMBER(D55)=TRUE,ISNUMBER(D54)=TRUE,ISNUMBER(M4)=TRUE),(AVERAGE(M4^D54,M4^D55))/AVERAGE(L4^C54,L4^C55))</f>
        <v>0</v>
      </c>
      <c r="I29" s="8"/>
      <c r="Q29" s="7"/>
      <c r="S29" s="8"/>
    </row>
    <row r="30" spans="1:19" x14ac:dyDescent="0.25">
      <c r="A30" s="10">
        <v>27</v>
      </c>
      <c r="B30" s="29" t="s">
        <v>80</v>
      </c>
      <c r="C30" s="5">
        <v>0</v>
      </c>
      <c r="D30" s="5">
        <v>24.64</v>
      </c>
      <c r="E30" s="6"/>
      <c r="F30" s="6"/>
      <c r="G30" s="1" t="str">
        <f>IF(B56&lt;&gt;"",B56, "")</f>
        <v/>
      </c>
      <c r="H30" s="7" t="b">
        <f>IF(AND(ISNUMBER(C57)=TRUE,ISNUMBER(L4)=TRUE,ISNUMBER(C56)=TRUE,ISNUMBER(D57)=TRUE,ISNUMBER(D56)=TRUE,ISNUMBER(M4)=TRUE),(AVERAGE(M4^D56,M4^D57))/AVERAGE(L4^C56,L4^C57))</f>
        <v>0</v>
      </c>
      <c r="I30" s="8"/>
      <c r="S30" s="8"/>
    </row>
    <row r="31" spans="1:19" x14ac:dyDescent="0.25">
      <c r="A31" s="10">
        <v>28</v>
      </c>
      <c r="B31" s="30"/>
      <c r="C31" s="5">
        <v>0</v>
      </c>
      <c r="D31" s="5">
        <v>24.69</v>
      </c>
      <c r="E31" s="6"/>
      <c r="F31" s="6"/>
      <c r="G31" s="1" t="str">
        <f>IF(B58&lt;&gt;"",B58, "")</f>
        <v/>
      </c>
      <c r="H31" s="7" t="b">
        <f>IF(AND(ISNUMBER(C59)=TRUE,ISNUMBER(L4)=TRUE,ISNUMBER(C58)=TRUE,ISNUMBER(D59)=TRUE,ISNUMBER(D58)=TRUE,ISNUMBER(M4)=TRUE),(AVERAGE(M4^D58,M4^D59))/AVERAGE(L4^C58,L4^C59))</f>
        <v>0</v>
      </c>
      <c r="I31" s="8"/>
      <c r="Q31" s="7"/>
      <c r="S31" s="8"/>
    </row>
    <row r="32" spans="1:19" x14ac:dyDescent="0.25">
      <c r="A32" s="10">
        <v>29</v>
      </c>
      <c r="B32" s="29" t="s">
        <v>79</v>
      </c>
      <c r="C32" s="5">
        <v>25.89</v>
      </c>
      <c r="D32" s="5">
        <v>25.69</v>
      </c>
      <c r="E32" s="6"/>
      <c r="F32" s="6"/>
      <c r="G32" s="1" t="str">
        <f>IF(B60&lt;&gt;"",B60, "")</f>
        <v/>
      </c>
      <c r="H32" s="7" t="b">
        <f>IF(AND(ISNUMBER(C61)=TRUE,ISNUMBER(L4)=TRUE,ISNUMBER(C60)=TRUE,ISNUMBER(D61)=TRUE,ISNUMBER(D60)=TRUE,ISNUMBER(M4)=TRUE),(AVERAGE(M4^D60,M4^D61))/AVERAGE(L4^C60,L4^C61))</f>
        <v>0</v>
      </c>
      <c r="I32" s="8"/>
      <c r="S32" s="8"/>
    </row>
    <row r="33" spans="1:19" x14ac:dyDescent="0.25">
      <c r="A33" s="10">
        <v>30</v>
      </c>
      <c r="B33" s="30"/>
      <c r="C33" s="5">
        <v>26.3</v>
      </c>
      <c r="D33" s="5">
        <v>25.98</v>
      </c>
      <c r="E33" s="6"/>
      <c r="F33" s="6"/>
      <c r="G33" s="1" t="str">
        <f>IF(B62&lt;&gt;"",B62, "")</f>
        <v/>
      </c>
      <c r="H33" s="7" t="b">
        <f>IF(AND(ISNUMBER(C63)=TRUE,ISNUMBER(L4)=TRUE,ISNUMBER(C62)=TRUE,ISNUMBER(D63)=TRUE,ISNUMBER(D62)=TRUE,ISNUMBER(M4)=TRUE),(AVERAGE(M4^D62,M4^D63))/AVERAGE(L4^C62,L4^C63))</f>
        <v>0</v>
      </c>
      <c r="I33" s="8"/>
      <c r="Q33" s="7"/>
      <c r="S33" s="8"/>
    </row>
    <row r="34" spans="1:19" x14ac:dyDescent="0.25">
      <c r="A34" s="10">
        <v>31</v>
      </c>
      <c r="B34" s="29" t="s">
        <v>78</v>
      </c>
      <c r="C34" s="5">
        <v>26.87</v>
      </c>
      <c r="D34" s="5">
        <v>26.68</v>
      </c>
      <c r="E34" s="6"/>
      <c r="F34" s="6"/>
      <c r="G34" s="1" t="str">
        <f>IF(B64&lt;&gt;"",B64, "")</f>
        <v/>
      </c>
      <c r="H34" s="7" t="b">
        <f>IF(AND(ISNUMBER(C65)=TRUE,ISNUMBER(L4)=TRUE,ISNUMBER(C64)=TRUE,ISNUMBER(D65)=TRUE,ISNUMBER(D64)=TRUE,ISNUMBER(M4)=TRUE),(AVERAGE(M4^D64,M4^D65))/AVERAGE(L4^C64,L4^C65))</f>
        <v>0</v>
      </c>
      <c r="I34" s="8"/>
      <c r="S34" s="8"/>
    </row>
    <row r="35" spans="1:19" x14ac:dyDescent="0.25">
      <c r="A35" s="10">
        <v>32</v>
      </c>
      <c r="B35" s="30"/>
      <c r="C35" s="5">
        <v>26.89</v>
      </c>
      <c r="D35" s="5">
        <v>26.54</v>
      </c>
      <c r="E35" s="6"/>
      <c r="F35" s="6"/>
      <c r="G35" s="1" t="str">
        <f>IF(B66&lt;&gt;"",B66, "")</f>
        <v/>
      </c>
      <c r="H35" s="7" t="b">
        <f>IF(AND(ISNUMBER(C67)=TRUE,ISNUMBER(L4)=TRUE,ISNUMBER(C66)=TRUE,ISNUMBER(D67)=TRUE,ISNUMBER(D66)=TRUE,ISNUMBER(M4)=TRUE),(AVERAGE(M4^D66,M4^D67))/AVERAGE(L4^C66,L4^C67))</f>
        <v>0</v>
      </c>
      <c r="I35" s="8"/>
      <c r="Q35" s="7"/>
      <c r="S35" s="8"/>
    </row>
    <row r="36" spans="1:19" x14ac:dyDescent="0.25">
      <c r="A36" s="10">
        <v>33</v>
      </c>
      <c r="B36" s="29"/>
      <c r="C36" s="5"/>
      <c r="D36" s="5"/>
      <c r="E36" s="6"/>
      <c r="F36" s="6"/>
      <c r="G36" s="1" t="str">
        <f>IF(B68&lt;&gt;"",B68, "")</f>
        <v/>
      </c>
      <c r="H36" s="7" t="b">
        <f>IF(AND(ISNUMBER(C69)=TRUE,ISNUMBER(L4)=TRUE,ISNUMBER(C68)=TRUE,ISNUMBER(D69)=TRUE,ISNUMBER(D68)=TRUE,ISNUMBER(M4)=TRUE),(AVERAGE(M4^D68,M4^D69))/AVERAGE(L4^C68,L4^C69))</f>
        <v>0</v>
      </c>
      <c r="I36" s="8"/>
      <c r="S36" s="8"/>
    </row>
    <row r="37" spans="1:19" x14ac:dyDescent="0.25">
      <c r="A37" s="10">
        <v>34</v>
      </c>
      <c r="B37" s="30"/>
      <c r="C37" s="5"/>
      <c r="D37" s="5"/>
      <c r="E37" s="6"/>
      <c r="F37" s="6"/>
      <c r="G37" s="1" t="str">
        <f>IF(B70&lt;&gt;"",B70, "")</f>
        <v/>
      </c>
      <c r="H37" s="7" t="b">
        <f>IF(AND(ISNUMBER(C71)=TRUE,ISNUMBER(L4)=TRUE,ISNUMBER(C70)=TRUE,ISNUMBER(D71)=TRUE,ISNUMBER(D70)=TRUE,ISNUMBER(M4)=TRUE),(AVERAGE(M4^D70,M4^D71))/AVERAGE(L4^C70,L4^C71))</f>
        <v>0</v>
      </c>
      <c r="I37" s="8"/>
      <c r="Q37" s="7"/>
      <c r="S37" s="8"/>
    </row>
    <row r="38" spans="1:19" x14ac:dyDescent="0.25">
      <c r="A38" s="10">
        <v>35</v>
      </c>
      <c r="B38" s="29"/>
      <c r="C38" s="5"/>
      <c r="D38" s="5"/>
      <c r="E38" s="6"/>
      <c r="F38" s="6"/>
      <c r="G38" s="1" t="str">
        <f>IF(B72&lt;&gt;"",B72, "")</f>
        <v/>
      </c>
      <c r="H38" s="7" t="b">
        <f>IF(AND(ISNUMBER(C73)=TRUE,ISNUMBER(L4)=TRUE,ISNUMBER(C72)=TRUE,ISNUMBER(D73)=TRUE,ISNUMBER(D72)=TRUE,ISNUMBER(M4)=TRUE),(AVERAGE(M4^D72,M4^D73))/AVERAGE(L4^C72,L4^C73))</f>
        <v>0</v>
      </c>
      <c r="I38" s="8"/>
      <c r="S38" s="8"/>
    </row>
    <row r="39" spans="1:19" x14ac:dyDescent="0.25">
      <c r="A39" s="10">
        <v>36</v>
      </c>
      <c r="B39" s="30"/>
      <c r="C39" s="5"/>
      <c r="D39" s="5"/>
      <c r="E39" s="6"/>
      <c r="F39" s="6"/>
      <c r="G39" s="1" t="str">
        <f>IF(B74&lt;&gt;"",B74, "")</f>
        <v/>
      </c>
      <c r="H39" s="7" t="b">
        <f>IF(AND(ISNUMBER(C75)=TRUE,ISNUMBER(L4)=TRUE,ISNUMBER(C74)=TRUE,ISNUMBER(D75)=TRUE,ISNUMBER(D74)=TRUE,ISNUMBER(M4)=TRUE),(AVERAGE(M4^D74,M4^D75))/AVERAGE(L4^C74,L4^C75))</f>
        <v>0</v>
      </c>
      <c r="I39" s="8"/>
      <c r="Q39" s="7"/>
    </row>
    <row r="40" spans="1:19" x14ac:dyDescent="0.25">
      <c r="A40" s="10">
        <v>37</v>
      </c>
      <c r="B40" s="29"/>
      <c r="C40" s="5"/>
      <c r="D40" s="5"/>
      <c r="E40" s="6"/>
      <c r="F40" s="6"/>
    </row>
    <row r="41" spans="1:19" x14ac:dyDescent="0.25">
      <c r="A41" s="10">
        <v>38</v>
      </c>
      <c r="B41" s="30"/>
      <c r="C41" s="5"/>
      <c r="D41" s="5"/>
      <c r="E41" s="6"/>
      <c r="F41" s="6"/>
      <c r="Q41" s="7"/>
    </row>
    <row r="42" spans="1:19" x14ac:dyDescent="0.25">
      <c r="A42" s="10">
        <v>39</v>
      </c>
      <c r="B42" s="29"/>
      <c r="C42" s="5"/>
      <c r="D42" s="5"/>
      <c r="E42" s="6"/>
      <c r="F42" s="6"/>
    </row>
    <row r="43" spans="1:19" x14ac:dyDescent="0.25">
      <c r="A43" s="10">
        <v>40</v>
      </c>
      <c r="B43" s="30"/>
      <c r="C43" s="5"/>
      <c r="D43" s="5"/>
      <c r="E43" s="6"/>
      <c r="F43" s="6"/>
      <c r="Q43" s="7"/>
    </row>
    <row r="44" spans="1:19" x14ac:dyDescent="0.25">
      <c r="A44" s="10">
        <v>41</v>
      </c>
      <c r="B44" s="32"/>
      <c r="C44" s="13"/>
      <c r="D44" s="13"/>
      <c r="E44" s="13"/>
      <c r="F44" s="13"/>
    </row>
    <row r="45" spans="1:19" x14ac:dyDescent="0.25">
      <c r="A45" s="10">
        <v>42</v>
      </c>
      <c r="B45" s="33"/>
      <c r="C45" s="13"/>
      <c r="D45" s="13"/>
      <c r="E45" s="13"/>
      <c r="F45" s="13"/>
      <c r="Q45" s="7"/>
    </row>
    <row r="46" spans="1:19" x14ac:dyDescent="0.25">
      <c r="A46" s="10">
        <v>43</v>
      </c>
      <c r="B46" s="32"/>
      <c r="C46" s="13"/>
      <c r="D46" s="13"/>
      <c r="E46" s="13"/>
      <c r="F46" s="13"/>
    </row>
    <row r="47" spans="1:19" x14ac:dyDescent="0.25">
      <c r="A47" s="10">
        <v>44</v>
      </c>
      <c r="B47" s="33"/>
      <c r="C47" s="13"/>
      <c r="D47" s="13"/>
      <c r="E47" s="13"/>
      <c r="F47" s="13"/>
      <c r="Q47" s="7"/>
    </row>
    <row r="48" spans="1:19" x14ac:dyDescent="0.25">
      <c r="A48" s="10">
        <v>45</v>
      </c>
      <c r="B48" s="32"/>
      <c r="C48" s="13"/>
      <c r="D48" s="13"/>
      <c r="E48" s="13"/>
      <c r="F48" s="13"/>
    </row>
    <row r="49" spans="1:17" x14ac:dyDescent="0.25">
      <c r="A49" s="10">
        <v>46</v>
      </c>
      <c r="B49" s="33"/>
      <c r="C49" s="13"/>
      <c r="D49" s="13"/>
      <c r="E49" s="13"/>
      <c r="F49" s="13"/>
      <c r="Q49" s="7"/>
    </row>
    <row r="50" spans="1:17" x14ac:dyDescent="0.25">
      <c r="A50" s="10">
        <v>47</v>
      </c>
      <c r="B50" s="32"/>
      <c r="C50" s="13"/>
      <c r="D50" s="13"/>
      <c r="E50" s="13"/>
      <c r="F50" s="13"/>
    </row>
    <row r="51" spans="1:17" x14ac:dyDescent="0.25">
      <c r="A51" s="10">
        <v>48</v>
      </c>
      <c r="B51" s="33"/>
      <c r="C51" s="13"/>
      <c r="D51" s="13"/>
      <c r="E51" s="13"/>
      <c r="F51" s="13"/>
      <c r="Q51" s="7"/>
    </row>
    <row r="52" spans="1:17" x14ac:dyDescent="0.25">
      <c r="A52" s="10">
        <v>49</v>
      </c>
      <c r="B52" s="32"/>
      <c r="C52" s="13"/>
      <c r="D52" s="13"/>
      <c r="E52" s="13"/>
      <c r="F52" s="13"/>
    </row>
    <row r="53" spans="1:17" x14ac:dyDescent="0.25">
      <c r="A53" s="10">
        <v>50</v>
      </c>
      <c r="B53" s="33"/>
      <c r="C53" s="13"/>
      <c r="D53" s="13"/>
      <c r="E53" s="13"/>
      <c r="F53" s="13"/>
      <c r="Q53" s="7"/>
    </row>
    <row r="54" spans="1:17" x14ac:dyDescent="0.25">
      <c r="A54" s="10">
        <v>51</v>
      </c>
      <c r="B54" s="32"/>
      <c r="C54" s="13"/>
      <c r="D54" s="13"/>
      <c r="E54" s="13"/>
      <c r="F54" s="13"/>
    </row>
    <row r="55" spans="1:17" x14ac:dyDescent="0.25">
      <c r="A55" s="10">
        <v>52</v>
      </c>
      <c r="B55" s="33"/>
      <c r="C55" s="13"/>
      <c r="D55" s="13"/>
      <c r="E55" s="13"/>
      <c r="F55" s="13"/>
      <c r="Q55" s="7"/>
    </row>
    <row r="56" spans="1:17" x14ac:dyDescent="0.25">
      <c r="A56" s="10">
        <v>53</v>
      </c>
      <c r="B56" s="32"/>
      <c r="C56" s="13"/>
      <c r="D56" s="13"/>
      <c r="E56" s="13"/>
      <c r="F56" s="13"/>
    </row>
    <row r="57" spans="1:17" x14ac:dyDescent="0.25">
      <c r="A57" s="10">
        <v>54</v>
      </c>
      <c r="B57" s="33"/>
      <c r="C57" s="13"/>
      <c r="D57" s="13"/>
      <c r="E57" s="13"/>
      <c r="F57" s="13"/>
      <c r="Q57" s="7"/>
    </row>
    <row r="58" spans="1:17" x14ac:dyDescent="0.25">
      <c r="A58" s="10">
        <v>55</v>
      </c>
      <c r="B58" s="32"/>
      <c r="C58" s="13"/>
      <c r="D58" s="13"/>
      <c r="E58" s="13"/>
      <c r="F58" s="13"/>
    </row>
    <row r="59" spans="1:17" x14ac:dyDescent="0.25">
      <c r="A59" s="10">
        <v>56</v>
      </c>
      <c r="B59" s="33"/>
      <c r="C59" s="13"/>
      <c r="D59" s="13"/>
      <c r="E59" s="13"/>
      <c r="F59" s="13"/>
      <c r="Q59" s="7"/>
    </row>
    <row r="60" spans="1:17" x14ac:dyDescent="0.25">
      <c r="A60" s="10">
        <v>57</v>
      </c>
      <c r="B60" s="17"/>
      <c r="C60" s="13"/>
      <c r="D60" s="13"/>
      <c r="E60" s="13"/>
      <c r="F60" s="13"/>
    </row>
    <row r="61" spans="1:17" x14ac:dyDescent="0.25">
      <c r="A61" s="10">
        <v>58</v>
      </c>
      <c r="B61" s="18"/>
      <c r="C61" s="13"/>
      <c r="D61" s="13"/>
      <c r="E61" s="13"/>
      <c r="F61" s="13"/>
      <c r="Q61" s="7"/>
    </row>
    <row r="62" spans="1:17" x14ac:dyDescent="0.25">
      <c r="A62" s="10">
        <v>59</v>
      </c>
      <c r="B62" s="17"/>
      <c r="C62" s="13"/>
      <c r="D62" s="13"/>
      <c r="E62" s="13"/>
      <c r="F62" s="13"/>
    </row>
    <row r="63" spans="1:17" x14ac:dyDescent="0.25">
      <c r="A63" s="10">
        <v>60</v>
      </c>
      <c r="B63" s="18"/>
      <c r="C63" s="13"/>
      <c r="D63" s="13"/>
      <c r="E63" s="13"/>
      <c r="F63" s="13"/>
      <c r="Q63" s="7"/>
    </row>
    <row r="64" spans="1:17" x14ac:dyDescent="0.25">
      <c r="A64" s="10">
        <v>61</v>
      </c>
      <c r="B64" s="19"/>
      <c r="C64" s="13"/>
      <c r="D64" s="13"/>
      <c r="E64" s="13"/>
      <c r="F64" s="13"/>
    </row>
    <row r="65" spans="1:17" x14ac:dyDescent="0.25">
      <c r="A65" s="10">
        <v>62</v>
      </c>
      <c r="B65" s="19"/>
      <c r="C65" s="13"/>
      <c r="D65" s="13"/>
      <c r="E65" s="13"/>
      <c r="F65" s="13"/>
      <c r="Q65" s="7"/>
    </row>
    <row r="66" spans="1:17" x14ac:dyDescent="0.25">
      <c r="A66" s="10">
        <v>63</v>
      </c>
      <c r="B66" s="17"/>
      <c r="C66" s="13"/>
      <c r="D66" s="13"/>
      <c r="E66" s="13"/>
      <c r="F66" s="13"/>
    </row>
    <row r="67" spans="1:17" x14ac:dyDescent="0.25">
      <c r="A67" s="10">
        <v>64</v>
      </c>
      <c r="B67" s="18"/>
      <c r="C67" s="13"/>
      <c r="D67" s="13"/>
      <c r="E67" s="13"/>
      <c r="F67" s="13"/>
      <c r="Q67" s="7"/>
    </row>
    <row r="68" spans="1:17" x14ac:dyDescent="0.25">
      <c r="A68" s="10">
        <v>65</v>
      </c>
      <c r="B68" s="17"/>
      <c r="C68" s="13"/>
      <c r="D68" s="13"/>
      <c r="E68" s="13"/>
      <c r="F68" s="13"/>
    </row>
    <row r="69" spans="1:17" x14ac:dyDescent="0.25">
      <c r="A69" s="10">
        <v>66</v>
      </c>
      <c r="B69" s="18"/>
      <c r="C69" s="13"/>
      <c r="D69" s="13"/>
      <c r="E69" s="13"/>
      <c r="F69" s="13"/>
      <c r="Q69" s="7"/>
    </row>
    <row r="70" spans="1:17" x14ac:dyDescent="0.25">
      <c r="A70" s="10">
        <v>67</v>
      </c>
      <c r="B70" s="19"/>
      <c r="C70" s="13"/>
      <c r="D70" s="13"/>
      <c r="E70" s="13"/>
      <c r="F70" s="13"/>
    </row>
    <row r="71" spans="1:17" x14ac:dyDescent="0.25">
      <c r="A71" s="10">
        <v>68</v>
      </c>
      <c r="B71" s="19"/>
      <c r="C71" s="13"/>
      <c r="D71" s="13"/>
      <c r="E71" s="13"/>
      <c r="F71" s="13"/>
      <c r="Q71" s="7"/>
    </row>
    <row r="72" spans="1:17" x14ac:dyDescent="0.25">
      <c r="A72" s="10">
        <v>69</v>
      </c>
      <c r="B72" s="17"/>
      <c r="C72" s="13"/>
      <c r="D72" s="13"/>
      <c r="E72" s="13"/>
      <c r="F72" s="13"/>
    </row>
    <row r="73" spans="1:17" x14ac:dyDescent="0.25">
      <c r="A73" s="10">
        <v>70</v>
      </c>
      <c r="B73" s="18"/>
      <c r="C73" s="13"/>
      <c r="D73" s="13"/>
      <c r="E73" s="13"/>
      <c r="F73" s="13"/>
      <c r="Q73" s="7"/>
    </row>
    <row r="74" spans="1:17" x14ac:dyDescent="0.25">
      <c r="A74" s="10">
        <v>71</v>
      </c>
      <c r="B74" s="19"/>
      <c r="C74" s="13"/>
      <c r="D74" s="13"/>
      <c r="E74" s="13"/>
      <c r="F74" s="13"/>
    </row>
    <row r="75" spans="1:17" x14ac:dyDescent="0.25">
      <c r="A75" s="10">
        <v>72</v>
      </c>
      <c r="B75" s="19"/>
      <c r="C75" s="13"/>
      <c r="D75" s="13"/>
      <c r="E75" s="13"/>
      <c r="F75" s="13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48:B49"/>
    <mergeCell ref="B50:B51"/>
    <mergeCell ref="B34:B35"/>
    <mergeCell ref="B36:B37"/>
    <mergeCell ref="B52:B53"/>
    <mergeCell ref="B54:B55"/>
    <mergeCell ref="B56:B57"/>
    <mergeCell ref="B58:B59"/>
    <mergeCell ref="B40:B41"/>
    <mergeCell ref="B42:B43"/>
    <mergeCell ref="B44:B45"/>
    <mergeCell ref="B46:B47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14:B15"/>
    <mergeCell ref="B4:B5"/>
    <mergeCell ref="B6:B7"/>
    <mergeCell ref="B8:B9"/>
    <mergeCell ref="B10:B11"/>
    <mergeCell ref="B12:B13"/>
  </mergeCells>
  <conditionalFormatting sqref="C76:C77 C80:C93">
    <cfRule type="cellIs" dxfId="41" priority="4" operator="notEqual">
      <formula>0</formula>
    </cfRule>
  </conditionalFormatting>
  <conditionalFormatting sqref="D76:D77 D80:D93">
    <cfRule type="cellIs" dxfId="40" priority="3" operator="notEqual">
      <formula>0</formula>
    </cfRule>
  </conditionalFormatting>
  <conditionalFormatting sqref="H4:H39">
    <cfRule type="cellIs" dxfId="39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BAB5D-EBAD-417B-B366-47D9CEEDD199}">
  <dimension ref="A1:S79"/>
  <sheetViews>
    <sheetView topLeftCell="A4" workbookViewId="0">
      <selection activeCell="M33" sqref="M33"/>
    </sheetView>
  </sheetViews>
  <sheetFormatPr defaultColWidth="8.7109375" defaultRowHeight="15.75" x14ac:dyDescent="0.25"/>
  <cols>
    <col min="1" max="1" width="7.42578125" style="1" customWidth="1"/>
    <col min="2" max="2" width="11.140625" style="34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40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0" t="s">
        <v>29</v>
      </c>
      <c r="C4" s="5">
        <v>20.97</v>
      </c>
      <c r="D4" s="5">
        <v>26.4</v>
      </c>
      <c r="E4" s="6">
        <v>2</v>
      </c>
      <c r="F4" s="6">
        <v>2</v>
      </c>
      <c r="G4" s="1" t="str">
        <f>IF(B4&lt;&gt;"",B4, "")</f>
        <v xml:space="preserve">O1 </v>
      </c>
      <c r="H4" s="7">
        <f>IF(AND(ISNUMBER(C5)=TRUE,ISNUMBER(L4)=TRUE,ISNUMBER(C4)=TRUE,ISNUMBER(D5)=TRUE,ISNUMBER(D4)=TRUE,ISNUMBER(M4)=TRUE),(AVERAGE(M4^D4,M4^D5))/AVERAGE(L4^C4,L4^C5))</f>
        <v>43.111474459702066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2.0793666143729523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1"/>
      <c r="C5" s="5">
        <v>20.94</v>
      </c>
      <c r="D5" s="5">
        <v>26.37</v>
      </c>
      <c r="E5" s="6">
        <v>2</v>
      </c>
      <c r="F5" s="6">
        <v>2</v>
      </c>
      <c r="G5" s="1" t="str">
        <f>IF(B6&lt;&gt;"",B6, "")</f>
        <v xml:space="preserve">O2 </v>
      </c>
      <c r="H5" s="7">
        <f>IF(AND(ISNUMBER(C7)=TRUE,ISNUMBER(L4)=TRUE,ISNUMBER(C6)=TRUE,ISNUMBER(D7)=TRUE,ISNUMBER(D6)=TRUE,ISNUMBER(M4)=TRUE),(AVERAGE(M4^D6,M4^D7))/AVERAGE(L4^C6,L4^C7))</f>
        <v>30.213983263381557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28.55871626112873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29" t="s">
        <v>30</v>
      </c>
      <c r="C6" s="5">
        <v>18.21</v>
      </c>
      <c r="D6" s="5">
        <v>22.72</v>
      </c>
      <c r="E6" s="6">
        <v>2</v>
      </c>
      <c r="F6" s="6">
        <v>2</v>
      </c>
      <c r="G6" s="1" t="str">
        <f>IF(B8&lt;&gt;"",B8, "")</f>
        <v xml:space="preserve">O3 </v>
      </c>
      <c r="H6" s="7">
        <f>IF(AND(ISNUMBER(C9)=TRUE,ISNUMBER(L4)=TRUE,ISNUMBER(C8)=TRUE,ISNUMBER(D9)=TRUE,ISNUMBER(D8)=TRUE,ISNUMBER(M4)=TRUE),(AVERAGE(M4^D8,M4^D9))/AVERAGE(L4^C8,L4^C9))</f>
        <v>22.178260920083517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35.906080194060742</v>
      </c>
      <c r="S6" s="8"/>
    </row>
    <row r="7" spans="1:19" x14ac:dyDescent="0.25">
      <c r="A7" s="10">
        <v>4</v>
      </c>
      <c r="B7" s="30"/>
      <c r="C7" s="5">
        <v>17.739999999999998</v>
      </c>
      <c r="D7" s="5">
        <v>23.08</v>
      </c>
      <c r="E7" s="6">
        <v>2</v>
      </c>
      <c r="F7" s="6">
        <v>2</v>
      </c>
      <c r="G7" s="1" t="str">
        <f>IF(B10&lt;&gt;"",B10, "")</f>
        <v xml:space="preserve">O4 </v>
      </c>
      <c r="H7" s="7">
        <f>IF(AND(ISNUMBER(C11)=TRUE,ISNUMBER(L4)=TRUE,ISNUMBER(C10)=TRUE,ISNUMBER(D11)=TRUE,ISNUMBER(D10)=TRUE,ISNUMBER(M4)=TRUE),(AVERAGE(M4^D10,M4^D11))/AVERAGE(L4^C10,L4^C11))</f>
        <v>35.40862572707173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30.766252152679517</v>
      </c>
      <c r="Q7" s="7"/>
      <c r="S7" s="8"/>
    </row>
    <row r="8" spans="1:19" x14ac:dyDescent="0.25">
      <c r="A8" s="10">
        <v>5</v>
      </c>
      <c r="B8" s="29" t="s">
        <v>31</v>
      </c>
      <c r="C8" s="5">
        <v>21.99</v>
      </c>
      <c r="D8" s="5">
        <v>26.96</v>
      </c>
      <c r="E8" s="6">
        <v>2</v>
      </c>
      <c r="F8" s="6">
        <v>2</v>
      </c>
      <c r="G8" s="1" t="str">
        <f>IF(B12&lt;&gt;"",B12, "")</f>
        <v xml:space="preserve">O5 </v>
      </c>
      <c r="H8" s="7">
        <f>IF(AND(ISNUMBER(C13)=TRUE,ISNUMBER(L4)=TRUE,ISNUMBER(C12)=TRUE,ISNUMBER(D13)=TRUE,ISNUMBER(D12)=TRUE,ISNUMBER(M4)=TRUE),(AVERAGE(M4^D12,M4^D13))/AVERAGE(L4^C12,L4^C13))</f>
        <v>46.015231534015982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12.805335471357182</v>
      </c>
      <c r="S8" s="8"/>
    </row>
    <row r="9" spans="1:19" x14ac:dyDescent="0.25">
      <c r="A9" s="10">
        <v>6</v>
      </c>
      <c r="B9" s="30"/>
      <c r="C9" s="5">
        <v>22.37</v>
      </c>
      <c r="D9" s="5">
        <v>26.29</v>
      </c>
      <c r="E9" s="6">
        <v>2</v>
      </c>
      <c r="F9" s="6">
        <v>2</v>
      </c>
      <c r="G9" s="1" t="str">
        <f>IF(B14&lt;&gt;"",B14, "")</f>
        <v xml:space="preserve">O6 </v>
      </c>
      <c r="H9" s="7">
        <f>IF(AND(ISNUMBER(C15)=TRUE,ISNUMBER(L4)=TRUE,ISNUMBER(C14)=TRUE,ISNUMBER(D15)=TRUE,ISNUMBER(D14)=TRUE,ISNUMBER(M4)=TRUE),(AVERAGE(M4^D14,M4^D15))/AVERAGE(L4^C14,L4^C15))</f>
        <v>28.54942638076496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3.118675376201494</v>
      </c>
      <c r="Q9" s="7"/>
      <c r="S9" s="8"/>
    </row>
    <row r="10" spans="1:19" x14ac:dyDescent="0.25">
      <c r="A10" s="10">
        <v>7</v>
      </c>
      <c r="B10" s="31" t="s">
        <v>32</v>
      </c>
      <c r="C10" s="5">
        <v>16.850000000000001</v>
      </c>
      <c r="D10" s="5">
        <v>21.81</v>
      </c>
      <c r="E10" s="6">
        <v>2</v>
      </c>
      <c r="F10" s="6">
        <v>2</v>
      </c>
      <c r="G10" s="1" t="str">
        <f>IF(B16&lt;&gt;"",B16, "")</f>
        <v xml:space="preserve">O7 </v>
      </c>
      <c r="H10" s="7">
        <f>IF(AND(ISNUMBER(C17)=TRUE,ISNUMBER(L4)=TRUE,ISNUMBER(C16)=TRUE,ISNUMBER(D17)=TRUE,ISNUMBER(D16)=TRUE,ISNUMBER(M4)=TRUE),(AVERAGE(M4^D16,M4^D17))/AVERAGE(L4^C16,L4^C17))</f>
        <v>23.531399777044896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8.6576519493380495</v>
      </c>
      <c r="S10" s="8"/>
    </row>
    <row r="11" spans="1:19" x14ac:dyDescent="0.25">
      <c r="A11" s="10">
        <v>8</v>
      </c>
      <c r="B11" s="31"/>
      <c r="C11" s="5">
        <v>16.18</v>
      </c>
      <c r="D11" s="5">
        <v>21.58</v>
      </c>
      <c r="E11" s="6">
        <v>2</v>
      </c>
      <c r="F11" s="6">
        <v>2</v>
      </c>
      <c r="G11" s="1" t="str">
        <f>IF(B18&lt;&gt;"",B18, "")</f>
        <v xml:space="preserve">O8 </v>
      </c>
      <c r="H11" s="7">
        <f>IF(AND(ISNUMBER(C19)=TRUE,ISNUMBER(L4)=TRUE,ISNUMBER(C18)=TRUE,ISNUMBER(D19)=TRUE,ISNUMBER(D18)=TRUE,ISNUMBER(M4)=TRUE),(AVERAGE(M4^D18,M4^D19))/AVERAGE(L4^C18,L4^C19))</f>
        <v>39.661875350551504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13.808406818738982</v>
      </c>
      <c r="Q11" s="7"/>
      <c r="S11" s="8"/>
    </row>
    <row r="12" spans="1:19" x14ac:dyDescent="0.25">
      <c r="A12" s="10">
        <v>9</v>
      </c>
      <c r="B12" s="29" t="s">
        <v>33</v>
      </c>
      <c r="C12" s="5">
        <v>16.850000000000001</v>
      </c>
      <c r="D12" s="5">
        <v>22.39</v>
      </c>
      <c r="E12" s="6">
        <v>2</v>
      </c>
      <c r="F12" s="6">
        <v>2</v>
      </c>
      <c r="G12" s="1" t="str">
        <f>IF(B20&lt;&gt;"",B20, "")</f>
        <v xml:space="preserve">O9 </v>
      </c>
      <c r="H12" s="7">
        <f>IF(AND(ISNUMBER(C21)=TRUE,ISNUMBER(L4)=TRUE,ISNUMBER(C20)=TRUE,ISNUMBER(D21)=TRUE,ISNUMBER(D20)=TRUE,ISNUMBER(M4)=TRUE),(AVERAGE(M4^D20,M4^D21))/AVERAGE(L4^C20,L4^C21))</f>
        <v>2.2631642807513792E-2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41.047480598850143</v>
      </c>
      <c r="J12" s="7">
        <f>AVERAGE(H4:H19)</f>
        <v>20.579081658653415</v>
      </c>
      <c r="S12" s="8"/>
    </row>
    <row r="13" spans="1:19" x14ac:dyDescent="0.25">
      <c r="A13" s="10">
        <v>10</v>
      </c>
      <c r="B13" s="30"/>
      <c r="C13" s="5">
        <v>17.05</v>
      </c>
      <c r="D13" s="5">
        <v>22.56</v>
      </c>
      <c r="E13" s="6">
        <v>2</v>
      </c>
      <c r="F13" s="6">
        <v>2</v>
      </c>
      <c r="G13" s="1" t="str">
        <f>IF(B22&lt;&gt;"",B22, "")</f>
        <v xml:space="preserve">O10 </v>
      </c>
      <c r="H13" s="7">
        <v>0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30.846463675610085</v>
      </c>
      <c r="J13" s="1">
        <f>STDEV(H4:H19)</f>
        <v>16.74742926755448</v>
      </c>
      <c r="Q13" s="7"/>
      <c r="S13" s="8"/>
    </row>
    <row r="14" spans="1:19" x14ac:dyDescent="0.25">
      <c r="A14" s="10">
        <v>11</v>
      </c>
      <c r="B14" s="29" t="s">
        <v>34</v>
      </c>
      <c r="C14" s="5">
        <v>18.29</v>
      </c>
      <c r="D14" s="5">
        <v>23.15</v>
      </c>
      <c r="E14" s="6">
        <v>2</v>
      </c>
      <c r="F14" s="6">
        <v>2</v>
      </c>
      <c r="G14" s="1" t="str">
        <f>IF(B24&lt;&gt;"",B24, "")</f>
        <v xml:space="preserve">O11 </v>
      </c>
      <c r="H14" s="7">
        <f>IF(AND(ISNUMBER(C25)=TRUE,ISNUMBER(L4)=TRUE,ISNUMBER(C24)=TRUE,ISNUMBER(D25)=TRUE,ISNUMBER(D24)=TRUE,ISNUMBER(M4)=TRUE),(AVERAGE(M4^D24,M4^D25))/AVERAGE(L4^C24,L4^C25))</f>
        <v>8.6046249490829799E-2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32.734560076980216</v>
      </c>
      <c r="S14" s="8"/>
    </row>
    <row r="15" spans="1:19" x14ac:dyDescent="0.25">
      <c r="A15" s="10">
        <v>12</v>
      </c>
      <c r="B15" s="30"/>
      <c r="C15" s="5">
        <v>18.27</v>
      </c>
      <c r="D15" s="5">
        <v>23.08</v>
      </c>
      <c r="E15" s="6">
        <v>2</v>
      </c>
      <c r="F15" s="6">
        <v>2</v>
      </c>
      <c r="G15" s="1" t="str">
        <f>IF(B26&lt;&gt;"",B26, "")</f>
        <v xml:space="preserve">O12 </v>
      </c>
      <c r="H15" s="7">
        <v>0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1.0396833071865781</v>
      </c>
      <c r="Q15" s="7"/>
      <c r="S15" s="8"/>
    </row>
    <row r="16" spans="1:19" x14ac:dyDescent="0.25">
      <c r="A16" s="10">
        <v>13</v>
      </c>
      <c r="B16" s="29" t="s">
        <v>35</v>
      </c>
      <c r="C16" s="5">
        <v>19.68</v>
      </c>
      <c r="D16" s="5">
        <v>24.36</v>
      </c>
      <c r="E16" s="6">
        <v>2</v>
      </c>
      <c r="F16" s="6">
        <v>2</v>
      </c>
      <c r="G16" s="1" t="str">
        <f>IF(B28&lt;&gt;"",B28, "")</f>
        <v xml:space="preserve">O13 </v>
      </c>
      <c r="H16" s="7">
        <f>IF(AND(ISNUMBER(C29)=TRUE,ISNUMBER(L4)=TRUE,ISNUMBER(C28)=TRUE,ISNUMBER(D29)=TRUE,ISNUMBER(D28)=TRUE,ISNUMBER(M4)=TRUE),(AVERAGE(M4^D28,M4^D29))/AVERAGE(L4^C28,L4^C29))</f>
        <v>30.640775707547199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8.6557839997664097</v>
      </c>
      <c r="S16" s="8"/>
    </row>
    <row r="17" spans="1:19" x14ac:dyDescent="0.25">
      <c r="A17" s="10">
        <v>14</v>
      </c>
      <c r="B17" s="30"/>
      <c r="C17" s="5">
        <v>19.77</v>
      </c>
      <c r="D17" s="5">
        <v>24.2</v>
      </c>
      <c r="E17" s="6">
        <v>2</v>
      </c>
      <c r="F17" s="6">
        <v>2</v>
      </c>
      <c r="G17" s="1" t="str">
        <f>IF(B30&lt;&gt;"",B30, "")</f>
        <v xml:space="preserve">O14 </v>
      </c>
      <c r="H17" s="7">
        <f>IF(AND(ISNUMBER(C31)=TRUE,ISNUMBER(L4)=TRUE,ISNUMBER(C30)=TRUE,ISNUMBER(D31)=TRUE,ISNUMBER(D30)=TRUE,ISNUMBER(M4)=TRUE),(AVERAGE(M4^D30,M4^D31))/AVERAGE(L4^C30,L4^C31))</f>
        <v>18.275900921459318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6.2336090592711875</v>
      </c>
      <c r="Q17" s="7"/>
      <c r="S17" s="8"/>
    </row>
    <row r="18" spans="1:19" x14ac:dyDescent="0.25">
      <c r="A18" s="10">
        <v>15</v>
      </c>
      <c r="B18" s="29" t="s">
        <v>36</v>
      </c>
      <c r="C18" s="5">
        <v>17.87</v>
      </c>
      <c r="D18" s="5">
        <v>23.31</v>
      </c>
      <c r="E18" s="6">
        <v>2</v>
      </c>
      <c r="F18" s="6">
        <v>2</v>
      </c>
      <c r="G18" s="1" t="str">
        <f>IF(B32&lt;&gt;"",B32, "")</f>
        <v xml:space="preserve">O15 </v>
      </c>
      <c r="H18" s="7">
        <v>0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3.1181511436509926</v>
      </c>
      <c r="S18" s="8"/>
    </row>
    <row r="19" spans="1:19" x14ac:dyDescent="0.25">
      <c r="A19" s="10">
        <v>16</v>
      </c>
      <c r="B19" s="30"/>
      <c r="C19" s="5">
        <v>17.809999999999999</v>
      </c>
      <c r="D19" s="5">
        <v>22.97</v>
      </c>
      <c r="E19" s="6">
        <v>2</v>
      </c>
      <c r="F19" s="6">
        <v>2</v>
      </c>
      <c r="G19" s="1" t="str">
        <f>IF(B34&lt;&gt;"",B34, "")</f>
        <v xml:space="preserve">O16 </v>
      </c>
      <c r="H19" s="7">
        <f>IF(AND(ISNUMBER(C35)=TRUE,ISNUMBER(L4)=TRUE,ISNUMBER(C34)=TRUE,ISNUMBER(D35)=TRUE,ISNUMBER(D34)=TRUE,ISNUMBER(M4)=TRUE),(AVERAGE(M4^D34,M4^D35))/AVERAGE(L4^C34,L4^C35))</f>
        <v>11.569674604533516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15.56200091993697</v>
      </c>
      <c r="Q19" s="7"/>
      <c r="S19" s="8"/>
    </row>
    <row r="20" spans="1:19" x14ac:dyDescent="0.25">
      <c r="A20" s="10">
        <v>17</v>
      </c>
      <c r="B20" s="29" t="s">
        <v>37</v>
      </c>
      <c r="C20" s="5">
        <v>32.49</v>
      </c>
      <c r="D20" s="5">
        <v>26.83</v>
      </c>
      <c r="E20" s="6"/>
      <c r="F20" s="6"/>
      <c r="H20" s="7"/>
      <c r="I20" s="8"/>
      <c r="S20" s="8"/>
    </row>
    <row r="21" spans="1:19" x14ac:dyDescent="0.25">
      <c r="A21" s="10">
        <v>18</v>
      </c>
      <c r="B21" s="30"/>
      <c r="C21" s="5">
        <v>31.64</v>
      </c>
      <c r="D21" s="5">
        <v>26.47</v>
      </c>
      <c r="E21" s="6"/>
      <c r="F21" s="6"/>
      <c r="H21" s="7"/>
      <c r="I21" s="8"/>
      <c r="Q21" s="7"/>
      <c r="S21" s="8"/>
    </row>
    <row r="22" spans="1:19" x14ac:dyDescent="0.25">
      <c r="A22" s="10">
        <v>19</v>
      </c>
      <c r="B22" s="31" t="s">
        <v>38</v>
      </c>
      <c r="C22" s="5">
        <v>0</v>
      </c>
      <c r="D22" s="5">
        <v>25.71</v>
      </c>
      <c r="E22" s="6"/>
      <c r="F22" s="6"/>
      <c r="H22" s="7"/>
      <c r="I22" s="8"/>
      <c r="S22" s="8"/>
    </row>
    <row r="23" spans="1:19" x14ac:dyDescent="0.25">
      <c r="A23" s="10">
        <v>20</v>
      </c>
      <c r="B23" s="31"/>
      <c r="C23" s="5">
        <v>0</v>
      </c>
      <c r="D23" s="5">
        <v>26.63</v>
      </c>
      <c r="E23" s="6"/>
      <c r="F23" s="6"/>
      <c r="H23" s="7"/>
      <c r="I23" s="8"/>
      <c r="Q23" s="7"/>
      <c r="S23" s="8"/>
    </row>
    <row r="24" spans="1:19" x14ac:dyDescent="0.25">
      <c r="A24" s="10">
        <v>21</v>
      </c>
      <c r="B24" s="29" t="s">
        <v>39</v>
      </c>
      <c r="C24" s="5">
        <v>27.03</v>
      </c>
      <c r="D24" s="5">
        <v>23.94</v>
      </c>
      <c r="E24" s="6"/>
      <c r="F24" s="6"/>
      <c r="H24" s="7"/>
      <c r="I24" s="8"/>
      <c r="S24" s="8"/>
    </row>
    <row r="25" spans="1:19" x14ac:dyDescent="0.25">
      <c r="A25" s="10">
        <v>22</v>
      </c>
      <c r="B25" s="30"/>
      <c r="C25" s="5">
        <v>27.9</v>
      </c>
      <c r="D25" s="5">
        <v>24.04</v>
      </c>
      <c r="E25" s="6"/>
      <c r="F25" s="6"/>
      <c r="H25" s="7"/>
      <c r="I25" s="8"/>
      <c r="Q25" s="7"/>
      <c r="S25" s="8"/>
    </row>
    <row r="26" spans="1:19" x14ac:dyDescent="0.25">
      <c r="A26" s="10">
        <v>23</v>
      </c>
      <c r="B26" s="29" t="s">
        <v>40</v>
      </c>
      <c r="C26" s="5">
        <v>0</v>
      </c>
      <c r="D26" s="5">
        <v>27.97</v>
      </c>
      <c r="E26" s="6"/>
      <c r="F26" s="6"/>
      <c r="H26" s="7"/>
      <c r="I26" s="8"/>
      <c r="S26" s="8"/>
    </row>
    <row r="27" spans="1:19" x14ac:dyDescent="0.25">
      <c r="A27" s="10">
        <v>24</v>
      </c>
      <c r="B27" s="30"/>
      <c r="C27" s="5">
        <v>0</v>
      </c>
      <c r="D27" s="5">
        <v>28</v>
      </c>
      <c r="E27" s="6"/>
      <c r="F27" s="6"/>
      <c r="H27" s="7"/>
      <c r="I27" s="8"/>
      <c r="Q27" s="7"/>
      <c r="S27" s="8"/>
    </row>
    <row r="28" spans="1:19" x14ac:dyDescent="0.25">
      <c r="A28" s="10">
        <v>25</v>
      </c>
      <c r="B28" s="29" t="s">
        <v>41</v>
      </c>
      <c r="C28" s="5">
        <v>17.579999999999998</v>
      </c>
      <c r="D28" s="5">
        <v>22.57</v>
      </c>
      <c r="E28" s="6"/>
      <c r="F28" s="6"/>
      <c r="H28" s="7"/>
      <c r="I28" s="8"/>
      <c r="S28" s="8"/>
    </row>
    <row r="29" spans="1:19" x14ac:dyDescent="0.25">
      <c r="A29" s="10">
        <v>26</v>
      </c>
      <c r="B29" s="30"/>
      <c r="C29" s="5">
        <v>17.510000000000002</v>
      </c>
      <c r="D29" s="5">
        <v>22.39</v>
      </c>
      <c r="E29" s="6"/>
      <c r="F29" s="6"/>
      <c r="H29" s="7"/>
      <c r="I29" s="8"/>
      <c r="Q29" s="7"/>
      <c r="S29" s="8"/>
    </row>
    <row r="30" spans="1:19" x14ac:dyDescent="0.25">
      <c r="A30" s="10">
        <v>27</v>
      </c>
      <c r="B30" s="29" t="s">
        <v>42</v>
      </c>
      <c r="C30" s="5">
        <v>17.920000000000002</v>
      </c>
      <c r="D30" s="5">
        <v>22.02</v>
      </c>
      <c r="E30" s="6"/>
      <c r="F30" s="6"/>
      <c r="H30" s="7"/>
      <c r="I30" s="8"/>
      <c r="S30" s="8"/>
    </row>
    <row r="31" spans="1:19" x14ac:dyDescent="0.25">
      <c r="A31" s="10">
        <v>28</v>
      </c>
      <c r="B31" s="30"/>
      <c r="C31" s="5">
        <v>17.89</v>
      </c>
      <c r="D31" s="5">
        <v>22.17</v>
      </c>
      <c r="E31" s="6"/>
      <c r="F31" s="6"/>
      <c r="H31" s="7"/>
      <c r="I31" s="8"/>
      <c r="Q31" s="7"/>
      <c r="S31" s="8"/>
    </row>
    <row r="32" spans="1:19" x14ac:dyDescent="0.25">
      <c r="A32" s="10">
        <v>29</v>
      </c>
      <c r="B32" s="29" t="s">
        <v>43</v>
      </c>
      <c r="C32">
        <v>0</v>
      </c>
      <c r="D32" s="5">
        <v>27.33</v>
      </c>
      <c r="E32" s="6"/>
      <c r="F32" s="6"/>
      <c r="H32" s="7"/>
      <c r="I32" s="8"/>
      <c r="S32" s="8"/>
    </row>
    <row r="33" spans="1:19" x14ac:dyDescent="0.25">
      <c r="A33" s="10">
        <v>30</v>
      </c>
      <c r="B33" s="30"/>
      <c r="C33" s="5">
        <v>0</v>
      </c>
      <c r="D33" s="5">
        <v>27.42</v>
      </c>
      <c r="E33" s="6"/>
      <c r="F33" s="6"/>
      <c r="H33" s="7"/>
      <c r="I33" s="8"/>
      <c r="Q33" s="7"/>
      <c r="S33" s="8"/>
    </row>
    <row r="34" spans="1:19" x14ac:dyDescent="0.25">
      <c r="A34" s="10">
        <v>31</v>
      </c>
      <c r="B34" s="29" t="s">
        <v>44</v>
      </c>
      <c r="C34" s="5">
        <v>22.59</v>
      </c>
      <c r="D34" s="5">
        <v>26.35</v>
      </c>
      <c r="E34" s="6"/>
      <c r="F34" s="6"/>
      <c r="H34" s="7"/>
      <c r="I34" s="8"/>
      <c r="S34" s="8"/>
    </row>
    <row r="35" spans="1:19" x14ac:dyDescent="0.25">
      <c r="A35" s="10">
        <v>32</v>
      </c>
      <c r="B35" s="30"/>
      <c r="C35" s="5">
        <v>22.85</v>
      </c>
      <c r="D35" s="5">
        <v>26.16</v>
      </c>
      <c r="E35" s="6"/>
      <c r="F35" s="6"/>
      <c r="H35" s="7"/>
      <c r="I35" s="8"/>
      <c r="Q35" s="7"/>
      <c r="S35" s="8"/>
    </row>
    <row r="36" spans="1:19" x14ac:dyDescent="0.25">
      <c r="A36" s="10">
        <v>33</v>
      </c>
      <c r="B36" s="39"/>
      <c r="C36" s="5"/>
      <c r="D36" s="5"/>
      <c r="E36" s="6"/>
      <c r="F36" s="6"/>
      <c r="H36" s="7"/>
      <c r="I36" s="8"/>
      <c r="S36" s="8"/>
    </row>
    <row r="37" spans="1:19" x14ac:dyDescent="0.25">
      <c r="A37" s="10">
        <v>34</v>
      </c>
      <c r="B37" s="38"/>
      <c r="C37" s="5"/>
      <c r="D37" s="5"/>
      <c r="E37" s="6"/>
      <c r="F37" s="6"/>
      <c r="H37" s="7"/>
      <c r="I37" s="8"/>
      <c r="Q37" s="7"/>
      <c r="S37" s="8"/>
    </row>
    <row r="38" spans="1:19" x14ac:dyDescent="0.25">
      <c r="A38" s="10">
        <v>35</v>
      </c>
      <c r="B38" s="39"/>
      <c r="C38" s="5"/>
      <c r="D38" s="5"/>
      <c r="E38" s="6"/>
      <c r="F38" s="6"/>
      <c r="H38" s="7"/>
      <c r="I38" s="8"/>
      <c r="S38" s="8"/>
    </row>
    <row r="39" spans="1:19" x14ac:dyDescent="0.25">
      <c r="A39" s="10">
        <v>36</v>
      </c>
      <c r="B39" s="38"/>
      <c r="C39" s="5"/>
      <c r="D39" s="5"/>
      <c r="E39" s="6"/>
      <c r="F39" s="6"/>
      <c r="H39" s="7"/>
      <c r="I39" s="8"/>
      <c r="Q39" s="7"/>
    </row>
    <row r="40" spans="1:19" x14ac:dyDescent="0.25">
      <c r="A40" s="10">
        <v>37</v>
      </c>
      <c r="B40" s="39"/>
      <c r="C40" s="5"/>
      <c r="D40" s="5"/>
      <c r="E40" s="6"/>
      <c r="F40" s="6"/>
    </row>
    <row r="41" spans="1:19" x14ac:dyDescent="0.25">
      <c r="A41" s="10">
        <v>38</v>
      </c>
      <c r="B41" s="38"/>
      <c r="C41" s="5"/>
      <c r="D41" s="5"/>
      <c r="E41" s="6"/>
      <c r="F41" s="6"/>
      <c r="Q41" s="7"/>
    </row>
    <row r="42" spans="1:19" x14ac:dyDescent="0.25">
      <c r="A42" s="10">
        <v>39</v>
      </c>
      <c r="B42" s="39"/>
      <c r="C42" s="5"/>
      <c r="D42" s="5"/>
      <c r="E42" s="6"/>
      <c r="F42" s="6"/>
    </row>
    <row r="43" spans="1:19" x14ac:dyDescent="0.25">
      <c r="A43" s="10">
        <v>40</v>
      </c>
      <c r="B43" s="38"/>
      <c r="C43" s="5"/>
      <c r="D43" s="5"/>
      <c r="E43" s="6"/>
      <c r="F43" s="6"/>
      <c r="Q43" s="7"/>
    </row>
    <row r="44" spans="1:19" x14ac:dyDescent="0.25">
      <c r="A44" s="10">
        <v>41</v>
      </c>
      <c r="B44" s="39"/>
      <c r="C44" s="13"/>
      <c r="D44" s="13"/>
      <c r="E44" s="13"/>
      <c r="F44" s="13"/>
    </row>
    <row r="45" spans="1:19" x14ac:dyDescent="0.25">
      <c r="A45" s="10">
        <v>42</v>
      </c>
      <c r="B45" s="38"/>
      <c r="C45" s="13"/>
      <c r="D45" s="13"/>
      <c r="E45" s="13"/>
      <c r="F45" s="13"/>
      <c r="Q45" s="7"/>
    </row>
    <row r="46" spans="1:19" x14ac:dyDescent="0.25">
      <c r="A46" s="10">
        <v>43</v>
      </c>
      <c r="B46" s="39"/>
      <c r="C46" s="13"/>
      <c r="D46" s="13"/>
      <c r="E46" s="13"/>
      <c r="F46" s="13"/>
    </row>
    <row r="47" spans="1:19" x14ac:dyDescent="0.25">
      <c r="A47" s="10">
        <v>44</v>
      </c>
      <c r="B47" s="38"/>
      <c r="C47" s="13"/>
      <c r="D47" s="13"/>
      <c r="E47" s="13"/>
      <c r="F47" s="13"/>
      <c r="Q47" s="7"/>
    </row>
    <row r="48" spans="1:19" x14ac:dyDescent="0.25">
      <c r="A48" s="10">
        <v>45</v>
      </c>
      <c r="B48" s="39"/>
      <c r="C48" s="13"/>
      <c r="D48" s="13"/>
      <c r="E48" s="13"/>
      <c r="F48" s="13"/>
    </row>
    <row r="49" spans="1:17" x14ac:dyDescent="0.25">
      <c r="A49" s="10">
        <v>46</v>
      </c>
      <c r="B49" s="38"/>
      <c r="C49" s="13"/>
      <c r="D49" s="13"/>
      <c r="E49" s="13"/>
      <c r="F49" s="13"/>
      <c r="Q49" s="7"/>
    </row>
    <row r="50" spans="1:17" x14ac:dyDescent="0.25">
      <c r="A50" s="10">
        <v>47</v>
      </c>
      <c r="B50" s="39"/>
      <c r="C50" s="13"/>
      <c r="D50" s="13"/>
      <c r="E50" s="13"/>
      <c r="F50" s="13"/>
    </row>
    <row r="51" spans="1:17" x14ac:dyDescent="0.25">
      <c r="A51" s="10">
        <v>48</v>
      </c>
      <c r="B51" s="38"/>
      <c r="C51" s="13"/>
      <c r="D51" s="13"/>
      <c r="E51" s="13"/>
      <c r="F51" s="13"/>
      <c r="Q51" s="7"/>
    </row>
    <row r="52" spans="1:17" x14ac:dyDescent="0.25">
      <c r="A52" s="10">
        <v>49</v>
      </c>
      <c r="B52" s="39"/>
      <c r="C52" s="13"/>
      <c r="D52" s="13"/>
      <c r="E52" s="13"/>
      <c r="F52" s="13"/>
    </row>
    <row r="53" spans="1:17" x14ac:dyDescent="0.25">
      <c r="A53" s="10">
        <v>50</v>
      </c>
      <c r="B53" s="38"/>
      <c r="C53" s="13"/>
      <c r="D53" s="13"/>
      <c r="E53" s="13"/>
      <c r="F53" s="13"/>
      <c r="Q53" s="7"/>
    </row>
    <row r="54" spans="1:17" x14ac:dyDescent="0.25">
      <c r="A54" s="10">
        <v>51</v>
      </c>
      <c r="B54" s="39"/>
      <c r="C54" s="13"/>
      <c r="D54" s="13"/>
      <c r="E54" s="13"/>
      <c r="F54" s="13"/>
    </row>
    <row r="55" spans="1:17" x14ac:dyDescent="0.25">
      <c r="A55" s="10">
        <v>52</v>
      </c>
      <c r="B55" s="38"/>
      <c r="C55" s="13"/>
      <c r="D55" s="13"/>
      <c r="E55" s="13"/>
      <c r="F55" s="13"/>
      <c r="Q55" s="7"/>
    </row>
    <row r="56" spans="1:17" x14ac:dyDescent="0.25">
      <c r="A56" s="10">
        <v>53</v>
      </c>
      <c r="B56" s="39"/>
      <c r="C56" s="13"/>
      <c r="D56" s="13"/>
      <c r="E56" s="13"/>
      <c r="F56" s="13"/>
    </row>
    <row r="57" spans="1:17" x14ac:dyDescent="0.25">
      <c r="A57" s="10">
        <v>54</v>
      </c>
      <c r="B57" s="38"/>
      <c r="C57" s="13"/>
      <c r="D57" s="13"/>
      <c r="E57" s="13"/>
      <c r="F57" s="13"/>
      <c r="Q57" s="7"/>
    </row>
    <row r="58" spans="1:17" x14ac:dyDescent="0.25">
      <c r="A58" s="10">
        <v>55</v>
      </c>
      <c r="B58" s="39"/>
      <c r="C58" s="13"/>
      <c r="D58" s="13"/>
      <c r="E58" s="13"/>
      <c r="F58" s="13"/>
    </row>
    <row r="59" spans="1:17" x14ac:dyDescent="0.25">
      <c r="A59" s="10">
        <v>56</v>
      </c>
      <c r="B59" s="38"/>
      <c r="C59" s="13"/>
      <c r="D59" s="13"/>
      <c r="E59" s="13"/>
      <c r="F59" s="13"/>
      <c r="Q59" s="7"/>
    </row>
    <row r="60" spans="1:17" x14ac:dyDescent="0.25">
      <c r="A60" s="10">
        <v>57</v>
      </c>
      <c r="B60" s="37"/>
      <c r="C60" s="13"/>
      <c r="D60" s="13"/>
      <c r="E60" s="13"/>
      <c r="F60" s="13"/>
    </row>
    <row r="61" spans="1:17" x14ac:dyDescent="0.25">
      <c r="A61" s="10">
        <v>58</v>
      </c>
      <c r="B61" s="36"/>
      <c r="C61" s="13"/>
      <c r="D61" s="13"/>
      <c r="E61" s="13"/>
      <c r="F61" s="13"/>
      <c r="Q61" s="7"/>
    </row>
    <row r="62" spans="1:17" x14ac:dyDescent="0.25">
      <c r="A62" s="10">
        <v>59</v>
      </c>
      <c r="B62" s="37"/>
      <c r="C62" s="13"/>
      <c r="D62" s="13"/>
      <c r="E62" s="13"/>
      <c r="F62" s="13"/>
    </row>
    <row r="63" spans="1:17" x14ac:dyDescent="0.25">
      <c r="A63" s="10">
        <v>60</v>
      </c>
      <c r="B63" s="36"/>
      <c r="C63" s="13"/>
      <c r="D63" s="13"/>
      <c r="E63" s="13"/>
      <c r="F63" s="13"/>
      <c r="Q63" s="7"/>
    </row>
    <row r="64" spans="1:17" x14ac:dyDescent="0.25">
      <c r="A64" s="10">
        <v>61</v>
      </c>
      <c r="B64" s="35"/>
      <c r="C64" s="13"/>
      <c r="D64" s="13"/>
      <c r="E64" s="13"/>
      <c r="F64" s="13"/>
    </row>
    <row r="65" spans="1:17" x14ac:dyDescent="0.25">
      <c r="A65" s="10">
        <v>62</v>
      </c>
      <c r="B65" s="35"/>
      <c r="C65" s="13"/>
      <c r="D65" s="13"/>
      <c r="E65" s="13"/>
      <c r="F65" s="13"/>
      <c r="Q65" s="7"/>
    </row>
    <row r="66" spans="1:17" x14ac:dyDescent="0.25">
      <c r="A66" s="10">
        <v>63</v>
      </c>
      <c r="B66" s="37"/>
      <c r="C66" s="13"/>
      <c r="D66" s="13"/>
      <c r="E66" s="13"/>
      <c r="F66" s="13"/>
    </row>
    <row r="67" spans="1:17" x14ac:dyDescent="0.25">
      <c r="A67" s="10">
        <v>64</v>
      </c>
      <c r="B67" s="36"/>
      <c r="C67" s="13"/>
      <c r="D67" s="13"/>
      <c r="E67" s="13"/>
      <c r="F67" s="13"/>
      <c r="Q67" s="7"/>
    </row>
    <row r="68" spans="1:17" x14ac:dyDescent="0.25">
      <c r="A68" s="10">
        <v>65</v>
      </c>
      <c r="B68" s="37"/>
      <c r="C68" s="13"/>
      <c r="D68" s="13"/>
      <c r="E68" s="13"/>
      <c r="F68" s="13"/>
    </row>
    <row r="69" spans="1:17" x14ac:dyDescent="0.25">
      <c r="A69" s="10">
        <v>66</v>
      </c>
      <c r="B69" s="36"/>
      <c r="C69" s="13"/>
      <c r="D69" s="13"/>
      <c r="E69" s="13"/>
      <c r="F69" s="13"/>
      <c r="Q69" s="7"/>
    </row>
    <row r="70" spans="1:17" x14ac:dyDescent="0.25">
      <c r="A70" s="10">
        <v>67</v>
      </c>
      <c r="B70" s="35"/>
      <c r="C70" s="13"/>
      <c r="D70" s="13"/>
      <c r="E70" s="13"/>
      <c r="F70" s="13"/>
    </row>
    <row r="71" spans="1:17" x14ac:dyDescent="0.25">
      <c r="A71" s="10">
        <v>68</v>
      </c>
      <c r="B71" s="35"/>
      <c r="C71" s="13"/>
      <c r="D71" s="13"/>
      <c r="E71" s="13"/>
      <c r="F71" s="13"/>
      <c r="Q71" s="7"/>
    </row>
    <row r="72" spans="1:17" x14ac:dyDescent="0.25">
      <c r="A72" s="10">
        <v>69</v>
      </c>
      <c r="B72" s="37"/>
      <c r="C72" s="13"/>
      <c r="D72" s="13"/>
      <c r="E72" s="13"/>
      <c r="F72" s="13"/>
    </row>
    <row r="73" spans="1:17" x14ac:dyDescent="0.25">
      <c r="A73" s="10">
        <v>70</v>
      </c>
      <c r="B73" s="36"/>
      <c r="C73" s="13"/>
      <c r="D73" s="13"/>
      <c r="E73" s="13"/>
      <c r="F73" s="13"/>
      <c r="Q73" s="7"/>
    </row>
    <row r="74" spans="1:17" x14ac:dyDescent="0.25">
      <c r="A74" s="10">
        <v>71</v>
      </c>
      <c r="B74" s="35"/>
      <c r="C74" s="13"/>
      <c r="D74" s="13"/>
      <c r="E74" s="13"/>
      <c r="F74" s="13"/>
    </row>
    <row r="75" spans="1:17" x14ac:dyDescent="0.25">
      <c r="A75" s="10">
        <v>72</v>
      </c>
      <c r="B75" s="35"/>
      <c r="C75" s="13"/>
      <c r="D75" s="13"/>
      <c r="E75" s="13"/>
      <c r="F75" s="13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34:B35"/>
    <mergeCell ref="B36:B37"/>
    <mergeCell ref="B14:B15"/>
    <mergeCell ref="B4:B5"/>
    <mergeCell ref="B6:B7"/>
    <mergeCell ref="B8:B9"/>
    <mergeCell ref="B10:B11"/>
    <mergeCell ref="B12:B13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52:B53"/>
    <mergeCell ref="B54:B55"/>
    <mergeCell ref="B56:B57"/>
    <mergeCell ref="B58:B59"/>
    <mergeCell ref="B40:B41"/>
    <mergeCell ref="B42:B43"/>
    <mergeCell ref="B44:B45"/>
    <mergeCell ref="B46:B47"/>
    <mergeCell ref="B48:B49"/>
    <mergeCell ref="B50:B51"/>
  </mergeCells>
  <conditionalFormatting sqref="C76:C77 C80:C93">
    <cfRule type="cellIs" dxfId="38" priority="4" operator="notEqual">
      <formula>0</formula>
    </cfRule>
  </conditionalFormatting>
  <conditionalFormatting sqref="D76:D77 D80:D93">
    <cfRule type="cellIs" dxfId="37" priority="3" operator="notEqual">
      <formula>0</formula>
    </cfRule>
  </conditionalFormatting>
  <conditionalFormatting sqref="H4:H39">
    <cfRule type="cellIs" dxfId="36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D44DE-711D-4D0F-A303-5752C69E87F2}">
  <dimension ref="A1:S79"/>
  <sheetViews>
    <sheetView topLeftCell="A6" workbookViewId="0">
      <selection activeCell="J16" sqref="J16:J17"/>
    </sheetView>
  </sheetViews>
  <sheetFormatPr defaultColWidth="8.7109375" defaultRowHeight="15.75" x14ac:dyDescent="0.25"/>
  <cols>
    <col min="1" max="1" width="7.42578125" style="1" customWidth="1"/>
    <col min="2" max="2" width="11.140625" style="1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0" t="s">
        <v>11</v>
      </c>
      <c r="C4" s="5">
        <v>27.35</v>
      </c>
      <c r="D4" s="5">
        <v>19.440000000000001</v>
      </c>
      <c r="E4" s="6">
        <v>2</v>
      </c>
      <c r="F4" s="6">
        <v>2</v>
      </c>
      <c r="G4" s="1" t="str">
        <f>IF(B4&lt;&gt;"",B4, "")</f>
        <v xml:space="preserve">L1 </v>
      </c>
      <c r="H4" s="7">
        <f>IF(AND(ISNUMBER(C5)=TRUE,ISNUMBER(L4)=TRUE,ISNUMBER(C4)=TRUE,ISNUMBER(D5)=TRUE,ISNUMBER(D4)=TRUE,ISNUMBER(M4)=TRUE),(AVERAGE(M4^D4,M4^D5))/AVERAGE(L4^C4,L4^C5))</f>
        <v>3.4472696765816004E-3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19.324425158687177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1"/>
      <c r="C5" s="5">
        <v>27.53</v>
      </c>
      <c r="D5" s="5">
        <v>19.059999999999999</v>
      </c>
      <c r="E5" s="6">
        <v>2</v>
      </c>
      <c r="F5" s="6">
        <v>2</v>
      </c>
      <c r="G5" s="1" t="str">
        <f>IF(B6&lt;&gt;"",B6, "")</f>
        <v xml:space="preserve">L2 </v>
      </c>
      <c r="H5" s="7">
        <f>IF(AND(ISNUMBER(C7)=TRUE,ISNUMBER(L4)=TRUE,ISNUMBER(C6)=TRUE,ISNUMBER(D7)=TRUE,ISNUMBER(D6)=TRUE,ISNUMBER(M4)=TRUE),(AVERAGE(M4^D6,M4^D7))/AVERAGE(L4^C6,L4^C7))</f>
        <v>0.28886909839551089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10.728029213552468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29" t="s">
        <v>14</v>
      </c>
      <c r="C6" s="5">
        <v>21.56</v>
      </c>
      <c r="D6" s="5">
        <v>19.61</v>
      </c>
      <c r="E6" s="6">
        <v>2</v>
      </c>
      <c r="F6" s="6">
        <v>2</v>
      </c>
      <c r="G6" s="1" t="str">
        <f>IF(B8&lt;&gt;"",B8, "")</f>
        <v xml:space="preserve">L3 </v>
      </c>
      <c r="H6" s="7">
        <f>IF(AND(ISNUMBER(C9)=TRUE,ISNUMBER(L4)=TRUE,ISNUMBER(C8)=TRUE,ISNUMBER(D9)=TRUE,ISNUMBER(D8)=TRUE,ISNUMBER(M4)=TRUE),(AVERAGE(M4^D8,M4^D9))/AVERAGE(L4^C8,L4^C9))</f>
        <v>4.378473204696133E-2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7.613528356104549</v>
      </c>
      <c r="S6" s="8"/>
    </row>
    <row r="7" spans="1:19" x14ac:dyDescent="0.25">
      <c r="A7" s="10">
        <v>4</v>
      </c>
      <c r="B7" s="30"/>
      <c r="C7" s="41">
        <v>21.47</v>
      </c>
      <c r="D7" s="5">
        <v>19.829999999999998</v>
      </c>
      <c r="E7" s="6">
        <v>2</v>
      </c>
      <c r="F7" s="6">
        <v>2</v>
      </c>
      <c r="G7" s="1" t="str">
        <f>IF(B10&lt;&gt;"",B10, "")</f>
        <v xml:space="preserve">L4 </v>
      </c>
      <c r="H7" s="7">
        <f>IF(AND(ISNUMBER(C11)=TRUE,ISNUMBER(L4)=TRUE,ISNUMBER(C10)=TRUE,ISNUMBER(D11)=TRUE,ISNUMBER(D10)=TRUE,ISNUMBER(M4)=TRUE),(AVERAGE(M4^D10,M4^D11))/AVERAGE(L4^C10,L4^C11))</f>
        <v>9.772021349926692E-2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7.9669506305368145</v>
      </c>
      <c r="Q7" s="7"/>
      <c r="S7" s="8"/>
    </row>
    <row r="8" spans="1:19" x14ac:dyDescent="0.25">
      <c r="A8" s="10">
        <v>5</v>
      </c>
      <c r="B8" s="29" t="s">
        <v>15</v>
      </c>
      <c r="C8" s="41">
        <v>23.4</v>
      </c>
      <c r="D8" s="5">
        <v>18.98</v>
      </c>
      <c r="E8" s="6">
        <v>2</v>
      </c>
      <c r="F8" s="6"/>
      <c r="G8" s="1">
        <v>2</v>
      </c>
      <c r="H8" s="7">
        <f>IF(AND(ISNUMBER(C13)=TRUE,ISNUMBER(L4)=TRUE,ISNUMBER(C12)=TRUE,ISNUMBER(D13)=TRUE,ISNUMBER(D12)=TRUE,ISNUMBER(M4)=TRUE),(AVERAGE(M4^D12,M4^D13))/AVERAGE(L4^C12,L4^C13))</f>
        <v>0.45312969887381255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25.028761420239455</v>
      </c>
      <c r="S8" s="8"/>
    </row>
    <row r="9" spans="1:19" x14ac:dyDescent="0.25">
      <c r="A9" s="10">
        <v>6</v>
      </c>
      <c r="B9" s="30"/>
      <c r="C9" s="41">
        <v>23.6</v>
      </c>
      <c r="D9" s="5">
        <v>19</v>
      </c>
      <c r="E9" s="6">
        <v>2</v>
      </c>
      <c r="F9" s="6">
        <v>2</v>
      </c>
      <c r="G9" s="1" t="str">
        <f>IF(B14&lt;&gt;"",B14, "")</f>
        <v xml:space="preserve">L6 </v>
      </c>
      <c r="H9" s="7">
        <f>IF(AND(ISNUMBER(C15)=TRUE,ISNUMBER(L4)=TRUE,ISNUMBER(C14)=TRUE,ISNUMBER(D15)=TRUE,ISNUMBER(D14)=TRUE,ISNUMBER(M4)=TRUE),(AVERAGE(M4^D14,M4^D15))/AVERAGE(L4^C14,L4^C15))</f>
        <v>6.5848002193352642E-2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34.527499119329676</v>
      </c>
      <c r="Q9" s="7"/>
      <c r="S9" s="8"/>
    </row>
    <row r="10" spans="1:19" x14ac:dyDescent="0.25">
      <c r="A10" s="10">
        <v>7</v>
      </c>
      <c r="B10" s="31" t="s">
        <v>16</v>
      </c>
      <c r="C10" s="5">
        <v>22.31</v>
      </c>
      <c r="D10" s="5">
        <v>19.07</v>
      </c>
      <c r="E10" s="6">
        <v>2</v>
      </c>
      <c r="F10" s="6">
        <v>2</v>
      </c>
      <c r="G10" s="1" t="str">
        <f>IF(B16&lt;&gt;"",B16, "")</f>
        <v xml:space="preserve">L7 </v>
      </c>
      <c r="H10" s="7">
        <f>IF(AND(ISNUMBER(C17)=TRUE,ISNUMBER(L4)=TRUE,ISNUMBER(C16)=TRUE,ISNUMBER(D17)=TRUE,ISNUMBER(D16)=TRUE,ISNUMBER(M4)=TRUE),(AVERAGE(M4^D16,M4^D17))/AVERAGE(L4^C16,L4^C17))</f>
        <v>0.13159301581854563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8.30301414985313</v>
      </c>
      <c r="S10" s="8"/>
    </row>
    <row r="11" spans="1:19" x14ac:dyDescent="0.25">
      <c r="A11" s="10">
        <v>8</v>
      </c>
      <c r="B11" s="31"/>
      <c r="C11" s="5">
        <v>22.43</v>
      </c>
      <c r="D11" s="5">
        <v>18.96</v>
      </c>
      <c r="E11" s="6">
        <v>2</v>
      </c>
      <c r="F11" s="6">
        <v>2</v>
      </c>
      <c r="G11" s="1" t="str">
        <f>IF(B18&lt;&gt;"",B18, "")</f>
        <v xml:space="preserve">L8 </v>
      </c>
      <c r="H11" s="7">
        <f>IF(AND(ISNUMBER(C19)=TRUE,ISNUMBER(L4)=TRUE,ISNUMBER(C18)=TRUE,ISNUMBER(D19)=TRUE,ISNUMBER(D18)=TRUE,ISNUMBER(M4)=TRUE),(AVERAGE(M4^D18,M4^D19))/AVERAGE(L4^C18,L4^C19))</f>
        <v>5.8559832928253286E-2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15.539728614338069</v>
      </c>
      <c r="Q11" s="7"/>
      <c r="S11" s="8"/>
    </row>
    <row r="12" spans="1:19" x14ac:dyDescent="0.25">
      <c r="A12" s="10">
        <v>9</v>
      </c>
      <c r="B12" s="29" t="s">
        <v>17</v>
      </c>
      <c r="C12" s="5">
        <v>21.47</v>
      </c>
      <c r="D12" s="5">
        <v>20.14</v>
      </c>
      <c r="E12" s="6">
        <v>2</v>
      </c>
      <c r="F12" s="6">
        <v>2</v>
      </c>
      <c r="G12" s="1" t="str">
        <f>IF(B20&lt;&gt;"",B20, "")</f>
        <v xml:space="preserve">L9 </v>
      </c>
      <c r="H12" s="7">
        <f>IF(AND(ISNUMBER(C21)=TRUE,ISNUMBER(L4)=TRUE,ISNUMBER(C20)=TRUE,ISNUMBER(D21)=TRUE,ISNUMBER(D20)=TRUE,ISNUMBER(M4)=TRUE),(AVERAGE(M4^D20,M4^D21))/AVERAGE(L4^C20,L4^C21))</f>
        <v>0.20844810795092064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10.71006414188925</v>
      </c>
      <c r="S12" s="8"/>
    </row>
    <row r="13" spans="1:19" x14ac:dyDescent="0.25">
      <c r="A13" s="10">
        <v>10</v>
      </c>
      <c r="B13" s="30"/>
      <c r="C13" s="5">
        <v>20.89</v>
      </c>
      <c r="D13" s="5">
        <v>19.989999999999998</v>
      </c>
      <c r="E13" s="6">
        <v>2</v>
      </c>
      <c r="F13" s="6">
        <v>2</v>
      </c>
      <c r="G13" s="1" t="str">
        <f>IF(B22&lt;&gt;"",B22, "")</f>
        <v xml:space="preserve">L10 </v>
      </c>
      <c r="H13" s="7">
        <f>IF(AND(ISNUMBER(C23)=TRUE,ISNUMBER(L4)=TRUE,ISNUMBER(C22)=TRUE,ISNUMBER(D23)=TRUE,ISNUMBER(D22)=TRUE,ISNUMBER(M4)=TRUE),(AVERAGE(M4^D22,M4^D23))/AVERAGE(L4^C22,L4^C23))</f>
        <v>0.10489334319721844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20.031712307946322</v>
      </c>
      <c r="Q13" s="7"/>
      <c r="S13" s="8"/>
    </row>
    <row r="14" spans="1:19" x14ac:dyDescent="0.25">
      <c r="A14" s="10">
        <v>11</v>
      </c>
      <c r="B14" s="29" t="s">
        <v>18</v>
      </c>
      <c r="C14" s="5">
        <v>24.08</v>
      </c>
      <c r="D14" s="5">
        <v>20.3</v>
      </c>
      <c r="E14" s="6">
        <v>2</v>
      </c>
      <c r="F14" s="6">
        <v>2</v>
      </c>
      <c r="G14" s="1" t="str">
        <f>IF(B24&lt;&gt;"",B24, "")</f>
        <v xml:space="preserve">L11 </v>
      </c>
      <c r="H14" s="7">
        <f>IF(AND(ISNUMBER(C25)=TRUE,ISNUMBER(L4)=TRUE,ISNUMBER(C24)=TRUE,ISNUMBER(D25)=TRUE,ISNUMBER(D24)=TRUE,ISNUMBER(M4)=TRUE),(AVERAGE(M4^D24,M4^D25))/AVERAGE(L4^C24,L4^C25))</f>
        <v>7.4289758235248998E-2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6.9283654516507767</v>
      </c>
      <c r="S14" s="8"/>
    </row>
    <row r="15" spans="1:19" x14ac:dyDescent="0.25">
      <c r="A15" s="10">
        <v>12</v>
      </c>
      <c r="B15" s="30"/>
      <c r="C15" s="5">
        <v>23.75</v>
      </c>
      <c r="D15" s="5">
        <v>19.62</v>
      </c>
      <c r="E15" s="6">
        <v>2</v>
      </c>
      <c r="F15" s="6">
        <v>2</v>
      </c>
      <c r="G15" s="1" t="str">
        <f>IF(B26&lt;&gt;"",B26, "")</f>
        <v xml:space="preserve">L12 </v>
      </c>
      <c r="H15" s="7">
        <f>IF(AND(ISNUMBER(C27)=TRUE,ISNUMBER(L4)=TRUE,ISNUMBER(C26)=TRUE,ISNUMBER(D27)=TRUE,ISNUMBER(D26)=TRUE,ISNUMBER(M4)=TRUE),(AVERAGE(M4^D26,M4^D27))/AVERAGE(L4^C26,L4^C27))</f>
        <v>0.21017361433802997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3.4652226034365343</v>
      </c>
      <c r="Q15" s="7"/>
      <c r="S15" s="8"/>
    </row>
    <row r="16" spans="1:19" x14ac:dyDescent="0.25">
      <c r="A16" s="10">
        <v>13</v>
      </c>
      <c r="B16" s="29" t="s">
        <v>19</v>
      </c>
      <c r="C16" s="5">
        <v>21.26</v>
      </c>
      <c r="D16" s="5">
        <v>18.43</v>
      </c>
      <c r="E16" s="6">
        <v>2</v>
      </c>
      <c r="F16" s="6">
        <v>2</v>
      </c>
      <c r="G16" s="1" t="str">
        <f>IF(B28&lt;&gt;"",B28, "")</f>
        <v xml:space="preserve">L13 </v>
      </c>
      <c r="H16" s="7">
        <f>IF(AND(ISNUMBER(C29)=TRUE,ISNUMBER(L4)=TRUE,ISNUMBER(C28)=TRUE,ISNUMBER(D29)=TRUE,ISNUMBER(D28)=TRUE,ISNUMBER(M4)=TRUE),(AVERAGE(M4^D28,M4^D29))/AVERAGE(L4^C28,L4^C29))</f>
        <v>0.10699827298192909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16.227417235665158</v>
      </c>
      <c r="J16" s="7">
        <f>AVERAGE(H4:H19)</f>
        <v>0.14233116304572579</v>
      </c>
      <c r="S16" s="8"/>
    </row>
    <row r="17" spans="1:19" x14ac:dyDescent="0.25">
      <c r="A17" s="10">
        <v>14</v>
      </c>
      <c r="B17" s="30"/>
      <c r="C17" s="5">
        <v>21.24</v>
      </c>
      <c r="D17" s="5">
        <v>18.21</v>
      </c>
      <c r="E17" s="6">
        <v>2</v>
      </c>
      <c r="F17" s="6">
        <v>2</v>
      </c>
      <c r="G17" s="1" t="str">
        <f>IF(B30&lt;&gt;"",B30, "")</f>
        <v xml:space="preserve">L14 </v>
      </c>
      <c r="H17" s="7">
        <f>IF(AND(ISNUMBER(C31)=TRUE,ISNUMBER(L4)=TRUE,ISNUMBER(C30)=TRUE,ISNUMBER(D31)=TRUE,ISNUMBER(D30)=TRUE,ISNUMBER(M4)=TRUE),(AVERAGE(M4^D30,M4^D31))/AVERAGE(L4^C30,L4^C31))</f>
        <v>0.11937485441331308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5.1955466637191083</v>
      </c>
      <c r="J17" s="1">
        <f>STDEV(H4:H19)</f>
        <v>0.11240706294830788</v>
      </c>
      <c r="Q17" s="7"/>
      <c r="S17" s="8"/>
    </row>
    <row r="18" spans="1:19" x14ac:dyDescent="0.25">
      <c r="A18" s="10">
        <v>15</v>
      </c>
      <c r="B18" s="29" t="s">
        <v>20</v>
      </c>
      <c r="C18" s="5">
        <v>22.57</v>
      </c>
      <c r="D18" s="5">
        <v>18.71</v>
      </c>
      <c r="E18" s="6">
        <v>2</v>
      </c>
      <c r="F18" s="6">
        <v>2</v>
      </c>
      <c r="G18" s="1" t="str">
        <f>IF(B32&lt;&gt;"",B32, "")</f>
        <v xml:space="preserve">L15 </v>
      </c>
      <c r="H18" s="7">
        <f>IF(AND(ISNUMBER(C33)=TRUE,ISNUMBER(L4)=TRUE,ISNUMBER(C32)=TRUE,ISNUMBER(D33)=TRUE,ISNUMBER(D32)=TRUE,ISNUMBER(M4)=TRUE),(AVERAGE(M4^D32,M4^D33))/AVERAGE(L4^C32,L4^C33))</f>
        <v>8.303488438115661E-2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1.3862055613724196</v>
      </c>
      <c r="S18" s="8"/>
    </row>
    <row r="19" spans="1:19" x14ac:dyDescent="0.25">
      <c r="A19" s="10">
        <v>16</v>
      </c>
      <c r="B19" s="30"/>
      <c r="C19" s="5">
        <v>22.91</v>
      </c>
      <c r="D19" s="5">
        <v>18.600000000000001</v>
      </c>
      <c r="E19" s="6">
        <v>2</v>
      </c>
      <c r="F19" s="6">
        <v>2</v>
      </c>
      <c r="G19" s="1" t="str">
        <f>IF(B34&lt;&gt;"",B34, "")</f>
        <v xml:space="preserve">L16 </v>
      </c>
      <c r="H19" s="7">
        <f>IF(AND(ISNUMBER(C35)=TRUE,ISNUMBER(L4)=TRUE,ISNUMBER(C34)=TRUE,ISNUMBER(D35)=TRUE,ISNUMBER(D34)=TRUE,ISNUMBER(M4)=TRUE),(AVERAGE(M4^D34,M4^D35))/AVERAGE(L4^C34,L4^C35))</f>
        <v>0.22713390980151069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7.96007558333923</v>
      </c>
      <c r="Q19" s="7"/>
      <c r="S19" s="8"/>
    </row>
    <row r="20" spans="1:19" x14ac:dyDescent="0.25">
      <c r="A20" s="10">
        <v>17</v>
      </c>
      <c r="B20" s="29" t="s">
        <v>21</v>
      </c>
      <c r="C20" s="5">
        <v>21.39</v>
      </c>
      <c r="D20" s="5">
        <v>19.27</v>
      </c>
      <c r="E20" s="6"/>
      <c r="F20" s="6"/>
      <c r="H20" s="7"/>
      <c r="I20" s="8"/>
      <c r="S20" s="8"/>
    </row>
    <row r="21" spans="1:19" x14ac:dyDescent="0.25">
      <c r="A21" s="10">
        <v>18</v>
      </c>
      <c r="B21" s="30"/>
      <c r="C21" s="5">
        <v>21.68</v>
      </c>
      <c r="D21" s="5">
        <v>19.29</v>
      </c>
      <c r="E21" s="6"/>
      <c r="F21" s="6"/>
      <c r="H21" s="7"/>
      <c r="I21" s="8"/>
      <c r="Q21" s="7"/>
      <c r="S21" s="8"/>
    </row>
    <row r="22" spans="1:19" x14ac:dyDescent="0.25">
      <c r="A22" s="10">
        <v>19</v>
      </c>
      <c r="B22" s="31" t="s">
        <v>22</v>
      </c>
      <c r="C22" s="5">
        <v>22.84</v>
      </c>
      <c r="D22" s="5">
        <v>19.62</v>
      </c>
      <c r="E22" s="6"/>
      <c r="F22" s="6"/>
      <c r="H22" s="7"/>
      <c r="I22" s="8"/>
      <c r="S22" s="8"/>
    </row>
    <row r="23" spans="1:19" x14ac:dyDescent="0.25">
      <c r="A23" s="10">
        <v>20</v>
      </c>
      <c r="B23" s="31"/>
      <c r="C23" s="5">
        <v>23.16</v>
      </c>
      <c r="D23" s="5">
        <v>19.88</v>
      </c>
      <c r="E23" s="6"/>
      <c r="F23" s="6"/>
      <c r="H23" s="7"/>
      <c r="I23" s="8"/>
      <c r="Q23" s="7"/>
      <c r="S23" s="8"/>
    </row>
    <row r="24" spans="1:19" x14ac:dyDescent="0.25">
      <c r="A24" s="10">
        <v>21</v>
      </c>
      <c r="B24" s="29" t="s">
        <v>23</v>
      </c>
      <c r="C24" s="5">
        <v>25.27</v>
      </c>
      <c r="D24" s="5">
        <v>21.62</v>
      </c>
      <c r="E24" s="6"/>
      <c r="F24" s="6"/>
      <c r="H24" s="7"/>
      <c r="I24" s="8"/>
      <c r="S24" s="8"/>
    </row>
    <row r="25" spans="1:19" x14ac:dyDescent="0.25">
      <c r="A25" s="10">
        <v>22</v>
      </c>
      <c r="B25" s="30"/>
      <c r="C25" s="5">
        <v>25.39</v>
      </c>
      <c r="D25" s="5">
        <v>21.54</v>
      </c>
      <c r="E25" s="6"/>
      <c r="F25" s="6"/>
      <c r="H25" s="7"/>
      <c r="I25" s="8"/>
      <c r="Q25" s="7"/>
      <c r="S25" s="8"/>
    </row>
    <row r="26" spans="1:19" x14ac:dyDescent="0.25">
      <c r="A26" s="10">
        <v>23</v>
      </c>
      <c r="B26" s="29" t="s">
        <v>24</v>
      </c>
      <c r="C26" s="5">
        <v>21.77</v>
      </c>
      <c r="D26" s="5">
        <v>19.57</v>
      </c>
      <c r="E26" s="6"/>
      <c r="F26" s="6"/>
      <c r="H26" s="7"/>
      <c r="I26" s="8"/>
      <c r="S26" s="8"/>
    </row>
    <row r="27" spans="1:19" x14ac:dyDescent="0.25">
      <c r="A27" s="10">
        <v>24</v>
      </c>
      <c r="B27" s="30"/>
      <c r="C27" s="5">
        <v>21.84</v>
      </c>
      <c r="D27" s="5">
        <v>19.54</v>
      </c>
      <c r="E27" s="6"/>
      <c r="F27" s="6"/>
      <c r="H27" s="7"/>
      <c r="I27" s="8"/>
      <c r="Q27" s="7"/>
      <c r="S27" s="8"/>
    </row>
    <row r="28" spans="1:19" x14ac:dyDescent="0.25">
      <c r="A28" s="10">
        <v>25</v>
      </c>
      <c r="B28" s="29" t="s">
        <v>25</v>
      </c>
      <c r="C28" s="5">
        <v>22.42</v>
      </c>
      <c r="D28" s="5">
        <v>19.09</v>
      </c>
      <c r="E28" s="6"/>
      <c r="F28" s="6"/>
      <c r="H28" s="7"/>
      <c r="I28" s="8"/>
      <c r="S28" s="8"/>
    </row>
    <row r="29" spans="1:19" x14ac:dyDescent="0.25">
      <c r="A29" s="10">
        <v>26</v>
      </c>
      <c r="B29" s="30"/>
      <c r="C29" s="5">
        <v>22.07</v>
      </c>
      <c r="D29" s="5">
        <v>18.97</v>
      </c>
      <c r="E29" s="6"/>
      <c r="F29" s="6"/>
      <c r="H29" s="7"/>
      <c r="I29" s="8"/>
      <c r="Q29" s="7"/>
      <c r="S29" s="8"/>
    </row>
    <row r="30" spans="1:19" x14ac:dyDescent="0.25">
      <c r="A30" s="10">
        <v>27</v>
      </c>
      <c r="B30" s="29" t="s">
        <v>26</v>
      </c>
      <c r="C30" s="5">
        <v>23.01</v>
      </c>
      <c r="D30" s="5">
        <v>19.89</v>
      </c>
      <c r="E30" s="6"/>
      <c r="F30" s="6"/>
      <c r="H30" s="7"/>
      <c r="I30" s="8"/>
      <c r="S30" s="8"/>
    </row>
    <row r="31" spans="1:19" x14ac:dyDescent="0.25">
      <c r="A31" s="10">
        <v>28</v>
      </c>
      <c r="B31" s="30"/>
      <c r="C31" s="5">
        <v>22.88</v>
      </c>
      <c r="D31" s="5">
        <v>19.87</v>
      </c>
      <c r="E31" s="6"/>
      <c r="F31" s="6"/>
      <c r="H31" s="7"/>
      <c r="I31" s="8"/>
      <c r="Q31" s="7"/>
      <c r="S31" s="8"/>
    </row>
    <row r="32" spans="1:19" x14ac:dyDescent="0.25">
      <c r="A32" s="10">
        <v>29</v>
      </c>
      <c r="B32" s="29" t="s">
        <v>27</v>
      </c>
      <c r="C32" s="5">
        <v>22.37</v>
      </c>
      <c r="D32" s="5">
        <v>18.760000000000002</v>
      </c>
      <c r="E32" s="6"/>
      <c r="F32" s="6"/>
      <c r="H32" s="7"/>
      <c r="I32" s="8"/>
      <c r="S32" s="8"/>
    </row>
    <row r="33" spans="1:19" x14ac:dyDescent="0.25">
      <c r="A33" s="10">
        <v>30</v>
      </c>
      <c r="B33" s="30"/>
      <c r="C33" s="5">
        <v>22.33</v>
      </c>
      <c r="D33" s="5">
        <v>18.760000000000002</v>
      </c>
      <c r="E33" s="6"/>
      <c r="F33" s="6"/>
      <c r="H33" s="7"/>
      <c r="I33" s="8"/>
      <c r="Q33" s="7"/>
      <c r="S33" s="8"/>
    </row>
    <row r="34" spans="1:19" x14ac:dyDescent="0.25">
      <c r="A34" s="10">
        <v>31</v>
      </c>
      <c r="B34" s="29" t="s">
        <v>28</v>
      </c>
      <c r="C34" s="5">
        <v>22.28</v>
      </c>
      <c r="D34" s="5">
        <v>20.03</v>
      </c>
      <c r="E34" s="6"/>
      <c r="F34" s="6"/>
      <c r="H34" s="7"/>
      <c r="I34" s="8"/>
      <c r="S34" s="8"/>
    </row>
    <row r="35" spans="1:19" x14ac:dyDescent="0.25">
      <c r="A35" s="10">
        <v>32</v>
      </c>
      <c r="B35" s="30"/>
      <c r="C35" s="5">
        <v>22.08</v>
      </c>
      <c r="D35" s="5">
        <v>20.059999999999999</v>
      </c>
      <c r="E35" s="6"/>
      <c r="F35" s="6"/>
      <c r="H35" s="7"/>
      <c r="I35" s="8"/>
      <c r="Q35" s="7"/>
      <c r="S35" s="8"/>
    </row>
    <row r="36" spans="1:19" x14ac:dyDescent="0.25">
      <c r="A36" s="10">
        <v>33</v>
      </c>
      <c r="B36" s="32"/>
      <c r="C36" s="5"/>
      <c r="D36" s="5"/>
      <c r="E36" s="6"/>
      <c r="F36" s="6"/>
      <c r="H36" s="7"/>
      <c r="I36" s="8"/>
      <c r="S36" s="8"/>
    </row>
    <row r="37" spans="1:19" x14ac:dyDescent="0.25">
      <c r="A37" s="10">
        <v>34</v>
      </c>
      <c r="B37" s="33"/>
      <c r="C37" s="5"/>
      <c r="D37" s="5"/>
      <c r="E37" s="6"/>
      <c r="F37" s="6"/>
      <c r="H37" s="7"/>
      <c r="I37" s="8"/>
      <c r="Q37" s="7"/>
      <c r="S37" s="8"/>
    </row>
    <row r="38" spans="1:19" x14ac:dyDescent="0.25">
      <c r="A38" s="10">
        <v>35</v>
      </c>
      <c r="B38" s="32"/>
      <c r="C38" s="5"/>
      <c r="D38" s="5"/>
      <c r="E38" s="6"/>
      <c r="F38" s="6"/>
      <c r="H38" s="7"/>
      <c r="I38" s="8"/>
      <c r="S38" s="8"/>
    </row>
    <row r="39" spans="1:19" x14ac:dyDescent="0.25">
      <c r="A39" s="10">
        <v>36</v>
      </c>
      <c r="B39" s="33"/>
      <c r="C39" s="5"/>
      <c r="D39" s="5"/>
      <c r="E39" s="6"/>
      <c r="F39" s="6"/>
      <c r="H39" s="7"/>
      <c r="I39" s="8"/>
      <c r="Q39" s="7"/>
    </row>
    <row r="40" spans="1:19" x14ac:dyDescent="0.25">
      <c r="A40" s="10">
        <v>37</v>
      </c>
      <c r="B40" s="32"/>
      <c r="C40" s="5"/>
      <c r="D40" s="5"/>
      <c r="E40" s="6"/>
      <c r="F40" s="6"/>
    </row>
    <row r="41" spans="1:19" x14ac:dyDescent="0.25">
      <c r="A41" s="10">
        <v>38</v>
      </c>
      <c r="B41" s="33"/>
      <c r="C41" s="5"/>
      <c r="D41" s="5"/>
      <c r="E41" s="6"/>
      <c r="F41" s="6"/>
      <c r="Q41" s="7"/>
    </row>
    <row r="42" spans="1:19" x14ac:dyDescent="0.25">
      <c r="A42" s="10">
        <v>39</v>
      </c>
      <c r="B42" s="32"/>
      <c r="C42" s="5"/>
      <c r="D42" s="5"/>
      <c r="E42" s="6"/>
      <c r="F42" s="6"/>
    </row>
    <row r="43" spans="1:19" x14ac:dyDescent="0.25">
      <c r="A43" s="10">
        <v>40</v>
      </c>
      <c r="B43" s="33"/>
      <c r="C43" s="5"/>
      <c r="D43" s="5"/>
      <c r="E43" s="6"/>
      <c r="F43" s="6"/>
      <c r="Q43" s="7"/>
    </row>
    <row r="44" spans="1:19" x14ac:dyDescent="0.25">
      <c r="A44" s="10">
        <v>41</v>
      </c>
      <c r="B44" s="32"/>
      <c r="C44" s="13"/>
      <c r="D44" s="13"/>
      <c r="E44" s="13"/>
      <c r="F44" s="13"/>
    </row>
    <row r="45" spans="1:19" x14ac:dyDescent="0.25">
      <c r="A45" s="10">
        <v>42</v>
      </c>
      <c r="B45" s="33"/>
      <c r="C45" s="13"/>
      <c r="D45" s="13"/>
      <c r="E45" s="13"/>
      <c r="F45" s="13"/>
      <c r="Q45" s="7"/>
    </row>
    <row r="46" spans="1:19" x14ac:dyDescent="0.25">
      <c r="A46" s="10">
        <v>43</v>
      </c>
      <c r="B46" s="32"/>
      <c r="C46" s="13"/>
      <c r="D46" s="13"/>
      <c r="E46" s="13"/>
      <c r="F46" s="13"/>
    </row>
    <row r="47" spans="1:19" x14ac:dyDescent="0.25">
      <c r="A47" s="10">
        <v>44</v>
      </c>
      <c r="B47" s="33"/>
      <c r="C47" s="13"/>
      <c r="D47" s="13"/>
      <c r="E47" s="13"/>
      <c r="F47" s="13"/>
      <c r="Q47" s="7"/>
    </row>
    <row r="48" spans="1:19" x14ac:dyDescent="0.25">
      <c r="A48" s="10">
        <v>45</v>
      </c>
      <c r="B48" s="32"/>
      <c r="C48" s="13"/>
      <c r="D48" s="13"/>
      <c r="E48" s="13"/>
      <c r="F48" s="13"/>
    </row>
    <row r="49" spans="1:17" x14ac:dyDescent="0.25">
      <c r="A49" s="10">
        <v>46</v>
      </c>
      <c r="B49" s="33"/>
      <c r="C49" s="13"/>
      <c r="D49" s="13"/>
      <c r="E49" s="13"/>
      <c r="F49" s="13"/>
      <c r="Q49" s="7"/>
    </row>
    <row r="50" spans="1:17" x14ac:dyDescent="0.25">
      <c r="A50" s="10">
        <v>47</v>
      </c>
      <c r="B50" s="32"/>
      <c r="C50" s="13"/>
      <c r="D50" s="13"/>
      <c r="E50" s="13"/>
      <c r="F50" s="13"/>
    </row>
    <row r="51" spans="1:17" x14ac:dyDescent="0.25">
      <c r="A51" s="10">
        <v>48</v>
      </c>
      <c r="B51" s="33"/>
      <c r="C51" s="13"/>
      <c r="D51" s="13"/>
      <c r="E51" s="13"/>
      <c r="F51" s="13"/>
      <c r="Q51" s="7"/>
    </row>
    <row r="52" spans="1:17" x14ac:dyDescent="0.25">
      <c r="A52" s="10">
        <v>49</v>
      </c>
      <c r="B52" s="32"/>
      <c r="C52" s="13"/>
      <c r="D52" s="13"/>
      <c r="E52" s="13"/>
      <c r="F52" s="13"/>
    </row>
    <row r="53" spans="1:17" x14ac:dyDescent="0.25">
      <c r="A53" s="10">
        <v>50</v>
      </c>
      <c r="B53" s="33"/>
      <c r="C53" s="13"/>
      <c r="D53" s="13"/>
      <c r="E53" s="13"/>
      <c r="F53" s="13"/>
      <c r="Q53" s="7"/>
    </row>
    <row r="54" spans="1:17" x14ac:dyDescent="0.25">
      <c r="A54" s="10">
        <v>51</v>
      </c>
      <c r="B54" s="32"/>
      <c r="C54" s="13"/>
      <c r="D54" s="13"/>
      <c r="E54" s="13"/>
      <c r="F54" s="13"/>
    </row>
    <row r="55" spans="1:17" x14ac:dyDescent="0.25">
      <c r="A55" s="10">
        <v>52</v>
      </c>
      <c r="B55" s="33"/>
      <c r="C55" s="13"/>
      <c r="D55" s="13"/>
      <c r="E55" s="13"/>
      <c r="F55" s="13"/>
      <c r="Q55" s="7"/>
    </row>
    <row r="56" spans="1:17" x14ac:dyDescent="0.25">
      <c r="A56" s="10">
        <v>53</v>
      </c>
      <c r="B56" s="32"/>
      <c r="C56" s="13"/>
      <c r="D56" s="13"/>
      <c r="E56" s="13"/>
      <c r="F56" s="13"/>
    </row>
    <row r="57" spans="1:17" x14ac:dyDescent="0.25">
      <c r="A57" s="10">
        <v>54</v>
      </c>
      <c r="B57" s="33"/>
      <c r="C57" s="13"/>
      <c r="D57" s="13"/>
      <c r="E57" s="13"/>
      <c r="F57" s="13"/>
      <c r="Q57" s="7"/>
    </row>
    <row r="58" spans="1:17" x14ac:dyDescent="0.25">
      <c r="A58" s="10">
        <v>55</v>
      </c>
      <c r="B58" s="32"/>
      <c r="C58" s="13"/>
      <c r="D58" s="13"/>
      <c r="E58" s="13"/>
      <c r="F58" s="13"/>
    </row>
    <row r="59" spans="1:17" x14ac:dyDescent="0.25">
      <c r="A59" s="10">
        <v>56</v>
      </c>
      <c r="B59" s="33"/>
      <c r="C59" s="13"/>
      <c r="D59" s="13"/>
      <c r="E59" s="13"/>
      <c r="F59" s="13"/>
      <c r="Q59" s="7"/>
    </row>
    <row r="60" spans="1:17" x14ac:dyDescent="0.25">
      <c r="A60" s="10">
        <v>57</v>
      </c>
      <c r="B60" s="17"/>
      <c r="C60" s="13"/>
      <c r="D60" s="13"/>
      <c r="E60" s="13"/>
      <c r="F60" s="13"/>
    </row>
    <row r="61" spans="1:17" x14ac:dyDescent="0.25">
      <c r="A61" s="10">
        <v>58</v>
      </c>
      <c r="B61" s="18"/>
      <c r="C61" s="13"/>
      <c r="D61" s="13"/>
      <c r="E61" s="13"/>
      <c r="F61" s="13"/>
      <c r="Q61" s="7"/>
    </row>
    <row r="62" spans="1:17" x14ac:dyDescent="0.25">
      <c r="A62" s="10">
        <v>59</v>
      </c>
      <c r="B62" s="17"/>
      <c r="C62" s="13"/>
      <c r="D62" s="13"/>
      <c r="E62" s="13"/>
      <c r="F62" s="13"/>
    </row>
    <row r="63" spans="1:17" x14ac:dyDescent="0.25">
      <c r="A63" s="10">
        <v>60</v>
      </c>
      <c r="B63" s="18"/>
      <c r="C63" s="13"/>
      <c r="D63" s="13"/>
      <c r="E63" s="13"/>
      <c r="F63" s="13"/>
      <c r="Q63" s="7"/>
    </row>
    <row r="64" spans="1:17" x14ac:dyDescent="0.25">
      <c r="A64" s="10">
        <v>61</v>
      </c>
      <c r="B64" s="19"/>
      <c r="C64" s="13"/>
      <c r="D64" s="13"/>
      <c r="E64" s="13"/>
      <c r="F64" s="13"/>
    </row>
    <row r="65" spans="1:17" x14ac:dyDescent="0.25">
      <c r="A65" s="10">
        <v>62</v>
      </c>
      <c r="B65" s="19"/>
      <c r="C65" s="13"/>
      <c r="D65" s="13"/>
      <c r="E65" s="13"/>
      <c r="F65" s="13"/>
      <c r="Q65" s="7"/>
    </row>
    <row r="66" spans="1:17" x14ac:dyDescent="0.25">
      <c r="A66" s="10">
        <v>63</v>
      </c>
      <c r="B66" s="17"/>
      <c r="C66" s="13"/>
      <c r="D66" s="13"/>
      <c r="E66" s="13"/>
      <c r="F66" s="13"/>
    </row>
    <row r="67" spans="1:17" x14ac:dyDescent="0.25">
      <c r="A67" s="10">
        <v>64</v>
      </c>
      <c r="B67" s="18"/>
      <c r="C67" s="13"/>
      <c r="D67" s="13"/>
      <c r="E67" s="13"/>
      <c r="F67" s="13"/>
      <c r="Q67" s="7"/>
    </row>
    <row r="68" spans="1:17" x14ac:dyDescent="0.25">
      <c r="A68" s="10">
        <v>65</v>
      </c>
      <c r="B68" s="17"/>
      <c r="C68" s="13"/>
      <c r="D68" s="13"/>
      <c r="E68" s="13"/>
      <c r="F68" s="13"/>
    </row>
    <row r="69" spans="1:17" x14ac:dyDescent="0.25">
      <c r="A69" s="10">
        <v>66</v>
      </c>
      <c r="B69" s="18"/>
      <c r="C69" s="13"/>
      <c r="D69" s="13"/>
      <c r="E69" s="13"/>
      <c r="F69" s="13"/>
      <c r="Q69" s="7"/>
    </row>
    <row r="70" spans="1:17" x14ac:dyDescent="0.25">
      <c r="A70" s="10">
        <v>67</v>
      </c>
      <c r="B70" s="19"/>
      <c r="C70" s="13"/>
      <c r="D70" s="13"/>
      <c r="E70" s="13"/>
      <c r="F70" s="13"/>
    </row>
    <row r="71" spans="1:17" x14ac:dyDescent="0.25">
      <c r="A71" s="10">
        <v>68</v>
      </c>
      <c r="B71" s="19"/>
      <c r="C71" s="13"/>
      <c r="D71" s="13"/>
      <c r="E71" s="13"/>
      <c r="F71" s="13"/>
      <c r="Q71" s="7"/>
    </row>
    <row r="72" spans="1:17" x14ac:dyDescent="0.25">
      <c r="A72" s="10">
        <v>69</v>
      </c>
      <c r="B72" s="17"/>
      <c r="C72" s="13"/>
      <c r="D72" s="13"/>
      <c r="E72" s="13"/>
      <c r="F72" s="13"/>
    </row>
    <row r="73" spans="1:17" x14ac:dyDescent="0.25">
      <c r="A73" s="10">
        <v>70</v>
      </c>
      <c r="B73" s="18"/>
      <c r="C73" s="13"/>
      <c r="D73" s="13"/>
      <c r="E73" s="13"/>
      <c r="F73" s="13"/>
      <c r="Q73" s="7"/>
    </row>
    <row r="74" spans="1:17" x14ac:dyDescent="0.25">
      <c r="A74" s="10">
        <v>71</v>
      </c>
      <c r="B74" s="19"/>
      <c r="C74" s="13"/>
      <c r="D74" s="13"/>
      <c r="E74" s="13"/>
      <c r="F74" s="13"/>
    </row>
    <row r="75" spans="1:17" x14ac:dyDescent="0.25">
      <c r="A75" s="10">
        <v>72</v>
      </c>
      <c r="B75" s="19"/>
      <c r="C75" s="13"/>
      <c r="D75" s="13"/>
      <c r="E75" s="13"/>
      <c r="F75" s="13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34:B35"/>
    <mergeCell ref="B36:B37"/>
    <mergeCell ref="B14:B15"/>
    <mergeCell ref="B4:B5"/>
    <mergeCell ref="B6:B7"/>
    <mergeCell ref="B8:B9"/>
    <mergeCell ref="B10:B11"/>
    <mergeCell ref="B12:B13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52:B53"/>
    <mergeCell ref="B54:B55"/>
    <mergeCell ref="B56:B57"/>
    <mergeCell ref="B58:B59"/>
    <mergeCell ref="B40:B41"/>
    <mergeCell ref="B42:B43"/>
    <mergeCell ref="B44:B45"/>
    <mergeCell ref="B46:B47"/>
    <mergeCell ref="B48:B49"/>
    <mergeCell ref="B50:B51"/>
  </mergeCells>
  <conditionalFormatting sqref="C76:C77 C80:C93">
    <cfRule type="cellIs" dxfId="35" priority="4" operator="notEqual">
      <formula>0</formula>
    </cfRule>
  </conditionalFormatting>
  <conditionalFormatting sqref="D76:D77 D80:D93">
    <cfRule type="cellIs" dxfId="34" priority="3" operator="notEqual">
      <formula>0</formula>
    </cfRule>
  </conditionalFormatting>
  <conditionalFormatting sqref="H4:H39">
    <cfRule type="cellIs" dxfId="33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A9096-D29C-41F5-A240-12018A5DB5EC}">
  <dimension ref="A1:S79"/>
  <sheetViews>
    <sheetView topLeftCell="B6" workbookViewId="0">
      <selection activeCell="J16" sqref="J16:J17"/>
    </sheetView>
  </sheetViews>
  <sheetFormatPr defaultColWidth="8.7109375" defaultRowHeight="15.75" x14ac:dyDescent="0.25"/>
  <cols>
    <col min="1" max="1" width="7.42578125" style="1" customWidth="1"/>
    <col min="2" max="2" width="11.140625" style="1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0" t="s">
        <v>77</v>
      </c>
      <c r="C4" s="5">
        <v>30.65</v>
      </c>
      <c r="D4" s="5">
        <v>25</v>
      </c>
      <c r="E4" s="6">
        <v>2</v>
      </c>
      <c r="F4" s="6">
        <v>2</v>
      </c>
      <c r="G4" s="1" t="str">
        <f>IF(B4&lt;&gt;"",B4, "")</f>
        <v>O1 d0</v>
      </c>
      <c r="H4" s="7">
        <f>IF(AND(ISNUMBER(C5)=TRUE,ISNUMBER(L4)=TRUE,ISNUMBER(C4)=TRUE,ISNUMBER(D5)=TRUE,ISNUMBER(D4)=TRUE,ISNUMBER(M4)=TRUE),(AVERAGE(M4^D4,M4^D5))/AVERAGE(L4^C4,L4^C5))</f>
        <v>1.8892390155753554E-2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21.044533974822706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1"/>
      <c r="C5" s="41">
        <v>30.43</v>
      </c>
      <c r="D5" s="41">
        <v>24.61</v>
      </c>
      <c r="E5" s="6">
        <v>2</v>
      </c>
      <c r="F5" s="6">
        <v>2</v>
      </c>
      <c r="G5" s="1" t="str">
        <f>IF(B6&lt;&gt;"",B6, "")</f>
        <v>O2 d0</v>
      </c>
      <c r="H5" s="7">
        <v>0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4.8482262642055973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29" t="s">
        <v>76</v>
      </c>
      <c r="C6" s="41">
        <v>0</v>
      </c>
      <c r="D6" s="41">
        <v>23.05</v>
      </c>
      <c r="E6" s="6">
        <v>2</v>
      </c>
      <c r="F6" s="6">
        <v>2</v>
      </c>
      <c r="G6" s="1" t="str">
        <f>IF(B8&lt;&gt;"",B8, "")</f>
        <v>O3 d0</v>
      </c>
      <c r="H6" s="7">
        <v>0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9.3302700764380617</v>
      </c>
      <c r="S6" s="8"/>
    </row>
    <row r="7" spans="1:19" x14ac:dyDescent="0.25">
      <c r="A7" s="10">
        <v>4</v>
      </c>
      <c r="B7" s="30"/>
      <c r="C7" s="41">
        <v>0</v>
      </c>
      <c r="D7" s="41">
        <v>23.19</v>
      </c>
      <c r="E7" s="6">
        <v>2</v>
      </c>
      <c r="F7" s="6">
        <v>2</v>
      </c>
      <c r="G7" s="1" t="str">
        <f>IF(B10&lt;&gt;"",B10, "")</f>
        <v>O4 d0</v>
      </c>
      <c r="H7" s="7">
        <f>IF(AND(ISNUMBER(C11)=TRUE,ISNUMBER(L4)=TRUE,ISNUMBER(C10)=TRUE,ISNUMBER(D11)=TRUE,ISNUMBER(D10)=TRUE,ISNUMBER(M4)=TRUE),(AVERAGE(M4^D10,M4^D11))/AVERAGE(L4^C10,L4^C11))</f>
        <v>3.6065890664792877E-3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47.396137617787758</v>
      </c>
      <c r="Q7" s="7"/>
      <c r="S7" s="8"/>
    </row>
    <row r="8" spans="1:19" x14ac:dyDescent="0.25">
      <c r="A8" s="10">
        <v>5</v>
      </c>
      <c r="B8" s="29" t="s">
        <v>75</v>
      </c>
      <c r="C8" s="41">
        <v>0</v>
      </c>
      <c r="D8" s="41">
        <v>28.7</v>
      </c>
      <c r="E8" s="6">
        <v>2</v>
      </c>
      <c r="F8" s="6">
        <v>2</v>
      </c>
      <c r="G8" s="1" t="str">
        <f>IF(B12&lt;&gt;"",B12, "")</f>
        <v>O5 d0</v>
      </c>
      <c r="H8" s="7">
        <v>0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5.1939257520843132</v>
      </c>
      <c r="S8" s="8"/>
    </row>
    <row r="9" spans="1:19" x14ac:dyDescent="0.25">
      <c r="A9" s="10">
        <v>6</v>
      </c>
      <c r="B9" s="30"/>
      <c r="C9" s="41">
        <v>0</v>
      </c>
      <c r="D9" s="41">
        <v>28.43</v>
      </c>
      <c r="E9" s="6">
        <v>2</v>
      </c>
      <c r="F9" s="6">
        <v>2</v>
      </c>
      <c r="G9" s="1" t="str">
        <f>IF(B14&lt;&gt;"",B14, "")</f>
        <v>O6 d0</v>
      </c>
      <c r="H9" s="7">
        <v>0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21.823976687549578</v>
      </c>
      <c r="Q9" s="7"/>
      <c r="S9" s="8"/>
    </row>
    <row r="10" spans="1:19" x14ac:dyDescent="0.25">
      <c r="A10" s="10">
        <v>7</v>
      </c>
      <c r="B10" s="31" t="s">
        <v>74</v>
      </c>
      <c r="C10" s="41">
        <v>31.88</v>
      </c>
      <c r="D10" s="41">
        <v>23.62</v>
      </c>
      <c r="E10" s="6">
        <v>2</v>
      </c>
      <c r="F10" s="6">
        <v>2</v>
      </c>
      <c r="G10" s="1" t="str">
        <f>IF(B16&lt;&gt;"",B16, "")</f>
        <v>O7 d0</v>
      </c>
      <c r="H10" s="7">
        <f>IF(AND(ISNUMBER(C17)=TRUE,ISNUMBER(L4)=TRUE,ISNUMBER(C16)=TRUE,ISNUMBER(D17)=TRUE,ISNUMBER(D16)=TRUE,ISNUMBER(M4)=TRUE),(AVERAGE(M4^D16,M4^D17))/AVERAGE(L4^C16,L4^C17))</f>
        <v>1.6467926260580776E-2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33.243870089431162</v>
      </c>
      <c r="S10" s="8"/>
    </row>
    <row r="11" spans="1:19" x14ac:dyDescent="0.25">
      <c r="A11" s="10">
        <v>8</v>
      </c>
      <c r="B11" s="31"/>
      <c r="C11" s="41">
        <v>30.99</v>
      </c>
      <c r="D11" s="41">
        <v>23.11</v>
      </c>
      <c r="E11" s="6">
        <v>2</v>
      </c>
      <c r="F11" s="6">
        <v>2</v>
      </c>
      <c r="G11" s="1" t="str">
        <f>IF(B18&lt;&gt;"",B18, "")</f>
        <v>O8 d0</v>
      </c>
      <c r="H11" s="7">
        <f>IF(AND(ISNUMBER(C19)=TRUE,ISNUMBER(L4)=TRUE,ISNUMBER(C18)=TRUE,ISNUMBER(D19)=TRUE,ISNUMBER(D18)=TRUE,ISNUMBER(M4)=TRUE),(AVERAGE(M4^D18,M4^D19))/AVERAGE(L4^C18,L4^C19))</f>
        <v>1.6277040545532778E-2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19.527127799851247</v>
      </c>
      <c r="Q11" s="7"/>
      <c r="S11" s="8"/>
    </row>
    <row r="12" spans="1:19" x14ac:dyDescent="0.25">
      <c r="A12" s="10">
        <v>9</v>
      </c>
      <c r="B12" s="29" t="s">
        <v>73</v>
      </c>
      <c r="C12" s="41">
        <v>0</v>
      </c>
      <c r="D12" s="41">
        <v>25.84</v>
      </c>
      <c r="E12" s="6">
        <v>2</v>
      </c>
      <c r="F12" s="6">
        <v>2</v>
      </c>
      <c r="G12" s="1" t="str">
        <f>IF(B20&lt;&gt;"",B20, "")</f>
        <v>O9 d0</v>
      </c>
      <c r="H12" s="7">
        <f>IF(AND(ISNUMBER(C21)=TRUE,ISNUMBER(L4)=TRUE,ISNUMBER(C20)=TRUE,ISNUMBER(D21)=TRUE,ISNUMBER(D20)=TRUE,ISNUMBER(M4)=TRUE),(AVERAGE(M4^D20,M4^D21))/AVERAGE(L4^C20,L4^C21))</f>
        <v>3.468927623263654E-4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39.20453974379366</v>
      </c>
      <c r="J12" s="7">
        <f>AVERAGE(H4:H19)</f>
        <v>0.73218610825482155</v>
      </c>
      <c r="S12" s="8"/>
    </row>
    <row r="13" spans="1:19" x14ac:dyDescent="0.25">
      <c r="A13" s="10">
        <v>10</v>
      </c>
      <c r="B13" s="30"/>
      <c r="C13" s="41">
        <v>0</v>
      </c>
      <c r="D13" s="41">
        <v>25.69</v>
      </c>
      <c r="E13" s="6">
        <v>2</v>
      </c>
      <c r="F13" s="6">
        <v>2</v>
      </c>
      <c r="G13" s="1" t="str">
        <f>IF(B22&lt;&gt;"",B22, "")</f>
        <v>O10 d0</v>
      </c>
      <c r="H13" s="7">
        <f>IF(AND(ISNUMBER(C23)=TRUE,ISNUMBER(L4)=TRUE,ISNUMBER(C22)=TRUE,ISNUMBER(D23)=TRUE,ISNUMBER(D22)=TRUE,ISNUMBER(M4)=TRUE),(AVERAGE(M4^D22,M4^D23))/AVERAGE(L4^C22,L4^C23))</f>
        <v>2.6460791011328987E-2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19.347428350108142</v>
      </c>
      <c r="J13" s="1">
        <f>STDEV(H4:H19)</f>
        <v>2.0766581263719095</v>
      </c>
      <c r="Q13" s="7"/>
      <c r="S13" s="8"/>
    </row>
    <row r="14" spans="1:19" x14ac:dyDescent="0.25">
      <c r="A14" s="10">
        <v>11</v>
      </c>
      <c r="B14" s="29" t="s">
        <v>72</v>
      </c>
      <c r="C14" s="41">
        <v>0</v>
      </c>
      <c r="D14" s="41">
        <v>23.81</v>
      </c>
      <c r="E14" s="6">
        <v>2</v>
      </c>
      <c r="F14" s="6">
        <v>2</v>
      </c>
      <c r="G14" s="1" t="str">
        <f>IF(B24&lt;&gt;"",B24, "")</f>
        <v>O11 d0</v>
      </c>
      <c r="H14" s="7">
        <f>IF(AND(ISNUMBER(C25)=TRUE,ISNUMBER(L4)=TRUE,ISNUMBER(C24)=TRUE,ISNUMBER(D25)=TRUE,ISNUMBER(D24)=TRUE,ISNUMBER(M4)=TRUE),(AVERAGE(M4^D24,M4^D25))/AVERAGE(L4^C24,L4^C25))</f>
        <v>1.8080081177143349E-3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35.598791133706484</v>
      </c>
      <c r="S14" s="8"/>
    </row>
    <row r="15" spans="1:19" x14ac:dyDescent="0.25">
      <c r="A15" s="10">
        <v>12</v>
      </c>
      <c r="B15" s="30"/>
      <c r="C15" s="41">
        <v>0</v>
      </c>
      <c r="D15" s="41">
        <v>24.45</v>
      </c>
      <c r="E15" s="6">
        <v>2</v>
      </c>
      <c r="F15" s="6">
        <v>2</v>
      </c>
      <c r="G15" s="1" t="str">
        <f>IF(B26&lt;&gt;"",B26, "")</f>
        <v>O12 d0</v>
      </c>
      <c r="H15" s="7">
        <f>IF(AND(ISNUMBER(C27)=TRUE,ISNUMBER(L4)=TRUE,ISNUMBER(C26)=TRUE,ISNUMBER(D27)=TRUE,ISNUMBER(D26)=TRUE,ISNUMBER(M4)=TRUE),(AVERAGE(M4^D26,M4^D27))/AVERAGE(L4^C26,L4^C27))</f>
        <v>3.7291186114158155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13.105445928298597</v>
      </c>
      <c r="Q15" s="7"/>
      <c r="S15" s="8"/>
    </row>
    <row r="16" spans="1:19" x14ac:dyDescent="0.25">
      <c r="A16" s="10">
        <v>13</v>
      </c>
      <c r="B16" s="29" t="s">
        <v>71</v>
      </c>
      <c r="C16" s="41">
        <v>30.66</v>
      </c>
      <c r="D16" s="41">
        <v>24.23</v>
      </c>
      <c r="E16" s="6">
        <v>2</v>
      </c>
      <c r="F16" s="6">
        <v>2</v>
      </c>
      <c r="G16" s="1" t="str">
        <f>IF(B28&lt;&gt;"",B28, "")</f>
        <v>O13 d0</v>
      </c>
      <c r="H16" s="7">
        <f>IF(AND(ISNUMBER(C29)=TRUE,ISNUMBER(L4)=TRUE,ISNUMBER(C28)=TRUE,ISNUMBER(D29)=TRUE,ISNUMBER(D28)=TRUE,ISNUMBER(M4)=TRUE),(AVERAGE(M4^D28,M4^D29))/AVERAGE(L4^C28,L4^C29))</f>
        <v>7.701830252304986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27.191514927760942</v>
      </c>
      <c r="S16" s="8"/>
    </row>
    <row r="17" spans="1:19" x14ac:dyDescent="0.25">
      <c r="A17" s="10">
        <v>14</v>
      </c>
      <c r="B17" s="30"/>
      <c r="C17" s="41">
        <v>30.3</v>
      </c>
      <c r="D17" s="41">
        <v>24.84</v>
      </c>
      <c r="E17" s="6">
        <v>2</v>
      </c>
      <c r="F17" s="6">
        <v>2</v>
      </c>
      <c r="G17" s="1" t="str">
        <f>IF(B30&lt;&gt;"",B30, "")</f>
        <v>O14 d0</v>
      </c>
      <c r="H17" s="7">
        <f>IF(AND(ISNUMBER(C31)=TRUE,ISNUMBER(L4)=TRUE,ISNUMBER(C30)=TRUE,ISNUMBER(D31)=TRUE,ISNUMBER(D30)=TRUE,ISNUMBER(M4)=TRUE),(AVERAGE(M4^D30,M4^D31))/AVERAGE(L4^C30,L4^C31))</f>
        <v>2.5648213806802695E-3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34.967436990693948</v>
      </c>
      <c r="Q17" s="7"/>
      <c r="S17" s="8"/>
    </row>
    <row r="18" spans="1:19" x14ac:dyDescent="0.25">
      <c r="A18" s="10">
        <v>15</v>
      </c>
      <c r="B18" s="29" t="s">
        <v>70</v>
      </c>
      <c r="C18" s="41">
        <v>28.97</v>
      </c>
      <c r="D18" s="41">
        <v>23.32</v>
      </c>
      <c r="E18" s="6">
        <v>2</v>
      </c>
      <c r="F18" s="6">
        <v>2</v>
      </c>
      <c r="G18" s="1" t="str">
        <f>IF(B32&lt;&gt;"",B32, "")</f>
        <v>O15 d0</v>
      </c>
      <c r="H18" s="7">
        <f>IF(AND(ISNUMBER(C33)=TRUE,ISNUMBER(L4)=TRUE,ISNUMBER(C32)=TRUE,ISNUMBER(D33)=TRUE,ISNUMBER(D32)=TRUE,ISNUMBER(M4)=TRUE),(AVERAGE(M4^D32,M4^D33))/AVERAGE(L4^C32,L4^C33))</f>
        <v>0.19760440905594573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20.62163649181813</v>
      </c>
      <c r="S18" s="8"/>
    </row>
    <row r="19" spans="1:19" x14ac:dyDescent="0.25">
      <c r="A19" s="10">
        <v>16</v>
      </c>
      <c r="B19" s="30"/>
      <c r="C19" s="41">
        <v>29.52</v>
      </c>
      <c r="D19" s="41">
        <v>23.34</v>
      </c>
      <c r="E19" s="6">
        <v>2</v>
      </c>
      <c r="F19" s="6">
        <v>2</v>
      </c>
      <c r="G19" s="1" t="str">
        <f>IF(B34&lt;&gt;"",B34, "")</f>
        <v>O16 d0</v>
      </c>
      <c r="H19" s="7">
        <v>0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6.2302447035164832</v>
      </c>
      <c r="Q19" s="7"/>
      <c r="S19" s="8"/>
    </row>
    <row r="20" spans="1:19" x14ac:dyDescent="0.25">
      <c r="A20" s="10">
        <v>17</v>
      </c>
      <c r="B20" s="29" t="s">
        <v>69</v>
      </c>
      <c r="C20" s="41">
        <v>34.43</v>
      </c>
      <c r="D20" s="41">
        <v>23.58</v>
      </c>
      <c r="E20" s="6"/>
      <c r="F20" s="6"/>
      <c r="G20" s="1" t="str">
        <f>IF(B36&lt;&gt;"",B36, "")</f>
        <v/>
      </c>
      <c r="H20" s="7"/>
      <c r="I20" s="8"/>
      <c r="S20" s="8"/>
    </row>
    <row r="21" spans="1:19" x14ac:dyDescent="0.25">
      <c r="A21" s="10">
        <v>18</v>
      </c>
      <c r="B21" s="30"/>
      <c r="C21" s="41">
        <v>35.33</v>
      </c>
      <c r="D21" s="41">
        <v>23.32</v>
      </c>
      <c r="E21" s="6"/>
      <c r="F21" s="6"/>
      <c r="G21" s="1" t="str">
        <f>IF(B38&lt;&gt;"",B38, "")</f>
        <v/>
      </c>
      <c r="H21" s="7"/>
      <c r="I21" s="8"/>
      <c r="Q21" s="7"/>
      <c r="S21" s="8"/>
    </row>
    <row r="22" spans="1:19" x14ac:dyDescent="0.25">
      <c r="A22" s="10">
        <v>19</v>
      </c>
      <c r="B22" s="31" t="s">
        <v>68</v>
      </c>
      <c r="C22" s="41">
        <v>28</v>
      </c>
      <c r="D22" s="41">
        <v>22.76</v>
      </c>
      <c r="E22" s="6"/>
      <c r="F22" s="6"/>
      <c r="G22" s="1" t="str">
        <f>IF(B40&lt;&gt;"",B40, "")</f>
        <v/>
      </c>
      <c r="H22" s="7"/>
      <c r="I22" s="8"/>
      <c r="S22" s="8"/>
    </row>
    <row r="23" spans="1:19" x14ac:dyDescent="0.25">
      <c r="A23" s="10">
        <v>20</v>
      </c>
      <c r="B23" s="31"/>
      <c r="C23" s="41">
        <v>28.28</v>
      </c>
      <c r="D23" s="41">
        <v>23.04</v>
      </c>
      <c r="E23" s="6"/>
      <c r="F23" s="6"/>
      <c r="G23" s="1" t="str">
        <f>IF(B42&lt;&gt;"",B42, "")</f>
        <v/>
      </c>
      <c r="H23" s="7"/>
      <c r="I23" s="8"/>
      <c r="Q23" s="7"/>
      <c r="S23" s="8"/>
    </row>
    <row r="24" spans="1:19" x14ac:dyDescent="0.25">
      <c r="A24" s="10">
        <v>21</v>
      </c>
      <c r="B24" s="29" t="s">
        <v>67</v>
      </c>
      <c r="C24" s="5">
        <v>31.85</v>
      </c>
      <c r="D24" s="5">
        <v>22.64</v>
      </c>
      <c r="E24" s="6"/>
      <c r="F24" s="6"/>
      <c r="G24" s="1" t="str">
        <f>IF(B44&lt;&gt;"",B44, "")</f>
        <v/>
      </c>
      <c r="H24" s="7"/>
      <c r="I24" s="8"/>
      <c r="S24" s="8"/>
    </row>
    <row r="25" spans="1:19" x14ac:dyDescent="0.25">
      <c r="A25" s="10">
        <v>22</v>
      </c>
      <c r="B25" s="30"/>
      <c r="C25" s="5">
        <v>31.21</v>
      </c>
      <c r="D25" s="5">
        <v>22.24</v>
      </c>
      <c r="E25" s="6"/>
      <c r="F25" s="6"/>
      <c r="G25" s="1" t="str">
        <f>IF(B46&lt;&gt;"",B46, "")</f>
        <v/>
      </c>
      <c r="H25" s="7"/>
      <c r="I25" s="8"/>
      <c r="Q25" s="7"/>
      <c r="S25" s="8"/>
    </row>
    <row r="26" spans="1:19" x14ac:dyDescent="0.25">
      <c r="A26" s="10">
        <v>23</v>
      </c>
      <c r="B26" s="29" t="s">
        <v>66</v>
      </c>
      <c r="C26" s="5">
        <v>20.56</v>
      </c>
      <c r="D26" s="5">
        <v>22.64</v>
      </c>
      <c r="E26" s="6"/>
      <c r="F26" s="6"/>
      <c r="G26" s="1" t="str">
        <f>IF(B48&lt;&gt;"",B48, "")</f>
        <v/>
      </c>
      <c r="H26" s="7"/>
      <c r="I26" s="8"/>
      <c r="S26" s="8"/>
    </row>
    <row r="27" spans="1:19" x14ac:dyDescent="0.25">
      <c r="A27" s="10">
        <v>24</v>
      </c>
      <c r="B27" s="30"/>
      <c r="C27" s="5">
        <v>20.92</v>
      </c>
      <c r="D27" s="5">
        <v>22.66</v>
      </c>
      <c r="E27" s="6"/>
      <c r="F27" s="6"/>
      <c r="G27" s="1" t="str">
        <f>IF(B50&lt;&gt;"",B50, "")</f>
        <v/>
      </c>
      <c r="H27" s="7"/>
      <c r="I27" s="8"/>
      <c r="Q27" s="7"/>
      <c r="S27" s="8"/>
    </row>
    <row r="28" spans="1:19" x14ac:dyDescent="0.25">
      <c r="A28" s="10">
        <v>25</v>
      </c>
      <c r="B28" s="29" t="s">
        <v>65</v>
      </c>
      <c r="C28" s="5">
        <v>22.93</v>
      </c>
      <c r="D28" s="5">
        <v>26.26</v>
      </c>
      <c r="E28" s="6"/>
      <c r="F28" s="6"/>
      <c r="G28" s="1" t="str">
        <f>IF(B52&lt;&gt;"",B52, "")</f>
        <v/>
      </c>
      <c r="H28" s="7"/>
      <c r="I28" s="8"/>
      <c r="S28" s="8"/>
    </row>
    <row r="29" spans="1:19" x14ac:dyDescent="0.25">
      <c r="A29" s="10">
        <v>26</v>
      </c>
      <c r="B29" s="30"/>
      <c r="C29" s="5">
        <v>23.25</v>
      </c>
      <c r="D29" s="5">
        <v>25.79</v>
      </c>
      <c r="E29" s="6"/>
      <c r="F29" s="6"/>
      <c r="G29" s="1" t="str">
        <f>IF(B54&lt;&gt;"",B54, "")</f>
        <v/>
      </c>
      <c r="H29" s="7"/>
      <c r="I29" s="8"/>
      <c r="Q29" s="7"/>
      <c r="S29" s="8"/>
    </row>
    <row r="30" spans="1:19" x14ac:dyDescent="0.25">
      <c r="A30" s="10">
        <v>27</v>
      </c>
      <c r="B30" s="29" t="s">
        <v>64</v>
      </c>
      <c r="C30" s="5">
        <v>32.479999999999997</v>
      </c>
      <c r="D30" s="5">
        <v>23.63</v>
      </c>
      <c r="E30" s="6"/>
      <c r="F30" s="6"/>
      <c r="G30" s="1" t="str">
        <f>IF(B56&lt;&gt;"",B56, "")</f>
        <v/>
      </c>
      <c r="H30" s="7"/>
      <c r="I30" s="8"/>
      <c r="S30" s="8"/>
    </row>
    <row r="31" spans="1:19" x14ac:dyDescent="0.25">
      <c r="A31" s="10">
        <v>28</v>
      </c>
      <c r="B31" s="30"/>
      <c r="C31" s="5">
        <v>31.67</v>
      </c>
      <c r="D31" s="5">
        <v>23.41</v>
      </c>
      <c r="E31" s="6"/>
      <c r="F31" s="6"/>
      <c r="G31" s="1" t="str">
        <f>IF(B58&lt;&gt;"",B58, "")</f>
        <v/>
      </c>
      <c r="H31" s="7"/>
      <c r="I31" s="8"/>
      <c r="Q31" s="7"/>
      <c r="S31" s="8"/>
    </row>
    <row r="32" spans="1:19" x14ac:dyDescent="0.25">
      <c r="A32" s="10">
        <v>29</v>
      </c>
      <c r="B32" s="29" t="s">
        <v>63</v>
      </c>
      <c r="C32" s="5">
        <v>23.6</v>
      </c>
      <c r="D32" s="5">
        <v>21.44</v>
      </c>
      <c r="E32" s="6"/>
      <c r="F32" s="6"/>
      <c r="G32" s="1" t="str">
        <f>IF(B60&lt;&gt;"",B60, "")</f>
        <v/>
      </c>
      <c r="H32" s="7"/>
      <c r="I32" s="8"/>
      <c r="S32" s="8"/>
    </row>
    <row r="33" spans="1:19" x14ac:dyDescent="0.25">
      <c r="A33" s="10">
        <v>30</v>
      </c>
      <c r="B33" s="30"/>
      <c r="C33" s="5">
        <v>23.5</v>
      </c>
      <c r="D33" s="5">
        <v>20.94</v>
      </c>
      <c r="E33" s="6"/>
      <c r="F33" s="6"/>
      <c r="G33" s="1" t="str">
        <f>IF(B62&lt;&gt;"",B62, "")</f>
        <v/>
      </c>
      <c r="H33" s="7"/>
      <c r="I33" s="8"/>
      <c r="Q33" s="7"/>
      <c r="S33" s="8"/>
    </row>
    <row r="34" spans="1:19" x14ac:dyDescent="0.25">
      <c r="A34" s="10">
        <v>31</v>
      </c>
      <c r="B34" s="29" t="s">
        <v>62</v>
      </c>
      <c r="C34" s="5">
        <v>0</v>
      </c>
      <c r="D34" s="5">
        <v>27.73</v>
      </c>
      <c r="E34" s="6"/>
      <c r="F34" s="6"/>
      <c r="G34" s="1" t="str">
        <f>IF(B64&lt;&gt;"",B64, "")</f>
        <v/>
      </c>
      <c r="H34" s="7"/>
      <c r="I34" s="8"/>
      <c r="S34" s="8"/>
    </row>
    <row r="35" spans="1:19" x14ac:dyDescent="0.25">
      <c r="A35" s="10">
        <v>32</v>
      </c>
      <c r="B35" s="30"/>
      <c r="C35" s="5">
        <v>0</v>
      </c>
      <c r="D35" s="5">
        <v>27.91</v>
      </c>
      <c r="E35" s="6"/>
      <c r="F35" s="6"/>
      <c r="G35" s="1" t="str">
        <f>IF(B66&lt;&gt;"",B66, "")</f>
        <v/>
      </c>
      <c r="H35" s="7"/>
      <c r="I35" s="8"/>
      <c r="Q35" s="7"/>
      <c r="S35" s="8"/>
    </row>
    <row r="36" spans="1:19" x14ac:dyDescent="0.25">
      <c r="A36" s="10">
        <v>33</v>
      </c>
      <c r="B36" s="29"/>
      <c r="C36" s="5"/>
      <c r="D36" s="5"/>
      <c r="E36" s="6"/>
      <c r="F36" s="6"/>
      <c r="H36" s="7"/>
      <c r="I36" s="8"/>
      <c r="S36" s="8"/>
    </row>
    <row r="37" spans="1:19" x14ac:dyDescent="0.25">
      <c r="A37" s="10">
        <v>34</v>
      </c>
      <c r="B37" s="30"/>
      <c r="C37" s="5"/>
      <c r="D37" s="5"/>
      <c r="E37" s="6"/>
      <c r="F37" s="6"/>
      <c r="H37" s="7"/>
      <c r="I37" s="8"/>
      <c r="Q37" s="7"/>
      <c r="S37" s="8"/>
    </row>
    <row r="38" spans="1:19" x14ac:dyDescent="0.25">
      <c r="A38" s="10">
        <v>35</v>
      </c>
      <c r="B38" s="29"/>
      <c r="C38" s="5"/>
      <c r="D38" s="5"/>
      <c r="E38" s="6"/>
      <c r="F38" s="6"/>
      <c r="H38" s="7"/>
      <c r="I38" s="8"/>
      <c r="S38" s="8"/>
    </row>
    <row r="39" spans="1:19" x14ac:dyDescent="0.25">
      <c r="A39" s="10">
        <v>36</v>
      </c>
      <c r="B39" s="30"/>
      <c r="C39" s="5"/>
      <c r="D39" s="5"/>
      <c r="E39" s="6"/>
      <c r="F39" s="6"/>
      <c r="H39" s="7"/>
      <c r="I39" s="8"/>
      <c r="Q39" s="7"/>
    </row>
    <row r="40" spans="1:19" x14ac:dyDescent="0.25">
      <c r="A40" s="10">
        <v>37</v>
      </c>
      <c r="B40" s="29"/>
      <c r="C40" s="5"/>
      <c r="D40" s="5"/>
      <c r="E40" s="6"/>
      <c r="F40" s="6"/>
    </row>
    <row r="41" spans="1:19" x14ac:dyDescent="0.25">
      <c r="A41" s="10">
        <v>38</v>
      </c>
      <c r="B41" s="30"/>
      <c r="C41" s="5"/>
      <c r="D41" s="5"/>
      <c r="E41" s="6"/>
      <c r="F41" s="6"/>
      <c r="Q41" s="7"/>
    </row>
    <row r="42" spans="1:19" x14ac:dyDescent="0.25">
      <c r="A42" s="10">
        <v>39</v>
      </c>
      <c r="B42" s="29"/>
      <c r="C42" s="5"/>
      <c r="D42" s="5"/>
      <c r="E42" s="6"/>
      <c r="F42" s="6"/>
    </row>
    <row r="43" spans="1:19" x14ac:dyDescent="0.25">
      <c r="A43" s="10">
        <v>40</v>
      </c>
      <c r="B43" s="30"/>
      <c r="C43" s="5"/>
      <c r="D43" s="5"/>
      <c r="E43" s="6"/>
      <c r="F43" s="6"/>
      <c r="Q43" s="7"/>
    </row>
    <row r="44" spans="1:19" x14ac:dyDescent="0.25">
      <c r="A44" s="10">
        <v>41</v>
      </c>
      <c r="B44" s="32"/>
      <c r="C44" s="13"/>
      <c r="D44" s="13"/>
      <c r="E44" s="13"/>
      <c r="F44" s="13"/>
    </row>
    <row r="45" spans="1:19" x14ac:dyDescent="0.25">
      <c r="A45" s="10">
        <v>42</v>
      </c>
      <c r="B45" s="33"/>
      <c r="C45" s="13"/>
      <c r="D45" s="13"/>
      <c r="E45" s="13"/>
      <c r="F45" s="13"/>
      <c r="Q45" s="7"/>
    </row>
    <row r="46" spans="1:19" x14ac:dyDescent="0.25">
      <c r="A46" s="10">
        <v>43</v>
      </c>
      <c r="B46" s="32"/>
      <c r="C46" s="13"/>
      <c r="D46" s="13"/>
      <c r="E46" s="13"/>
      <c r="F46" s="13"/>
    </row>
    <row r="47" spans="1:19" x14ac:dyDescent="0.25">
      <c r="A47" s="10">
        <v>44</v>
      </c>
      <c r="B47" s="33"/>
      <c r="C47" s="13"/>
      <c r="D47" s="13"/>
      <c r="E47" s="13"/>
      <c r="F47" s="13"/>
      <c r="Q47" s="7"/>
    </row>
    <row r="48" spans="1:19" x14ac:dyDescent="0.25">
      <c r="A48" s="10">
        <v>45</v>
      </c>
      <c r="B48" s="32"/>
      <c r="C48" s="13"/>
      <c r="D48" s="13"/>
      <c r="E48" s="13"/>
      <c r="F48" s="13"/>
    </row>
    <row r="49" spans="1:17" x14ac:dyDescent="0.25">
      <c r="A49" s="10">
        <v>46</v>
      </c>
      <c r="B49" s="33"/>
      <c r="C49" s="13"/>
      <c r="D49" s="13"/>
      <c r="E49" s="13"/>
      <c r="F49" s="13"/>
      <c r="Q49" s="7"/>
    </row>
    <row r="50" spans="1:17" x14ac:dyDescent="0.25">
      <c r="A50" s="10">
        <v>47</v>
      </c>
      <c r="B50" s="32"/>
      <c r="C50" s="13"/>
      <c r="D50" s="13"/>
      <c r="E50" s="13"/>
      <c r="F50" s="13"/>
    </row>
    <row r="51" spans="1:17" x14ac:dyDescent="0.25">
      <c r="A51" s="10">
        <v>48</v>
      </c>
      <c r="B51" s="33"/>
      <c r="C51" s="13"/>
      <c r="D51" s="13"/>
      <c r="E51" s="13"/>
      <c r="F51" s="13"/>
      <c r="Q51" s="7"/>
    </row>
    <row r="52" spans="1:17" x14ac:dyDescent="0.25">
      <c r="A52" s="10">
        <v>49</v>
      </c>
      <c r="B52" s="32"/>
      <c r="C52" s="13"/>
      <c r="D52" s="13"/>
      <c r="E52" s="13"/>
      <c r="F52" s="13"/>
    </row>
    <row r="53" spans="1:17" x14ac:dyDescent="0.25">
      <c r="A53" s="10">
        <v>50</v>
      </c>
      <c r="B53" s="33"/>
      <c r="C53" s="13"/>
      <c r="D53" s="13"/>
      <c r="E53" s="13"/>
      <c r="F53" s="13"/>
      <c r="Q53" s="7"/>
    </row>
    <row r="54" spans="1:17" x14ac:dyDescent="0.25">
      <c r="A54" s="10">
        <v>51</v>
      </c>
      <c r="B54" s="32"/>
      <c r="C54" s="13"/>
      <c r="D54" s="13"/>
      <c r="E54" s="13"/>
      <c r="F54" s="13"/>
    </row>
    <row r="55" spans="1:17" x14ac:dyDescent="0.25">
      <c r="A55" s="10">
        <v>52</v>
      </c>
      <c r="B55" s="33"/>
      <c r="C55" s="13"/>
      <c r="D55" s="13"/>
      <c r="E55" s="13"/>
      <c r="F55" s="13"/>
      <c r="Q55" s="7"/>
    </row>
    <row r="56" spans="1:17" x14ac:dyDescent="0.25">
      <c r="A56" s="10">
        <v>53</v>
      </c>
      <c r="B56" s="32"/>
      <c r="C56" s="13"/>
      <c r="D56" s="13"/>
      <c r="E56" s="13"/>
      <c r="F56" s="13"/>
    </row>
    <row r="57" spans="1:17" x14ac:dyDescent="0.25">
      <c r="A57" s="10">
        <v>54</v>
      </c>
      <c r="B57" s="33"/>
      <c r="C57" s="13"/>
      <c r="D57" s="13"/>
      <c r="E57" s="13"/>
      <c r="F57" s="13"/>
      <c r="Q57" s="7"/>
    </row>
    <row r="58" spans="1:17" x14ac:dyDescent="0.25">
      <c r="A58" s="10">
        <v>55</v>
      </c>
      <c r="B58" s="32"/>
      <c r="C58" s="13"/>
      <c r="D58" s="13"/>
      <c r="E58" s="13"/>
      <c r="F58" s="13"/>
    </row>
    <row r="59" spans="1:17" x14ac:dyDescent="0.25">
      <c r="A59" s="10">
        <v>56</v>
      </c>
      <c r="B59" s="33"/>
      <c r="C59" s="13"/>
      <c r="D59" s="13"/>
      <c r="E59" s="13"/>
      <c r="F59" s="13"/>
      <c r="Q59" s="7"/>
    </row>
    <row r="60" spans="1:17" x14ac:dyDescent="0.25">
      <c r="A60" s="10">
        <v>57</v>
      </c>
      <c r="B60" s="17"/>
      <c r="C60" s="13"/>
      <c r="D60" s="13"/>
      <c r="E60" s="13"/>
      <c r="F60" s="13"/>
    </row>
    <row r="61" spans="1:17" x14ac:dyDescent="0.25">
      <c r="A61" s="10">
        <v>58</v>
      </c>
      <c r="B61" s="18"/>
      <c r="C61" s="13"/>
      <c r="D61" s="13"/>
      <c r="E61" s="13"/>
      <c r="F61" s="13"/>
      <c r="Q61" s="7"/>
    </row>
    <row r="62" spans="1:17" x14ac:dyDescent="0.25">
      <c r="A62" s="10">
        <v>59</v>
      </c>
      <c r="B62" s="17"/>
      <c r="C62" s="13"/>
      <c r="D62" s="13"/>
      <c r="E62" s="13"/>
      <c r="F62" s="13"/>
    </row>
    <row r="63" spans="1:17" x14ac:dyDescent="0.25">
      <c r="A63" s="10">
        <v>60</v>
      </c>
      <c r="B63" s="18"/>
      <c r="C63" s="13"/>
      <c r="D63" s="13"/>
      <c r="E63" s="13"/>
      <c r="F63" s="13"/>
      <c r="Q63" s="7"/>
    </row>
    <row r="64" spans="1:17" x14ac:dyDescent="0.25">
      <c r="A64" s="10">
        <v>61</v>
      </c>
      <c r="B64" s="19"/>
      <c r="C64" s="13"/>
      <c r="D64" s="13"/>
      <c r="E64" s="13"/>
      <c r="F64" s="13"/>
    </row>
    <row r="65" spans="1:17" x14ac:dyDescent="0.25">
      <c r="A65" s="10">
        <v>62</v>
      </c>
      <c r="B65" s="19"/>
      <c r="C65" s="13"/>
      <c r="D65" s="13"/>
      <c r="E65" s="13"/>
      <c r="F65" s="13"/>
      <c r="Q65" s="7"/>
    </row>
    <row r="66" spans="1:17" x14ac:dyDescent="0.25">
      <c r="A66" s="10">
        <v>63</v>
      </c>
      <c r="B66" s="17"/>
      <c r="C66" s="13"/>
      <c r="D66" s="13"/>
      <c r="E66" s="13"/>
      <c r="F66" s="13"/>
    </row>
    <row r="67" spans="1:17" x14ac:dyDescent="0.25">
      <c r="A67" s="10">
        <v>64</v>
      </c>
      <c r="B67" s="18"/>
      <c r="C67" s="13"/>
      <c r="D67" s="13"/>
      <c r="E67" s="13"/>
      <c r="F67" s="13"/>
      <c r="Q67" s="7"/>
    </row>
    <row r="68" spans="1:17" x14ac:dyDescent="0.25">
      <c r="A68" s="10">
        <v>65</v>
      </c>
      <c r="B68" s="17"/>
      <c r="C68" s="13"/>
      <c r="D68" s="13"/>
      <c r="E68" s="13"/>
      <c r="F68" s="13"/>
    </row>
    <row r="69" spans="1:17" x14ac:dyDescent="0.25">
      <c r="A69" s="10">
        <v>66</v>
      </c>
      <c r="B69" s="18"/>
      <c r="C69" s="13"/>
      <c r="D69" s="13"/>
      <c r="E69" s="13"/>
      <c r="F69" s="13"/>
      <c r="Q69" s="7"/>
    </row>
    <row r="70" spans="1:17" x14ac:dyDescent="0.25">
      <c r="A70" s="10">
        <v>67</v>
      </c>
      <c r="B70" s="19"/>
      <c r="C70" s="13"/>
      <c r="D70" s="13"/>
      <c r="E70" s="13"/>
      <c r="F70" s="13"/>
    </row>
    <row r="71" spans="1:17" x14ac:dyDescent="0.25">
      <c r="A71" s="10">
        <v>68</v>
      </c>
      <c r="B71" s="19"/>
      <c r="C71" s="13"/>
      <c r="D71" s="13"/>
      <c r="E71" s="13"/>
      <c r="F71" s="13"/>
      <c r="Q71" s="7"/>
    </row>
    <row r="72" spans="1:17" x14ac:dyDescent="0.25">
      <c r="A72" s="10">
        <v>69</v>
      </c>
      <c r="B72" s="17"/>
      <c r="C72" s="13"/>
      <c r="D72" s="13"/>
      <c r="E72" s="13"/>
      <c r="F72" s="13"/>
    </row>
    <row r="73" spans="1:17" x14ac:dyDescent="0.25">
      <c r="A73" s="10">
        <v>70</v>
      </c>
      <c r="B73" s="18"/>
      <c r="C73" s="13"/>
      <c r="D73" s="13"/>
      <c r="E73" s="13"/>
      <c r="F73" s="13"/>
      <c r="Q73" s="7"/>
    </row>
    <row r="74" spans="1:17" x14ac:dyDescent="0.25">
      <c r="A74" s="10">
        <v>71</v>
      </c>
      <c r="B74" s="19"/>
      <c r="C74" s="13"/>
      <c r="D74" s="13"/>
      <c r="E74" s="13"/>
      <c r="F74" s="13"/>
    </row>
    <row r="75" spans="1:17" x14ac:dyDescent="0.25">
      <c r="A75" s="10">
        <v>72</v>
      </c>
      <c r="B75" s="19"/>
      <c r="C75" s="13"/>
      <c r="D75" s="13"/>
      <c r="E75" s="13"/>
      <c r="F75" s="13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48:B49"/>
    <mergeCell ref="B50:B51"/>
    <mergeCell ref="B34:B35"/>
    <mergeCell ref="B36:B37"/>
    <mergeCell ref="B52:B53"/>
    <mergeCell ref="B54:B55"/>
    <mergeCell ref="B56:B57"/>
    <mergeCell ref="B58:B59"/>
    <mergeCell ref="B40:B41"/>
    <mergeCell ref="B42:B43"/>
    <mergeCell ref="B44:B45"/>
    <mergeCell ref="B46:B47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14:B15"/>
    <mergeCell ref="B4:B5"/>
    <mergeCell ref="B6:B7"/>
    <mergeCell ref="B8:B9"/>
    <mergeCell ref="B10:B11"/>
    <mergeCell ref="B12:B13"/>
  </mergeCells>
  <conditionalFormatting sqref="C76:C77 C80:C93">
    <cfRule type="cellIs" dxfId="32" priority="4" operator="notEqual">
      <formula>0</formula>
    </cfRule>
  </conditionalFormatting>
  <conditionalFormatting sqref="D76:D77 D80:D93">
    <cfRule type="cellIs" dxfId="31" priority="3" operator="notEqual">
      <formula>0</formula>
    </cfRule>
  </conditionalFormatting>
  <conditionalFormatting sqref="H4:H39">
    <cfRule type="cellIs" dxfId="30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6827C-74CB-4498-8102-12A213F05CDA}">
  <dimension ref="A1:S79"/>
  <sheetViews>
    <sheetView topLeftCell="A4" workbookViewId="0">
      <selection activeCell="J16" sqref="J16:J17"/>
    </sheetView>
  </sheetViews>
  <sheetFormatPr defaultColWidth="8.7109375" defaultRowHeight="15.75" x14ac:dyDescent="0.25"/>
  <cols>
    <col min="1" max="1" width="7.42578125" style="1" customWidth="1"/>
    <col min="2" max="2" width="11.140625" style="1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0" t="s">
        <v>93</v>
      </c>
      <c r="C4" s="5">
        <v>21.15</v>
      </c>
      <c r="D4" s="5">
        <v>23.49</v>
      </c>
      <c r="E4" s="6">
        <v>2</v>
      </c>
      <c r="F4" s="6">
        <v>2</v>
      </c>
      <c r="G4" s="1" t="str">
        <f>IF(B4&lt;&gt;"",B4, "")</f>
        <v>O1 d7</v>
      </c>
      <c r="H4" s="7">
        <f>IF(AND(ISNUMBER(C5)=TRUE,ISNUMBER(L4)=TRUE,ISNUMBER(C4)=TRUE,ISNUMBER(D5)=TRUE,ISNUMBER(D4)=TRUE,ISNUMBER(M4)=TRUE),(AVERAGE(M4^D4,M4^D5))/AVERAGE(L4^C4,L4^C5))</f>
        <v>6.886632999707361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28.038735878976539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1"/>
      <c r="C5" s="5">
        <v>20.98</v>
      </c>
      <c r="D5" s="5">
        <v>24.14</v>
      </c>
      <c r="E5" s="6">
        <v>2</v>
      </c>
      <c r="F5" s="6">
        <v>2</v>
      </c>
      <c r="G5" s="1" t="str">
        <f>IF(B6&lt;&gt;"",B6, "")</f>
        <v>O2 d7</v>
      </c>
      <c r="H5" s="7">
        <f>IF(AND(ISNUMBER(C7)=TRUE,ISNUMBER(L4)=TRUE,ISNUMBER(C6)=TRUE,ISNUMBER(D7)=TRUE,ISNUMBER(D6)=TRUE,ISNUMBER(M4)=TRUE),(AVERAGE(M4^D6,M4^D7))/AVERAGE(L4^C6,L4^C7))</f>
        <v>4.4411380992224005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24.445043296360168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29" t="s">
        <v>92</v>
      </c>
      <c r="C6" s="5">
        <v>19.46</v>
      </c>
      <c r="D6" s="5">
        <v>21.27</v>
      </c>
      <c r="E6" s="6">
        <v>2</v>
      </c>
      <c r="F6" s="6">
        <v>2</v>
      </c>
      <c r="G6" s="1" t="str">
        <f>IF(B8&lt;&gt;"",B8, "")</f>
        <v>O3 d7</v>
      </c>
      <c r="H6" s="7">
        <f>IF(AND(ISNUMBER(C9)=TRUE,ISNUMBER(L4)=TRUE,ISNUMBER(C8)=TRUE,ISNUMBER(D9)=TRUE,ISNUMBER(D8)=TRUE,ISNUMBER(M4)=TRUE),(AVERAGE(M4^D8,M4^D9))/AVERAGE(L4^C8,L4^C9))</f>
        <v>8.9523940919296149E-2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39.468477187844243</v>
      </c>
      <c r="S6" s="8"/>
    </row>
    <row r="7" spans="1:19" x14ac:dyDescent="0.25">
      <c r="A7" s="10">
        <v>4</v>
      </c>
      <c r="B7" s="30"/>
      <c r="C7" s="5">
        <v>18.989999999999998</v>
      </c>
      <c r="D7" s="5">
        <v>21.51</v>
      </c>
      <c r="E7" s="6">
        <v>2</v>
      </c>
      <c r="F7" s="6">
        <v>2</v>
      </c>
      <c r="G7" s="1" t="str">
        <f>IF(B10&lt;&gt;"",B10, "")</f>
        <v>O4 d7</v>
      </c>
      <c r="H7" s="7">
        <f>IF(AND(ISNUMBER(C11)=TRUE,ISNUMBER(L4)=TRUE,ISNUMBER(C10)=TRUE,ISNUMBER(D11)=TRUE,ISNUMBER(D10)=TRUE,ISNUMBER(M4)=TRUE),(AVERAGE(M4^D10,M4^D11))/AVERAGE(L4^C10,L4^C11))</f>
        <v>4.209278087501219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16.904644122094346</v>
      </c>
      <c r="Q7" s="7"/>
      <c r="S7" s="8"/>
    </row>
    <row r="8" spans="1:19" x14ac:dyDescent="0.25">
      <c r="A8" s="10">
        <v>5</v>
      </c>
      <c r="B8" s="29" t="s">
        <v>91</v>
      </c>
      <c r="C8" s="5">
        <v>34.06</v>
      </c>
      <c r="D8" s="5">
        <v>30.83</v>
      </c>
      <c r="E8" s="6">
        <v>2</v>
      </c>
      <c r="F8" s="6">
        <v>2</v>
      </c>
      <c r="G8" s="1" t="str">
        <f>IF(B12&lt;&gt;"",B12, "")</f>
        <v>O5 d7</v>
      </c>
      <c r="H8" s="7">
        <f>IF(AND(ISNUMBER(C13)=TRUE,ISNUMBER(L4)=TRUE,ISNUMBER(C12)=TRUE,ISNUMBER(D13)=TRUE,ISNUMBER(D12)=TRUE,ISNUMBER(M4)=TRUE),(AVERAGE(M4^D12,M4^D13))/AVERAGE(L4^C12,L4^C13))</f>
        <v>6.6750902911209122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4.8496230435644927</v>
      </c>
      <c r="S8" s="8"/>
    </row>
    <row r="9" spans="1:19" x14ac:dyDescent="0.25">
      <c r="A9" s="10">
        <v>6</v>
      </c>
      <c r="B9" s="30"/>
      <c r="C9" s="5">
        <v>34.85</v>
      </c>
      <c r="D9" s="5">
        <v>31.2</v>
      </c>
      <c r="E9" s="6">
        <v>2</v>
      </c>
      <c r="F9" s="6">
        <v>2</v>
      </c>
      <c r="G9" s="1" t="str">
        <f>IF(B14&lt;&gt;"",B14, "")</f>
        <v>O6 d7</v>
      </c>
      <c r="H9" s="7">
        <f>IF(AND(ISNUMBER(C15)=TRUE,ISNUMBER(L4)=TRUE,ISNUMBER(C14)=TRUE,ISNUMBER(D15)=TRUE,ISNUMBER(D14)=TRUE,ISNUMBER(M4)=TRUE),(AVERAGE(M4^D14,M4^D15))/AVERAGE(L4^C14,L4^C15))</f>
        <v>6.5617655729567579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13.138063141491152</v>
      </c>
      <c r="Q9" s="7"/>
      <c r="S9" s="8"/>
    </row>
    <row r="10" spans="1:19" x14ac:dyDescent="0.25">
      <c r="A10" s="10">
        <v>7</v>
      </c>
      <c r="B10" s="31" t="s">
        <v>90</v>
      </c>
      <c r="C10" s="5">
        <v>21.37</v>
      </c>
      <c r="D10" s="5">
        <v>23.21</v>
      </c>
      <c r="E10" s="6">
        <v>2</v>
      </c>
      <c r="F10" s="6">
        <v>2</v>
      </c>
      <c r="G10" s="1" t="str">
        <f>IF(B16&lt;&gt;"",B16, "")</f>
        <v>O7 d7</v>
      </c>
      <c r="H10" s="7">
        <f>IF(AND(ISNUMBER(C17)=TRUE,ISNUMBER(L4)=TRUE,ISNUMBER(C16)=TRUE,ISNUMBER(D17)=TRUE,ISNUMBER(D16)=TRUE,ISNUMBER(M4)=TRUE),(AVERAGE(M4^D16,M4^D17))/AVERAGE(L4^C16,L4^C17))</f>
        <v>5.2066003502411613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16.93530085899155</v>
      </c>
      <c r="S10" s="8"/>
    </row>
    <row r="11" spans="1:19" x14ac:dyDescent="0.25">
      <c r="A11" s="10">
        <v>8</v>
      </c>
      <c r="B11" s="31"/>
      <c r="C11" s="5">
        <v>20.99</v>
      </c>
      <c r="D11" s="5">
        <v>23.32</v>
      </c>
      <c r="E11" s="6">
        <v>2</v>
      </c>
      <c r="F11" s="6">
        <v>2</v>
      </c>
      <c r="G11" s="1" t="str">
        <f>IF(B18&lt;&gt;"",B18, "")</f>
        <v>O8 d7</v>
      </c>
      <c r="H11" s="7">
        <f>IF(AND(ISNUMBER(C19)=TRUE,ISNUMBER(L4)=TRUE,ISNUMBER(C18)=TRUE,ISNUMBER(D19)=TRUE,ISNUMBER(D18)=TRUE,ISNUMBER(M4)=TRUE),(AVERAGE(M4^D18,M4^D19))/AVERAGE(L4^C18,L4^C19))</f>
        <v>3.6122704311136808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14.527666567793563</v>
      </c>
      <c r="Q11" s="7"/>
      <c r="S11" s="8"/>
    </row>
    <row r="12" spans="1:19" x14ac:dyDescent="0.25">
      <c r="A12" s="10">
        <v>9</v>
      </c>
      <c r="B12" s="29" t="s">
        <v>89</v>
      </c>
      <c r="C12" s="5">
        <v>20.79</v>
      </c>
      <c r="D12" s="5">
        <v>23.58</v>
      </c>
      <c r="E12" s="6">
        <v>2</v>
      </c>
      <c r="F12" s="6">
        <v>2</v>
      </c>
      <c r="G12" s="1" t="str">
        <f>IF(B20&lt;&gt;"",B20, "")</f>
        <v>O9 d7</v>
      </c>
      <c r="H12" s="7">
        <f>IF(AND(ISNUMBER(C21)=TRUE,ISNUMBER(L4)=TRUE,ISNUMBER(C20)=TRUE,ISNUMBER(D21)=TRUE,ISNUMBER(D20)=TRUE,ISNUMBER(M4)=TRUE),(AVERAGE(M4^D20,M4^D21))/AVERAGE(L4^C20,L4^C21))</f>
        <v>3.747380820504306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11.755809372687997</v>
      </c>
      <c r="S12" s="8"/>
    </row>
    <row r="13" spans="1:19" x14ac:dyDescent="0.25">
      <c r="A13" s="10">
        <v>10</v>
      </c>
      <c r="B13" s="30"/>
      <c r="C13" s="5">
        <v>20.91</v>
      </c>
      <c r="D13" s="5">
        <v>23.6</v>
      </c>
      <c r="E13" s="6">
        <v>2</v>
      </c>
      <c r="F13" s="6">
        <v>2</v>
      </c>
      <c r="G13" s="1" t="str">
        <f>IF(B22&lt;&gt;"",B22, "")</f>
        <v>O10 d7</v>
      </c>
      <c r="H13" s="7">
        <f>IF(AND(ISNUMBER(C23)=TRUE,ISNUMBER(L4)=TRUE,ISNUMBER(C22)=TRUE,ISNUMBER(D23)=TRUE,ISNUMBER(D22)=TRUE,ISNUMBER(M4)=TRUE),(AVERAGE(M4^D22,M4^D23))/AVERAGE(L4^C22,L4^C23))</f>
        <v>1.2433521218536203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30.602710110791975</v>
      </c>
      <c r="Q13" s="7"/>
      <c r="S13" s="8"/>
    </row>
    <row r="14" spans="1:19" x14ac:dyDescent="0.25">
      <c r="A14" s="10">
        <v>11</v>
      </c>
      <c r="B14" s="29" t="s">
        <v>88</v>
      </c>
      <c r="C14" s="5">
        <v>20.32</v>
      </c>
      <c r="D14" s="5">
        <v>22.95</v>
      </c>
      <c r="E14" s="6">
        <v>2</v>
      </c>
      <c r="F14" s="6">
        <v>2</v>
      </c>
      <c r="G14" s="1" t="str">
        <f>IF(B24&lt;&gt;"",B24, "")</f>
        <v>O11 d7</v>
      </c>
      <c r="H14" s="7">
        <f>IF(AND(ISNUMBER(C25)=TRUE,ISNUMBER(L4)=TRUE,ISNUMBER(C24)=TRUE,ISNUMBER(D25)=TRUE,ISNUMBER(D24)=TRUE,ISNUMBER(M4)=TRUE),(AVERAGE(M4^D24,M4^D25))/AVERAGE(L4^C24,L4^C25))</f>
        <v>1.7757483203973374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29.715574512936865</v>
      </c>
      <c r="S14" s="8"/>
    </row>
    <row r="15" spans="1:19" x14ac:dyDescent="0.25">
      <c r="A15" s="10">
        <v>12</v>
      </c>
      <c r="B15" s="30"/>
      <c r="C15" s="5">
        <v>20.04</v>
      </c>
      <c r="D15" s="5">
        <v>22.85</v>
      </c>
      <c r="E15" s="6">
        <v>2</v>
      </c>
      <c r="F15" s="6">
        <v>2</v>
      </c>
      <c r="G15" s="1" t="str">
        <f>IF(B26&lt;&gt;"",B26, "")</f>
        <v>O12 d7</v>
      </c>
      <c r="H15" s="7">
        <f>IF(AND(ISNUMBER(C27)=TRUE,ISNUMBER(L4)=TRUE,ISNUMBER(C26)=TRUE,ISNUMBER(D27)=TRUE,ISNUMBER(D26)=TRUE,ISNUMBER(M4)=TRUE),(AVERAGE(M4^D26,M4^D27))/AVERAGE(L4^C26,L4^C27))</f>
        <v>4.692015935998282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4.1582338181413876</v>
      </c>
      <c r="Q15" s="7"/>
      <c r="S15" s="8"/>
    </row>
    <row r="16" spans="1:19" x14ac:dyDescent="0.25">
      <c r="A16" s="10">
        <v>13</v>
      </c>
      <c r="B16" s="29" t="s">
        <v>87</v>
      </c>
      <c r="C16" s="5">
        <v>20.29</v>
      </c>
      <c r="D16" s="5">
        <v>22.92</v>
      </c>
      <c r="E16" s="6">
        <v>2</v>
      </c>
      <c r="F16" s="6">
        <v>2</v>
      </c>
      <c r="G16" s="1" t="str">
        <f>IF(B28&lt;&gt;"",B28, "")</f>
        <v>O13 d7</v>
      </c>
      <c r="H16" s="7">
        <f>IF(AND(ISNUMBER(C29)=TRUE,ISNUMBER(L4)=TRUE,ISNUMBER(C28)=TRUE,ISNUMBER(D29)=TRUE,ISNUMBER(D28)=TRUE,ISNUMBER(M4)=TRUE),(AVERAGE(M4^D28,M4^D29))/AVERAGE(L4^C28,L4^C29))</f>
        <v>0.15255389690965135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44.961112036794738</v>
      </c>
      <c r="S16" s="8"/>
    </row>
    <row r="17" spans="1:19" x14ac:dyDescent="0.25">
      <c r="A17" s="10">
        <v>14</v>
      </c>
      <c r="B17" s="30"/>
      <c r="C17" s="5">
        <v>20.59</v>
      </c>
      <c r="D17" s="5">
        <v>22.73</v>
      </c>
      <c r="E17" s="6">
        <v>2</v>
      </c>
      <c r="F17" s="6">
        <v>2</v>
      </c>
      <c r="G17" s="1" t="str">
        <f>IF(B30&lt;&gt;"",B30, "")</f>
        <v>O14 d7</v>
      </c>
      <c r="H17" s="7">
        <f>IF(AND(ISNUMBER(C31)=TRUE,ISNUMBER(L4)=TRUE,ISNUMBER(C30)=TRUE,ISNUMBER(D31)=TRUE,ISNUMBER(D30)=TRUE,ISNUMBER(M4)=TRUE),(AVERAGE(M4^D30,M4^D31))/AVERAGE(L4^C30,L4^C31))</f>
        <v>0.29217923343835112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30.049394999912138</v>
      </c>
      <c r="J17" s="1">
        <f>AVERAGE(H3:H19)</f>
        <v>3.1202665296186445</v>
      </c>
      <c r="Q17" s="7"/>
      <c r="S17" s="8"/>
    </row>
    <row r="18" spans="1:19" x14ac:dyDescent="0.25">
      <c r="A18" s="10">
        <v>15</v>
      </c>
      <c r="B18" s="29" t="s">
        <v>86</v>
      </c>
      <c r="C18" s="5">
        <v>19.36</v>
      </c>
      <c r="D18" s="5">
        <v>21.42</v>
      </c>
      <c r="E18" s="6">
        <v>2</v>
      </c>
      <c r="F18" s="6">
        <v>2</v>
      </c>
      <c r="G18" s="1" t="str">
        <f>IF(B32&lt;&gt;"",B32, "")</f>
        <v>O15 d7</v>
      </c>
      <c r="H18" s="7">
        <f>IF(AND(ISNUMBER(C33)=TRUE,ISNUMBER(L4)=TRUE,ISNUMBER(C32)=TRUE,ISNUMBER(D33)=TRUE,ISNUMBER(D32)=TRUE,ISNUMBER(M4)=TRUE),(AVERAGE(M4^D32,M4^D33))/AVERAGE(L4^C32,L4^C33))</f>
        <v>5.5597316619481321E-2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37.37448698273014</v>
      </c>
      <c r="J18" s="1">
        <f>STDEV(H:H)</f>
        <v>2.5536667975862537</v>
      </c>
      <c r="S18" s="8"/>
    </row>
    <row r="19" spans="1:19" x14ac:dyDescent="0.25">
      <c r="A19" s="10">
        <v>16</v>
      </c>
      <c r="B19" s="30"/>
      <c r="C19" s="5">
        <v>19.53</v>
      </c>
      <c r="D19" s="5">
        <v>21.17</v>
      </c>
      <c r="E19" s="6">
        <v>2</v>
      </c>
      <c r="F19" s="6">
        <v>2</v>
      </c>
      <c r="G19" s="1" t="str">
        <f>IF(B34&lt;&gt;"",B34, "")</f>
        <v>O16 d7</v>
      </c>
      <c r="H19" s="7">
        <f>IF(AND(ISNUMBER(C35)=TRUE,ISNUMBER(L4)=TRUE,ISNUMBER(C34)=TRUE,ISNUMBER(D35)=TRUE,ISNUMBER(D34)=TRUE,ISNUMBER(M4)=TRUE),(AVERAGE(M4^D34,M4^D35))/AVERAGE(L4^C34,L4^C35))</f>
        <v>0.28313705539448425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35.694689939816101</v>
      </c>
      <c r="Q19" s="7"/>
      <c r="S19" s="8"/>
    </row>
    <row r="20" spans="1:19" x14ac:dyDescent="0.25">
      <c r="A20" s="10">
        <v>17</v>
      </c>
      <c r="B20" s="29" t="s">
        <v>85</v>
      </c>
      <c r="C20" s="5">
        <v>20.58</v>
      </c>
      <c r="D20" s="5">
        <v>22.65</v>
      </c>
      <c r="E20" s="6"/>
      <c r="F20" s="6"/>
      <c r="H20" s="7"/>
      <c r="I20" s="8"/>
      <c r="S20" s="8"/>
    </row>
    <row r="21" spans="1:19" x14ac:dyDescent="0.25">
      <c r="A21" s="10">
        <v>18</v>
      </c>
      <c r="B21" s="30"/>
      <c r="C21" s="5">
        <v>20.65</v>
      </c>
      <c r="D21" s="5">
        <v>22.38</v>
      </c>
      <c r="E21" s="6"/>
      <c r="F21" s="6"/>
      <c r="H21" s="7"/>
      <c r="I21" s="8"/>
      <c r="Q21" s="7"/>
      <c r="S21" s="8"/>
    </row>
    <row r="22" spans="1:19" x14ac:dyDescent="0.25">
      <c r="A22" s="10">
        <v>19</v>
      </c>
      <c r="B22" s="31" t="s">
        <v>84</v>
      </c>
      <c r="C22" s="5">
        <v>28.05</v>
      </c>
      <c r="D22" s="5">
        <v>27.92</v>
      </c>
      <c r="E22" s="6"/>
      <c r="F22" s="6"/>
      <c r="H22" s="7"/>
      <c r="I22" s="8"/>
      <c r="S22" s="8"/>
    </row>
    <row r="23" spans="1:19" x14ac:dyDescent="0.25">
      <c r="A23" s="10">
        <v>20</v>
      </c>
      <c r="B23" s="31"/>
      <c r="C23" s="5">
        <v>27.6</v>
      </c>
      <c r="D23" s="5">
        <v>28.36</v>
      </c>
      <c r="E23" s="6"/>
      <c r="F23" s="6"/>
      <c r="H23" s="7"/>
      <c r="I23" s="8"/>
      <c r="Q23" s="7"/>
      <c r="S23" s="8"/>
    </row>
    <row r="24" spans="1:19" x14ac:dyDescent="0.25">
      <c r="A24" s="10">
        <v>21</v>
      </c>
      <c r="B24" s="29" t="s">
        <v>83</v>
      </c>
      <c r="C24" s="5">
        <v>22.02</v>
      </c>
      <c r="D24" s="5">
        <v>23.13</v>
      </c>
      <c r="E24" s="6"/>
      <c r="F24" s="6"/>
      <c r="H24" s="7"/>
      <c r="I24" s="8"/>
      <c r="S24" s="8"/>
    </row>
    <row r="25" spans="1:19" x14ac:dyDescent="0.25">
      <c r="A25" s="10">
        <v>22</v>
      </c>
      <c r="B25" s="30"/>
      <c r="C25" s="5">
        <v>22.7</v>
      </c>
      <c r="D25" s="5">
        <v>23.32</v>
      </c>
      <c r="E25" s="6"/>
      <c r="F25" s="6"/>
      <c r="H25" s="7"/>
      <c r="I25" s="8"/>
      <c r="Q25" s="7"/>
      <c r="S25" s="8"/>
    </row>
    <row r="26" spans="1:19" x14ac:dyDescent="0.25">
      <c r="A26" s="10">
        <v>23</v>
      </c>
      <c r="B26" s="29" t="s">
        <v>82</v>
      </c>
      <c r="C26" s="5">
        <v>22.19</v>
      </c>
      <c r="D26" s="5">
        <v>24.36</v>
      </c>
      <c r="E26" s="6"/>
      <c r="F26" s="6"/>
      <c r="H26" s="7"/>
      <c r="I26" s="8"/>
      <c r="S26" s="8"/>
    </row>
    <row r="27" spans="1:19" x14ac:dyDescent="0.25">
      <c r="A27" s="10">
        <v>24</v>
      </c>
      <c r="B27" s="30"/>
      <c r="C27" s="5">
        <v>22.14</v>
      </c>
      <c r="D27" s="5">
        <v>24.43</v>
      </c>
      <c r="E27" s="6"/>
      <c r="F27" s="6"/>
      <c r="H27" s="7"/>
      <c r="I27" s="8"/>
      <c r="Q27" s="7"/>
      <c r="S27" s="8"/>
    </row>
    <row r="28" spans="1:19" x14ac:dyDescent="0.25">
      <c r="A28" s="10">
        <v>25</v>
      </c>
      <c r="B28" s="29" t="s">
        <v>81</v>
      </c>
      <c r="C28" s="5">
        <v>30.72</v>
      </c>
      <c r="D28" s="5">
        <v>27.4</v>
      </c>
      <c r="E28" s="6"/>
      <c r="F28" s="6"/>
      <c r="H28" s="7"/>
      <c r="I28" s="8"/>
      <c r="S28" s="8"/>
    </row>
    <row r="29" spans="1:19" x14ac:dyDescent="0.25">
      <c r="A29" s="10">
        <v>26</v>
      </c>
      <c r="B29" s="30"/>
      <c r="C29" s="5">
        <v>29.8</v>
      </c>
      <c r="D29" s="5">
        <v>27.81</v>
      </c>
      <c r="E29" s="6"/>
      <c r="F29" s="6"/>
      <c r="H29" s="7"/>
      <c r="I29" s="8"/>
      <c r="Q29" s="7"/>
      <c r="S29" s="8"/>
    </row>
    <row r="30" spans="1:19" x14ac:dyDescent="0.25">
      <c r="A30" s="10">
        <v>27</v>
      </c>
      <c r="B30" s="29" t="s">
        <v>80</v>
      </c>
      <c r="C30" s="5">
        <v>25.96</v>
      </c>
      <c r="D30" s="5">
        <v>24.64</v>
      </c>
      <c r="E30" s="6"/>
      <c r="F30" s="6"/>
      <c r="H30" s="7"/>
      <c r="I30" s="8"/>
      <c r="S30" s="8"/>
    </row>
    <row r="31" spans="1:19" x14ac:dyDescent="0.25">
      <c r="A31" s="10">
        <v>28</v>
      </c>
      <c r="B31" s="30"/>
      <c r="C31" s="5">
        <v>26.8</v>
      </c>
      <c r="D31" s="5">
        <v>24.69</v>
      </c>
      <c r="E31" s="6"/>
      <c r="F31" s="6"/>
      <c r="H31" s="7"/>
      <c r="I31" s="8"/>
      <c r="Q31" s="7"/>
      <c r="S31" s="8"/>
    </row>
    <row r="32" spans="1:19" x14ac:dyDescent="0.25">
      <c r="A32" s="10">
        <v>29</v>
      </c>
      <c r="B32" s="29" t="s">
        <v>79</v>
      </c>
      <c r="C32" s="5">
        <v>30.36</v>
      </c>
      <c r="D32" s="5">
        <v>25.69</v>
      </c>
      <c r="E32" s="6"/>
      <c r="F32" s="6"/>
      <c r="H32" s="7"/>
      <c r="I32" s="8"/>
      <c r="S32" s="8"/>
    </row>
    <row r="33" spans="1:19" x14ac:dyDescent="0.25">
      <c r="A33" s="10">
        <v>30</v>
      </c>
      <c r="B33" s="30"/>
      <c r="C33" s="5">
        <v>29.55</v>
      </c>
      <c r="D33" s="5">
        <v>25.98</v>
      </c>
      <c r="E33" s="6"/>
      <c r="F33" s="6"/>
      <c r="H33" s="7"/>
      <c r="I33" s="8"/>
      <c r="Q33" s="7"/>
      <c r="S33" s="8"/>
    </row>
    <row r="34" spans="1:19" x14ac:dyDescent="0.25">
      <c r="A34" s="10">
        <v>31</v>
      </c>
      <c r="B34" s="29" t="s">
        <v>78</v>
      </c>
      <c r="C34" s="5">
        <v>27.9</v>
      </c>
      <c r="D34" s="5">
        <v>26.68</v>
      </c>
      <c r="E34" s="6"/>
      <c r="F34" s="6"/>
      <c r="H34" s="7"/>
      <c r="I34" s="8"/>
      <c r="S34" s="8"/>
    </row>
    <row r="35" spans="1:19" x14ac:dyDescent="0.25">
      <c r="A35" s="10">
        <v>32</v>
      </c>
      <c r="B35" s="30"/>
      <c r="C35" s="5">
        <v>28.82</v>
      </c>
      <c r="D35" s="5">
        <v>26.54</v>
      </c>
      <c r="E35" s="6"/>
      <c r="F35" s="6"/>
      <c r="H35" s="7"/>
      <c r="I35" s="8"/>
      <c r="Q35" s="7"/>
      <c r="S35" s="8"/>
    </row>
    <row r="36" spans="1:19" x14ac:dyDescent="0.25">
      <c r="A36" s="10">
        <v>33</v>
      </c>
      <c r="B36" s="32"/>
      <c r="C36" s="5"/>
      <c r="D36" s="5"/>
      <c r="E36" s="6"/>
      <c r="F36" s="6"/>
      <c r="H36" s="7"/>
      <c r="I36" s="8"/>
      <c r="S36" s="8"/>
    </row>
    <row r="37" spans="1:19" x14ac:dyDescent="0.25">
      <c r="A37" s="10">
        <v>34</v>
      </c>
      <c r="B37" s="33"/>
      <c r="C37" s="5"/>
      <c r="D37" s="5"/>
      <c r="E37" s="6"/>
      <c r="F37" s="6"/>
      <c r="H37" s="7"/>
      <c r="I37" s="8"/>
      <c r="Q37" s="7"/>
      <c r="S37" s="8"/>
    </row>
    <row r="38" spans="1:19" x14ac:dyDescent="0.25">
      <c r="A38" s="10">
        <v>35</v>
      </c>
      <c r="B38" s="32"/>
      <c r="C38" s="5"/>
      <c r="D38" s="5"/>
      <c r="E38" s="6"/>
      <c r="F38" s="6"/>
      <c r="H38" s="7"/>
      <c r="I38" s="8"/>
      <c r="S38" s="8"/>
    </row>
    <row r="39" spans="1:19" x14ac:dyDescent="0.25">
      <c r="A39" s="10">
        <v>36</v>
      </c>
      <c r="B39" s="33"/>
      <c r="C39" s="5"/>
      <c r="D39" s="5"/>
      <c r="E39" s="6"/>
      <c r="F39" s="6"/>
      <c r="H39" s="7"/>
      <c r="I39" s="8"/>
      <c r="Q39" s="7"/>
    </row>
    <row r="40" spans="1:19" x14ac:dyDescent="0.25">
      <c r="A40" s="10">
        <v>37</v>
      </c>
      <c r="B40" s="32"/>
      <c r="C40" s="5"/>
      <c r="D40" s="5"/>
      <c r="E40" s="6"/>
      <c r="F40" s="6"/>
    </row>
    <row r="41" spans="1:19" x14ac:dyDescent="0.25">
      <c r="A41" s="10">
        <v>38</v>
      </c>
      <c r="B41" s="33"/>
      <c r="C41" s="5"/>
      <c r="D41" s="5"/>
      <c r="E41" s="6"/>
      <c r="F41" s="6"/>
      <c r="Q41" s="7"/>
    </row>
    <row r="42" spans="1:19" x14ac:dyDescent="0.25">
      <c r="A42" s="10">
        <v>39</v>
      </c>
      <c r="B42" s="32"/>
      <c r="C42" s="5"/>
      <c r="D42" s="5"/>
      <c r="E42" s="6"/>
      <c r="F42" s="6"/>
    </row>
    <row r="43" spans="1:19" x14ac:dyDescent="0.25">
      <c r="A43" s="10">
        <v>40</v>
      </c>
      <c r="B43" s="33"/>
      <c r="C43" s="5"/>
      <c r="D43" s="5"/>
      <c r="E43" s="6"/>
      <c r="F43" s="6"/>
      <c r="Q43" s="7"/>
    </row>
    <row r="44" spans="1:19" x14ac:dyDescent="0.25">
      <c r="A44" s="10">
        <v>41</v>
      </c>
      <c r="B44" s="32"/>
      <c r="C44" s="13"/>
      <c r="D44" s="13"/>
      <c r="E44" s="13"/>
      <c r="F44" s="13"/>
    </row>
    <row r="45" spans="1:19" x14ac:dyDescent="0.25">
      <c r="A45" s="10">
        <v>42</v>
      </c>
      <c r="B45" s="33"/>
      <c r="C45" s="13"/>
      <c r="D45" s="13"/>
      <c r="E45" s="13"/>
      <c r="F45" s="13"/>
      <c r="Q45" s="7"/>
    </row>
    <row r="46" spans="1:19" x14ac:dyDescent="0.25">
      <c r="A46" s="10">
        <v>43</v>
      </c>
      <c r="B46" s="32"/>
      <c r="C46" s="13"/>
      <c r="D46" s="13"/>
      <c r="E46" s="13"/>
      <c r="F46" s="13"/>
    </row>
    <row r="47" spans="1:19" x14ac:dyDescent="0.25">
      <c r="A47" s="10">
        <v>44</v>
      </c>
      <c r="B47" s="33"/>
      <c r="C47" s="13"/>
      <c r="D47" s="13"/>
      <c r="E47" s="13"/>
      <c r="F47" s="13"/>
      <c r="Q47" s="7"/>
    </row>
    <row r="48" spans="1:19" x14ac:dyDescent="0.25">
      <c r="A48" s="10">
        <v>45</v>
      </c>
      <c r="B48" s="32"/>
      <c r="C48" s="13"/>
      <c r="D48" s="13"/>
      <c r="E48" s="13"/>
      <c r="F48" s="13"/>
    </row>
    <row r="49" spans="1:17" x14ac:dyDescent="0.25">
      <c r="A49" s="10">
        <v>46</v>
      </c>
      <c r="B49" s="33"/>
      <c r="C49" s="13"/>
      <c r="D49" s="13"/>
      <c r="E49" s="13"/>
      <c r="F49" s="13"/>
      <c r="Q49" s="7"/>
    </row>
    <row r="50" spans="1:17" x14ac:dyDescent="0.25">
      <c r="A50" s="10">
        <v>47</v>
      </c>
      <c r="B50" s="32"/>
      <c r="C50" s="13"/>
      <c r="D50" s="13"/>
      <c r="E50" s="13"/>
      <c r="F50" s="13"/>
    </row>
    <row r="51" spans="1:17" x14ac:dyDescent="0.25">
      <c r="A51" s="10">
        <v>48</v>
      </c>
      <c r="B51" s="33"/>
      <c r="C51" s="13"/>
      <c r="D51" s="13"/>
      <c r="E51" s="13"/>
      <c r="F51" s="13"/>
      <c r="Q51" s="7"/>
    </row>
    <row r="52" spans="1:17" x14ac:dyDescent="0.25">
      <c r="A52" s="10">
        <v>49</v>
      </c>
      <c r="B52" s="32"/>
      <c r="C52" s="13"/>
      <c r="D52" s="13"/>
      <c r="E52" s="13"/>
      <c r="F52" s="13"/>
    </row>
    <row r="53" spans="1:17" x14ac:dyDescent="0.25">
      <c r="A53" s="10">
        <v>50</v>
      </c>
      <c r="B53" s="33"/>
      <c r="C53" s="13"/>
      <c r="D53" s="13"/>
      <c r="E53" s="13"/>
      <c r="F53" s="13"/>
      <c r="Q53" s="7"/>
    </row>
    <row r="54" spans="1:17" x14ac:dyDescent="0.25">
      <c r="A54" s="10">
        <v>51</v>
      </c>
      <c r="B54" s="32"/>
      <c r="C54" s="13"/>
      <c r="D54" s="13"/>
      <c r="E54" s="13"/>
      <c r="F54" s="13"/>
    </row>
    <row r="55" spans="1:17" x14ac:dyDescent="0.25">
      <c r="A55" s="10">
        <v>52</v>
      </c>
      <c r="B55" s="33"/>
      <c r="C55" s="13"/>
      <c r="D55" s="13"/>
      <c r="E55" s="13"/>
      <c r="F55" s="13"/>
      <c r="Q55" s="7"/>
    </row>
    <row r="56" spans="1:17" x14ac:dyDescent="0.25">
      <c r="A56" s="10">
        <v>53</v>
      </c>
      <c r="B56" s="32"/>
      <c r="C56" s="13"/>
      <c r="D56" s="13"/>
      <c r="E56" s="13"/>
      <c r="F56" s="13"/>
    </row>
    <row r="57" spans="1:17" x14ac:dyDescent="0.25">
      <c r="A57" s="10">
        <v>54</v>
      </c>
      <c r="B57" s="33"/>
      <c r="C57" s="13"/>
      <c r="D57" s="13"/>
      <c r="E57" s="13"/>
      <c r="F57" s="13"/>
      <c r="Q57" s="7"/>
    </row>
    <row r="58" spans="1:17" x14ac:dyDescent="0.25">
      <c r="A58" s="10">
        <v>55</v>
      </c>
      <c r="B58" s="32"/>
      <c r="C58" s="13"/>
      <c r="D58" s="13"/>
      <c r="E58" s="13"/>
      <c r="F58" s="13"/>
    </row>
    <row r="59" spans="1:17" x14ac:dyDescent="0.25">
      <c r="A59" s="10">
        <v>56</v>
      </c>
      <c r="B59" s="33"/>
      <c r="C59" s="13"/>
      <c r="D59" s="13"/>
      <c r="E59" s="13"/>
      <c r="F59" s="13"/>
      <c r="Q59" s="7"/>
    </row>
    <row r="60" spans="1:17" x14ac:dyDescent="0.25">
      <c r="A60" s="10">
        <v>57</v>
      </c>
      <c r="B60" s="17"/>
      <c r="C60" s="13"/>
      <c r="D60" s="13"/>
      <c r="E60" s="13"/>
      <c r="F60" s="13"/>
    </row>
    <row r="61" spans="1:17" x14ac:dyDescent="0.25">
      <c r="A61" s="10">
        <v>58</v>
      </c>
      <c r="B61" s="18"/>
      <c r="C61" s="13"/>
      <c r="D61" s="13"/>
      <c r="E61" s="13"/>
      <c r="F61" s="13"/>
      <c r="Q61" s="7"/>
    </row>
    <row r="62" spans="1:17" x14ac:dyDescent="0.25">
      <c r="A62" s="10">
        <v>59</v>
      </c>
      <c r="B62" s="17"/>
      <c r="C62" s="13"/>
      <c r="D62" s="13"/>
      <c r="E62" s="13"/>
      <c r="F62" s="13"/>
    </row>
    <row r="63" spans="1:17" x14ac:dyDescent="0.25">
      <c r="A63" s="10">
        <v>60</v>
      </c>
      <c r="B63" s="18"/>
      <c r="C63" s="13"/>
      <c r="D63" s="13"/>
      <c r="E63" s="13"/>
      <c r="F63" s="13"/>
      <c r="Q63" s="7"/>
    </row>
    <row r="64" spans="1:17" x14ac:dyDescent="0.25">
      <c r="A64" s="10">
        <v>61</v>
      </c>
      <c r="B64" s="19"/>
      <c r="C64" s="13"/>
      <c r="D64" s="13"/>
      <c r="E64" s="13"/>
      <c r="F64" s="13"/>
    </row>
    <row r="65" spans="1:17" x14ac:dyDescent="0.25">
      <c r="A65" s="10">
        <v>62</v>
      </c>
      <c r="B65" s="19"/>
      <c r="C65" s="13"/>
      <c r="D65" s="13"/>
      <c r="E65" s="13"/>
      <c r="F65" s="13"/>
      <c r="Q65" s="7"/>
    </row>
    <row r="66" spans="1:17" x14ac:dyDescent="0.25">
      <c r="A66" s="10">
        <v>63</v>
      </c>
      <c r="B66" s="17"/>
      <c r="C66" s="13"/>
      <c r="D66" s="13"/>
      <c r="E66" s="13"/>
      <c r="F66" s="13"/>
    </row>
    <row r="67" spans="1:17" x14ac:dyDescent="0.25">
      <c r="A67" s="10">
        <v>64</v>
      </c>
      <c r="B67" s="18"/>
      <c r="C67" s="13"/>
      <c r="D67" s="13"/>
      <c r="E67" s="13"/>
      <c r="F67" s="13"/>
      <c r="Q67" s="7"/>
    </row>
    <row r="68" spans="1:17" x14ac:dyDescent="0.25">
      <c r="A68" s="10">
        <v>65</v>
      </c>
      <c r="B68" s="17"/>
      <c r="C68" s="13"/>
      <c r="D68" s="13"/>
      <c r="E68" s="13"/>
      <c r="F68" s="13"/>
    </row>
    <row r="69" spans="1:17" x14ac:dyDescent="0.25">
      <c r="A69" s="10">
        <v>66</v>
      </c>
      <c r="B69" s="18"/>
      <c r="C69" s="13"/>
      <c r="D69" s="13"/>
      <c r="E69" s="13"/>
      <c r="F69" s="13"/>
      <c r="Q69" s="7"/>
    </row>
    <row r="70" spans="1:17" x14ac:dyDescent="0.25">
      <c r="A70" s="10">
        <v>67</v>
      </c>
      <c r="B70" s="19"/>
      <c r="C70" s="13"/>
      <c r="D70" s="13"/>
      <c r="E70" s="13"/>
      <c r="F70" s="13"/>
    </row>
    <row r="71" spans="1:17" x14ac:dyDescent="0.25">
      <c r="A71" s="10">
        <v>68</v>
      </c>
      <c r="B71" s="19"/>
      <c r="C71" s="13"/>
      <c r="D71" s="13"/>
      <c r="E71" s="13"/>
      <c r="F71" s="13"/>
      <c r="Q71" s="7"/>
    </row>
    <row r="72" spans="1:17" x14ac:dyDescent="0.25">
      <c r="A72" s="10">
        <v>69</v>
      </c>
      <c r="B72" s="17"/>
      <c r="C72" s="13"/>
      <c r="D72" s="13"/>
      <c r="E72" s="13"/>
      <c r="F72" s="13"/>
    </row>
    <row r="73" spans="1:17" x14ac:dyDescent="0.25">
      <c r="A73" s="10">
        <v>70</v>
      </c>
      <c r="B73" s="18"/>
      <c r="C73" s="13"/>
      <c r="D73" s="13"/>
      <c r="E73" s="13"/>
      <c r="F73" s="13"/>
      <c r="Q73" s="7"/>
    </row>
    <row r="74" spans="1:17" x14ac:dyDescent="0.25">
      <c r="A74" s="10">
        <v>71</v>
      </c>
      <c r="B74" s="19"/>
      <c r="C74" s="13"/>
      <c r="D74" s="13"/>
      <c r="E74" s="13"/>
      <c r="F74" s="13"/>
    </row>
    <row r="75" spans="1:17" x14ac:dyDescent="0.25">
      <c r="A75" s="10">
        <v>72</v>
      </c>
      <c r="B75" s="19"/>
      <c r="C75" s="13"/>
      <c r="D75" s="13"/>
      <c r="E75" s="13"/>
      <c r="F75" s="13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34:B35"/>
    <mergeCell ref="B36:B37"/>
    <mergeCell ref="B14:B15"/>
    <mergeCell ref="B4:B5"/>
    <mergeCell ref="B6:B7"/>
    <mergeCell ref="B8:B9"/>
    <mergeCell ref="B10:B11"/>
    <mergeCell ref="B12:B13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52:B53"/>
    <mergeCell ref="B54:B55"/>
    <mergeCell ref="B56:B57"/>
    <mergeCell ref="B58:B59"/>
    <mergeCell ref="B40:B41"/>
    <mergeCell ref="B42:B43"/>
    <mergeCell ref="B44:B45"/>
    <mergeCell ref="B46:B47"/>
    <mergeCell ref="B48:B49"/>
    <mergeCell ref="B50:B51"/>
  </mergeCells>
  <conditionalFormatting sqref="C76:C77 C80:C93">
    <cfRule type="cellIs" dxfId="29" priority="4" operator="notEqual">
      <formula>0</formula>
    </cfRule>
  </conditionalFormatting>
  <conditionalFormatting sqref="D76:D77 D80:D93">
    <cfRule type="cellIs" dxfId="28" priority="3" operator="notEqual">
      <formula>0</formula>
    </cfRule>
  </conditionalFormatting>
  <conditionalFormatting sqref="H4:H39">
    <cfRule type="cellIs" dxfId="27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8A15E-5D33-4676-8F17-D0DBFFF61405}">
  <dimension ref="A1:S79"/>
  <sheetViews>
    <sheetView topLeftCell="A5" workbookViewId="0">
      <selection activeCell="M33" sqref="M33"/>
    </sheetView>
  </sheetViews>
  <sheetFormatPr defaultColWidth="8.7109375" defaultRowHeight="15.75" x14ac:dyDescent="0.25"/>
  <cols>
    <col min="1" max="1" width="7.42578125" style="1" customWidth="1"/>
    <col min="2" max="2" width="11.140625" style="1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0" t="s">
        <v>29</v>
      </c>
      <c r="C4" s="5">
        <v>24.41</v>
      </c>
      <c r="D4" s="5">
        <v>26.4</v>
      </c>
      <c r="E4" s="6">
        <v>2</v>
      </c>
      <c r="F4" s="6">
        <v>2</v>
      </c>
      <c r="G4" s="1" t="str">
        <f>IF(B4&lt;&gt;"",B4, "")</f>
        <v xml:space="preserve">O1 </v>
      </c>
      <c r="H4" s="7">
        <f>IF(AND(ISNUMBER(C5)=TRUE,ISNUMBER(L4)=TRUE,ISNUMBER(C4)=TRUE,ISNUMBER(D5)=TRUE,ISNUMBER(D4)=TRUE,ISNUMBER(M4)=TRUE),(AVERAGE(M4^D4,M4^D5))/AVERAGE(L4^C4,L4^C5))</f>
        <v>5.1071172173475698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30.942363224828522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1"/>
      <c r="C5" s="5">
        <v>23.52</v>
      </c>
      <c r="D5" s="5">
        <v>26.37</v>
      </c>
      <c r="E5" s="6">
        <v>2</v>
      </c>
      <c r="F5" s="6">
        <v>2</v>
      </c>
      <c r="G5" s="1" t="str">
        <f>IF(B6&lt;&gt;"",B6, "")</f>
        <v xml:space="preserve">O2 </v>
      </c>
      <c r="H5" s="7">
        <f>IF(AND(ISNUMBER(C7)=TRUE,ISNUMBER(L4)=TRUE,ISNUMBER(C6)=TRUE,ISNUMBER(D7)=TRUE,ISNUMBER(D6)=TRUE,ISNUMBER(M4)=TRUE),(AVERAGE(M4^D6,M4^D7))/AVERAGE(L4^C6,L4^C7))</f>
        <v>4.8869200314914565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22.429237910284769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29" t="s">
        <v>30</v>
      </c>
      <c r="C6" s="5">
        <v>20.76</v>
      </c>
      <c r="D6" s="5">
        <v>22.72</v>
      </c>
      <c r="E6" s="6">
        <v>2</v>
      </c>
      <c r="F6" s="6">
        <v>2</v>
      </c>
      <c r="G6" s="1" t="str">
        <f>IF(B8&lt;&gt;"",B8, "")</f>
        <v xml:space="preserve">O3 </v>
      </c>
      <c r="H6" s="7">
        <f>IF(AND(ISNUMBER(C9)=TRUE,ISNUMBER(L4)=TRUE,ISNUMBER(C8)=TRUE,ISNUMBER(D9)=TRUE,ISNUMBER(D8)=TRUE,ISNUMBER(M4)=TRUE),(AVERAGE(M4^D8,M4^D9))/AVERAGE(L4^C8,L4^C9))</f>
        <v>6.3165407186234797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34.199221472253178</v>
      </c>
      <c r="S6" s="8"/>
    </row>
    <row r="7" spans="1:19" x14ac:dyDescent="0.25">
      <c r="A7" s="10">
        <v>4</v>
      </c>
      <c r="B7" s="30"/>
      <c r="C7" s="5">
        <v>20.47</v>
      </c>
      <c r="D7" s="5">
        <v>23.08</v>
      </c>
      <c r="E7" s="6">
        <v>2</v>
      </c>
      <c r="F7" s="6">
        <v>2</v>
      </c>
      <c r="G7" s="1" t="str">
        <f>IF(B10&lt;&gt;"",B10, "")</f>
        <v xml:space="preserve">O4 </v>
      </c>
      <c r="H7" s="7">
        <f>IF(AND(ISNUMBER(C11)=TRUE,ISNUMBER(L4)=TRUE,ISNUMBER(C10)=TRUE,ISNUMBER(D11)=TRUE,ISNUMBER(D10)=TRUE,ISNUMBER(M4)=TRUE),(AVERAGE(M4^D10,M4^D11))/AVERAGE(L4^C10,L4^C11))</f>
        <v>45.681257456160047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11.764816080713157</v>
      </c>
      <c r="Q7" s="7"/>
      <c r="S7" s="8"/>
    </row>
    <row r="8" spans="1:19" x14ac:dyDescent="0.25">
      <c r="A8" s="10">
        <v>5</v>
      </c>
      <c r="B8" s="29" t="s">
        <v>31</v>
      </c>
      <c r="C8" s="5">
        <v>24.16</v>
      </c>
      <c r="D8" s="5">
        <v>26.96</v>
      </c>
      <c r="E8" s="6">
        <v>2</v>
      </c>
      <c r="F8" s="6">
        <v>2</v>
      </c>
      <c r="G8" s="1" t="str">
        <f>IF(B12&lt;&gt;"",B12, "")</f>
        <v xml:space="preserve">O5 </v>
      </c>
      <c r="H8" s="7">
        <f>IF(AND(ISNUMBER(C13)=TRUE,ISNUMBER(L4)=TRUE,ISNUMBER(C12)=TRUE,ISNUMBER(D13)=TRUE,ISNUMBER(D12)=TRUE,ISNUMBER(M4)=TRUE),(AVERAGE(M4^D12,M4^D13))/AVERAGE(L4^C12,L4^C13))</f>
        <v>21.043249702521756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11.424444000891604</v>
      </c>
      <c r="S8" s="8"/>
    </row>
    <row r="9" spans="1:19" x14ac:dyDescent="0.25">
      <c r="A9" s="10">
        <v>6</v>
      </c>
      <c r="B9" s="30"/>
      <c r="C9" s="5">
        <v>23.83</v>
      </c>
      <c r="D9" s="5">
        <v>26.29</v>
      </c>
      <c r="E9" s="6">
        <v>2</v>
      </c>
      <c r="F9" s="6">
        <v>2</v>
      </c>
      <c r="G9" s="1" t="str">
        <f>IF(B14&lt;&gt;"",B14, "")</f>
        <v xml:space="preserve">O6 </v>
      </c>
      <c r="H9" s="7">
        <f>IF(AND(ISNUMBER(C15)=TRUE,ISNUMBER(L4)=TRUE,ISNUMBER(C14)=TRUE,ISNUMBER(D15)=TRUE,ISNUMBER(D14)=TRUE,ISNUMBER(M4)=TRUE),(AVERAGE(M4^D14,M4^D15))/AVERAGE(L4^C14,L4^C15))</f>
        <v>1.2101008012275493E-3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32.012309075581292</v>
      </c>
      <c r="Q9" s="7"/>
      <c r="S9" s="8"/>
    </row>
    <row r="10" spans="1:19" x14ac:dyDescent="0.25">
      <c r="A10" s="10">
        <v>7</v>
      </c>
      <c r="B10" s="31" t="s">
        <v>32</v>
      </c>
      <c r="C10" s="5">
        <v>16.13</v>
      </c>
      <c r="D10" s="5">
        <v>21.81</v>
      </c>
      <c r="E10" s="6">
        <v>2</v>
      </c>
      <c r="F10" s="6">
        <v>2</v>
      </c>
      <c r="G10" s="1" t="str">
        <f>IF(B16&lt;&gt;"",B16, "")</f>
        <v xml:space="preserve">O7 </v>
      </c>
      <c r="H10" s="7">
        <f>IF(AND(ISNUMBER(C17)=TRUE,ISNUMBER(L4)=TRUE,ISNUMBER(C16)=TRUE,ISNUMBER(D17)=TRUE,ISNUMBER(D16)=TRUE,ISNUMBER(M4)=TRUE),(AVERAGE(M4^D16,M4^D17))/AVERAGE(L4^C16,L4^C17))</f>
        <v>3.9228578039165267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7.6186426770117137</v>
      </c>
      <c r="S10" s="8"/>
    </row>
    <row r="11" spans="1:19" x14ac:dyDescent="0.25">
      <c r="A11" s="10">
        <v>8</v>
      </c>
      <c r="B11" s="31"/>
      <c r="C11" s="5">
        <v>16.239999999999998</v>
      </c>
      <c r="D11" s="5">
        <v>21.58</v>
      </c>
      <c r="E11" s="6">
        <v>2</v>
      </c>
      <c r="F11" s="6">
        <v>2</v>
      </c>
      <c r="G11" s="1" t="str">
        <f>IF(B18&lt;&gt;"",B18, "")</f>
        <v xml:space="preserve">O8 </v>
      </c>
      <c r="H11" s="7">
        <f>IF(AND(ISNUMBER(C19)=TRUE,ISNUMBER(L4)=TRUE,ISNUMBER(C18)=TRUE,ISNUMBER(D19)=TRUE,ISNUMBER(D18)=TRUE,ISNUMBER(M4)=TRUE),(AVERAGE(M4^D18,M4^D19))/AVERAGE(L4^C18,L4^C19))</f>
        <v>6.4689389841495695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16.231675531181498</v>
      </c>
      <c r="Q11" s="7"/>
      <c r="S11" s="8"/>
    </row>
    <row r="12" spans="1:19" x14ac:dyDescent="0.25">
      <c r="A12" s="10">
        <v>9</v>
      </c>
      <c r="B12" s="29" t="s">
        <v>33</v>
      </c>
      <c r="C12" s="5">
        <v>18</v>
      </c>
      <c r="D12" s="5">
        <v>22.39</v>
      </c>
      <c r="E12" s="6">
        <v>2</v>
      </c>
      <c r="F12" s="6">
        <v>2</v>
      </c>
      <c r="G12" s="1" t="str">
        <f>IF(B20&lt;&gt;"",B20, "")</f>
        <v xml:space="preserve">O9 </v>
      </c>
      <c r="H12" s="7">
        <v>0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12.412309848346771</v>
      </c>
      <c r="S12" s="8"/>
    </row>
    <row r="13" spans="1:19" x14ac:dyDescent="0.25">
      <c r="A13" s="10">
        <v>10</v>
      </c>
      <c r="B13" s="30"/>
      <c r="C13" s="5">
        <v>18.16</v>
      </c>
      <c r="D13" s="5">
        <v>22.56</v>
      </c>
      <c r="E13" s="6">
        <v>2</v>
      </c>
      <c r="F13" s="6">
        <v>2</v>
      </c>
      <c r="G13" s="1" t="str">
        <f>IF(B22&lt;&gt;"",B22, "")</f>
        <v xml:space="preserve">O10 </v>
      </c>
      <c r="H13" s="7">
        <f>IF(AND(ISNUMBER(C23)=TRUE,ISNUMBER(L4)=TRUE,ISNUMBER(C22)=TRUE,ISNUMBER(D23)=TRUE,ISNUMBER(D22)=TRUE,ISNUMBER(M4)=TRUE),(AVERAGE(M4^D22,M4^D23))/AVERAGE(L4^C22,L4^C23))</f>
        <v>0.15774446483163587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35.348874259377446</v>
      </c>
      <c r="Q13" s="7"/>
      <c r="S13" s="8"/>
    </row>
    <row r="14" spans="1:19" x14ac:dyDescent="0.25">
      <c r="A14" s="10">
        <v>11</v>
      </c>
      <c r="B14" s="26" t="s">
        <v>34</v>
      </c>
      <c r="C14" s="5">
        <v>33.18</v>
      </c>
      <c r="D14" s="5">
        <v>23.15</v>
      </c>
      <c r="E14" s="6">
        <v>2</v>
      </c>
      <c r="F14" s="6">
        <v>2</v>
      </c>
      <c r="G14" s="1" t="str">
        <f>IF(B24&lt;&gt;"",B24, "")</f>
        <v xml:space="preserve">O11 </v>
      </c>
      <c r="H14" s="7">
        <v>0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3.4643489664370968</v>
      </c>
      <c r="S14" s="8"/>
    </row>
    <row r="15" spans="1:19" x14ac:dyDescent="0.25">
      <c r="A15" s="10">
        <v>12</v>
      </c>
      <c r="B15" s="27"/>
      <c r="C15" s="5">
        <v>32.299999999999997</v>
      </c>
      <c r="D15" s="5">
        <v>23.08</v>
      </c>
      <c r="E15" s="6">
        <v>2</v>
      </c>
      <c r="F15" s="6">
        <v>2</v>
      </c>
      <c r="G15" s="1" t="str">
        <f>IF(B26&lt;&gt;"",B26, "")</f>
        <v xml:space="preserve">O12 </v>
      </c>
      <c r="H15" s="7">
        <v>0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1.0396833071865781</v>
      </c>
      <c r="Q15" s="7"/>
      <c r="S15" s="8"/>
    </row>
    <row r="16" spans="1:19" x14ac:dyDescent="0.25">
      <c r="A16" s="10">
        <v>13</v>
      </c>
      <c r="B16" s="29" t="s">
        <v>35</v>
      </c>
      <c r="C16" s="5">
        <v>22.28</v>
      </c>
      <c r="D16" s="5">
        <v>24.36</v>
      </c>
      <c r="E16" s="6">
        <v>2</v>
      </c>
      <c r="F16" s="6">
        <v>2</v>
      </c>
      <c r="G16" s="1" t="str">
        <f>IF(B28&lt;&gt;"",B28, "")</f>
        <v xml:space="preserve">O13 </v>
      </c>
      <c r="H16" s="7">
        <f>IF(AND(ISNUMBER(C29)=TRUE,ISNUMBER(L4)=TRUE,ISNUMBER(C28)=TRUE,ISNUMBER(D29)=TRUE,ISNUMBER(D28)=TRUE,ISNUMBER(M4)=TRUE),(AVERAGE(M4^D28,M4^D29))/AVERAGE(L4^C28,L4^C29))</f>
        <v>4.0081435783314507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22.713999182007228</v>
      </c>
      <c r="S16" s="8"/>
    </row>
    <row r="17" spans="1:19" x14ac:dyDescent="0.25">
      <c r="A17" s="10">
        <v>14</v>
      </c>
      <c r="B17" s="30"/>
      <c r="C17" s="5">
        <v>22.34</v>
      </c>
      <c r="D17" s="5">
        <v>24.2</v>
      </c>
      <c r="E17" s="6">
        <v>2</v>
      </c>
      <c r="F17" s="6">
        <v>2</v>
      </c>
      <c r="G17" s="1" t="str">
        <f>IF(B30&lt;&gt;"",B30, "")</f>
        <v xml:space="preserve">O14 </v>
      </c>
      <c r="H17" s="7">
        <f>IF(AND(ISNUMBER(C31)=TRUE,ISNUMBER(L4)=TRUE,ISNUMBER(C30)=TRUE,ISNUMBER(D31)=TRUE,ISNUMBER(D30)=TRUE,ISNUMBER(M4)=TRUE),(AVERAGE(M4^D30,M4^D31))/AVERAGE(L4^C30,L4^C31))</f>
        <v>3.128022856127548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10.042152016290169</v>
      </c>
      <c r="K17" s="7"/>
      <c r="Q17" s="7"/>
      <c r="S17" s="8"/>
    </row>
    <row r="18" spans="1:19" x14ac:dyDescent="0.25">
      <c r="A18" s="10">
        <v>15</v>
      </c>
      <c r="B18" s="29" t="s">
        <v>36</v>
      </c>
      <c r="C18" s="5">
        <v>20.52</v>
      </c>
      <c r="D18" s="5">
        <v>23.31</v>
      </c>
      <c r="E18" s="6">
        <v>2</v>
      </c>
      <c r="F18" s="6">
        <v>2</v>
      </c>
      <c r="G18" s="1" t="str">
        <f>IF(B32&lt;&gt;"",B32, "")</f>
        <v xml:space="preserve">O15 </v>
      </c>
      <c r="H18" s="7">
        <v>0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3.1181511436509926</v>
      </c>
      <c r="J18" s="7">
        <f>AVERAGE(H4:H19)</f>
        <v>6.3017858493219423</v>
      </c>
      <c r="S18" s="8"/>
    </row>
    <row r="19" spans="1:19" x14ac:dyDescent="0.25">
      <c r="A19" s="10">
        <v>16</v>
      </c>
      <c r="B19" s="30"/>
      <c r="C19" s="5">
        <v>20.39</v>
      </c>
      <c r="D19" s="5">
        <v>22.97</v>
      </c>
      <c r="E19" s="6">
        <v>2</v>
      </c>
      <c r="F19" s="6">
        <v>2</v>
      </c>
      <c r="G19" s="1" t="str">
        <f>IF(B34&lt;&gt;"",B34, "")</f>
        <v xml:space="preserve">O16 </v>
      </c>
      <c r="H19" s="7">
        <f>IF(AND(ISNUMBER(C35)=TRUE,ISNUMBER(L4)=TRUE,ISNUMBER(C34)=TRUE,ISNUMBER(D35)=TRUE,ISNUMBER(D34)=TRUE,ISNUMBER(M4)=TRUE),(AVERAGE(M4^D34,M4^D35))/AVERAGE(L4^C34,L4^C35))</f>
        <v>0.10657067484879934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30.697224427677636</v>
      </c>
      <c r="J19" s="1">
        <f>STDEV(H4:H19)</f>
        <v>11.739338004719636</v>
      </c>
      <c r="Q19" s="7"/>
      <c r="S19" s="8"/>
    </row>
    <row r="20" spans="1:19" x14ac:dyDescent="0.25">
      <c r="A20" s="10">
        <v>17</v>
      </c>
      <c r="B20" s="29" t="s">
        <v>37</v>
      </c>
      <c r="C20" s="5">
        <v>0</v>
      </c>
      <c r="D20" s="5">
        <v>26.83</v>
      </c>
      <c r="E20" s="6"/>
      <c r="F20" s="6"/>
      <c r="G20" s="1" t="str">
        <f>IF(B36&lt;&gt;"",B36, "")</f>
        <v/>
      </c>
      <c r="H20" s="7"/>
      <c r="I20" s="8"/>
      <c r="S20" s="8"/>
    </row>
    <row r="21" spans="1:19" x14ac:dyDescent="0.25">
      <c r="A21" s="10">
        <v>18</v>
      </c>
      <c r="B21" s="30"/>
      <c r="C21" s="5">
        <v>0</v>
      </c>
      <c r="D21" s="5">
        <v>26.47</v>
      </c>
      <c r="E21" s="6"/>
      <c r="F21" s="6"/>
      <c r="G21" s="1" t="str">
        <f>IF(B38&lt;&gt;"",B38, "")</f>
        <v/>
      </c>
      <c r="H21" s="7"/>
      <c r="I21" s="8"/>
      <c r="Q21" s="7"/>
      <c r="S21" s="8"/>
    </row>
    <row r="22" spans="1:19" x14ac:dyDescent="0.25">
      <c r="A22" s="10">
        <v>19</v>
      </c>
      <c r="B22" s="31" t="s">
        <v>38</v>
      </c>
      <c r="C22" s="5">
        <v>28.84</v>
      </c>
      <c r="D22" s="5">
        <v>25.71</v>
      </c>
      <c r="E22" s="6"/>
      <c r="F22" s="6"/>
      <c r="G22" s="1" t="str">
        <f>IF(B40&lt;&gt;"",B40, "")</f>
        <v/>
      </c>
      <c r="H22" s="7"/>
      <c r="I22" s="8"/>
      <c r="S22" s="8"/>
    </row>
    <row r="23" spans="1:19" x14ac:dyDescent="0.25">
      <c r="A23" s="10">
        <v>20</v>
      </c>
      <c r="B23" s="31"/>
      <c r="C23" s="5">
        <v>28.97</v>
      </c>
      <c r="D23" s="5">
        <v>26.63</v>
      </c>
      <c r="E23" s="6"/>
      <c r="F23" s="6"/>
      <c r="G23" s="1" t="str">
        <f>IF(B42&lt;&gt;"",B42, "")</f>
        <v/>
      </c>
      <c r="H23" s="7"/>
      <c r="I23" s="8"/>
      <c r="Q23" s="7"/>
      <c r="S23" s="8"/>
    </row>
    <row r="24" spans="1:19" x14ac:dyDescent="0.25">
      <c r="A24" s="10">
        <v>21</v>
      </c>
      <c r="B24" s="29" t="s">
        <v>39</v>
      </c>
      <c r="C24">
        <v>0</v>
      </c>
      <c r="D24" s="5">
        <v>23.94</v>
      </c>
      <c r="E24" s="6"/>
      <c r="F24" s="6"/>
      <c r="G24" s="1" t="str">
        <f>IF(B44&lt;&gt;"",B44, "")</f>
        <v/>
      </c>
      <c r="H24" s="7"/>
      <c r="I24" s="8"/>
      <c r="S24" s="8"/>
    </row>
    <row r="25" spans="1:19" x14ac:dyDescent="0.25">
      <c r="A25" s="10">
        <v>22</v>
      </c>
      <c r="B25" s="30"/>
      <c r="C25" s="5">
        <v>0</v>
      </c>
      <c r="D25" s="5">
        <v>24.04</v>
      </c>
      <c r="E25" s="6"/>
      <c r="F25" s="6"/>
      <c r="G25" s="1" t="str">
        <f>IF(B46&lt;&gt;"",B46, "")</f>
        <v/>
      </c>
      <c r="H25" s="7"/>
      <c r="I25" s="8"/>
      <c r="Q25" s="7"/>
      <c r="S25" s="8"/>
    </row>
    <row r="26" spans="1:19" x14ac:dyDescent="0.25">
      <c r="A26" s="10">
        <v>23</v>
      </c>
      <c r="B26" s="29" t="s">
        <v>40</v>
      </c>
      <c r="C26">
        <v>0</v>
      </c>
      <c r="D26" s="5">
        <v>27.97</v>
      </c>
      <c r="E26" s="6"/>
      <c r="F26" s="6"/>
      <c r="G26" s="1" t="str">
        <f>IF(B48&lt;&gt;"",B48, "")</f>
        <v/>
      </c>
      <c r="H26" s="7"/>
      <c r="I26" s="8"/>
      <c r="S26" s="8"/>
    </row>
    <row r="27" spans="1:19" x14ac:dyDescent="0.25">
      <c r="A27" s="10">
        <v>24</v>
      </c>
      <c r="B27" s="30"/>
      <c r="C27">
        <v>0</v>
      </c>
      <c r="D27" s="5">
        <v>28</v>
      </c>
      <c r="E27" s="6"/>
      <c r="F27" s="6"/>
      <c r="G27" s="1" t="str">
        <f>IF(B50&lt;&gt;"",B50, "")</f>
        <v/>
      </c>
      <c r="H27" s="7"/>
      <c r="I27" s="8"/>
      <c r="Q27" s="7"/>
      <c r="S27" s="8"/>
    </row>
    <row r="28" spans="1:19" x14ac:dyDescent="0.25">
      <c r="A28" s="10">
        <v>25</v>
      </c>
      <c r="B28" s="29" t="s">
        <v>41</v>
      </c>
      <c r="C28" s="5">
        <v>20.22</v>
      </c>
      <c r="D28" s="5">
        <v>22.57</v>
      </c>
      <c r="E28" s="6"/>
      <c r="F28" s="6"/>
      <c r="G28" s="1" t="str">
        <f>IF(B52&lt;&gt;"",B52, "")</f>
        <v/>
      </c>
      <c r="H28" s="7"/>
      <c r="I28" s="8"/>
      <c r="S28" s="8"/>
    </row>
    <row r="29" spans="1:19" x14ac:dyDescent="0.25">
      <c r="A29" s="10">
        <v>26</v>
      </c>
      <c r="B29" s="30"/>
      <c r="C29" s="5">
        <v>20.7</v>
      </c>
      <c r="D29" s="5">
        <v>22.39</v>
      </c>
      <c r="E29" s="6"/>
      <c r="F29" s="6"/>
      <c r="G29" s="1" t="str">
        <f>IF(B54&lt;&gt;"",B54, "")</f>
        <v/>
      </c>
      <c r="H29" s="7"/>
      <c r="I29" s="8"/>
      <c r="Q29" s="7"/>
      <c r="S29" s="8"/>
    </row>
    <row r="30" spans="1:19" x14ac:dyDescent="0.25">
      <c r="A30" s="10">
        <v>27</v>
      </c>
      <c r="B30" s="29" t="s">
        <v>42</v>
      </c>
      <c r="C30" s="5">
        <v>20.38</v>
      </c>
      <c r="D30" s="5">
        <v>22.02</v>
      </c>
      <c r="E30" s="6"/>
      <c r="F30" s="6"/>
      <c r="G30" s="1" t="str">
        <f>IF(B56&lt;&gt;"",B56, "")</f>
        <v/>
      </c>
      <c r="H30" s="7"/>
      <c r="I30" s="8"/>
      <c r="S30" s="8"/>
    </row>
    <row r="31" spans="1:19" x14ac:dyDescent="0.25">
      <c r="A31" s="10">
        <v>28</v>
      </c>
      <c r="B31" s="30"/>
      <c r="C31" s="5">
        <v>20.52</v>
      </c>
      <c r="D31" s="5">
        <v>22.17</v>
      </c>
      <c r="E31" s="6"/>
      <c r="F31" s="6"/>
      <c r="G31" s="1" t="str">
        <f>IF(B58&lt;&gt;"",B58, "")</f>
        <v/>
      </c>
      <c r="H31" s="7"/>
      <c r="I31" s="8"/>
      <c r="Q31" s="7"/>
      <c r="S31" s="8"/>
    </row>
    <row r="32" spans="1:19" x14ac:dyDescent="0.25">
      <c r="A32" s="10">
        <v>29</v>
      </c>
      <c r="B32" s="29" t="s">
        <v>43</v>
      </c>
      <c r="C32" s="5">
        <v>0</v>
      </c>
      <c r="D32" s="5">
        <v>27.33</v>
      </c>
      <c r="E32" s="6"/>
      <c r="F32" s="6"/>
      <c r="G32" s="1" t="str">
        <f>IF(B60&lt;&gt;"",B60, "")</f>
        <v/>
      </c>
      <c r="H32" s="7"/>
      <c r="I32" s="8"/>
      <c r="S32" s="8"/>
    </row>
    <row r="33" spans="1:19" x14ac:dyDescent="0.25">
      <c r="A33" s="10">
        <v>30</v>
      </c>
      <c r="B33" s="30"/>
      <c r="C33" s="5">
        <v>0</v>
      </c>
      <c r="D33" s="5">
        <v>27.42</v>
      </c>
      <c r="E33" s="6"/>
      <c r="F33" s="6"/>
      <c r="G33" s="1" t="str">
        <f>IF(B62&lt;&gt;"",B62, "")</f>
        <v/>
      </c>
      <c r="H33" s="7"/>
      <c r="I33" s="8"/>
      <c r="Q33" s="7"/>
      <c r="S33" s="8"/>
    </row>
    <row r="34" spans="1:19" x14ac:dyDescent="0.25">
      <c r="A34" s="10">
        <v>31</v>
      </c>
      <c r="B34" s="29" t="s">
        <v>44</v>
      </c>
      <c r="C34" s="5">
        <v>29.8</v>
      </c>
      <c r="D34" s="5">
        <v>26.35</v>
      </c>
      <c r="E34" s="6"/>
      <c r="F34" s="6"/>
      <c r="G34" s="1" t="str">
        <f>IF(B64&lt;&gt;"",B64, "")</f>
        <v/>
      </c>
      <c r="H34" s="7"/>
      <c r="I34" s="8"/>
      <c r="S34" s="8"/>
    </row>
    <row r="35" spans="1:19" x14ac:dyDescent="0.25">
      <c r="A35" s="10">
        <v>32</v>
      </c>
      <c r="B35" s="30"/>
      <c r="C35" s="5">
        <v>29.09</v>
      </c>
      <c r="D35" s="5">
        <v>26.16</v>
      </c>
      <c r="E35" s="6"/>
      <c r="F35" s="6"/>
      <c r="G35" s="1" t="str">
        <f>IF(B66&lt;&gt;"",B66, "")</f>
        <v/>
      </c>
      <c r="H35" s="7"/>
      <c r="I35" s="8"/>
      <c r="Q35" s="7"/>
      <c r="S35" s="8"/>
    </row>
    <row r="36" spans="1:19" x14ac:dyDescent="0.25">
      <c r="A36" s="10">
        <v>33</v>
      </c>
      <c r="B36" s="29"/>
      <c r="C36" s="5"/>
      <c r="D36" s="5"/>
      <c r="E36" s="6"/>
      <c r="F36" s="6"/>
      <c r="G36" s="1" t="str">
        <f>IF(B68&lt;&gt;"",B68, "")</f>
        <v/>
      </c>
      <c r="H36" s="7"/>
      <c r="I36" s="8"/>
      <c r="S36" s="8"/>
    </row>
    <row r="37" spans="1:19" x14ac:dyDescent="0.25">
      <c r="A37" s="10">
        <v>34</v>
      </c>
      <c r="B37" s="30"/>
      <c r="C37" s="5"/>
      <c r="D37" s="5"/>
      <c r="E37" s="6"/>
      <c r="F37" s="6"/>
      <c r="G37" s="1" t="str">
        <f>IF(B70&lt;&gt;"",B70, "")</f>
        <v/>
      </c>
      <c r="H37" s="7"/>
      <c r="I37" s="8"/>
      <c r="Q37" s="7"/>
      <c r="S37" s="8"/>
    </row>
    <row r="38" spans="1:19" x14ac:dyDescent="0.25">
      <c r="A38" s="10">
        <v>35</v>
      </c>
      <c r="B38" s="29"/>
      <c r="C38" s="5"/>
      <c r="D38" s="5"/>
      <c r="E38" s="6"/>
      <c r="F38" s="6"/>
      <c r="G38" s="1" t="str">
        <f>IF(B72&lt;&gt;"",B72, "")</f>
        <v/>
      </c>
      <c r="H38" s="7"/>
      <c r="I38" s="8"/>
      <c r="S38" s="8"/>
    </row>
    <row r="39" spans="1:19" x14ac:dyDescent="0.25">
      <c r="A39" s="10">
        <v>36</v>
      </c>
      <c r="B39" s="30"/>
      <c r="C39" s="5"/>
      <c r="D39" s="5"/>
      <c r="E39" s="6"/>
      <c r="F39" s="6"/>
      <c r="G39" s="1" t="str">
        <f>IF(B74&lt;&gt;"",B74, "")</f>
        <v/>
      </c>
      <c r="H39" s="7"/>
      <c r="I39" s="8"/>
      <c r="Q39" s="7"/>
    </row>
    <row r="40" spans="1:19" x14ac:dyDescent="0.25">
      <c r="A40" s="10">
        <v>37</v>
      </c>
      <c r="B40" s="29"/>
      <c r="C40" s="5"/>
      <c r="D40" s="5"/>
      <c r="E40" s="6"/>
      <c r="F40" s="6"/>
    </row>
    <row r="41" spans="1:19" x14ac:dyDescent="0.25">
      <c r="A41" s="10">
        <v>38</v>
      </c>
      <c r="B41" s="30"/>
      <c r="C41" s="5"/>
      <c r="D41" s="5"/>
      <c r="E41" s="6"/>
      <c r="F41" s="6"/>
      <c r="Q41" s="7"/>
    </row>
    <row r="42" spans="1:19" x14ac:dyDescent="0.25">
      <c r="A42" s="10">
        <v>39</v>
      </c>
      <c r="B42" s="29"/>
      <c r="C42" s="5"/>
      <c r="D42" s="5"/>
      <c r="E42" s="6"/>
      <c r="F42" s="6"/>
    </row>
    <row r="43" spans="1:19" x14ac:dyDescent="0.25">
      <c r="A43" s="10">
        <v>40</v>
      </c>
      <c r="B43" s="30"/>
      <c r="C43" s="5"/>
      <c r="D43" s="5"/>
      <c r="E43" s="6"/>
      <c r="F43" s="6"/>
      <c r="Q43" s="7"/>
    </row>
    <row r="44" spans="1:19" x14ac:dyDescent="0.25">
      <c r="A44" s="10">
        <v>41</v>
      </c>
      <c r="B44" s="32"/>
      <c r="C44" s="13"/>
      <c r="D44" s="13"/>
      <c r="E44" s="13"/>
      <c r="F44" s="13"/>
    </row>
    <row r="45" spans="1:19" x14ac:dyDescent="0.25">
      <c r="A45" s="10">
        <v>42</v>
      </c>
      <c r="B45" s="33"/>
      <c r="C45" s="13"/>
      <c r="D45" s="13"/>
      <c r="E45" s="13"/>
      <c r="F45" s="13"/>
      <c r="Q45" s="7"/>
    </row>
    <row r="46" spans="1:19" x14ac:dyDescent="0.25">
      <c r="A46" s="10">
        <v>43</v>
      </c>
      <c r="B46" s="32"/>
      <c r="C46" s="13"/>
      <c r="D46" s="13"/>
      <c r="E46" s="13"/>
      <c r="F46" s="13"/>
    </row>
    <row r="47" spans="1:19" x14ac:dyDescent="0.25">
      <c r="A47" s="10">
        <v>44</v>
      </c>
      <c r="B47" s="33"/>
      <c r="C47" s="13"/>
      <c r="D47" s="13"/>
      <c r="E47" s="13"/>
      <c r="F47" s="13"/>
      <c r="Q47" s="7"/>
    </row>
    <row r="48" spans="1:19" x14ac:dyDescent="0.25">
      <c r="A48" s="10">
        <v>45</v>
      </c>
      <c r="B48" s="32"/>
      <c r="C48" s="13"/>
      <c r="D48" s="13"/>
      <c r="E48" s="13"/>
      <c r="F48" s="13"/>
    </row>
    <row r="49" spans="1:17" x14ac:dyDescent="0.25">
      <c r="A49" s="10">
        <v>46</v>
      </c>
      <c r="B49" s="33"/>
      <c r="C49" s="13"/>
      <c r="D49" s="13"/>
      <c r="E49" s="13"/>
      <c r="F49" s="13"/>
      <c r="Q49" s="7"/>
    </row>
    <row r="50" spans="1:17" x14ac:dyDescent="0.25">
      <c r="A50" s="10">
        <v>47</v>
      </c>
      <c r="B50" s="32"/>
      <c r="C50" s="13"/>
      <c r="D50" s="13"/>
      <c r="E50" s="13"/>
      <c r="F50" s="13"/>
    </row>
    <row r="51" spans="1:17" x14ac:dyDescent="0.25">
      <c r="A51" s="10">
        <v>48</v>
      </c>
      <c r="B51" s="33"/>
      <c r="C51" s="13"/>
      <c r="D51" s="13"/>
      <c r="E51" s="13"/>
      <c r="F51" s="13"/>
      <c r="Q51" s="7"/>
    </row>
    <row r="52" spans="1:17" x14ac:dyDescent="0.25">
      <c r="A52" s="10">
        <v>49</v>
      </c>
      <c r="B52" s="32"/>
      <c r="C52" s="13"/>
      <c r="D52" s="13"/>
      <c r="E52" s="13"/>
      <c r="F52" s="13"/>
    </row>
    <row r="53" spans="1:17" x14ac:dyDescent="0.25">
      <c r="A53" s="10">
        <v>50</v>
      </c>
      <c r="B53" s="33"/>
      <c r="C53" s="13"/>
      <c r="D53" s="13"/>
      <c r="E53" s="13"/>
      <c r="F53" s="13"/>
      <c r="Q53" s="7"/>
    </row>
    <row r="54" spans="1:17" x14ac:dyDescent="0.25">
      <c r="A54" s="10">
        <v>51</v>
      </c>
      <c r="B54" s="32"/>
      <c r="C54" s="13"/>
      <c r="D54" s="13"/>
      <c r="E54" s="13"/>
      <c r="F54" s="13"/>
    </row>
    <row r="55" spans="1:17" x14ac:dyDescent="0.25">
      <c r="A55" s="10">
        <v>52</v>
      </c>
      <c r="B55" s="33"/>
      <c r="C55" s="13"/>
      <c r="D55" s="13"/>
      <c r="E55" s="13"/>
      <c r="F55" s="13"/>
      <c r="Q55" s="7"/>
    </row>
    <row r="56" spans="1:17" x14ac:dyDescent="0.25">
      <c r="A56" s="10">
        <v>53</v>
      </c>
      <c r="B56" s="32"/>
      <c r="C56" s="13"/>
      <c r="D56" s="13"/>
      <c r="E56" s="13"/>
      <c r="F56" s="13"/>
    </row>
    <row r="57" spans="1:17" x14ac:dyDescent="0.25">
      <c r="A57" s="10">
        <v>54</v>
      </c>
      <c r="B57" s="33"/>
      <c r="C57" s="13"/>
      <c r="D57" s="13"/>
      <c r="E57" s="13"/>
      <c r="F57" s="13"/>
      <c r="Q57" s="7"/>
    </row>
    <row r="58" spans="1:17" x14ac:dyDescent="0.25">
      <c r="A58" s="10">
        <v>55</v>
      </c>
      <c r="B58" s="32"/>
      <c r="C58" s="13"/>
      <c r="D58" s="13"/>
      <c r="E58" s="13"/>
      <c r="F58" s="13"/>
    </row>
    <row r="59" spans="1:17" x14ac:dyDescent="0.25">
      <c r="A59" s="10">
        <v>56</v>
      </c>
      <c r="B59" s="33"/>
      <c r="C59" s="13"/>
      <c r="D59" s="13"/>
      <c r="E59" s="13"/>
      <c r="F59" s="13"/>
      <c r="Q59" s="7"/>
    </row>
    <row r="60" spans="1:17" x14ac:dyDescent="0.25">
      <c r="A60" s="10">
        <v>57</v>
      </c>
      <c r="B60" s="17"/>
      <c r="C60" s="13"/>
      <c r="D60" s="13"/>
      <c r="E60" s="13"/>
      <c r="F60" s="13"/>
    </row>
    <row r="61" spans="1:17" x14ac:dyDescent="0.25">
      <c r="A61" s="10">
        <v>58</v>
      </c>
      <c r="B61" s="18"/>
      <c r="C61" s="13"/>
      <c r="D61" s="13"/>
      <c r="E61" s="13"/>
      <c r="F61" s="13"/>
      <c r="Q61" s="7"/>
    </row>
    <row r="62" spans="1:17" x14ac:dyDescent="0.25">
      <c r="A62" s="10">
        <v>59</v>
      </c>
      <c r="B62" s="17"/>
      <c r="C62" s="13"/>
      <c r="D62" s="13"/>
      <c r="E62" s="13"/>
      <c r="F62" s="13"/>
    </row>
    <row r="63" spans="1:17" x14ac:dyDescent="0.25">
      <c r="A63" s="10">
        <v>60</v>
      </c>
      <c r="B63" s="18"/>
      <c r="C63" s="13"/>
      <c r="D63" s="13"/>
      <c r="E63" s="13"/>
      <c r="F63" s="13"/>
      <c r="Q63" s="7"/>
    </row>
    <row r="64" spans="1:17" x14ac:dyDescent="0.25">
      <c r="A64" s="10">
        <v>61</v>
      </c>
      <c r="B64" s="19"/>
      <c r="C64" s="13"/>
      <c r="D64" s="13"/>
      <c r="E64" s="13"/>
      <c r="F64" s="13"/>
    </row>
    <row r="65" spans="1:17" x14ac:dyDescent="0.25">
      <c r="A65" s="10">
        <v>62</v>
      </c>
      <c r="B65" s="19"/>
      <c r="C65" s="13"/>
      <c r="D65" s="13"/>
      <c r="E65" s="13"/>
      <c r="F65" s="13"/>
      <c r="Q65" s="7"/>
    </row>
    <row r="66" spans="1:17" x14ac:dyDescent="0.25">
      <c r="A66" s="10">
        <v>63</v>
      </c>
      <c r="B66" s="17"/>
      <c r="C66" s="13"/>
      <c r="D66" s="13"/>
      <c r="E66" s="13"/>
      <c r="F66" s="13"/>
    </row>
    <row r="67" spans="1:17" x14ac:dyDescent="0.25">
      <c r="A67" s="10">
        <v>64</v>
      </c>
      <c r="B67" s="18"/>
      <c r="C67" s="13"/>
      <c r="D67" s="13"/>
      <c r="E67" s="13"/>
      <c r="F67" s="13"/>
      <c r="Q67" s="7"/>
    </row>
    <row r="68" spans="1:17" x14ac:dyDescent="0.25">
      <c r="A68" s="10">
        <v>65</v>
      </c>
      <c r="B68" s="17"/>
      <c r="C68" s="13"/>
      <c r="D68" s="13"/>
      <c r="E68" s="13"/>
      <c r="F68" s="13"/>
    </row>
    <row r="69" spans="1:17" x14ac:dyDescent="0.25">
      <c r="A69" s="10">
        <v>66</v>
      </c>
      <c r="B69" s="18"/>
      <c r="C69" s="13"/>
      <c r="D69" s="13"/>
      <c r="E69" s="13"/>
      <c r="F69" s="13"/>
      <c r="Q69" s="7"/>
    </row>
    <row r="70" spans="1:17" x14ac:dyDescent="0.25">
      <c r="A70" s="10">
        <v>67</v>
      </c>
      <c r="B70" s="19"/>
      <c r="C70" s="13"/>
      <c r="D70" s="13"/>
      <c r="E70" s="13"/>
      <c r="F70" s="13"/>
    </row>
    <row r="71" spans="1:17" x14ac:dyDescent="0.25">
      <c r="A71" s="10">
        <v>68</v>
      </c>
      <c r="B71" s="19"/>
      <c r="C71" s="13"/>
      <c r="D71" s="13"/>
      <c r="E71" s="13"/>
      <c r="F71" s="13"/>
      <c r="Q71" s="7"/>
    </row>
    <row r="72" spans="1:17" x14ac:dyDescent="0.25">
      <c r="A72" s="10">
        <v>69</v>
      </c>
      <c r="B72" s="17"/>
      <c r="C72" s="13"/>
      <c r="D72" s="13"/>
      <c r="E72" s="13"/>
      <c r="F72" s="13"/>
    </row>
    <row r="73" spans="1:17" x14ac:dyDescent="0.25">
      <c r="A73" s="10">
        <v>70</v>
      </c>
      <c r="B73" s="18"/>
      <c r="C73" s="13"/>
      <c r="D73" s="13"/>
      <c r="E73" s="13"/>
      <c r="F73" s="13"/>
      <c r="Q73" s="7"/>
    </row>
    <row r="74" spans="1:17" x14ac:dyDescent="0.25">
      <c r="A74" s="10">
        <v>71</v>
      </c>
      <c r="B74" s="19"/>
      <c r="C74" s="13"/>
      <c r="D74" s="13"/>
      <c r="E74" s="13"/>
      <c r="F74" s="13"/>
    </row>
    <row r="75" spans="1:17" x14ac:dyDescent="0.25">
      <c r="A75" s="10">
        <v>72</v>
      </c>
      <c r="B75" s="19"/>
      <c r="C75" s="13"/>
      <c r="D75" s="13"/>
      <c r="E75" s="13"/>
      <c r="F75" s="13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34:B35"/>
    <mergeCell ref="B36:B37"/>
    <mergeCell ref="B14:B15"/>
    <mergeCell ref="B4:B5"/>
    <mergeCell ref="B6:B7"/>
    <mergeCell ref="B8:B9"/>
    <mergeCell ref="B10:B11"/>
    <mergeCell ref="B12:B13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52:B53"/>
    <mergeCell ref="B54:B55"/>
    <mergeCell ref="B56:B57"/>
    <mergeCell ref="B58:B59"/>
    <mergeCell ref="B40:B41"/>
    <mergeCell ref="B42:B43"/>
    <mergeCell ref="B44:B45"/>
    <mergeCell ref="B46:B47"/>
    <mergeCell ref="B48:B49"/>
    <mergeCell ref="B50:B51"/>
  </mergeCells>
  <conditionalFormatting sqref="C76:C77 C80:C93">
    <cfRule type="cellIs" dxfId="26" priority="4" operator="notEqual">
      <formula>0</formula>
    </cfRule>
  </conditionalFormatting>
  <conditionalFormatting sqref="D76:D77 D80:D93">
    <cfRule type="cellIs" dxfId="25" priority="1" operator="notEqual">
      <formula>0</formula>
    </cfRule>
  </conditionalFormatting>
  <conditionalFormatting sqref="H4:H39">
    <cfRule type="cellIs" dxfId="24" priority="3" operator="equal">
      <formula>FALSE</formula>
    </cfRule>
  </conditionalFormatting>
  <conditionalFormatting sqref="I4:I39">
    <cfRule type="colorScale" priority="2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2397-0D38-40F0-9D52-967B856A692B}">
  <dimension ref="A1:S79"/>
  <sheetViews>
    <sheetView topLeftCell="A10" workbookViewId="0">
      <selection activeCell="K13" sqref="K13:K14"/>
    </sheetView>
  </sheetViews>
  <sheetFormatPr defaultColWidth="8.7109375" defaultRowHeight="15.75" x14ac:dyDescent="0.25"/>
  <cols>
    <col min="1" max="1" width="7.42578125" style="1" customWidth="1"/>
    <col min="2" max="2" width="11.140625" style="1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43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1" t="s">
        <v>77</v>
      </c>
      <c r="C4" s="5">
        <v>30.91</v>
      </c>
      <c r="D4" s="5">
        <v>24.98</v>
      </c>
      <c r="E4" s="6">
        <v>2</v>
      </c>
      <c r="F4" s="6">
        <v>2</v>
      </c>
      <c r="G4" s="1" t="str">
        <f>IF(B4&lt;&gt;"",B4, "")</f>
        <v>O1 d0</v>
      </c>
      <c r="H4" s="7">
        <f>IF(AND(ISNUMBER(C5)=TRUE,ISNUMBER(L4)=TRUE,ISNUMBER(C4)=TRUE,ISNUMBER(D5)=TRUE,ISNUMBER(D4)=TRUE,ISNUMBER(M4)=TRUE),(AVERAGE(M4^D4,M4^D5))/AVERAGE(L4^C4,L4^C5))</f>
        <v>1.7125262613664923E-2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22.077379277509792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1"/>
      <c r="C5" s="5">
        <v>30.52</v>
      </c>
      <c r="D5" s="5">
        <v>24.73</v>
      </c>
      <c r="E5" s="6">
        <v>2</v>
      </c>
      <c r="F5" s="6">
        <v>2</v>
      </c>
      <c r="G5" s="1" t="str">
        <f>IF(B6&lt;&gt;"",B6, "")</f>
        <v>O2 d0</v>
      </c>
      <c r="H5" s="7">
        <v>0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3.1181511436510014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31" t="s">
        <v>76</v>
      </c>
      <c r="C6">
        <v>0</v>
      </c>
      <c r="D6" s="5">
        <v>24.82</v>
      </c>
      <c r="E6" s="6">
        <v>2</v>
      </c>
      <c r="F6" s="6">
        <v>2</v>
      </c>
      <c r="G6" s="1" t="str">
        <f>IF(B8&lt;&gt;"",B8, "")</f>
        <v>O3 d0</v>
      </c>
      <c r="H6" s="7">
        <v>0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12.753395844224812</v>
      </c>
      <c r="S6" s="8"/>
    </row>
    <row r="7" spans="1:19" x14ac:dyDescent="0.25">
      <c r="A7" s="10">
        <v>4</v>
      </c>
      <c r="B7" s="31"/>
      <c r="C7">
        <v>0</v>
      </c>
      <c r="D7" s="5">
        <v>24.73</v>
      </c>
      <c r="E7" s="6">
        <v>2</v>
      </c>
      <c r="F7" s="6">
        <v>2</v>
      </c>
      <c r="G7" s="1" t="str">
        <f>IF(B10&lt;&gt;"",B10, "")</f>
        <v>O4 d0</v>
      </c>
      <c r="H7" s="7">
        <v>0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18.833991719899455</v>
      </c>
      <c r="Q7" s="7"/>
      <c r="S7" s="8"/>
    </row>
    <row r="8" spans="1:19" x14ac:dyDescent="0.25">
      <c r="A8" s="10">
        <v>5</v>
      </c>
      <c r="B8" s="31" t="s">
        <v>75</v>
      </c>
      <c r="C8">
        <v>0</v>
      </c>
      <c r="D8" s="5">
        <v>27.3</v>
      </c>
      <c r="E8" s="6">
        <v>2</v>
      </c>
      <c r="F8" s="6">
        <v>2</v>
      </c>
      <c r="G8" s="1" t="str">
        <f>IF(B12&lt;&gt;"",B12, "")</f>
        <v>O5 d0</v>
      </c>
      <c r="H8" s="7">
        <v>0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6.5753971269698051</v>
      </c>
      <c r="S8" s="8"/>
    </row>
    <row r="9" spans="1:19" x14ac:dyDescent="0.25">
      <c r="A9" s="10">
        <v>6</v>
      </c>
      <c r="B9" s="31"/>
      <c r="C9">
        <v>0</v>
      </c>
      <c r="D9" s="5">
        <v>27.67</v>
      </c>
      <c r="E9" s="6">
        <v>2</v>
      </c>
      <c r="F9" s="6">
        <v>2</v>
      </c>
      <c r="G9" s="1" t="str">
        <f>IF(B14&lt;&gt;"",B14, "")</f>
        <v>O6 d0</v>
      </c>
      <c r="H9" s="7">
        <v>0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7.6098780699015576</v>
      </c>
      <c r="Q9" s="7"/>
      <c r="S9" s="8"/>
    </row>
    <row r="10" spans="1:19" x14ac:dyDescent="0.25">
      <c r="A10" s="10">
        <v>7</v>
      </c>
      <c r="B10" s="31" t="s">
        <v>74</v>
      </c>
      <c r="C10">
        <v>0</v>
      </c>
      <c r="D10" s="5">
        <v>26.81</v>
      </c>
      <c r="E10" s="6">
        <v>2</v>
      </c>
      <c r="F10" s="6">
        <v>2</v>
      </c>
      <c r="G10" s="1" t="str">
        <f>IF(B16&lt;&gt;"",B16, "")</f>
        <v>O7 d0</v>
      </c>
      <c r="H10" s="7">
        <v>0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12.070930272052308</v>
      </c>
      <c r="S10" s="8"/>
    </row>
    <row r="11" spans="1:19" x14ac:dyDescent="0.25">
      <c r="A11" s="10">
        <v>8</v>
      </c>
      <c r="B11" s="31"/>
      <c r="C11">
        <v>0</v>
      </c>
      <c r="D11" s="5">
        <v>26.26</v>
      </c>
      <c r="E11" s="6">
        <v>2</v>
      </c>
      <c r="F11" s="6">
        <v>2</v>
      </c>
      <c r="G11" s="1" t="str">
        <f>IF(B18&lt;&gt;"",B18, "")</f>
        <v>O8 d0</v>
      </c>
      <c r="H11" s="7">
        <v>0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6.9203922761527883</v>
      </c>
      <c r="Q11" s="7"/>
      <c r="S11" s="8"/>
    </row>
    <row r="12" spans="1:19" x14ac:dyDescent="0.25">
      <c r="A12" s="10">
        <v>9</v>
      </c>
      <c r="B12" s="31" t="s">
        <v>73</v>
      </c>
      <c r="C12">
        <v>0</v>
      </c>
      <c r="D12" s="5">
        <v>23.57</v>
      </c>
      <c r="E12" s="6">
        <v>2</v>
      </c>
      <c r="F12" s="6">
        <v>2</v>
      </c>
      <c r="G12" s="1" t="str">
        <f>IF(B20&lt;&gt;"",B20, "")</f>
        <v>O9 d0</v>
      </c>
      <c r="H12" s="7">
        <v>0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22.48310261044529</v>
      </c>
      <c r="S12" s="8"/>
    </row>
    <row r="13" spans="1:19" x14ac:dyDescent="0.25">
      <c r="A13" s="10">
        <v>10</v>
      </c>
      <c r="B13" s="31"/>
      <c r="C13">
        <v>0</v>
      </c>
      <c r="D13" s="5">
        <v>23.38</v>
      </c>
      <c r="E13" s="6">
        <v>2</v>
      </c>
      <c r="F13" s="6">
        <v>2</v>
      </c>
      <c r="G13" s="1" t="str">
        <f>IF(B22&lt;&gt;"",B22, "")</f>
        <v>O10 d0</v>
      </c>
      <c r="H13" s="7">
        <v>0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0.69313607995148685</v>
      </c>
      <c r="K13" s="1">
        <f>AVERAGE(H:H)</f>
        <v>6.1065364579503713E-3</v>
      </c>
      <c r="Q13" s="7"/>
      <c r="S13" s="8"/>
    </row>
    <row r="14" spans="1:19" x14ac:dyDescent="0.25">
      <c r="A14" s="10">
        <v>11</v>
      </c>
      <c r="B14" s="31" t="s">
        <v>72</v>
      </c>
      <c r="C14">
        <v>0</v>
      </c>
      <c r="D14" s="5">
        <v>25.77</v>
      </c>
      <c r="E14" s="6">
        <v>2</v>
      </c>
      <c r="F14" s="6">
        <v>2</v>
      </c>
      <c r="G14" s="1" t="str">
        <f>IF(B24&lt;&gt;"",B24, "")</f>
        <v>O11 d0</v>
      </c>
      <c r="H14" s="7">
        <f>IF(AND(ISNUMBER(C25)=TRUE,ISNUMBER(L4)=TRUE,ISNUMBER(C24)=TRUE,ISNUMBER(D25)=TRUE,ISNUMBER(D24)=TRUE,ISNUMBER(M4)=TRUE),(AVERAGE(M4^D24,M4^D25))/AVERAGE(L4^C24,L4^C25))</f>
        <v>7.8025146619100039E-2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23.378400895350051</v>
      </c>
      <c r="K14" s="1">
        <f>STDEV(H:H)</f>
        <v>1.9648724012222486E-2</v>
      </c>
      <c r="S14" s="8"/>
    </row>
    <row r="15" spans="1:19" x14ac:dyDescent="0.25">
      <c r="A15" s="10">
        <v>12</v>
      </c>
      <c r="B15" s="31"/>
      <c r="C15" s="5">
        <v>0</v>
      </c>
      <c r="D15" s="5">
        <v>25.55</v>
      </c>
      <c r="E15" s="6">
        <v>2</v>
      </c>
      <c r="F15" s="6">
        <v>2</v>
      </c>
      <c r="G15" s="1" t="str">
        <f>IF(B26&lt;&gt;"",B26, "")</f>
        <v>O12 d0</v>
      </c>
      <c r="H15" s="7">
        <v>0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2.7718784880380469</v>
      </c>
      <c r="Q15" s="7"/>
      <c r="S15" s="8"/>
    </row>
    <row r="16" spans="1:19" x14ac:dyDescent="0.25">
      <c r="A16" s="10">
        <v>13</v>
      </c>
      <c r="B16" s="31" t="s">
        <v>71</v>
      </c>
      <c r="C16">
        <v>0</v>
      </c>
      <c r="D16" s="5">
        <v>24.92</v>
      </c>
      <c r="E16" s="6">
        <v>2</v>
      </c>
      <c r="F16" s="6">
        <v>2</v>
      </c>
      <c r="G16" s="1" t="str">
        <f>IF(B28&lt;&gt;"",B28, "")</f>
        <v>O13 d0</v>
      </c>
      <c r="H16" s="7">
        <v>0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21.162853625909506</v>
      </c>
      <c r="S16" s="8"/>
    </row>
    <row r="17" spans="1:19" x14ac:dyDescent="0.25">
      <c r="A17" s="10">
        <v>14</v>
      </c>
      <c r="B17" s="31"/>
      <c r="C17" s="5">
        <v>0</v>
      </c>
      <c r="D17" s="5">
        <v>24.57</v>
      </c>
      <c r="E17" s="6">
        <v>2</v>
      </c>
      <c r="F17" s="6">
        <v>2</v>
      </c>
      <c r="G17" s="1" t="str">
        <f>IF(B30&lt;&gt;"",B30, "")</f>
        <v>O14 d0</v>
      </c>
      <c r="H17" s="7">
        <f>IF(AND(ISNUMBER(C31)=TRUE,ISNUMBER(L4)=TRUE,ISNUMBER(C30)=TRUE,ISNUMBER(D31)=TRUE,ISNUMBER(D30)=TRUE,ISNUMBER(M4)=TRUE),(AVERAGE(M4^D30,M4^D31))/AVERAGE(L4^C30,L4^C31))</f>
        <v>2.5541740944409752E-3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31.840904749487088</v>
      </c>
      <c r="Q17" s="7"/>
      <c r="S17" s="8"/>
    </row>
    <row r="18" spans="1:19" x14ac:dyDescent="0.25">
      <c r="A18" s="10">
        <v>15</v>
      </c>
      <c r="B18" s="31" t="s">
        <v>70</v>
      </c>
      <c r="C18" s="5">
        <v>0</v>
      </c>
      <c r="D18" s="5">
        <v>22.76</v>
      </c>
      <c r="E18" s="6">
        <v>2</v>
      </c>
      <c r="F18" s="6">
        <v>2</v>
      </c>
      <c r="G18" s="1" t="str">
        <f>IF(B32&lt;&gt;"",B32, "")</f>
        <v>O15 d0</v>
      </c>
      <c r="H18" s="7">
        <v>0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1.7326945218915504</v>
      </c>
      <c r="S18" s="8"/>
    </row>
    <row r="19" spans="1:19" x14ac:dyDescent="0.25">
      <c r="A19" s="10">
        <v>16</v>
      </c>
      <c r="B19" s="31"/>
      <c r="C19" s="5">
        <v>0</v>
      </c>
      <c r="D19" s="5">
        <v>22.56</v>
      </c>
      <c r="E19" s="6">
        <v>2</v>
      </c>
      <c r="F19" s="6">
        <v>2</v>
      </c>
      <c r="G19" s="1" t="str">
        <f>IF(B34&lt;&gt;"",B34, "")</f>
        <v>O16 d0</v>
      </c>
      <c r="H19" s="7">
        <v>0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21.493661395503914</v>
      </c>
      <c r="Q19" s="7"/>
      <c r="S19" s="8"/>
    </row>
    <row r="20" spans="1:19" x14ac:dyDescent="0.25">
      <c r="A20" s="10">
        <v>17</v>
      </c>
      <c r="B20" s="31" t="s">
        <v>69</v>
      </c>
      <c r="C20" s="5">
        <v>0</v>
      </c>
      <c r="D20" s="5">
        <v>25.93</v>
      </c>
      <c r="E20" s="6"/>
      <c r="F20" s="6"/>
      <c r="H20" s="7"/>
      <c r="I20" s="8"/>
      <c r="S20" s="8"/>
    </row>
    <row r="21" spans="1:19" x14ac:dyDescent="0.25">
      <c r="A21" s="10">
        <v>18</v>
      </c>
      <c r="B21" s="31"/>
      <c r="C21" s="5">
        <v>0</v>
      </c>
      <c r="D21" s="5">
        <v>26.59</v>
      </c>
      <c r="E21" s="6"/>
      <c r="F21" s="6"/>
      <c r="H21" s="7"/>
      <c r="I21" s="8"/>
      <c r="Q21" s="7"/>
      <c r="S21" s="8"/>
    </row>
    <row r="22" spans="1:19" x14ac:dyDescent="0.25">
      <c r="A22" s="10">
        <v>19</v>
      </c>
      <c r="B22" s="31" t="s">
        <v>68</v>
      </c>
      <c r="C22" s="5">
        <v>0</v>
      </c>
      <c r="D22" s="5">
        <v>26.25</v>
      </c>
      <c r="E22" s="6"/>
      <c r="F22" s="6"/>
      <c r="H22" s="7"/>
      <c r="I22" s="8"/>
      <c r="S22" s="8"/>
    </row>
    <row r="23" spans="1:19" x14ac:dyDescent="0.25">
      <c r="A23" s="10">
        <v>20</v>
      </c>
      <c r="B23" s="31"/>
      <c r="C23" s="5">
        <v>0</v>
      </c>
      <c r="D23" s="5">
        <v>26.23</v>
      </c>
      <c r="E23" s="6"/>
      <c r="F23" s="6"/>
      <c r="H23" s="7"/>
      <c r="I23" s="8"/>
      <c r="Q23" s="7"/>
      <c r="S23" s="8"/>
    </row>
    <row r="24" spans="1:19" x14ac:dyDescent="0.25">
      <c r="A24" s="10">
        <v>21</v>
      </c>
      <c r="B24" s="31" t="s">
        <v>67</v>
      </c>
      <c r="C24" s="5">
        <v>30.76</v>
      </c>
      <c r="D24" s="5">
        <v>26.76</v>
      </c>
      <c r="E24" s="6"/>
      <c r="F24" s="6"/>
      <c r="H24" s="7"/>
      <c r="I24" s="8"/>
      <c r="S24" s="8"/>
    </row>
    <row r="25" spans="1:19" x14ac:dyDescent="0.25">
      <c r="A25" s="10">
        <v>22</v>
      </c>
      <c r="B25" s="31"/>
      <c r="C25" s="5">
        <v>30.25</v>
      </c>
      <c r="D25" s="5">
        <v>26.93</v>
      </c>
      <c r="E25" s="6"/>
      <c r="F25" s="6"/>
      <c r="H25" s="7"/>
      <c r="I25" s="8"/>
      <c r="Q25" s="7"/>
      <c r="S25" s="8"/>
    </row>
    <row r="26" spans="1:19" x14ac:dyDescent="0.25">
      <c r="A26" s="10">
        <v>23</v>
      </c>
      <c r="B26" s="31" t="s">
        <v>66</v>
      </c>
      <c r="C26">
        <v>0</v>
      </c>
      <c r="D26" s="5">
        <v>27.83</v>
      </c>
      <c r="E26" s="6"/>
      <c r="F26" s="6"/>
      <c r="H26" s="7"/>
      <c r="I26" s="8"/>
      <c r="S26" s="8"/>
    </row>
    <row r="27" spans="1:19" x14ac:dyDescent="0.25">
      <c r="A27" s="10">
        <v>24</v>
      </c>
      <c r="B27" s="31"/>
      <c r="C27" s="5">
        <v>0</v>
      </c>
      <c r="D27" s="5">
        <v>27.91</v>
      </c>
      <c r="E27" s="6"/>
      <c r="F27" s="6"/>
      <c r="H27" s="7"/>
      <c r="I27" s="8"/>
      <c r="Q27" s="7"/>
      <c r="S27" s="8"/>
    </row>
    <row r="28" spans="1:19" x14ac:dyDescent="0.25">
      <c r="A28" s="10">
        <v>25</v>
      </c>
      <c r="B28" s="31" t="s">
        <v>65</v>
      </c>
      <c r="C28" s="5">
        <v>0</v>
      </c>
      <c r="D28" s="5">
        <v>29.81</v>
      </c>
      <c r="E28" s="6"/>
      <c r="F28" s="6"/>
      <c r="H28" s="7"/>
      <c r="I28" s="8"/>
      <c r="S28" s="8"/>
    </row>
    <row r="29" spans="1:19" x14ac:dyDescent="0.25">
      <c r="A29" s="10">
        <v>26</v>
      </c>
      <c r="B29" s="31"/>
      <c r="C29" s="5">
        <v>0</v>
      </c>
      <c r="D29" s="5">
        <v>29.19</v>
      </c>
      <c r="E29" s="6"/>
      <c r="F29" s="6"/>
      <c r="H29" s="7"/>
      <c r="I29" s="8"/>
      <c r="Q29" s="7"/>
      <c r="S29" s="8"/>
    </row>
    <row r="30" spans="1:19" x14ac:dyDescent="0.25">
      <c r="A30" s="10">
        <v>27</v>
      </c>
      <c r="B30" s="31" t="s">
        <v>64</v>
      </c>
      <c r="C30" s="5">
        <v>32.090000000000003</v>
      </c>
      <c r="D30" s="5">
        <v>23.68</v>
      </c>
      <c r="E30" s="6"/>
      <c r="F30" s="6"/>
      <c r="H30" s="7"/>
      <c r="I30" s="8"/>
      <c r="S30" s="8"/>
    </row>
    <row r="31" spans="1:19" x14ac:dyDescent="0.25">
      <c r="A31" s="10">
        <v>28</v>
      </c>
      <c r="B31" s="31"/>
      <c r="C31" s="5">
        <v>32.729999999999997</v>
      </c>
      <c r="D31" s="5">
        <v>23.97</v>
      </c>
      <c r="E31" s="6"/>
      <c r="F31" s="6"/>
      <c r="H31" s="7"/>
      <c r="I31" s="8"/>
      <c r="Q31" s="7"/>
      <c r="S31" s="8"/>
    </row>
    <row r="32" spans="1:19" x14ac:dyDescent="0.25">
      <c r="A32" s="10">
        <v>29</v>
      </c>
      <c r="B32" s="31" t="s">
        <v>63</v>
      </c>
      <c r="C32" s="5">
        <v>0</v>
      </c>
      <c r="D32" s="5">
        <v>23.84</v>
      </c>
      <c r="E32" s="6"/>
      <c r="F32" s="6"/>
      <c r="H32" s="7"/>
      <c r="I32" s="8"/>
      <c r="S32" s="8"/>
    </row>
    <row r="33" spans="1:19" x14ac:dyDescent="0.25">
      <c r="A33" s="10">
        <v>30</v>
      </c>
      <c r="B33" s="31"/>
      <c r="C33">
        <v>0</v>
      </c>
      <c r="D33" s="5">
        <v>23.89</v>
      </c>
      <c r="E33" s="6"/>
      <c r="F33" s="6"/>
      <c r="H33" s="7"/>
      <c r="I33" s="8"/>
      <c r="Q33" s="7"/>
      <c r="S33" s="8"/>
    </row>
    <row r="34" spans="1:19" x14ac:dyDescent="0.25">
      <c r="A34" s="10">
        <v>31</v>
      </c>
      <c r="B34" s="31" t="s">
        <v>62</v>
      </c>
      <c r="C34" s="5">
        <v>0</v>
      </c>
      <c r="D34" s="5">
        <v>25.24</v>
      </c>
      <c r="E34" s="6"/>
      <c r="F34" s="6"/>
      <c r="H34" s="7"/>
      <c r="I34" s="8"/>
      <c r="S34" s="8"/>
    </row>
    <row r="35" spans="1:19" x14ac:dyDescent="0.25">
      <c r="A35" s="10">
        <v>32</v>
      </c>
      <c r="B35" s="31"/>
      <c r="C35" s="5">
        <v>0</v>
      </c>
      <c r="D35" s="5">
        <v>24.61</v>
      </c>
      <c r="E35" s="6"/>
      <c r="F35" s="6"/>
      <c r="H35" s="7"/>
      <c r="I35" s="8"/>
      <c r="Q35" s="7"/>
      <c r="S35" s="8"/>
    </row>
    <row r="36" spans="1:19" x14ac:dyDescent="0.25">
      <c r="A36" s="10">
        <v>33</v>
      </c>
      <c r="B36" s="42"/>
      <c r="C36" s="5"/>
      <c r="D36" s="5"/>
      <c r="E36" s="6"/>
      <c r="F36" s="6"/>
      <c r="H36" s="7"/>
      <c r="I36" s="8"/>
      <c r="S36" s="8"/>
    </row>
    <row r="37" spans="1:19" x14ac:dyDescent="0.25">
      <c r="A37" s="10">
        <v>34</v>
      </c>
      <c r="B37" s="42"/>
      <c r="C37" s="5"/>
      <c r="D37" s="5"/>
      <c r="E37" s="6"/>
      <c r="F37" s="6"/>
      <c r="H37" s="7"/>
      <c r="I37" s="8"/>
      <c r="Q37" s="7"/>
      <c r="S37" s="8"/>
    </row>
    <row r="38" spans="1:19" x14ac:dyDescent="0.25">
      <c r="A38" s="10">
        <v>35</v>
      </c>
      <c r="B38" s="42"/>
      <c r="C38" s="5"/>
      <c r="D38" s="5"/>
      <c r="E38" s="6"/>
      <c r="F38" s="6"/>
      <c r="H38" s="7"/>
      <c r="I38" s="8"/>
      <c r="S38" s="8"/>
    </row>
    <row r="39" spans="1:19" x14ac:dyDescent="0.25">
      <c r="A39" s="10">
        <v>36</v>
      </c>
      <c r="B39" s="42"/>
      <c r="C39" s="5"/>
      <c r="D39" s="5"/>
      <c r="E39" s="6"/>
      <c r="F39" s="6"/>
      <c r="H39" s="7"/>
      <c r="I39" s="8"/>
      <c r="Q39" s="7"/>
    </row>
    <row r="40" spans="1:19" x14ac:dyDescent="0.25">
      <c r="A40" s="10">
        <v>37</v>
      </c>
      <c r="B40" s="31"/>
      <c r="C40" s="5"/>
      <c r="D40" s="5"/>
      <c r="E40" s="6"/>
      <c r="F40" s="6"/>
    </row>
    <row r="41" spans="1:19" x14ac:dyDescent="0.25">
      <c r="A41" s="10">
        <v>38</v>
      </c>
      <c r="B41" s="31"/>
      <c r="C41" s="5"/>
      <c r="D41" s="5"/>
      <c r="E41" s="6"/>
      <c r="F41" s="6"/>
      <c r="Q41" s="7"/>
    </row>
    <row r="42" spans="1:19" x14ac:dyDescent="0.25">
      <c r="A42" s="10">
        <v>39</v>
      </c>
      <c r="B42" s="31"/>
      <c r="C42" s="5"/>
      <c r="D42" s="5"/>
      <c r="E42" s="6"/>
      <c r="F42" s="6"/>
    </row>
    <row r="43" spans="1:19" x14ac:dyDescent="0.25">
      <c r="A43" s="10">
        <v>40</v>
      </c>
      <c r="B43" s="31"/>
      <c r="C43" s="5"/>
      <c r="D43" s="5"/>
      <c r="E43" s="6"/>
      <c r="F43" s="6"/>
      <c r="Q43" s="7"/>
    </row>
    <row r="44" spans="1:19" x14ac:dyDescent="0.25">
      <c r="A44" s="10">
        <v>41</v>
      </c>
      <c r="B44" s="32"/>
      <c r="C44" s="13"/>
      <c r="D44" s="13"/>
      <c r="E44" s="13"/>
      <c r="F44" s="13"/>
    </row>
    <row r="45" spans="1:19" x14ac:dyDescent="0.25">
      <c r="A45" s="10">
        <v>42</v>
      </c>
      <c r="B45" s="33"/>
      <c r="C45" s="13"/>
      <c r="D45" s="13"/>
      <c r="E45" s="13"/>
      <c r="F45" s="13"/>
      <c r="Q45" s="7"/>
    </row>
    <row r="46" spans="1:19" x14ac:dyDescent="0.25">
      <c r="A46" s="10">
        <v>43</v>
      </c>
      <c r="B46" s="32"/>
      <c r="C46" s="13"/>
      <c r="D46" s="13"/>
      <c r="E46" s="13"/>
      <c r="F46" s="13"/>
    </row>
    <row r="47" spans="1:19" x14ac:dyDescent="0.25">
      <c r="A47" s="10">
        <v>44</v>
      </c>
      <c r="B47" s="33"/>
      <c r="C47" s="13"/>
      <c r="D47" s="13"/>
      <c r="E47" s="13"/>
      <c r="F47" s="13"/>
      <c r="Q47" s="7"/>
    </row>
    <row r="48" spans="1:19" x14ac:dyDescent="0.25">
      <c r="A48" s="10">
        <v>45</v>
      </c>
      <c r="B48" s="32"/>
      <c r="C48" s="13"/>
      <c r="D48" s="13"/>
      <c r="E48" s="13"/>
      <c r="F48" s="13"/>
    </row>
    <row r="49" spans="1:17" x14ac:dyDescent="0.25">
      <c r="A49" s="10">
        <v>46</v>
      </c>
      <c r="B49" s="33"/>
      <c r="C49" s="13"/>
      <c r="D49" s="13"/>
      <c r="E49" s="13"/>
      <c r="F49" s="13"/>
      <c r="Q49" s="7"/>
    </row>
    <row r="50" spans="1:17" x14ac:dyDescent="0.25">
      <c r="A50" s="10">
        <v>47</v>
      </c>
      <c r="B50" s="32"/>
      <c r="C50" s="13"/>
      <c r="D50" s="13"/>
      <c r="E50" s="13"/>
      <c r="F50" s="13"/>
    </row>
    <row r="51" spans="1:17" x14ac:dyDescent="0.25">
      <c r="A51" s="10">
        <v>48</v>
      </c>
      <c r="B51" s="33"/>
      <c r="C51" s="13"/>
      <c r="D51" s="13"/>
      <c r="E51" s="13"/>
      <c r="F51" s="13"/>
      <c r="Q51" s="7"/>
    </row>
    <row r="52" spans="1:17" x14ac:dyDescent="0.25">
      <c r="A52" s="10">
        <v>49</v>
      </c>
      <c r="B52" s="32"/>
      <c r="C52" s="13"/>
      <c r="D52" s="13"/>
      <c r="E52" s="13"/>
      <c r="F52" s="13"/>
    </row>
    <row r="53" spans="1:17" x14ac:dyDescent="0.25">
      <c r="A53" s="10">
        <v>50</v>
      </c>
      <c r="B53" s="33"/>
      <c r="C53" s="13"/>
      <c r="D53" s="13"/>
      <c r="E53" s="13"/>
      <c r="F53" s="13"/>
      <c r="Q53" s="7"/>
    </row>
    <row r="54" spans="1:17" x14ac:dyDescent="0.25">
      <c r="A54" s="10">
        <v>51</v>
      </c>
      <c r="B54" s="32"/>
      <c r="C54" s="13"/>
      <c r="D54" s="13"/>
      <c r="E54" s="13"/>
      <c r="F54" s="13"/>
    </row>
    <row r="55" spans="1:17" x14ac:dyDescent="0.25">
      <c r="A55" s="10">
        <v>52</v>
      </c>
      <c r="B55" s="33"/>
      <c r="C55" s="13"/>
      <c r="D55" s="13"/>
      <c r="E55" s="13"/>
      <c r="F55" s="13"/>
      <c r="Q55" s="7"/>
    </row>
    <row r="56" spans="1:17" x14ac:dyDescent="0.25">
      <c r="A56" s="10">
        <v>53</v>
      </c>
      <c r="B56" s="32"/>
      <c r="C56" s="13"/>
      <c r="D56" s="13"/>
      <c r="E56" s="13"/>
      <c r="F56" s="13"/>
    </row>
    <row r="57" spans="1:17" x14ac:dyDescent="0.25">
      <c r="A57" s="10">
        <v>54</v>
      </c>
      <c r="B57" s="33"/>
      <c r="C57" s="13"/>
      <c r="D57" s="13"/>
      <c r="E57" s="13"/>
      <c r="F57" s="13"/>
      <c r="Q57" s="7"/>
    </row>
    <row r="58" spans="1:17" x14ac:dyDescent="0.25">
      <c r="A58" s="10">
        <v>55</v>
      </c>
      <c r="B58" s="32"/>
      <c r="C58" s="13"/>
      <c r="D58" s="13"/>
      <c r="E58" s="13"/>
      <c r="F58" s="13"/>
    </row>
    <row r="59" spans="1:17" x14ac:dyDescent="0.25">
      <c r="A59" s="10">
        <v>56</v>
      </c>
      <c r="B59" s="33"/>
      <c r="C59" s="13"/>
      <c r="D59" s="13"/>
      <c r="E59" s="13"/>
      <c r="F59" s="13"/>
      <c r="Q59" s="7"/>
    </row>
    <row r="60" spans="1:17" x14ac:dyDescent="0.25">
      <c r="A60" s="10">
        <v>57</v>
      </c>
      <c r="B60" s="17"/>
      <c r="C60" s="13"/>
      <c r="D60" s="13"/>
      <c r="E60" s="13"/>
      <c r="F60" s="13"/>
    </row>
    <row r="61" spans="1:17" x14ac:dyDescent="0.25">
      <c r="A61" s="10">
        <v>58</v>
      </c>
      <c r="B61" s="18"/>
      <c r="C61" s="13"/>
      <c r="D61" s="13"/>
      <c r="E61" s="13"/>
      <c r="F61" s="13"/>
      <c r="Q61" s="7"/>
    </row>
    <row r="62" spans="1:17" x14ac:dyDescent="0.25">
      <c r="A62" s="10">
        <v>59</v>
      </c>
      <c r="B62" s="17"/>
      <c r="C62" s="13"/>
      <c r="D62" s="13"/>
      <c r="E62" s="13"/>
      <c r="F62" s="13"/>
    </row>
    <row r="63" spans="1:17" x14ac:dyDescent="0.25">
      <c r="A63" s="10">
        <v>60</v>
      </c>
      <c r="B63" s="18"/>
      <c r="C63" s="13"/>
      <c r="D63" s="13"/>
      <c r="E63" s="13"/>
      <c r="F63" s="13"/>
      <c r="Q63" s="7"/>
    </row>
    <row r="64" spans="1:17" x14ac:dyDescent="0.25">
      <c r="A64" s="10">
        <v>61</v>
      </c>
      <c r="B64" s="19"/>
      <c r="C64" s="13"/>
      <c r="D64" s="13"/>
      <c r="E64" s="13"/>
      <c r="F64" s="13"/>
    </row>
    <row r="65" spans="1:17" x14ac:dyDescent="0.25">
      <c r="A65" s="10">
        <v>62</v>
      </c>
      <c r="B65" s="19"/>
      <c r="C65" s="13"/>
      <c r="D65" s="13"/>
      <c r="E65" s="13"/>
      <c r="F65" s="13"/>
      <c r="Q65" s="7"/>
    </row>
    <row r="66" spans="1:17" x14ac:dyDescent="0.25">
      <c r="A66" s="10">
        <v>63</v>
      </c>
      <c r="B66" s="17"/>
      <c r="C66" s="13"/>
      <c r="D66" s="13"/>
      <c r="E66" s="13"/>
      <c r="F66" s="13"/>
    </row>
    <row r="67" spans="1:17" x14ac:dyDescent="0.25">
      <c r="A67" s="10">
        <v>64</v>
      </c>
      <c r="B67" s="18"/>
      <c r="C67" s="13"/>
      <c r="D67" s="13"/>
      <c r="E67" s="13"/>
      <c r="F67" s="13"/>
      <c r="Q67" s="7"/>
    </row>
    <row r="68" spans="1:17" x14ac:dyDescent="0.25">
      <c r="A68" s="10">
        <v>65</v>
      </c>
      <c r="B68" s="17"/>
      <c r="C68" s="13"/>
      <c r="D68" s="13"/>
      <c r="E68" s="13"/>
      <c r="F68" s="13"/>
    </row>
    <row r="69" spans="1:17" x14ac:dyDescent="0.25">
      <c r="A69" s="10">
        <v>66</v>
      </c>
      <c r="B69" s="18"/>
      <c r="C69" s="13"/>
      <c r="D69" s="13"/>
      <c r="E69" s="13"/>
      <c r="F69" s="13"/>
      <c r="Q69" s="7"/>
    </row>
    <row r="70" spans="1:17" x14ac:dyDescent="0.25">
      <c r="A70" s="10">
        <v>67</v>
      </c>
      <c r="B70" s="19"/>
      <c r="C70" s="13"/>
      <c r="D70" s="13"/>
      <c r="E70" s="13"/>
      <c r="F70" s="13"/>
    </row>
    <row r="71" spans="1:17" x14ac:dyDescent="0.25">
      <c r="A71" s="10">
        <v>68</v>
      </c>
      <c r="B71" s="19"/>
      <c r="C71" s="13"/>
      <c r="D71" s="13"/>
      <c r="E71" s="13"/>
      <c r="F71" s="13"/>
      <c r="Q71" s="7"/>
    </row>
    <row r="72" spans="1:17" x14ac:dyDescent="0.25">
      <c r="A72" s="10">
        <v>69</v>
      </c>
      <c r="B72" s="17"/>
      <c r="C72" s="13"/>
      <c r="D72" s="13"/>
      <c r="E72" s="13"/>
      <c r="F72" s="13"/>
    </row>
    <row r="73" spans="1:17" x14ac:dyDescent="0.25">
      <c r="A73" s="10">
        <v>70</v>
      </c>
      <c r="B73" s="18"/>
      <c r="C73" s="13"/>
      <c r="D73" s="13"/>
      <c r="E73" s="13"/>
      <c r="F73" s="13"/>
      <c r="Q73" s="7"/>
    </row>
    <row r="74" spans="1:17" x14ac:dyDescent="0.25">
      <c r="A74" s="10">
        <v>71</v>
      </c>
      <c r="B74" s="19"/>
      <c r="C74" s="13"/>
      <c r="D74" s="13"/>
      <c r="E74" s="13"/>
      <c r="F74" s="13"/>
    </row>
    <row r="75" spans="1:17" x14ac:dyDescent="0.25">
      <c r="A75" s="10">
        <v>72</v>
      </c>
      <c r="B75" s="19"/>
      <c r="C75" s="13"/>
      <c r="D75" s="13"/>
      <c r="E75" s="13"/>
      <c r="F75" s="13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48:B49"/>
    <mergeCell ref="B50:B51"/>
    <mergeCell ref="B34:B35"/>
    <mergeCell ref="B36:B37"/>
    <mergeCell ref="B52:B53"/>
    <mergeCell ref="B54:B55"/>
    <mergeCell ref="B56:B57"/>
    <mergeCell ref="B58:B59"/>
    <mergeCell ref="B40:B41"/>
    <mergeCell ref="B42:B43"/>
    <mergeCell ref="B44:B45"/>
    <mergeCell ref="B46:B47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14:B15"/>
    <mergeCell ref="B4:B5"/>
    <mergeCell ref="B6:B7"/>
    <mergeCell ref="B8:B9"/>
    <mergeCell ref="B10:B11"/>
    <mergeCell ref="B12:B13"/>
  </mergeCells>
  <conditionalFormatting sqref="C76:C77 C80:C93">
    <cfRule type="cellIs" dxfId="23" priority="4" operator="notEqual">
      <formula>0</formula>
    </cfRule>
  </conditionalFormatting>
  <conditionalFormatting sqref="D76:D77 D80:D93">
    <cfRule type="cellIs" dxfId="22" priority="3" operator="notEqual">
      <formula>0</formula>
    </cfRule>
  </conditionalFormatting>
  <conditionalFormatting sqref="H4:H39">
    <cfRule type="cellIs" dxfId="21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313F-3739-4BB3-AF83-0430A47A6B38}">
  <dimension ref="A1:S79"/>
  <sheetViews>
    <sheetView topLeftCell="A10" workbookViewId="0">
      <selection activeCell="K13" sqref="K13:K14"/>
    </sheetView>
  </sheetViews>
  <sheetFormatPr defaultColWidth="8.7109375" defaultRowHeight="15.75" x14ac:dyDescent="0.25"/>
  <cols>
    <col min="1" max="1" width="7.42578125" style="1" customWidth="1"/>
    <col min="2" max="2" width="11.140625" style="1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43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1" t="s">
        <v>109</v>
      </c>
      <c r="C4" s="5">
        <v>28.11</v>
      </c>
      <c r="D4" s="5">
        <v>20.73</v>
      </c>
      <c r="E4" s="6">
        <v>2</v>
      </c>
      <c r="F4" s="6">
        <v>2</v>
      </c>
      <c r="G4" s="1" t="str">
        <f>IF(B4&lt;&gt;"",B4, "")</f>
        <v>L1</v>
      </c>
      <c r="H4" s="7">
        <f>IF(AND(ISNUMBER(C5)=TRUE,ISNUMBER(L4)=TRUE,ISNUMBER(C4)=TRUE,ISNUMBER(D5)=TRUE,ISNUMBER(D4)=TRUE,ISNUMBER(M4)=TRUE),(AVERAGE(M4^D4,M4^D5))/AVERAGE(L4^C4,L4^C5))</f>
        <v>6.0034186769063018E-3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7.6209273338482468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1"/>
      <c r="C5" s="5">
        <v>28.22</v>
      </c>
      <c r="D5" s="5">
        <v>20.84</v>
      </c>
      <c r="E5" s="6">
        <v>2</v>
      </c>
      <c r="F5" s="6">
        <v>2</v>
      </c>
      <c r="G5" s="1" t="str">
        <f>IF(B6&lt;&gt;"",B6, "")</f>
        <v>L2</v>
      </c>
      <c r="H5" s="7">
        <f>IF(AND(ISNUMBER(C7)=TRUE,ISNUMBER(L4)=TRUE,ISNUMBER(C6)=TRUE,ISNUMBER(D7)=TRUE,ISNUMBER(D6)=TRUE,ISNUMBER(M4)=TRUE),(AVERAGE(M4^D6,M4^D7))/AVERAGE(L4^C6,L4^C7))</f>
        <v>3.4029211749352795E-3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24.232934555096932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31" t="s">
        <v>108</v>
      </c>
      <c r="C6" s="5">
        <v>28.57</v>
      </c>
      <c r="D6" s="5">
        <v>19.98</v>
      </c>
      <c r="E6" s="6">
        <v>2</v>
      </c>
      <c r="F6" s="6">
        <v>2</v>
      </c>
      <c r="G6" s="1" t="str">
        <f>IF(B8&lt;&gt;"",B8, "")</f>
        <v>L3</v>
      </c>
      <c r="H6" s="7">
        <f>IF(AND(ISNUMBER(C9)=TRUE,ISNUMBER(L4)=TRUE,ISNUMBER(C8)=TRUE,ISNUMBER(D9)=TRUE,ISNUMBER(D8)=TRUE,ISNUMBER(M4)=TRUE),(AVERAGE(M4^D8,M4^D9))/AVERAGE(L4^C8,L4^C9))</f>
        <v>7.3228596308208323E-3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27.177707632584781</v>
      </c>
      <c r="S6" s="8"/>
    </row>
    <row r="7" spans="1:19" x14ac:dyDescent="0.25">
      <c r="A7" s="10">
        <v>4</v>
      </c>
      <c r="B7" s="31"/>
      <c r="C7" s="5">
        <v>28.51</v>
      </c>
      <c r="D7" s="5">
        <v>20.63</v>
      </c>
      <c r="E7" s="6">
        <v>2</v>
      </c>
      <c r="F7" s="6">
        <v>2</v>
      </c>
      <c r="G7" s="1" t="str">
        <f>IF(B10&lt;&gt;"",B10, "")</f>
        <v>L4</v>
      </c>
      <c r="H7" s="7">
        <v>0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2.425539296249926</v>
      </c>
      <c r="Q7" s="7"/>
      <c r="S7" s="8"/>
    </row>
    <row r="8" spans="1:19" x14ac:dyDescent="0.25">
      <c r="A8" s="10">
        <v>5</v>
      </c>
      <c r="B8" s="31" t="s">
        <v>107</v>
      </c>
      <c r="C8" s="5">
        <v>27.87</v>
      </c>
      <c r="D8" s="5">
        <v>20.39</v>
      </c>
      <c r="E8" s="6">
        <v>2</v>
      </c>
      <c r="F8" s="6">
        <v>2</v>
      </c>
      <c r="G8" s="1" t="str">
        <f>IF(B12&lt;&gt;"",B12, "")</f>
        <v>L5</v>
      </c>
      <c r="H8" s="7">
        <f>IF(AND(ISNUMBER(C13)=TRUE,ISNUMBER(L4)=TRUE,ISNUMBER(C12)=TRUE,ISNUMBER(D13)=TRUE,ISNUMBER(D12)=TRUE,ISNUMBER(M4)=TRUE),(AVERAGE(M4^D12,M4^D13))/AVERAGE(L4^C12,L4^C13))</f>
        <v>1.6167852163155052E-2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25.348014411077731</v>
      </c>
      <c r="S8" s="8"/>
    </row>
    <row r="9" spans="1:19" x14ac:dyDescent="0.25">
      <c r="A9" s="10">
        <v>6</v>
      </c>
      <c r="B9" s="31"/>
      <c r="C9" s="5">
        <v>27.93</v>
      </c>
      <c r="D9" s="5">
        <v>21.13</v>
      </c>
      <c r="E9" s="6">
        <v>2</v>
      </c>
      <c r="F9" s="6">
        <v>2</v>
      </c>
      <c r="G9" s="1" t="str">
        <f>IF(B14&lt;&gt;"",B14, "")</f>
        <v>L6</v>
      </c>
      <c r="H9" s="7">
        <f>IF(AND(ISNUMBER(C15)=TRUE,ISNUMBER(L4)=TRUE,ISNUMBER(C14)=TRUE,ISNUMBER(D15)=TRUE,ISNUMBER(D14)=TRUE,ISNUMBER(M4)=TRUE),(AVERAGE(M4^D14,M4^D15))/AVERAGE(L4^C14,L4^C15))</f>
        <v>1.2247277327754231E-3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11.074227036338561</v>
      </c>
      <c r="Q9" s="7"/>
      <c r="S9" s="8"/>
    </row>
    <row r="10" spans="1:19" x14ac:dyDescent="0.25">
      <c r="A10" s="10">
        <v>7</v>
      </c>
      <c r="B10" s="31" t="s">
        <v>106</v>
      </c>
      <c r="C10" s="5">
        <v>0</v>
      </c>
      <c r="D10" s="5">
        <v>24.24</v>
      </c>
      <c r="E10" s="6">
        <v>2</v>
      </c>
      <c r="F10" s="6">
        <v>2</v>
      </c>
      <c r="G10" s="1" t="str">
        <f>IF(B16&lt;&gt;"",B16, "")</f>
        <v>L7</v>
      </c>
      <c r="H10" s="7">
        <v>0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2.4255392962498341</v>
      </c>
      <c r="S10" s="8"/>
    </row>
    <row r="11" spans="1:19" x14ac:dyDescent="0.25">
      <c r="A11" s="10">
        <v>8</v>
      </c>
      <c r="B11" s="31"/>
      <c r="C11" s="5">
        <v>0</v>
      </c>
      <c r="D11" s="5">
        <v>24.31</v>
      </c>
      <c r="E11" s="6">
        <v>2</v>
      </c>
      <c r="F11" s="6">
        <v>2</v>
      </c>
      <c r="G11" s="1" t="str">
        <f>IF(B18&lt;&gt;"",B18, "")</f>
        <v>L8</v>
      </c>
      <c r="H11" s="7">
        <f>IF(AND(ISNUMBER(C19)=TRUE,ISNUMBER(L4)=TRUE,ISNUMBER(C18)=TRUE,ISNUMBER(D19)=TRUE,ISNUMBER(D18)=TRUE,ISNUMBER(M4)=TRUE),(AVERAGE(M4^D18,M4^D19))/AVERAGE(L4^C18,L4^C19))</f>
        <v>5.7357089385786493E-2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14.874744689941693</v>
      </c>
      <c r="Q11" s="7"/>
      <c r="S11" s="8"/>
    </row>
    <row r="12" spans="1:19" x14ac:dyDescent="0.25">
      <c r="A12" s="10">
        <v>9</v>
      </c>
      <c r="B12" s="31" t="s">
        <v>105</v>
      </c>
      <c r="C12" s="5">
        <v>26.37</v>
      </c>
      <c r="D12" s="5">
        <v>20.02</v>
      </c>
      <c r="E12" s="6">
        <v>2</v>
      </c>
      <c r="F12" s="6">
        <v>2</v>
      </c>
      <c r="G12" s="1" t="str">
        <f>IF(B20&lt;&gt;"",B20, "")</f>
        <v>L9</v>
      </c>
      <c r="H12" s="7">
        <f>IF(AND(ISNUMBER(C21)=TRUE,ISNUMBER(L4)=TRUE,ISNUMBER(C20)=TRUE,ISNUMBER(D21)=TRUE,ISNUMBER(D20)=TRUE,ISNUMBER(M4)=TRUE),(AVERAGE(M4^D20,M4^D21))/AVERAGE(L4^C20,L4^C21))</f>
        <v>3.8080450626476001E-3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23.116038787031496</v>
      </c>
      <c r="S12" s="8"/>
    </row>
    <row r="13" spans="1:19" x14ac:dyDescent="0.25">
      <c r="A13" s="10">
        <v>10</v>
      </c>
      <c r="B13" s="31"/>
      <c r="C13" s="5">
        <v>26.23</v>
      </c>
      <c r="D13" s="5">
        <v>20.62</v>
      </c>
      <c r="E13" s="6">
        <v>2</v>
      </c>
      <c r="F13" s="6">
        <v>2</v>
      </c>
      <c r="G13" s="1" t="str">
        <f>IF(B22&lt;&gt;"",B22, "")</f>
        <v>L10</v>
      </c>
      <c r="H13" s="7">
        <f>IF(AND(ISNUMBER(C23)=TRUE,ISNUMBER(L4)=TRUE,ISNUMBER(C22)=TRUE,ISNUMBER(D23)=TRUE,ISNUMBER(D22)=TRUE,ISNUMBER(M4)=TRUE),(AVERAGE(M4^D22,M4^D23))/AVERAGE(L4^C22,L4^C23))</f>
        <v>0.19027420330299497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6.5815524550922895</v>
      </c>
      <c r="Q13" s="7"/>
      <c r="S13" s="8"/>
    </row>
    <row r="14" spans="1:19" x14ac:dyDescent="0.25">
      <c r="A14" s="10">
        <v>11</v>
      </c>
      <c r="B14" s="31" t="s">
        <v>104</v>
      </c>
      <c r="C14" s="5">
        <v>29.72</v>
      </c>
      <c r="D14" s="5">
        <v>19.89</v>
      </c>
      <c r="E14" s="6">
        <v>2</v>
      </c>
      <c r="F14" s="6">
        <v>2</v>
      </c>
      <c r="G14" s="1" t="str">
        <f>IF(B24&lt;&gt;"",B24, "")</f>
        <v>L11</v>
      </c>
      <c r="H14" s="7">
        <f>IF(AND(ISNUMBER(C25)=TRUE,ISNUMBER(L4)=TRUE,ISNUMBER(C24)=TRUE,ISNUMBER(D25)=TRUE,ISNUMBER(D24)=TRUE,ISNUMBER(M4)=TRUE),(AVERAGE(M4^D24,M4^D25))/AVERAGE(L4^C24,L4^C25))</f>
        <v>3.9583078425263363E-3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9.0043894190086409</v>
      </c>
      <c r="S14" s="8"/>
    </row>
    <row r="15" spans="1:19" x14ac:dyDescent="0.25">
      <c r="A15" s="10">
        <v>12</v>
      </c>
      <c r="B15" s="31"/>
      <c r="C15" s="5">
        <v>29.5</v>
      </c>
      <c r="D15" s="5">
        <v>19.989999999999998</v>
      </c>
      <c r="E15" s="6">
        <v>2</v>
      </c>
      <c r="F15" s="6">
        <v>2</v>
      </c>
      <c r="G15" s="1" t="str">
        <f>IF(B26&lt;&gt;"",B26, "")</f>
        <v>L12</v>
      </c>
      <c r="H15" s="7">
        <f>IF(AND(ISNUMBER(C27)=TRUE,ISNUMBER(L4)=TRUE,ISNUMBER(C26)=TRUE,ISNUMBER(D27)=TRUE,ISNUMBER(D26)=TRUE,ISNUMBER(M4)=TRUE),(AVERAGE(M4^D26,M4^D27))/AVERAGE(L4^C26,L4^C27))</f>
        <v>2.0454285868650255E-2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14.529749540759061</v>
      </c>
      <c r="J15" s="1">
        <f>AVERAGE(H:H)</f>
        <v>6.4578699879692072E-2</v>
      </c>
      <c r="Q15" s="7"/>
      <c r="S15" s="8"/>
    </row>
    <row r="16" spans="1:19" x14ac:dyDescent="0.25">
      <c r="A16" s="10">
        <v>13</v>
      </c>
      <c r="B16" s="31" t="s">
        <v>103</v>
      </c>
      <c r="C16" s="5">
        <v>0</v>
      </c>
      <c r="D16" s="5">
        <v>21.33</v>
      </c>
      <c r="E16" s="6">
        <v>2</v>
      </c>
      <c r="F16" s="6">
        <v>2</v>
      </c>
      <c r="G16" s="1" t="str">
        <f>IF(B28&lt;&gt;"",B28, "")</f>
        <v>L13</v>
      </c>
      <c r="H16" s="7">
        <f>IF(AND(ISNUMBER(C29)=TRUE,ISNUMBER(L4)=TRUE,ISNUMBER(C28)=TRUE,ISNUMBER(D29)=TRUE,ISNUMBER(D28)=TRUE,ISNUMBER(M4)=TRUE),(AVERAGE(M4^D28,M4^D29))/AVERAGE(L4^C28,L4^C29))</f>
        <v>0.13213872851951916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21.207227599308375</v>
      </c>
      <c r="J16" s="1">
        <f>STDEV(H:H)</f>
        <v>0.1425682185126855</v>
      </c>
      <c r="S16" s="8"/>
    </row>
    <row r="17" spans="1:19" x14ac:dyDescent="0.25">
      <c r="A17" s="10">
        <v>14</v>
      </c>
      <c r="B17" s="31"/>
      <c r="C17">
        <v>0</v>
      </c>
      <c r="D17" s="5">
        <v>21.4</v>
      </c>
      <c r="E17" s="6">
        <v>2</v>
      </c>
      <c r="F17" s="6">
        <v>2</v>
      </c>
      <c r="G17" s="1" t="str">
        <f>IF(B30&lt;&gt;"",B30, "")</f>
        <v>L14</v>
      </c>
      <c r="H17" s="7">
        <f>IF(AND(ISNUMBER(C31)=TRUE,ISNUMBER(L4)=TRUE,ISNUMBER(C30)=TRUE,ISNUMBER(D31)=TRUE,ISNUMBER(D30)=TRUE,ISNUMBER(M4)=TRUE),(AVERAGE(M4^D30,M4^D31))/AVERAGE(L4^C30,L4^C31))</f>
        <v>0.55964197649031322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37.327874588416279</v>
      </c>
      <c r="Q17" s="7"/>
      <c r="S17" s="8"/>
    </row>
    <row r="18" spans="1:19" x14ac:dyDescent="0.25">
      <c r="A18" s="10">
        <v>15</v>
      </c>
      <c r="B18" s="31" t="s">
        <v>102</v>
      </c>
      <c r="C18" s="5">
        <v>25.26</v>
      </c>
      <c r="D18" s="5">
        <v>21.15</v>
      </c>
      <c r="E18" s="6">
        <v>2</v>
      </c>
      <c r="F18" s="6">
        <v>2</v>
      </c>
      <c r="G18" s="1" t="str">
        <f>IF(B32&lt;&gt;"",B32, "")</f>
        <v>L15</v>
      </c>
      <c r="H18" s="7">
        <f>IF(AND(ISNUMBER(C33)=TRUE,ISNUMBER(L4)=TRUE,ISNUMBER(C32)=TRUE,ISNUMBER(D33)=TRUE,ISNUMBER(D32)=TRUE,ISNUMBER(M4)=TRUE),(AVERAGE(M4^D32,M4^D33))/AVERAGE(L4^C32,L4^C33))</f>
        <v>2.4387452644436921E-2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15.218120499558719</v>
      </c>
      <c r="S18" s="8"/>
    </row>
    <row r="19" spans="1:19" x14ac:dyDescent="0.25">
      <c r="A19" s="10">
        <v>16</v>
      </c>
      <c r="B19" s="31"/>
      <c r="C19" s="5">
        <v>25.06</v>
      </c>
      <c r="D19" s="5">
        <v>20.92</v>
      </c>
      <c r="E19" s="6">
        <v>2</v>
      </c>
      <c r="F19" s="6">
        <v>2</v>
      </c>
      <c r="G19" s="1" t="str">
        <f>IF(B34&lt;&gt;"",B34, "")</f>
        <v>L16</v>
      </c>
      <c r="H19" s="7">
        <f>IF(AND(ISNUMBER(C35)=TRUE,ISNUMBER(L4)=TRUE,ISNUMBER(C34)=TRUE,ISNUMBER(D35)=TRUE,ISNUMBER(D34)=TRUE,ISNUMBER(M4)=TRUE),(AVERAGE(M4^D34,M4^D35))/AVERAGE(L4^C34,L4^C35))</f>
        <v>7.1173295796052305E-3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25.54707078587882</v>
      </c>
      <c r="Q19" s="7"/>
      <c r="S19" s="8"/>
    </row>
    <row r="20" spans="1:19" x14ac:dyDescent="0.25">
      <c r="A20" s="10">
        <v>17</v>
      </c>
      <c r="B20" s="31" t="s">
        <v>101</v>
      </c>
      <c r="C20" s="5">
        <v>28.47</v>
      </c>
      <c r="D20" s="5">
        <v>20.77</v>
      </c>
      <c r="E20" s="6"/>
      <c r="F20" s="6"/>
      <c r="H20" s="7"/>
      <c r="I20" s="8"/>
      <c r="S20" s="8"/>
    </row>
    <row r="21" spans="1:19" x14ac:dyDescent="0.25">
      <c r="A21" s="10">
        <v>18</v>
      </c>
      <c r="B21" s="31"/>
      <c r="C21" s="5">
        <v>28.82</v>
      </c>
      <c r="D21" s="5">
        <v>20.45</v>
      </c>
      <c r="E21" s="6"/>
      <c r="F21" s="6"/>
      <c r="H21" s="7"/>
      <c r="I21" s="8"/>
      <c r="Q21" s="7"/>
      <c r="S21" s="8"/>
    </row>
    <row r="22" spans="1:19" x14ac:dyDescent="0.25">
      <c r="A22" s="10">
        <v>19</v>
      </c>
      <c r="B22" s="31" t="s">
        <v>100</v>
      </c>
      <c r="C22" s="5">
        <v>23.1</v>
      </c>
      <c r="D22" s="5">
        <v>20.67</v>
      </c>
      <c r="E22" s="6"/>
      <c r="F22" s="6"/>
      <c r="H22" s="7"/>
      <c r="I22" s="8"/>
      <c r="S22" s="8"/>
    </row>
    <row r="23" spans="1:19" x14ac:dyDescent="0.25">
      <c r="A23" s="10">
        <v>20</v>
      </c>
      <c r="B23" s="31"/>
      <c r="C23" s="5">
        <v>23.16</v>
      </c>
      <c r="D23" s="5">
        <v>20.8</v>
      </c>
      <c r="E23" s="6"/>
      <c r="F23" s="6"/>
      <c r="H23" s="7"/>
      <c r="I23" s="8"/>
      <c r="Q23" s="7"/>
      <c r="S23" s="8"/>
    </row>
    <row r="24" spans="1:19" x14ac:dyDescent="0.25">
      <c r="A24" s="10">
        <v>21</v>
      </c>
      <c r="B24" s="31" t="s">
        <v>99</v>
      </c>
      <c r="C24" s="5">
        <v>29.15</v>
      </c>
      <c r="D24" s="5">
        <v>21.19</v>
      </c>
      <c r="E24" s="6"/>
      <c r="F24" s="6"/>
      <c r="H24" s="7"/>
      <c r="I24" s="8"/>
      <c r="S24" s="8"/>
    </row>
    <row r="25" spans="1:19" x14ac:dyDescent="0.25">
      <c r="A25" s="10">
        <v>22</v>
      </c>
      <c r="B25" s="31"/>
      <c r="C25" s="5">
        <v>29.3</v>
      </c>
      <c r="D25" s="5">
        <v>21.3</v>
      </c>
      <c r="E25" s="6"/>
      <c r="F25" s="6"/>
      <c r="H25" s="7"/>
      <c r="I25" s="8"/>
      <c r="Q25" s="7"/>
      <c r="S25" s="8"/>
    </row>
    <row r="26" spans="1:19" x14ac:dyDescent="0.25">
      <c r="A26" s="10">
        <v>23</v>
      </c>
      <c r="B26" s="31" t="s">
        <v>98</v>
      </c>
      <c r="C26" s="5">
        <v>25.98</v>
      </c>
      <c r="D26" s="5">
        <v>20.16</v>
      </c>
      <c r="E26" s="6"/>
      <c r="F26" s="6"/>
      <c r="H26" s="7"/>
      <c r="I26" s="8"/>
      <c r="S26" s="8"/>
    </row>
    <row r="27" spans="1:19" x14ac:dyDescent="0.25">
      <c r="A27" s="10">
        <v>24</v>
      </c>
      <c r="B27" s="31"/>
      <c r="C27" s="5">
        <v>25.75</v>
      </c>
      <c r="D27" s="5">
        <v>20.350000000000001</v>
      </c>
      <c r="E27" s="6"/>
      <c r="F27" s="6"/>
      <c r="H27" s="7"/>
      <c r="I27" s="8"/>
      <c r="Q27" s="7"/>
      <c r="S27" s="8"/>
    </row>
    <row r="28" spans="1:19" x14ac:dyDescent="0.25">
      <c r="A28" s="10">
        <v>25</v>
      </c>
      <c r="B28" s="31" t="s">
        <v>97</v>
      </c>
      <c r="C28" s="5">
        <v>23.43</v>
      </c>
      <c r="D28" s="5">
        <v>20.260000000000002</v>
      </c>
      <c r="E28" s="6"/>
      <c r="F28" s="6"/>
      <c r="H28" s="7"/>
      <c r="I28" s="8"/>
      <c r="S28" s="8"/>
    </row>
    <row r="29" spans="1:19" x14ac:dyDescent="0.25">
      <c r="A29" s="10">
        <v>26</v>
      </c>
      <c r="B29" s="31"/>
      <c r="C29" s="5">
        <v>22.84</v>
      </c>
      <c r="D29" s="5">
        <v>20.23</v>
      </c>
      <c r="E29" s="6"/>
      <c r="F29" s="6"/>
      <c r="H29" s="7"/>
      <c r="I29" s="8"/>
      <c r="Q29" s="7"/>
      <c r="S29" s="8"/>
    </row>
    <row r="30" spans="1:19" x14ac:dyDescent="0.25">
      <c r="A30" s="10">
        <v>27</v>
      </c>
      <c r="B30" s="31" t="s">
        <v>96</v>
      </c>
      <c r="C30" s="5">
        <v>23</v>
      </c>
      <c r="D30" s="5">
        <v>22.39</v>
      </c>
      <c r="E30" s="6"/>
      <c r="F30" s="6"/>
      <c r="H30" s="7"/>
      <c r="I30" s="8"/>
      <c r="S30" s="8"/>
    </row>
    <row r="31" spans="1:19" x14ac:dyDescent="0.25">
      <c r="A31" s="10">
        <v>28</v>
      </c>
      <c r="B31" s="31"/>
      <c r="C31" s="5">
        <v>22.73</v>
      </c>
      <c r="D31" s="5">
        <v>21.56</v>
      </c>
      <c r="E31" s="6"/>
      <c r="F31" s="6"/>
      <c r="H31" s="7"/>
      <c r="I31" s="8"/>
      <c r="Q31" s="7"/>
      <c r="S31" s="8"/>
    </row>
    <row r="32" spans="1:19" x14ac:dyDescent="0.25">
      <c r="A32" s="10">
        <v>29</v>
      </c>
      <c r="B32" s="31" t="s">
        <v>95</v>
      </c>
      <c r="C32" s="5">
        <v>26.53</v>
      </c>
      <c r="D32" s="5">
        <v>21.2</v>
      </c>
      <c r="E32" s="6"/>
      <c r="F32" s="6"/>
      <c r="H32" s="7"/>
      <c r="I32" s="8"/>
      <c r="S32" s="8"/>
    </row>
    <row r="33" spans="1:19" x14ac:dyDescent="0.25">
      <c r="A33" s="10">
        <v>30</v>
      </c>
      <c r="B33" s="31"/>
      <c r="C33" s="5">
        <v>26.34</v>
      </c>
      <c r="D33" s="5">
        <v>20.95</v>
      </c>
      <c r="E33" s="6"/>
      <c r="F33" s="6"/>
      <c r="H33" s="7"/>
      <c r="I33" s="8"/>
      <c r="Q33" s="7"/>
      <c r="S33" s="8"/>
    </row>
    <row r="34" spans="1:19" x14ac:dyDescent="0.25">
      <c r="A34" s="10">
        <v>31</v>
      </c>
      <c r="B34" s="31" t="s">
        <v>94</v>
      </c>
      <c r="C34" s="5">
        <v>27.75</v>
      </c>
      <c r="D34" s="5">
        <v>20.95</v>
      </c>
      <c r="E34" s="6"/>
      <c r="F34" s="6"/>
      <c r="H34" s="7"/>
      <c r="I34" s="8"/>
      <c r="S34" s="8"/>
    </row>
    <row r="35" spans="1:19" x14ac:dyDescent="0.25">
      <c r="A35" s="10">
        <v>32</v>
      </c>
      <c r="B35" s="31"/>
      <c r="C35" s="5">
        <v>27.81</v>
      </c>
      <c r="D35" s="5">
        <v>20.260000000000002</v>
      </c>
      <c r="E35" s="6"/>
      <c r="F35" s="6"/>
      <c r="H35" s="7"/>
      <c r="I35" s="8"/>
      <c r="Q35" s="7"/>
      <c r="S35" s="8"/>
    </row>
    <row r="36" spans="1:19" x14ac:dyDescent="0.25">
      <c r="A36" s="10">
        <v>33</v>
      </c>
      <c r="B36" s="42"/>
      <c r="C36" s="5"/>
      <c r="D36" s="5"/>
      <c r="E36" s="6"/>
      <c r="F36" s="6"/>
      <c r="H36" s="7"/>
      <c r="I36" s="8"/>
      <c r="S36" s="8"/>
    </row>
    <row r="37" spans="1:19" x14ac:dyDescent="0.25">
      <c r="A37" s="10">
        <v>34</v>
      </c>
      <c r="B37" s="42"/>
      <c r="C37" s="5"/>
      <c r="D37" s="5"/>
      <c r="E37" s="6"/>
      <c r="F37" s="6"/>
      <c r="H37" s="7"/>
      <c r="I37" s="8"/>
      <c r="Q37" s="7"/>
      <c r="S37" s="8"/>
    </row>
    <row r="38" spans="1:19" x14ac:dyDescent="0.25">
      <c r="A38" s="10">
        <v>35</v>
      </c>
      <c r="B38" s="42"/>
      <c r="C38" s="5"/>
      <c r="D38" s="5"/>
      <c r="E38" s="6"/>
      <c r="F38" s="6"/>
      <c r="H38" s="7"/>
      <c r="I38" s="8"/>
      <c r="S38" s="8"/>
    </row>
    <row r="39" spans="1:19" x14ac:dyDescent="0.25">
      <c r="A39" s="10">
        <v>36</v>
      </c>
      <c r="B39" s="42"/>
      <c r="C39" s="5"/>
      <c r="D39" s="5"/>
      <c r="E39" s="6"/>
      <c r="F39" s="6"/>
      <c r="H39" s="7"/>
      <c r="I39" s="8"/>
      <c r="Q39" s="7"/>
    </row>
    <row r="40" spans="1:19" x14ac:dyDescent="0.25">
      <c r="A40" s="10">
        <v>37</v>
      </c>
      <c r="B40" s="42"/>
      <c r="C40" s="5"/>
      <c r="D40" s="5"/>
      <c r="E40" s="6"/>
      <c r="F40" s="6"/>
    </row>
    <row r="41" spans="1:19" x14ac:dyDescent="0.25">
      <c r="A41" s="10">
        <v>38</v>
      </c>
      <c r="B41" s="42"/>
      <c r="C41" s="5"/>
      <c r="D41" s="5"/>
      <c r="E41" s="6"/>
      <c r="F41" s="6"/>
      <c r="Q41" s="7"/>
    </row>
    <row r="42" spans="1:19" x14ac:dyDescent="0.25">
      <c r="A42" s="10">
        <v>39</v>
      </c>
      <c r="B42" s="42"/>
      <c r="C42" s="5"/>
      <c r="D42" s="5"/>
      <c r="E42" s="6"/>
      <c r="F42" s="6"/>
    </row>
    <row r="43" spans="1:19" x14ac:dyDescent="0.25">
      <c r="A43" s="10">
        <v>40</v>
      </c>
      <c r="B43" s="42"/>
      <c r="C43" s="5"/>
      <c r="D43" s="5"/>
      <c r="E43" s="6"/>
      <c r="F43" s="6"/>
      <c r="Q43" s="7"/>
    </row>
    <row r="44" spans="1:19" x14ac:dyDescent="0.25">
      <c r="A44" s="10">
        <v>41</v>
      </c>
      <c r="B44" s="32"/>
      <c r="C44" s="13"/>
      <c r="D44" s="13"/>
      <c r="E44" s="13"/>
      <c r="F44" s="13"/>
    </row>
    <row r="45" spans="1:19" x14ac:dyDescent="0.25">
      <c r="A45" s="10">
        <v>42</v>
      </c>
      <c r="B45" s="33"/>
      <c r="C45" s="13"/>
      <c r="D45" s="13"/>
      <c r="E45" s="13"/>
      <c r="F45" s="13"/>
      <c r="Q45" s="7"/>
    </row>
    <row r="46" spans="1:19" x14ac:dyDescent="0.25">
      <c r="A46" s="10">
        <v>43</v>
      </c>
      <c r="B46" s="32"/>
      <c r="C46" s="13"/>
      <c r="D46" s="13"/>
      <c r="E46" s="13"/>
      <c r="F46" s="13"/>
    </row>
    <row r="47" spans="1:19" x14ac:dyDescent="0.25">
      <c r="A47" s="10">
        <v>44</v>
      </c>
      <c r="B47" s="33"/>
      <c r="C47" s="13"/>
      <c r="D47" s="13"/>
      <c r="E47" s="13"/>
      <c r="F47" s="13"/>
      <c r="Q47" s="7"/>
    </row>
    <row r="48" spans="1:19" x14ac:dyDescent="0.25">
      <c r="A48" s="10">
        <v>45</v>
      </c>
      <c r="B48" s="32"/>
      <c r="C48" s="13"/>
      <c r="D48" s="13"/>
      <c r="E48" s="13"/>
      <c r="F48" s="13"/>
    </row>
    <row r="49" spans="1:17" x14ac:dyDescent="0.25">
      <c r="A49" s="10">
        <v>46</v>
      </c>
      <c r="B49" s="33"/>
      <c r="C49" s="13"/>
      <c r="D49" s="13"/>
      <c r="E49" s="13"/>
      <c r="F49" s="13"/>
      <c r="Q49" s="7"/>
    </row>
    <row r="50" spans="1:17" x14ac:dyDescent="0.25">
      <c r="A50" s="10">
        <v>47</v>
      </c>
      <c r="B50" s="32"/>
      <c r="C50" s="13"/>
      <c r="D50" s="13"/>
      <c r="E50" s="13"/>
      <c r="F50" s="13"/>
    </row>
    <row r="51" spans="1:17" x14ac:dyDescent="0.25">
      <c r="A51" s="10">
        <v>48</v>
      </c>
      <c r="B51" s="33"/>
      <c r="C51" s="13"/>
      <c r="D51" s="13"/>
      <c r="E51" s="13"/>
      <c r="F51" s="13"/>
      <c r="Q51" s="7"/>
    </row>
    <row r="52" spans="1:17" x14ac:dyDescent="0.25">
      <c r="A52" s="10">
        <v>49</v>
      </c>
      <c r="B52" s="32"/>
      <c r="C52" s="13"/>
      <c r="D52" s="13"/>
      <c r="E52" s="13"/>
      <c r="F52" s="13"/>
    </row>
    <row r="53" spans="1:17" x14ac:dyDescent="0.25">
      <c r="A53" s="10">
        <v>50</v>
      </c>
      <c r="B53" s="33"/>
      <c r="C53" s="13"/>
      <c r="D53" s="13"/>
      <c r="E53" s="13"/>
      <c r="F53" s="13"/>
      <c r="Q53" s="7"/>
    </row>
    <row r="54" spans="1:17" x14ac:dyDescent="0.25">
      <c r="A54" s="10">
        <v>51</v>
      </c>
      <c r="B54" s="32"/>
      <c r="C54" s="13"/>
      <c r="D54" s="13"/>
      <c r="E54" s="13"/>
      <c r="F54" s="13"/>
    </row>
    <row r="55" spans="1:17" x14ac:dyDescent="0.25">
      <c r="A55" s="10">
        <v>52</v>
      </c>
      <c r="B55" s="33"/>
      <c r="C55" s="13"/>
      <c r="D55" s="13"/>
      <c r="E55" s="13"/>
      <c r="F55" s="13"/>
      <c r="Q55" s="7"/>
    </row>
    <row r="56" spans="1:17" x14ac:dyDescent="0.25">
      <c r="A56" s="10">
        <v>53</v>
      </c>
      <c r="B56" s="32"/>
      <c r="C56" s="13"/>
      <c r="D56" s="13"/>
      <c r="E56" s="13"/>
      <c r="F56" s="13"/>
    </row>
    <row r="57" spans="1:17" x14ac:dyDescent="0.25">
      <c r="A57" s="10">
        <v>54</v>
      </c>
      <c r="B57" s="33"/>
      <c r="C57" s="13"/>
      <c r="D57" s="13"/>
      <c r="E57" s="13"/>
      <c r="F57" s="13"/>
      <c r="Q57" s="7"/>
    </row>
    <row r="58" spans="1:17" x14ac:dyDescent="0.25">
      <c r="A58" s="10">
        <v>55</v>
      </c>
      <c r="B58" s="32"/>
      <c r="C58" s="13"/>
      <c r="D58" s="13"/>
      <c r="E58" s="13"/>
      <c r="F58" s="13"/>
    </row>
    <row r="59" spans="1:17" x14ac:dyDescent="0.25">
      <c r="A59" s="10">
        <v>56</v>
      </c>
      <c r="B59" s="33"/>
      <c r="C59" s="13"/>
      <c r="D59" s="13"/>
      <c r="E59" s="13"/>
      <c r="F59" s="13"/>
      <c r="Q59" s="7"/>
    </row>
    <row r="60" spans="1:17" x14ac:dyDescent="0.25">
      <c r="A60" s="10">
        <v>57</v>
      </c>
      <c r="B60" s="17"/>
      <c r="C60" s="13"/>
      <c r="D60" s="13"/>
      <c r="E60" s="13"/>
      <c r="F60" s="13"/>
    </row>
    <row r="61" spans="1:17" x14ac:dyDescent="0.25">
      <c r="A61" s="10">
        <v>58</v>
      </c>
      <c r="B61" s="18"/>
      <c r="C61" s="13"/>
      <c r="D61" s="13"/>
      <c r="E61" s="13"/>
      <c r="F61" s="13"/>
      <c r="Q61" s="7"/>
    </row>
    <row r="62" spans="1:17" x14ac:dyDescent="0.25">
      <c r="A62" s="10">
        <v>59</v>
      </c>
      <c r="B62" s="17"/>
      <c r="C62" s="13"/>
      <c r="D62" s="13"/>
      <c r="E62" s="13"/>
      <c r="F62" s="13"/>
    </row>
    <row r="63" spans="1:17" x14ac:dyDescent="0.25">
      <c r="A63" s="10">
        <v>60</v>
      </c>
      <c r="B63" s="18"/>
      <c r="C63" s="13"/>
      <c r="D63" s="13"/>
      <c r="E63" s="13"/>
      <c r="F63" s="13"/>
      <c r="Q63" s="7"/>
    </row>
    <row r="64" spans="1:17" x14ac:dyDescent="0.25">
      <c r="A64" s="10">
        <v>61</v>
      </c>
      <c r="B64" s="19"/>
      <c r="C64" s="13"/>
      <c r="D64" s="13"/>
      <c r="E64" s="13"/>
      <c r="F64" s="13"/>
    </row>
    <row r="65" spans="1:17" x14ac:dyDescent="0.25">
      <c r="A65" s="10">
        <v>62</v>
      </c>
      <c r="B65" s="19"/>
      <c r="C65" s="13"/>
      <c r="D65" s="13"/>
      <c r="E65" s="13"/>
      <c r="F65" s="13"/>
      <c r="Q65" s="7"/>
    </row>
    <row r="66" spans="1:17" x14ac:dyDescent="0.25">
      <c r="A66" s="10">
        <v>63</v>
      </c>
      <c r="B66" s="17"/>
      <c r="C66" s="13"/>
      <c r="D66" s="13"/>
      <c r="E66" s="13"/>
      <c r="F66" s="13"/>
    </row>
    <row r="67" spans="1:17" x14ac:dyDescent="0.25">
      <c r="A67" s="10">
        <v>64</v>
      </c>
      <c r="B67" s="18"/>
      <c r="C67" s="13"/>
      <c r="D67" s="13"/>
      <c r="E67" s="13"/>
      <c r="F67" s="13"/>
      <c r="Q67" s="7"/>
    </row>
    <row r="68" spans="1:17" x14ac:dyDescent="0.25">
      <c r="A68" s="10">
        <v>65</v>
      </c>
      <c r="B68" s="17"/>
      <c r="C68" s="13"/>
      <c r="D68" s="13"/>
      <c r="E68" s="13"/>
      <c r="F68" s="13"/>
    </row>
    <row r="69" spans="1:17" x14ac:dyDescent="0.25">
      <c r="A69" s="10">
        <v>66</v>
      </c>
      <c r="B69" s="18"/>
      <c r="C69" s="13"/>
      <c r="D69" s="13"/>
      <c r="E69" s="13"/>
      <c r="F69" s="13"/>
      <c r="Q69" s="7"/>
    </row>
    <row r="70" spans="1:17" x14ac:dyDescent="0.25">
      <c r="A70" s="10">
        <v>67</v>
      </c>
      <c r="B70" s="19"/>
      <c r="C70" s="13"/>
      <c r="D70" s="13"/>
      <c r="E70" s="13"/>
      <c r="F70" s="13"/>
    </row>
    <row r="71" spans="1:17" x14ac:dyDescent="0.25">
      <c r="A71" s="10">
        <v>68</v>
      </c>
      <c r="B71" s="19"/>
      <c r="C71" s="13"/>
      <c r="D71" s="13"/>
      <c r="E71" s="13"/>
      <c r="F71" s="13"/>
      <c r="Q71" s="7"/>
    </row>
    <row r="72" spans="1:17" x14ac:dyDescent="0.25">
      <c r="A72" s="10">
        <v>69</v>
      </c>
      <c r="B72" s="17"/>
      <c r="C72" s="13"/>
      <c r="D72" s="13"/>
      <c r="E72" s="13"/>
      <c r="F72" s="13"/>
    </row>
    <row r="73" spans="1:17" x14ac:dyDescent="0.25">
      <c r="A73" s="10">
        <v>70</v>
      </c>
      <c r="B73" s="18"/>
      <c r="C73" s="13"/>
      <c r="D73" s="13"/>
      <c r="E73" s="13"/>
      <c r="F73" s="13"/>
      <c r="Q73" s="7"/>
    </row>
    <row r="74" spans="1:17" x14ac:dyDescent="0.25">
      <c r="A74" s="10">
        <v>71</v>
      </c>
      <c r="B74" s="19"/>
      <c r="C74" s="13"/>
      <c r="D74" s="13"/>
      <c r="E74" s="13"/>
      <c r="F74" s="13"/>
    </row>
    <row r="75" spans="1:17" x14ac:dyDescent="0.25">
      <c r="A75" s="10">
        <v>72</v>
      </c>
      <c r="B75" s="19"/>
      <c r="C75" s="13"/>
      <c r="D75" s="13"/>
      <c r="E75" s="13"/>
      <c r="F75" s="13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48:B49"/>
    <mergeCell ref="B50:B51"/>
    <mergeCell ref="B34:B35"/>
    <mergeCell ref="B36:B37"/>
    <mergeCell ref="B52:B53"/>
    <mergeCell ref="B54:B55"/>
    <mergeCell ref="B56:B57"/>
    <mergeCell ref="B58:B59"/>
    <mergeCell ref="B40:B41"/>
    <mergeCell ref="B42:B43"/>
    <mergeCell ref="B44:B45"/>
    <mergeCell ref="B46:B47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14:B15"/>
    <mergeCell ref="B4:B5"/>
    <mergeCell ref="B6:B7"/>
    <mergeCell ref="B8:B9"/>
    <mergeCell ref="B10:B11"/>
    <mergeCell ref="B12:B13"/>
  </mergeCells>
  <conditionalFormatting sqref="C76:C77 C80:C93">
    <cfRule type="cellIs" dxfId="20" priority="4" operator="notEqual">
      <formula>0</formula>
    </cfRule>
  </conditionalFormatting>
  <conditionalFormatting sqref="D76:D77 D80:D93">
    <cfRule type="cellIs" dxfId="19" priority="3" operator="notEqual">
      <formula>0</formula>
    </cfRule>
  </conditionalFormatting>
  <conditionalFormatting sqref="H4:H39">
    <cfRule type="cellIs" dxfId="18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A0C6-334A-4801-A981-0A383A6FAA96}">
  <dimension ref="A1:S79"/>
  <sheetViews>
    <sheetView topLeftCell="A10" workbookViewId="0">
      <selection activeCell="K13" sqref="K13:K14"/>
    </sheetView>
  </sheetViews>
  <sheetFormatPr defaultColWidth="8.7109375" defaultRowHeight="15.75" x14ac:dyDescent="0.25"/>
  <cols>
    <col min="1" max="1" width="7.42578125" style="1" customWidth="1"/>
    <col min="2" max="2" width="11.140625" style="23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44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1" t="s">
        <v>93</v>
      </c>
      <c r="C4" s="5">
        <v>20.82</v>
      </c>
      <c r="D4" s="5">
        <v>23.35</v>
      </c>
      <c r="E4" s="6">
        <v>2</v>
      </c>
      <c r="F4" s="6">
        <v>2</v>
      </c>
      <c r="G4" s="1" t="str">
        <f>IF(B4&lt;&gt;"",B4, "")</f>
        <v>O1 d7</v>
      </c>
      <c r="H4" s="7">
        <f>IF(AND(ISNUMBER(C5)=TRUE,ISNUMBER(L4)=TRUE,ISNUMBER(C4)=TRUE,ISNUMBER(D5)=TRUE,ISNUMBER(D4)=TRUE,ISNUMBER(M4)=TRUE),(AVERAGE(M4^D4,M4^D5))/AVERAGE(L4^C4,L4^C5))</f>
        <v>3.8468594576211936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37.882617023272687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1"/>
      <c r="C5" s="5">
        <v>21.54</v>
      </c>
      <c r="D5" s="5">
        <v>22.96</v>
      </c>
      <c r="E5" s="6">
        <v>2</v>
      </c>
      <c r="F5" s="6">
        <v>2</v>
      </c>
      <c r="G5" s="1" t="str">
        <f>IF(B6&lt;&gt;"",B6, "")</f>
        <v>O2 d7</v>
      </c>
      <c r="H5" s="7">
        <f>IF(AND(ISNUMBER(C7)=TRUE,ISNUMBER(L4)=TRUE,ISNUMBER(C6)=TRUE,ISNUMBER(D7)=TRUE,ISNUMBER(D6)=TRUE,ISNUMBER(M4)=TRUE),(AVERAGE(M4^D6,M4^D7))/AVERAGE(L4^C6,L4^C7))</f>
        <v>1.0100171026984335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30.895356173340012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31" t="s">
        <v>92</v>
      </c>
      <c r="C6" s="5">
        <v>23.97</v>
      </c>
      <c r="D6" s="5">
        <v>24.36</v>
      </c>
      <c r="E6" s="6">
        <v>2</v>
      </c>
      <c r="F6" s="6">
        <v>2</v>
      </c>
      <c r="G6" s="1" t="str">
        <f>IF(B8&lt;&gt;"",B8, "")</f>
        <v>O3 d7</v>
      </c>
      <c r="H6" s="7">
        <f>IF(AND(ISNUMBER(C9)=TRUE,ISNUMBER(L4)=TRUE,ISNUMBER(C8)=TRUE,ISNUMBER(D9)=TRUE,ISNUMBER(D8)=TRUE,ISNUMBER(M4)=TRUE),(AVERAGE(M4^D8,M4^D9))/AVERAGE(L4^C8,L4^C9))</f>
        <v>6.3910175396990656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51.163042461971031</v>
      </c>
      <c r="S6" s="8"/>
    </row>
    <row r="7" spans="1:19" x14ac:dyDescent="0.25">
      <c r="A7" s="10">
        <v>4</v>
      </c>
      <c r="B7" s="31"/>
      <c r="C7" s="5">
        <v>24.75</v>
      </c>
      <c r="D7" s="5">
        <v>24.49</v>
      </c>
      <c r="E7" s="6">
        <v>2</v>
      </c>
      <c r="F7" s="6">
        <v>2</v>
      </c>
      <c r="G7" s="1" t="str">
        <f>IF(B10&lt;&gt;"",B10, "")</f>
        <v>O4 d7</v>
      </c>
      <c r="H7" s="7">
        <f>IF(AND(ISNUMBER(C11)=TRUE,ISNUMBER(L4)=TRUE,ISNUMBER(C10)=TRUE,ISNUMBER(D11)=TRUE,ISNUMBER(D10)=TRUE,ISNUMBER(M4)=TRUE),(AVERAGE(M4^D10,M4^D11))/AVERAGE(L4^C10,L4^C11))</f>
        <v>6.5575054330898774E-2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37.35160286968506</v>
      </c>
      <c r="Q7" s="7"/>
      <c r="S7" s="8"/>
    </row>
    <row r="8" spans="1:19" x14ac:dyDescent="0.25">
      <c r="A8" s="10">
        <v>5</v>
      </c>
      <c r="B8" s="31" t="s">
        <v>91</v>
      </c>
      <c r="C8" s="5">
        <v>21.39</v>
      </c>
      <c r="D8" s="5">
        <v>24.04</v>
      </c>
      <c r="E8" s="6">
        <v>2</v>
      </c>
      <c r="F8" s="6">
        <v>2</v>
      </c>
      <c r="G8" s="1" t="str">
        <f>IF(B12&lt;&gt;"",B12, "")</f>
        <v>O5 d7</v>
      </c>
      <c r="H8" s="7">
        <f>IF(AND(ISNUMBER(C13)=TRUE,ISNUMBER(L4)=TRUE,ISNUMBER(C12)=TRUE,ISNUMBER(D13)=TRUE,ISNUMBER(D12)=TRUE,ISNUMBER(M4)=TRUE),(AVERAGE(M4^D12,M4^D13))/AVERAGE(L4^C12,L4^C13))</f>
        <v>14.17774253630172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31.225668438609535</v>
      </c>
      <c r="S8" s="8"/>
    </row>
    <row r="9" spans="1:19" x14ac:dyDescent="0.25">
      <c r="A9" s="10">
        <v>6</v>
      </c>
      <c r="B9" s="31"/>
      <c r="C9" s="5">
        <v>20.6</v>
      </c>
      <c r="D9" s="5">
        <v>23.32</v>
      </c>
      <c r="E9" s="6">
        <v>2</v>
      </c>
      <c r="F9" s="6">
        <v>2</v>
      </c>
      <c r="G9" s="1" t="str">
        <f>IF(B14&lt;&gt;"",B14, "")</f>
        <v>O6 d7</v>
      </c>
      <c r="H9" s="7">
        <v>0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31.472309449890417</v>
      </c>
      <c r="Q9" s="7"/>
      <c r="S9" s="8"/>
    </row>
    <row r="10" spans="1:19" x14ac:dyDescent="0.25">
      <c r="A10" s="10">
        <v>7</v>
      </c>
      <c r="B10" s="31" t="s">
        <v>90</v>
      </c>
      <c r="C10" s="5">
        <v>28.93</v>
      </c>
      <c r="D10" s="5">
        <v>25.32</v>
      </c>
      <c r="E10" s="6">
        <v>2</v>
      </c>
      <c r="F10" s="6">
        <v>2</v>
      </c>
      <c r="G10" s="1" t="str">
        <f>IF(B16&lt;&gt;"",B16, "")</f>
        <v>O7 d7</v>
      </c>
      <c r="H10" s="7">
        <v>0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1.3862055613723283</v>
      </c>
      <c r="S10" s="8"/>
    </row>
    <row r="11" spans="1:19" x14ac:dyDescent="0.25">
      <c r="A11" s="10">
        <v>8</v>
      </c>
      <c r="B11" s="31"/>
      <c r="C11" s="5">
        <v>29.75</v>
      </c>
      <c r="D11" s="5">
        <v>25.6</v>
      </c>
      <c r="E11" s="6">
        <v>2</v>
      </c>
      <c r="F11" s="6">
        <v>2</v>
      </c>
      <c r="G11" s="1" t="str">
        <f>IF(B18&lt;&gt;"",B18, "")</f>
        <v>O8 d7</v>
      </c>
      <c r="H11" s="7">
        <v>0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8.9866037929671627</v>
      </c>
      <c r="Q11" s="7"/>
      <c r="S11" s="8"/>
    </row>
    <row r="12" spans="1:19" x14ac:dyDescent="0.25">
      <c r="A12" s="10">
        <v>9</v>
      </c>
      <c r="B12" s="31" t="s">
        <v>89</v>
      </c>
      <c r="C12" s="5">
        <v>18.7</v>
      </c>
      <c r="D12" s="5">
        <v>21.99</v>
      </c>
      <c r="E12" s="6">
        <v>2</v>
      </c>
      <c r="F12" s="6">
        <v>2</v>
      </c>
      <c r="G12" s="1" t="str">
        <f>IF(B20&lt;&gt;"",B20, "")</f>
        <v>O9 d7</v>
      </c>
      <c r="H12" s="7">
        <v>0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5.1939257520846649</v>
      </c>
      <c r="J12" s="1">
        <f>AVERAGE(H:H)</f>
        <v>6.2390664650442442</v>
      </c>
      <c r="S12" s="8"/>
    </row>
    <row r="13" spans="1:19" x14ac:dyDescent="0.25">
      <c r="A13" s="10">
        <v>10</v>
      </c>
      <c r="B13" s="31"/>
      <c r="C13" s="5">
        <v>18.68</v>
      </c>
      <c r="D13" s="5">
        <v>22.9</v>
      </c>
      <c r="E13" s="6">
        <v>2</v>
      </c>
      <c r="F13" s="6">
        <v>2</v>
      </c>
      <c r="G13" s="1" t="str">
        <f>IF(B22&lt;&gt;"",B22, "")</f>
        <v>O10 d7</v>
      </c>
      <c r="H13" s="7">
        <f>IF(AND(ISNUMBER(C23)=TRUE,ISNUMBER(L4)=TRUE,ISNUMBER(C22)=TRUE,ISNUMBER(D23)=TRUE,ISNUMBER(D22)=TRUE,ISNUMBER(M4)=TRUE),(AVERAGE(M4^D22,M4^D23))/AVERAGE(L4^C22,L4^C23))</f>
        <v>33.957755381112193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17.513853403065841</v>
      </c>
      <c r="J13" s="1">
        <f>STDEV(H:H)</f>
        <v>10.395104878718678</v>
      </c>
      <c r="Q13" s="7"/>
      <c r="S13" s="8"/>
    </row>
    <row r="14" spans="1:19" x14ac:dyDescent="0.25">
      <c r="A14" s="10">
        <v>11</v>
      </c>
      <c r="B14" s="31" t="s">
        <v>88</v>
      </c>
      <c r="C14" s="5">
        <v>0</v>
      </c>
      <c r="D14" s="5">
        <v>23.75</v>
      </c>
      <c r="E14" s="6">
        <v>2</v>
      </c>
      <c r="F14" s="6">
        <v>2</v>
      </c>
      <c r="G14" s="1" t="str">
        <f>IF(B24&lt;&gt;"",B24, "")</f>
        <v>O11 d7</v>
      </c>
      <c r="H14" s="7">
        <v>0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9.3302700764382429</v>
      </c>
      <c r="S14" s="8"/>
    </row>
    <row r="15" spans="1:19" x14ac:dyDescent="0.25">
      <c r="A15" s="10">
        <v>12</v>
      </c>
      <c r="B15" s="31"/>
      <c r="C15" s="5">
        <v>0</v>
      </c>
      <c r="D15" s="5">
        <v>24.69</v>
      </c>
      <c r="E15" s="6">
        <v>2</v>
      </c>
      <c r="F15" s="6">
        <v>2</v>
      </c>
      <c r="G15" s="1" t="str">
        <f>IF(B26&lt;&gt;"",B26, "")</f>
        <v>O12 d7</v>
      </c>
      <c r="H15" s="7">
        <f>IF(AND(ISNUMBER(C27)=TRUE,ISNUMBER(L4)=TRUE,ISNUMBER(C26)=TRUE,ISNUMBER(D27)=TRUE,ISNUMBER(D26)=TRUE,ISNUMBER(M4)=TRUE),(AVERAGE(M4^D26,M4^D27))/AVERAGE(L4^C26,L4^C27))</f>
        <v>23.718373000757843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21.736903827759466</v>
      </c>
      <c r="Q15" s="7"/>
      <c r="S15" s="8"/>
    </row>
    <row r="16" spans="1:19" x14ac:dyDescent="0.25">
      <c r="A16" s="10">
        <v>13</v>
      </c>
      <c r="B16" s="31" t="s">
        <v>87</v>
      </c>
      <c r="C16" s="5">
        <v>0</v>
      </c>
      <c r="D16" s="5">
        <v>24.53</v>
      </c>
      <c r="E16" s="6">
        <v>2</v>
      </c>
      <c r="F16" s="6">
        <v>2</v>
      </c>
      <c r="G16" s="1" t="str">
        <f>IF(B28&lt;&gt;"",B28, "")</f>
        <v>O13 d7</v>
      </c>
      <c r="H16" s="7">
        <f>IF(AND(ISNUMBER(C29)=TRUE,ISNUMBER(L4)=TRUE,ISNUMBER(C28)=TRUE,ISNUMBER(D29)=TRUE,ISNUMBER(D28)=TRUE,ISNUMBER(M4)=TRUE),(AVERAGE(M4^D28,M4^D29))/AVERAGE(L4^C28,L4^C29))</f>
        <v>1.723922282898252E-2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21.685907218468735</v>
      </c>
      <c r="S16" s="8"/>
    </row>
    <row r="17" spans="1:19" x14ac:dyDescent="0.25">
      <c r="A17" s="10">
        <v>14</v>
      </c>
      <c r="B17" s="31"/>
      <c r="C17" s="5">
        <v>0</v>
      </c>
      <c r="D17" s="5">
        <v>24.57</v>
      </c>
      <c r="E17" s="6">
        <v>2</v>
      </c>
      <c r="F17" s="6">
        <v>2</v>
      </c>
      <c r="G17" s="1" t="str">
        <f>IF(B30&lt;&gt;"",B30, "")</f>
        <v>O14 d7</v>
      </c>
      <c r="H17" s="7">
        <f>IF(AND(ISNUMBER(C31)=TRUE,ISNUMBER(L4)=TRUE,ISNUMBER(C30)=TRUE,ISNUMBER(D31)=TRUE,ISNUMBER(D30)=TRUE,ISNUMBER(M4)=TRUE),(AVERAGE(M4^D30,M4^D31))/AVERAGE(L4^C30,L4^C31))</f>
        <v>16.440304895542525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27.82605252915728</v>
      </c>
      <c r="Q17" s="7"/>
      <c r="S17" s="8"/>
    </row>
    <row r="18" spans="1:19" x14ac:dyDescent="0.25">
      <c r="A18" s="10">
        <v>15</v>
      </c>
      <c r="B18" s="31" t="s">
        <v>86</v>
      </c>
      <c r="C18" s="5">
        <v>0</v>
      </c>
      <c r="D18" s="5">
        <v>25.58</v>
      </c>
      <c r="E18" s="6">
        <v>2</v>
      </c>
      <c r="F18" s="6">
        <v>2</v>
      </c>
      <c r="G18" s="1" t="str">
        <f>IF(B32&lt;&gt;"",B32, "")</f>
        <v>O15 d7</v>
      </c>
      <c r="H18" s="7">
        <f>IF(AND(ISNUMBER(C33)=TRUE,ISNUMBER(L4)=TRUE,ISNUMBER(C32)=TRUE,ISNUMBER(D33)=TRUE,ISNUMBER(D32)=TRUE,ISNUMBER(M4)=TRUE),(AVERAGE(M4^D32,M4^D33))/AVERAGE(L4^C32,L4^C33))</f>
        <v>0.19419035524436887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20.977204286727044</v>
      </c>
      <c r="S18" s="8"/>
    </row>
    <row r="19" spans="1:19" x14ac:dyDescent="0.25">
      <c r="A19" s="10">
        <v>16</v>
      </c>
      <c r="B19" s="31"/>
      <c r="C19" s="5">
        <v>0</v>
      </c>
      <c r="D19" s="5">
        <v>25.32</v>
      </c>
      <c r="E19" s="6">
        <v>2</v>
      </c>
      <c r="F19" s="6">
        <v>2</v>
      </c>
      <c r="G19" s="1" t="str">
        <f>IF(B34&lt;&gt;"",B34, "")</f>
        <v>O16 d7</v>
      </c>
      <c r="H19" s="7">
        <f>IF(AND(ISNUMBER(C35)=TRUE,ISNUMBER(L4)=TRUE,ISNUMBER(C34)=TRUE,ISNUMBER(D35)=TRUE,ISNUMBER(D34)=TRUE,ISNUMBER(M4)=TRUE),(AVERAGE(M4^D34,M4^D35))/AVERAGE(L4^C34,L4^C35))</f>
        <v>5.9888945706879099E-3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24.004079891995062</v>
      </c>
      <c r="Q19" s="7"/>
      <c r="S19" s="8"/>
    </row>
    <row r="20" spans="1:19" x14ac:dyDescent="0.25">
      <c r="A20" s="10">
        <v>17</v>
      </c>
      <c r="B20" s="31" t="s">
        <v>85</v>
      </c>
      <c r="C20" s="5">
        <v>0</v>
      </c>
      <c r="D20" s="5">
        <v>26.27</v>
      </c>
      <c r="E20" s="6"/>
      <c r="F20" s="6"/>
      <c r="H20" s="7"/>
      <c r="I20" s="8"/>
      <c r="S20" s="8"/>
    </row>
    <row r="21" spans="1:19" x14ac:dyDescent="0.25">
      <c r="A21" s="10">
        <v>18</v>
      </c>
      <c r="B21" s="31"/>
      <c r="C21" s="5">
        <v>0</v>
      </c>
      <c r="D21" s="5">
        <v>26.42</v>
      </c>
      <c r="E21" s="6"/>
      <c r="F21" s="6"/>
      <c r="H21" s="7"/>
      <c r="I21" s="8"/>
      <c r="Q21" s="7"/>
      <c r="S21" s="8"/>
    </row>
    <row r="22" spans="1:19" x14ac:dyDescent="0.25">
      <c r="A22" s="10">
        <v>19</v>
      </c>
      <c r="B22" s="31" t="s">
        <v>84</v>
      </c>
      <c r="C22" s="5">
        <v>19.32</v>
      </c>
      <c r="D22" s="5">
        <v>24.62</v>
      </c>
      <c r="E22" s="6"/>
      <c r="F22" s="6"/>
      <c r="H22" s="7"/>
      <c r="I22" s="8"/>
      <c r="S22" s="8"/>
    </row>
    <row r="23" spans="1:19" x14ac:dyDescent="0.25">
      <c r="A23" s="10">
        <v>20</v>
      </c>
      <c r="B23" s="31"/>
      <c r="C23" s="5">
        <v>19.3</v>
      </c>
      <c r="D23" s="5">
        <v>24.13</v>
      </c>
      <c r="E23" s="6"/>
      <c r="F23" s="6"/>
      <c r="H23" s="7"/>
      <c r="I23" s="8"/>
      <c r="Q23" s="7"/>
      <c r="S23" s="8"/>
    </row>
    <row r="24" spans="1:19" x14ac:dyDescent="0.25">
      <c r="A24" s="10">
        <v>21</v>
      </c>
      <c r="B24" s="31" t="s">
        <v>83</v>
      </c>
      <c r="C24" s="5">
        <v>0</v>
      </c>
      <c r="D24" s="5">
        <v>26.63</v>
      </c>
      <c r="E24" s="6"/>
      <c r="F24" s="6"/>
      <c r="H24" s="7"/>
      <c r="I24" s="8"/>
      <c r="S24" s="8"/>
    </row>
    <row r="25" spans="1:19" x14ac:dyDescent="0.25">
      <c r="A25" s="10">
        <v>22</v>
      </c>
      <c r="B25" s="31"/>
      <c r="C25" s="5">
        <v>0</v>
      </c>
      <c r="D25" s="5">
        <v>26.9</v>
      </c>
      <c r="E25" s="6"/>
      <c r="F25" s="6"/>
      <c r="H25" s="7"/>
      <c r="I25" s="8"/>
      <c r="Q25" s="7"/>
      <c r="S25" s="8"/>
    </row>
    <row r="26" spans="1:19" x14ac:dyDescent="0.25">
      <c r="A26" s="10">
        <v>23</v>
      </c>
      <c r="B26" s="31" t="s">
        <v>82</v>
      </c>
      <c r="C26" s="5">
        <v>19.170000000000002</v>
      </c>
      <c r="D26" s="5">
        <v>23.43</v>
      </c>
      <c r="E26" s="6"/>
      <c r="F26" s="6"/>
      <c r="H26" s="7"/>
      <c r="I26" s="8"/>
      <c r="S26" s="8"/>
    </row>
    <row r="27" spans="1:19" x14ac:dyDescent="0.25">
      <c r="A27" s="10">
        <v>24</v>
      </c>
      <c r="B27" s="31"/>
      <c r="C27" s="5">
        <v>18.79</v>
      </c>
      <c r="D27" s="5">
        <v>23.68</v>
      </c>
      <c r="E27" s="6"/>
      <c r="F27" s="6"/>
      <c r="H27" s="7"/>
      <c r="I27" s="8"/>
      <c r="Q27" s="7"/>
      <c r="S27" s="8"/>
    </row>
    <row r="28" spans="1:19" x14ac:dyDescent="0.25">
      <c r="A28" s="10">
        <v>25</v>
      </c>
      <c r="B28" s="31" t="s">
        <v>81</v>
      </c>
      <c r="C28" s="5">
        <v>31.56</v>
      </c>
      <c r="D28" s="5">
        <v>26</v>
      </c>
      <c r="E28" s="6"/>
      <c r="F28" s="6"/>
      <c r="H28" s="7"/>
      <c r="I28" s="8"/>
      <c r="S28" s="8"/>
    </row>
    <row r="29" spans="1:19" x14ac:dyDescent="0.25">
      <c r="A29" s="10">
        <v>26</v>
      </c>
      <c r="B29" s="31"/>
      <c r="C29" s="5">
        <v>31.72</v>
      </c>
      <c r="D29" s="5">
        <v>25.53</v>
      </c>
      <c r="E29" s="6"/>
      <c r="F29" s="6"/>
      <c r="H29" s="7"/>
      <c r="I29" s="8"/>
      <c r="Q29" s="7"/>
      <c r="S29" s="8"/>
    </row>
    <row r="30" spans="1:19" x14ac:dyDescent="0.25">
      <c r="A30" s="10">
        <v>27</v>
      </c>
      <c r="B30" s="31" t="s">
        <v>80</v>
      </c>
      <c r="C30" s="5">
        <v>19.84</v>
      </c>
      <c r="D30" s="5">
        <v>24.24</v>
      </c>
      <c r="E30" s="6"/>
      <c r="F30" s="6"/>
      <c r="H30" s="7"/>
      <c r="I30" s="8"/>
      <c r="S30" s="8"/>
    </row>
    <row r="31" spans="1:19" x14ac:dyDescent="0.25">
      <c r="A31" s="10">
        <v>28</v>
      </c>
      <c r="B31" s="31"/>
      <c r="C31" s="5">
        <v>19.899999999999999</v>
      </c>
      <c r="D31" s="5">
        <v>23.48</v>
      </c>
      <c r="E31" s="6"/>
      <c r="F31" s="6"/>
      <c r="H31" s="7"/>
      <c r="I31" s="8"/>
      <c r="Q31" s="7"/>
      <c r="S31" s="8"/>
    </row>
    <row r="32" spans="1:19" x14ac:dyDescent="0.25">
      <c r="A32" s="10">
        <v>29</v>
      </c>
      <c r="B32" s="31" t="s">
        <v>79</v>
      </c>
      <c r="C32" s="5">
        <v>28.41</v>
      </c>
      <c r="D32" s="5">
        <v>26.37</v>
      </c>
      <c r="E32" s="6"/>
      <c r="F32" s="6"/>
      <c r="H32" s="7"/>
      <c r="I32" s="8"/>
      <c r="S32" s="8"/>
    </row>
    <row r="33" spans="1:19" x14ac:dyDescent="0.25">
      <c r="A33" s="10">
        <v>30</v>
      </c>
      <c r="B33" s="31"/>
      <c r="C33" s="5">
        <v>28.9</v>
      </c>
      <c r="D33" s="5">
        <v>26.25</v>
      </c>
      <c r="E33" s="6"/>
      <c r="F33" s="6"/>
      <c r="H33" s="7"/>
      <c r="I33" s="8"/>
      <c r="Q33" s="7"/>
      <c r="S33" s="8"/>
    </row>
    <row r="34" spans="1:19" x14ac:dyDescent="0.25">
      <c r="A34" s="10">
        <v>31</v>
      </c>
      <c r="B34" s="31" t="s">
        <v>78</v>
      </c>
      <c r="C34" s="5">
        <v>32.58</v>
      </c>
      <c r="D34" s="5">
        <v>24.82</v>
      </c>
      <c r="E34" s="6"/>
      <c r="F34" s="6"/>
      <c r="H34" s="7"/>
      <c r="I34" s="8"/>
      <c r="S34" s="8"/>
    </row>
    <row r="35" spans="1:19" x14ac:dyDescent="0.25">
      <c r="A35" s="10">
        <v>32</v>
      </c>
      <c r="B35" s="31"/>
      <c r="C35" s="5">
        <v>32.450000000000003</v>
      </c>
      <c r="D35" s="5">
        <v>25.39</v>
      </c>
      <c r="E35" s="6"/>
      <c r="F35" s="6"/>
      <c r="H35" s="7"/>
      <c r="I35" s="8"/>
      <c r="Q35" s="7"/>
      <c r="S35" s="8"/>
    </row>
    <row r="36" spans="1:19" x14ac:dyDescent="0.25">
      <c r="A36" s="10">
        <v>33</v>
      </c>
      <c r="B36" s="31"/>
      <c r="C36" s="5"/>
      <c r="D36" s="5"/>
      <c r="E36" s="6"/>
      <c r="F36" s="6"/>
      <c r="H36" s="7"/>
      <c r="I36" s="8"/>
      <c r="S36" s="8"/>
    </row>
    <row r="37" spans="1:19" x14ac:dyDescent="0.25">
      <c r="A37" s="10">
        <v>34</v>
      </c>
      <c r="B37" s="31"/>
      <c r="C37" s="5"/>
      <c r="D37" s="5"/>
      <c r="E37" s="6"/>
      <c r="F37" s="6"/>
      <c r="H37" s="7"/>
      <c r="I37" s="8"/>
      <c r="Q37" s="7"/>
      <c r="S37" s="8"/>
    </row>
    <row r="38" spans="1:19" x14ac:dyDescent="0.25">
      <c r="A38" s="10">
        <v>35</v>
      </c>
      <c r="B38" s="31"/>
      <c r="C38" s="5"/>
      <c r="D38" s="5"/>
      <c r="E38" s="6"/>
      <c r="F38" s="6"/>
      <c r="H38" s="7"/>
      <c r="I38" s="8"/>
      <c r="S38" s="8"/>
    </row>
    <row r="39" spans="1:19" x14ac:dyDescent="0.25">
      <c r="A39" s="10">
        <v>36</v>
      </c>
      <c r="B39" s="31"/>
      <c r="C39" s="5"/>
      <c r="D39" s="5"/>
      <c r="E39" s="6"/>
      <c r="F39" s="6"/>
      <c r="H39" s="7"/>
      <c r="I39" s="8"/>
      <c r="Q39" s="7"/>
    </row>
    <row r="40" spans="1:19" x14ac:dyDescent="0.25">
      <c r="A40" s="10">
        <v>37</v>
      </c>
      <c r="B40" s="31"/>
      <c r="C40" s="5"/>
      <c r="D40" s="5"/>
      <c r="E40" s="6"/>
      <c r="F40" s="6"/>
    </row>
    <row r="41" spans="1:19" x14ac:dyDescent="0.25">
      <c r="A41" s="10">
        <v>38</v>
      </c>
      <c r="B41" s="31"/>
      <c r="C41" s="5"/>
      <c r="D41" s="5"/>
      <c r="E41" s="6"/>
      <c r="F41" s="6"/>
      <c r="Q41" s="7"/>
    </row>
    <row r="42" spans="1:19" x14ac:dyDescent="0.25">
      <c r="A42" s="10">
        <v>39</v>
      </c>
      <c r="B42" s="31"/>
      <c r="C42" s="5"/>
      <c r="D42" s="5"/>
      <c r="E42" s="6"/>
      <c r="F42" s="6"/>
    </row>
    <row r="43" spans="1:19" x14ac:dyDescent="0.25">
      <c r="A43" s="10">
        <v>40</v>
      </c>
      <c r="B43" s="31"/>
      <c r="C43" s="5"/>
      <c r="D43" s="5"/>
      <c r="E43" s="6"/>
      <c r="F43" s="6"/>
      <c r="Q43" s="7"/>
    </row>
    <row r="44" spans="1:19" x14ac:dyDescent="0.25">
      <c r="A44" s="10">
        <v>41</v>
      </c>
      <c r="B44" s="29"/>
      <c r="C44" s="13"/>
      <c r="D44" s="13"/>
      <c r="E44" s="13"/>
      <c r="F44" s="13"/>
    </row>
    <row r="45" spans="1:19" x14ac:dyDescent="0.25">
      <c r="A45" s="10">
        <v>42</v>
      </c>
      <c r="B45" s="30"/>
      <c r="C45" s="13"/>
      <c r="D45" s="13"/>
      <c r="E45" s="13"/>
      <c r="F45" s="13"/>
      <c r="Q45" s="7"/>
    </row>
    <row r="46" spans="1:19" x14ac:dyDescent="0.25">
      <c r="A46" s="10">
        <v>43</v>
      </c>
      <c r="B46" s="29"/>
      <c r="C46" s="13"/>
      <c r="D46" s="13"/>
      <c r="E46" s="13"/>
      <c r="F46" s="13"/>
    </row>
    <row r="47" spans="1:19" x14ac:dyDescent="0.25">
      <c r="A47" s="10">
        <v>44</v>
      </c>
      <c r="B47" s="30"/>
      <c r="C47" s="13"/>
      <c r="D47" s="13"/>
      <c r="E47" s="13"/>
      <c r="F47" s="13"/>
      <c r="Q47" s="7"/>
    </row>
    <row r="48" spans="1:19" x14ac:dyDescent="0.25">
      <c r="A48" s="10">
        <v>45</v>
      </c>
      <c r="B48" s="29"/>
      <c r="C48" s="13"/>
      <c r="D48" s="13"/>
      <c r="E48" s="13"/>
      <c r="F48" s="13"/>
    </row>
    <row r="49" spans="1:17" x14ac:dyDescent="0.25">
      <c r="A49" s="10">
        <v>46</v>
      </c>
      <c r="B49" s="30"/>
      <c r="C49" s="13"/>
      <c r="D49" s="13"/>
      <c r="E49" s="13"/>
      <c r="F49" s="13"/>
      <c r="Q49" s="7"/>
    </row>
    <row r="50" spans="1:17" x14ac:dyDescent="0.25">
      <c r="A50" s="10">
        <v>47</v>
      </c>
      <c r="B50" s="29"/>
      <c r="C50" s="13"/>
      <c r="D50" s="13"/>
      <c r="E50" s="13"/>
      <c r="F50" s="13"/>
    </row>
    <row r="51" spans="1:17" x14ac:dyDescent="0.25">
      <c r="A51" s="10">
        <v>48</v>
      </c>
      <c r="B51" s="30"/>
      <c r="C51" s="13"/>
      <c r="D51" s="13"/>
      <c r="E51" s="13"/>
      <c r="F51" s="13"/>
      <c r="Q51" s="7"/>
    </row>
    <row r="52" spans="1:17" x14ac:dyDescent="0.25">
      <c r="A52" s="10">
        <v>49</v>
      </c>
      <c r="B52" s="29"/>
      <c r="C52" s="13"/>
      <c r="D52" s="13"/>
      <c r="E52" s="13"/>
      <c r="F52" s="13"/>
    </row>
    <row r="53" spans="1:17" x14ac:dyDescent="0.25">
      <c r="A53" s="10">
        <v>50</v>
      </c>
      <c r="B53" s="30"/>
      <c r="C53" s="13"/>
      <c r="D53" s="13"/>
      <c r="E53" s="13"/>
      <c r="F53" s="13"/>
      <c r="Q53" s="7"/>
    </row>
    <row r="54" spans="1:17" x14ac:dyDescent="0.25">
      <c r="A54" s="10">
        <v>51</v>
      </c>
      <c r="B54" s="29"/>
      <c r="C54" s="13"/>
      <c r="D54" s="13"/>
      <c r="E54" s="13"/>
      <c r="F54" s="13"/>
    </row>
    <row r="55" spans="1:17" x14ac:dyDescent="0.25">
      <c r="A55" s="10">
        <v>52</v>
      </c>
      <c r="B55" s="30"/>
      <c r="C55" s="13"/>
      <c r="D55" s="13"/>
      <c r="E55" s="13"/>
      <c r="F55" s="13"/>
      <c r="Q55" s="7"/>
    </row>
    <row r="56" spans="1:17" x14ac:dyDescent="0.25">
      <c r="A56" s="10">
        <v>53</v>
      </c>
      <c r="B56" s="29"/>
      <c r="C56" s="13"/>
      <c r="D56" s="13"/>
      <c r="E56" s="13"/>
      <c r="F56" s="13"/>
    </row>
    <row r="57" spans="1:17" x14ac:dyDescent="0.25">
      <c r="A57" s="10">
        <v>54</v>
      </c>
      <c r="B57" s="30"/>
      <c r="C57" s="13"/>
      <c r="D57" s="13"/>
      <c r="E57" s="13"/>
      <c r="F57" s="13"/>
      <c r="Q57" s="7"/>
    </row>
    <row r="58" spans="1:17" x14ac:dyDescent="0.25">
      <c r="A58" s="10">
        <v>55</v>
      </c>
      <c r="B58" s="29"/>
      <c r="C58" s="13"/>
      <c r="D58" s="13"/>
      <c r="E58" s="13"/>
      <c r="F58" s="13"/>
    </row>
    <row r="59" spans="1:17" x14ac:dyDescent="0.25">
      <c r="A59" s="10">
        <v>56</v>
      </c>
      <c r="B59" s="30"/>
      <c r="C59" s="13"/>
      <c r="D59" s="13"/>
      <c r="E59" s="13"/>
      <c r="F59" s="13"/>
      <c r="Q59" s="7"/>
    </row>
    <row r="60" spans="1:17" x14ac:dyDescent="0.25">
      <c r="A60" s="10">
        <v>57</v>
      </c>
      <c r="B60" s="22"/>
      <c r="C60" s="13"/>
      <c r="D60" s="13"/>
      <c r="E60" s="13"/>
      <c r="F60" s="13"/>
    </row>
    <row r="61" spans="1:17" x14ac:dyDescent="0.25">
      <c r="A61" s="10">
        <v>58</v>
      </c>
      <c r="B61" s="20"/>
      <c r="C61" s="13"/>
      <c r="D61" s="13"/>
      <c r="E61" s="13"/>
      <c r="F61" s="13"/>
      <c r="Q61" s="7"/>
    </row>
    <row r="62" spans="1:17" x14ac:dyDescent="0.25">
      <c r="A62" s="10">
        <v>59</v>
      </c>
      <c r="B62" s="22"/>
      <c r="C62" s="13"/>
      <c r="D62" s="13"/>
      <c r="E62" s="13"/>
      <c r="F62" s="13"/>
    </row>
    <row r="63" spans="1:17" x14ac:dyDescent="0.25">
      <c r="A63" s="10">
        <v>60</v>
      </c>
      <c r="B63" s="20"/>
      <c r="C63" s="13"/>
      <c r="D63" s="13"/>
      <c r="E63" s="13"/>
      <c r="F63" s="13"/>
      <c r="Q63" s="7"/>
    </row>
    <row r="64" spans="1:17" x14ac:dyDescent="0.25">
      <c r="A64" s="10">
        <v>61</v>
      </c>
      <c r="B64" s="21"/>
      <c r="C64" s="13"/>
      <c r="D64" s="13"/>
      <c r="E64" s="13"/>
      <c r="F64" s="13"/>
    </row>
    <row r="65" spans="1:17" x14ac:dyDescent="0.25">
      <c r="A65" s="10">
        <v>62</v>
      </c>
      <c r="B65" s="21"/>
      <c r="C65" s="13"/>
      <c r="D65" s="13"/>
      <c r="E65" s="13"/>
      <c r="F65" s="13"/>
      <c r="Q65" s="7"/>
    </row>
    <row r="66" spans="1:17" x14ac:dyDescent="0.25">
      <c r="A66" s="10">
        <v>63</v>
      </c>
      <c r="B66" s="22"/>
      <c r="C66" s="13"/>
      <c r="D66" s="13"/>
      <c r="E66" s="13"/>
      <c r="F66" s="13"/>
    </row>
    <row r="67" spans="1:17" x14ac:dyDescent="0.25">
      <c r="A67" s="10">
        <v>64</v>
      </c>
      <c r="B67" s="20"/>
      <c r="C67" s="13"/>
      <c r="D67" s="13"/>
      <c r="E67" s="13"/>
      <c r="F67" s="13"/>
      <c r="Q67" s="7"/>
    </row>
    <row r="68" spans="1:17" x14ac:dyDescent="0.25">
      <c r="A68" s="10">
        <v>65</v>
      </c>
      <c r="B68" s="22"/>
      <c r="C68" s="13"/>
      <c r="D68" s="13"/>
      <c r="E68" s="13"/>
      <c r="F68" s="13"/>
    </row>
    <row r="69" spans="1:17" x14ac:dyDescent="0.25">
      <c r="A69" s="10">
        <v>66</v>
      </c>
      <c r="B69" s="20"/>
      <c r="C69" s="13"/>
      <c r="D69" s="13"/>
      <c r="E69" s="13"/>
      <c r="F69" s="13"/>
      <c r="Q69" s="7"/>
    </row>
    <row r="70" spans="1:17" x14ac:dyDescent="0.25">
      <c r="A70" s="10">
        <v>67</v>
      </c>
      <c r="B70" s="21"/>
      <c r="C70" s="13"/>
      <c r="D70" s="13"/>
      <c r="E70" s="13"/>
      <c r="F70" s="13"/>
    </row>
    <row r="71" spans="1:17" x14ac:dyDescent="0.25">
      <c r="A71" s="10">
        <v>68</v>
      </c>
      <c r="B71" s="21"/>
      <c r="C71" s="13"/>
      <c r="D71" s="13"/>
      <c r="E71" s="13"/>
      <c r="F71" s="13"/>
      <c r="Q71" s="7"/>
    </row>
    <row r="72" spans="1:17" x14ac:dyDescent="0.25">
      <c r="A72" s="10">
        <v>69</v>
      </c>
      <c r="B72" s="22"/>
      <c r="C72" s="13"/>
      <c r="D72" s="13"/>
      <c r="E72" s="13"/>
      <c r="F72" s="13"/>
    </row>
    <row r="73" spans="1:17" x14ac:dyDescent="0.25">
      <c r="A73" s="10">
        <v>70</v>
      </c>
      <c r="B73" s="20"/>
      <c r="C73" s="13"/>
      <c r="D73" s="13"/>
      <c r="E73" s="13"/>
      <c r="F73" s="13"/>
      <c r="Q73" s="7"/>
    </row>
    <row r="74" spans="1:17" x14ac:dyDescent="0.25">
      <c r="A74" s="10">
        <v>71</v>
      </c>
      <c r="B74" s="21"/>
      <c r="C74" s="13"/>
      <c r="D74" s="13"/>
      <c r="E74" s="13"/>
      <c r="F74" s="13"/>
    </row>
    <row r="75" spans="1:17" x14ac:dyDescent="0.25">
      <c r="A75" s="10">
        <v>72</v>
      </c>
      <c r="B75" s="21"/>
      <c r="C75" s="13"/>
      <c r="D75" s="13"/>
      <c r="E75" s="13"/>
      <c r="F75" s="13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48:B49"/>
    <mergeCell ref="B50:B51"/>
    <mergeCell ref="B34:B35"/>
    <mergeCell ref="B36:B37"/>
    <mergeCell ref="B52:B53"/>
    <mergeCell ref="B54:B55"/>
    <mergeCell ref="B56:B57"/>
    <mergeCell ref="B58:B59"/>
    <mergeCell ref="B40:B41"/>
    <mergeCell ref="B42:B43"/>
    <mergeCell ref="B44:B45"/>
    <mergeCell ref="B46:B47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14:B15"/>
    <mergeCell ref="B4:B5"/>
    <mergeCell ref="B6:B7"/>
    <mergeCell ref="B8:B9"/>
    <mergeCell ref="B10:B11"/>
    <mergeCell ref="B12:B13"/>
  </mergeCells>
  <conditionalFormatting sqref="C76:C77 C80:C93">
    <cfRule type="cellIs" dxfId="17" priority="4" operator="notEqual">
      <formula>0</formula>
    </cfRule>
  </conditionalFormatting>
  <conditionalFormatting sqref="D76:D77 D80:D93">
    <cfRule type="cellIs" dxfId="16" priority="3" operator="notEqual">
      <formula>0</formula>
    </cfRule>
  </conditionalFormatting>
  <conditionalFormatting sqref="H4:H39">
    <cfRule type="cellIs" dxfId="15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2A55-7207-491F-8A55-C8102D8756C3}">
  <dimension ref="A1:S79"/>
  <sheetViews>
    <sheetView topLeftCell="A15" workbookViewId="0">
      <selection activeCell="J16" sqref="J15:J16"/>
    </sheetView>
  </sheetViews>
  <sheetFormatPr defaultColWidth="8.7109375" defaultRowHeight="15.75" x14ac:dyDescent="0.25"/>
  <cols>
    <col min="1" max="1" width="7.42578125" style="1" customWidth="1"/>
    <col min="2" max="2" width="11.140625" style="23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24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0" t="s">
        <v>29</v>
      </c>
      <c r="C4" s="5">
        <v>22.17</v>
      </c>
      <c r="D4" s="5">
        <v>22.79</v>
      </c>
      <c r="E4" s="6">
        <v>2</v>
      </c>
      <c r="F4" s="6">
        <v>2</v>
      </c>
      <c r="G4" s="1" t="str">
        <f>IF(B4&lt;&gt;"",B4, "")</f>
        <v xml:space="preserve">O1 </v>
      </c>
      <c r="H4" s="7">
        <f>IF(AND(ISNUMBER(C5)=TRUE,ISNUMBER(L4)=TRUE,ISNUMBER(C4)=TRUE,ISNUMBER(D5)=TRUE,ISNUMBER(D4)=TRUE,ISNUMBER(M4)=TRUE),(AVERAGE(M4^D4,M4^D5))/AVERAGE(L4^C4,L4^C5))</f>
        <v>2.2382420379358661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39.50487588180242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1"/>
      <c r="C5" s="5">
        <v>21.4</v>
      </c>
      <c r="D5" s="5">
        <v>23.18</v>
      </c>
      <c r="E5" s="6">
        <v>2</v>
      </c>
      <c r="F5" s="6">
        <v>2</v>
      </c>
      <c r="G5" s="1" t="str">
        <f>IF(B6&lt;&gt;"",B6, "")</f>
        <v xml:space="preserve">O2 </v>
      </c>
      <c r="H5" s="7">
        <f>IF(AND(ISNUMBER(C7)=TRUE,ISNUMBER(L4)=TRUE,ISNUMBER(C6)=TRUE,ISNUMBER(D7)=TRUE,ISNUMBER(D6)=TRUE,ISNUMBER(M4)=TRUE),(AVERAGE(M4^D6,M4^D7))/AVERAGE(L4^C6,L4^C7))</f>
        <v>0.95936075782851549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25.807321116081507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29" t="s">
        <v>30</v>
      </c>
      <c r="C6" s="5">
        <v>21.98</v>
      </c>
      <c r="D6" s="5">
        <v>21.82</v>
      </c>
      <c r="E6" s="6">
        <v>2</v>
      </c>
      <c r="F6" s="6">
        <v>2</v>
      </c>
      <c r="G6" s="1" t="str">
        <f>IF(B8&lt;&gt;"",B8, "")</f>
        <v xml:space="preserve">O3 </v>
      </c>
      <c r="H6" s="7">
        <f>IF(AND(ISNUMBER(C9)=TRUE,ISNUMBER(L4)=TRUE,ISNUMBER(C8)=TRUE,ISNUMBER(D9)=TRUE,ISNUMBER(D8)=TRUE,ISNUMBER(M4)=TRUE),(AVERAGE(M4^D8,M4^D9))/AVERAGE(L4^C8,L4^C9))</f>
        <v>1.1771735062590201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10.377778754903352</v>
      </c>
      <c r="S6" s="8"/>
    </row>
    <row r="7" spans="1:19" x14ac:dyDescent="0.25">
      <c r="A7" s="10">
        <v>4</v>
      </c>
      <c r="B7" s="30"/>
      <c r="C7" s="5">
        <v>21.49</v>
      </c>
      <c r="D7" s="5">
        <v>21.56</v>
      </c>
      <c r="E7" s="6">
        <v>2</v>
      </c>
      <c r="F7" s="6">
        <v>2</v>
      </c>
      <c r="G7" s="1" t="str">
        <f>IF(B10&lt;&gt;"",B10, "")</f>
        <v xml:space="preserve">O4 </v>
      </c>
      <c r="H7" s="7">
        <f>IF(AND(ISNUMBER(C11)=TRUE,ISNUMBER(L4)=TRUE,ISNUMBER(C10)=TRUE,ISNUMBER(D11)=TRUE,ISNUMBER(D10)=TRUE,ISNUMBER(M4)=TRUE),(AVERAGE(M4^D10,M4^D11))/AVERAGE(L4^C10,L4^C11))</f>
        <v>1.2440938282361014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3.8118363932163959</v>
      </c>
      <c r="Q7" s="7"/>
      <c r="S7" s="8"/>
    </row>
    <row r="8" spans="1:19" x14ac:dyDescent="0.25">
      <c r="A8" s="10">
        <v>5</v>
      </c>
      <c r="B8" s="29" t="s">
        <v>31</v>
      </c>
      <c r="C8" s="5">
        <v>22.29</v>
      </c>
      <c r="D8" s="5">
        <v>22.68</v>
      </c>
      <c r="E8" s="6">
        <v>2</v>
      </c>
      <c r="F8" s="6">
        <v>2</v>
      </c>
      <c r="G8" s="1" t="str">
        <f>IF(B12&lt;&gt;"",B12, "")</f>
        <v xml:space="preserve">O5 </v>
      </c>
      <c r="H8" s="7">
        <v>0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1.3862055613721522</v>
      </c>
      <c r="S8" s="8"/>
    </row>
    <row r="9" spans="1:19" x14ac:dyDescent="0.25">
      <c r="A9" s="10">
        <v>6</v>
      </c>
      <c r="B9" s="30"/>
      <c r="C9" s="5">
        <v>22.53</v>
      </c>
      <c r="D9" s="5">
        <v>22.62</v>
      </c>
      <c r="E9" s="6">
        <v>2</v>
      </c>
      <c r="F9" s="6">
        <v>2</v>
      </c>
      <c r="G9" s="1" t="str">
        <f>IF(B14&lt;&gt;"",B14, "")</f>
        <v xml:space="preserve">O6 </v>
      </c>
      <c r="H9" s="7">
        <v>0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6.9203922761527874</v>
      </c>
      <c r="Q9" s="7"/>
      <c r="S9" s="8"/>
    </row>
    <row r="10" spans="1:19" x14ac:dyDescent="0.25">
      <c r="A10" s="10">
        <v>7</v>
      </c>
      <c r="B10" s="31" t="s">
        <v>32</v>
      </c>
      <c r="C10" s="5">
        <v>21.18</v>
      </c>
      <c r="D10" s="5">
        <v>21.49</v>
      </c>
      <c r="E10" s="6">
        <v>2</v>
      </c>
      <c r="F10" s="6">
        <v>2</v>
      </c>
      <c r="G10" s="1" t="str">
        <f>IF(B16&lt;&gt;"",B16, "")</f>
        <v xml:space="preserve">O7 </v>
      </c>
      <c r="H10" s="7">
        <v>0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10.359903732021866</v>
      </c>
      <c r="S10" s="8"/>
    </row>
    <row r="11" spans="1:19" x14ac:dyDescent="0.25">
      <c r="A11" s="10">
        <v>8</v>
      </c>
      <c r="B11" s="31"/>
      <c r="C11" s="5">
        <v>21.23</v>
      </c>
      <c r="D11" s="5">
        <v>21.55</v>
      </c>
      <c r="E11" s="6">
        <v>2</v>
      </c>
      <c r="F11" s="6">
        <v>2</v>
      </c>
      <c r="G11" s="1" t="str">
        <f>IF(B18&lt;&gt;"",B18, "")</f>
        <v xml:space="preserve">O8 </v>
      </c>
      <c r="H11" s="7">
        <v>0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5.1939257520845761</v>
      </c>
      <c r="Q11" s="7"/>
      <c r="S11" s="8"/>
    </row>
    <row r="12" spans="1:19" x14ac:dyDescent="0.25">
      <c r="A12" s="10">
        <v>9</v>
      </c>
      <c r="B12" s="29" t="s">
        <v>33</v>
      </c>
      <c r="C12" s="5">
        <v>0</v>
      </c>
      <c r="D12" s="5">
        <v>25.79</v>
      </c>
      <c r="E12" s="6">
        <v>2</v>
      </c>
      <c r="F12" s="6">
        <v>2</v>
      </c>
      <c r="G12" s="1" t="str">
        <f>IF(B20&lt;&gt;"",B20, "")</f>
        <v xml:space="preserve">O9 </v>
      </c>
      <c r="H12" s="7">
        <f>IF(AND(ISNUMBER(C21)=TRUE,ISNUMBER(L4)=TRUE,ISNUMBER(C20)=TRUE,ISNUMBER(D21)=TRUE,ISNUMBER(D20)=TRUE,ISNUMBER(M4)=TRUE),(AVERAGE(M4^D20,M4^D21))/AVERAGE(L4^C20,L4^C21))</f>
        <v>1.7532114426320704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14.530443953335894</v>
      </c>
      <c r="S12" s="8"/>
    </row>
    <row r="13" spans="1:19" x14ac:dyDescent="0.25">
      <c r="A13" s="10">
        <v>10</v>
      </c>
      <c r="B13" s="30"/>
      <c r="C13" s="5">
        <v>0</v>
      </c>
      <c r="D13" s="5">
        <v>25.83</v>
      </c>
      <c r="E13" s="6">
        <v>2</v>
      </c>
      <c r="F13" s="6">
        <v>2</v>
      </c>
      <c r="G13" s="1" t="str">
        <f>IF(B22&lt;&gt;"",B22, "")</f>
        <v xml:space="preserve">O10 </v>
      </c>
      <c r="H13" s="7">
        <v>0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4.8482262642055955</v>
      </c>
      <c r="Q13" s="7"/>
      <c r="S13" s="8"/>
    </row>
    <row r="14" spans="1:19" x14ac:dyDescent="0.25">
      <c r="A14" s="10">
        <v>11</v>
      </c>
      <c r="B14" s="29" t="s">
        <v>34</v>
      </c>
      <c r="C14" s="5">
        <v>0</v>
      </c>
      <c r="D14" s="5">
        <v>24.13</v>
      </c>
      <c r="E14" s="6">
        <v>2</v>
      </c>
      <c r="F14" s="6">
        <v>2</v>
      </c>
      <c r="G14" s="1" t="str">
        <f>IF(B24&lt;&gt;"",B24, "")</f>
        <v xml:space="preserve">O11 </v>
      </c>
      <c r="H14" s="7">
        <f>IF(AND(ISNUMBER(C25)=TRUE,ISNUMBER(L4)=TRUE,ISNUMBER(C24)=TRUE,ISNUMBER(D25)=TRUE,ISNUMBER(D24)=TRUE,ISNUMBER(M4)=TRUE),(AVERAGE(M4^D24,M4^D25))/AVERAGE(L4^C24,L4^C25))</f>
        <v>8.6205465907500424E-3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19.918996996395339</v>
      </c>
      <c r="S14" s="8"/>
    </row>
    <row r="15" spans="1:19" x14ac:dyDescent="0.25">
      <c r="A15" s="10">
        <v>12</v>
      </c>
      <c r="B15" s="30"/>
      <c r="C15" s="5">
        <v>0</v>
      </c>
      <c r="D15" s="5">
        <v>23.93</v>
      </c>
      <c r="E15" s="6">
        <v>2</v>
      </c>
      <c r="F15" s="6">
        <v>2</v>
      </c>
      <c r="G15" s="1" t="str">
        <f>IF(B26&lt;&gt;"",B26, "")</f>
        <v xml:space="preserve">O12 </v>
      </c>
      <c r="H15" s="7">
        <f>IF(AND(ISNUMBER(C27)=TRUE,ISNUMBER(L4)=TRUE,ISNUMBER(C26)=TRUE,ISNUMBER(D27)=TRUE,ISNUMBER(D26)=TRUE,ISNUMBER(M4)=TRUE),(AVERAGE(M4^D26,M4^D27))/AVERAGE(L4^C26,L4^C27))</f>
        <v>2.5865122044083253E-3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13.461959469305295</v>
      </c>
      <c r="J15" s="7">
        <f>AVERAGE(H4:H19)</f>
        <v>0.46775810929795458</v>
      </c>
      <c r="Q15" s="7"/>
      <c r="S15" s="8"/>
    </row>
    <row r="16" spans="1:19" x14ac:dyDescent="0.25">
      <c r="A16" s="10">
        <v>13</v>
      </c>
      <c r="B16" s="29" t="s">
        <v>35</v>
      </c>
      <c r="C16" s="5">
        <v>0</v>
      </c>
      <c r="D16" s="5">
        <v>23.32</v>
      </c>
      <c r="E16" s="6">
        <v>2</v>
      </c>
      <c r="F16" s="6">
        <v>2</v>
      </c>
      <c r="G16" s="1" t="str">
        <f>IF(B28&lt;&gt;"",B28, "")</f>
        <v xml:space="preserve">O13 </v>
      </c>
      <c r="H16" s="7">
        <v>0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20.167544292121782</v>
      </c>
      <c r="J16" s="1">
        <f>STDEV(H4:H19)</f>
        <v>0.75011841947487423</v>
      </c>
      <c r="S16" s="8"/>
    </row>
    <row r="17" spans="1:19" x14ac:dyDescent="0.25">
      <c r="A17" s="10">
        <v>14</v>
      </c>
      <c r="B17" s="30"/>
      <c r="C17" s="5">
        <v>0</v>
      </c>
      <c r="D17" s="5">
        <v>23.02</v>
      </c>
      <c r="E17" s="6">
        <v>2</v>
      </c>
      <c r="F17" s="6">
        <v>2</v>
      </c>
      <c r="G17" s="1" t="str">
        <f>IF(B30&lt;&gt;"",B30, "")</f>
        <v xml:space="preserve">O14 </v>
      </c>
      <c r="H17" s="7">
        <f>IF(AND(ISNUMBER(C31)=TRUE,ISNUMBER(L4)=TRUE,ISNUMBER(C30)=TRUE,ISNUMBER(D31)=TRUE,ISNUMBER(D30)=TRUE,ISNUMBER(M4)=TRUE),(AVERAGE(M4^D30,M4^D31))/AVERAGE(L4^C30,L4^C31))</f>
        <v>3.460918892411724E-2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9.0009364232193771</v>
      </c>
      <c r="Q17" s="7"/>
      <c r="S17" s="8"/>
    </row>
    <row r="18" spans="1:19" x14ac:dyDescent="0.25">
      <c r="A18" s="10">
        <v>15</v>
      </c>
      <c r="B18" s="29" t="s">
        <v>36</v>
      </c>
      <c r="C18" s="5">
        <v>0</v>
      </c>
      <c r="D18" s="5">
        <v>22.54</v>
      </c>
      <c r="E18" s="6">
        <v>2</v>
      </c>
      <c r="F18" s="6">
        <v>2</v>
      </c>
      <c r="G18" s="1" t="str">
        <f>IF(B32&lt;&gt;"",B32, "")</f>
        <v xml:space="preserve">O15 </v>
      </c>
      <c r="H18" s="7">
        <f>IF(AND(ISNUMBER(C33)=TRUE,ISNUMBER(L4)=TRUE,ISNUMBER(C32)=TRUE,ISNUMBER(D33)=TRUE,ISNUMBER(D32)=TRUE,ISNUMBER(M4)=TRUE),(AVERAGE(M4^D32,M4^D33))/AVERAGE(L4^C32,L4^C33))</f>
        <v>4.0084882994214678E-2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27.951634697636607</v>
      </c>
      <c r="S18" s="8"/>
    </row>
    <row r="19" spans="1:19" x14ac:dyDescent="0.25">
      <c r="A19" s="10">
        <v>16</v>
      </c>
      <c r="B19" s="30"/>
      <c r="C19" s="5">
        <v>0</v>
      </c>
      <c r="D19" s="5">
        <v>22.69</v>
      </c>
      <c r="E19" s="6">
        <v>2</v>
      </c>
      <c r="F19" s="6">
        <v>2</v>
      </c>
      <c r="G19" s="1" t="str">
        <f>IF(B34&lt;&gt;"",B34, "")</f>
        <v xml:space="preserve">O16 </v>
      </c>
      <c r="H19" s="7">
        <f>IF(AND(ISNUMBER(C35)=TRUE,ISNUMBER(L4)=TRUE,ISNUMBER(C34)=TRUE,ISNUMBER(D35)=TRUE,ISNUMBER(D34)=TRUE,ISNUMBER(M4)=TRUE),(AVERAGE(M4^D34,M4^D35))/AVERAGE(L4^C34,L4^C35))</f>
        <v>2.614704516220882E-2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5.8860730083711115</v>
      </c>
      <c r="Q19" s="7"/>
      <c r="S19" s="8"/>
    </row>
    <row r="20" spans="1:19" x14ac:dyDescent="0.25">
      <c r="A20" s="10">
        <v>17</v>
      </c>
      <c r="B20" s="29" t="s">
        <v>37</v>
      </c>
      <c r="C20" s="5">
        <v>21.45</v>
      </c>
      <c r="D20" s="5">
        <v>22.47</v>
      </c>
      <c r="E20" s="6"/>
      <c r="F20" s="6"/>
      <c r="G20" s="1" t="str">
        <f>IF(B36&lt;&gt;"",B36, "")</f>
        <v/>
      </c>
      <c r="H20" s="7" t="b">
        <f>IF(AND(ISNUMBER(C37)=TRUE,ISNUMBER(L4)=TRUE,ISNUMBER(C36)=TRUE,ISNUMBER(D37)=TRUE,ISNUMBER(D36)=TRUE,ISNUMBER(M4)=TRUE),(AVERAGE(M4^D36,M4^D37))/AVERAGE(L4^C36,L4^C37))</f>
        <v>0</v>
      </c>
      <c r="I20" s="8"/>
      <c r="S20" s="8"/>
    </row>
    <row r="21" spans="1:19" x14ac:dyDescent="0.25">
      <c r="A21" s="10">
        <v>18</v>
      </c>
      <c r="B21" s="30"/>
      <c r="C21" s="5">
        <v>21.66</v>
      </c>
      <c r="D21" s="5">
        <v>22.26</v>
      </c>
      <c r="E21" s="6"/>
      <c r="F21" s="6"/>
      <c r="G21" s="1" t="str">
        <f>IF(B38&lt;&gt;"",B38, "")</f>
        <v/>
      </c>
      <c r="H21" s="7" t="b">
        <f>IF(AND(ISNUMBER(C39)=TRUE,ISNUMBER(L4)=TRUE,ISNUMBER(C38)=TRUE,ISNUMBER(D39)=TRUE,ISNUMBER(D38)=TRUE,ISNUMBER(M4)=TRUE),(AVERAGE(M4^D38,M4^D39))/AVERAGE(L4^C38,L4^C39))</f>
        <v>0</v>
      </c>
      <c r="I21" s="8"/>
      <c r="Q21" s="7"/>
      <c r="S21" s="8"/>
    </row>
    <row r="22" spans="1:19" x14ac:dyDescent="0.25">
      <c r="A22" s="10">
        <v>19</v>
      </c>
      <c r="B22" s="31" t="s">
        <v>38</v>
      </c>
      <c r="C22" s="5">
        <v>0</v>
      </c>
      <c r="D22" s="5">
        <v>22.94</v>
      </c>
      <c r="E22" s="6"/>
      <c r="F22" s="6"/>
      <c r="G22" s="1" t="str">
        <f>IF(B40&lt;&gt;"",B40, "")</f>
        <v/>
      </c>
      <c r="H22" s="7" t="b">
        <f>IF(AND(ISNUMBER(C41)=TRUE,ISNUMBER(L4)=TRUE,ISNUMBER(C40)=TRUE,ISNUMBER(D41)=TRUE,ISNUMBER(D41)=TRUE,ISNUMBER(M4)=TRUE),(AVERAGE(M4^D40,M4^D41))/AVERAGE(L4^C40,L4^C41))</f>
        <v>0</v>
      </c>
      <c r="I22" s="8"/>
      <c r="S22" s="8"/>
    </row>
    <row r="23" spans="1:19" x14ac:dyDescent="0.25">
      <c r="A23" s="10">
        <v>20</v>
      </c>
      <c r="B23" s="31"/>
      <c r="C23" s="5">
        <v>0</v>
      </c>
      <c r="D23" s="5">
        <v>22.8</v>
      </c>
      <c r="E23" s="6"/>
      <c r="F23" s="6"/>
      <c r="G23" s="1" t="str">
        <f>IF(B42&lt;&gt;"",B42, "")</f>
        <v/>
      </c>
      <c r="H23" s="7" t="b">
        <f>IF(AND(ISNUMBER(C43)=TRUE,ISNUMBER(L4)=TRUE,ISNUMBER(C42)=TRUE,ISNUMBER(D43)=TRUE,ISNUMBER(D42)=TRUE,ISNUMBER(M4)=TRUE),(AVERAGE(M4^D42,M4^D43))/AVERAGE(L4^C42,L4^C43))</f>
        <v>0</v>
      </c>
      <c r="I23" s="8"/>
      <c r="Q23" s="7"/>
      <c r="S23" s="8"/>
    </row>
    <row r="24" spans="1:19" x14ac:dyDescent="0.25">
      <c r="A24" s="10">
        <v>21</v>
      </c>
      <c r="B24" s="29" t="s">
        <v>39</v>
      </c>
      <c r="C24" s="5">
        <v>31.36</v>
      </c>
      <c r="D24" s="5">
        <v>24.26</v>
      </c>
      <c r="E24" s="6"/>
      <c r="F24" s="6"/>
      <c r="G24" s="1" t="str">
        <f>IF(B44&lt;&gt;"",B44, "")</f>
        <v/>
      </c>
      <c r="H24" s="7" t="b">
        <f>IF(AND(ISNUMBER(C45)=TRUE,ISNUMBER(L4)=TRUE,ISNUMBER(C44)=TRUE,ISNUMBER(D45)=TRUE,ISNUMBER(D44)=TRUE,ISNUMBER(M4)=TRUE),(AVERAGE(M4^D44,M4^D45))/AVERAGE(L4^C44,L4^C45))</f>
        <v>0</v>
      </c>
      <c r="I24" s="8"/>
      <c r="S24" s="8"/>
    </row>
    <row r="25" spans="1:19" x14ac:dyDescent="0.25">
      <c r="A25" s="10">
        <v>22</v>
      </c>
      <c r="B25" s="30"/>
      <c r="C25" s="5">
        <v>31.43</v>
      </c>
      <c r="D25" s="5">
        <v>24.77</v>
      </c>
      <c r="E25" s="6"/>
      <c r="F25" s="6"/>
      <c r="G25" s="1" t="str">
        <f>IF(B46&lt;&gt;"",B46, "")</f>
        <v/>
      </c>
      <c r="H25" s="7" t="b">
        <f>IF(AND(ISNUMBER(C47)=TRUE,ISNUMBER(L4)=TRUE,ISNUMBER(C46)=TRUE,ISNUMBER(D47)=TRUE,ISNUMBER(D46)=TRUE,ISNUMBER(M4)=TRUE),(AVERAGE(M4^D46,M4^D47))/AVERAGE(L4^C46,L4^C47))</f>
        <v>0</v>
      </c>
      <c r="I25" s="8"/>
      <c r="Q25" s="7"/>
      <c r="S25" s="8"/>
    </row>
    <row r="26" spans="1:19" x14ac:dyDescent="0.25">
      <c r="A26" s="10">
        <v>23</v>
      </c>
      <c r="B26" s="29" t="s">
        <v>40</v>
      </c>
      <c r="C26" s="5">
        <v>31.79</v>
      </c>
      <c r="D26" s="5">
        <v>23.4</v>
      </c>
      <c r="E26" s="6"/>
      <c r="F26" s="6"/>
      <c r="G26" s="1" t="str">
        <f>IF(B48&lt;&gt;"",B48, "")</f>
        <v/>
      </c>
      <c r="H26" s="7" t="b">
        <f>IF(AND(ISNUMBER(C49)=TRUE,ISNUMBER(L4)=TRUE,ISNUMBER(C48)=TRUE,ISNUMBER(D49)=TRUE,ISNUMBER(D48)=TRUE,ISNUMBER(M4)=TRUE),(AVERAGE(M4^D48,M4^D49))/AVERAGE(L4^C48,L4^C49))</f>
        <v>0</v>
      </c>
      <c r="I26" s="8"/>
      <c r="S26" s="8"/>
    </row>
    <row r="27" spans="1:19" x14ac:dyDescent="0.25">
      <c r="A27" s="10">
        <v>24</v>
      </c>
      <c r="B27" s="30"/>
      <c r="C27" s="5">
        <v>32.130000000000003</v>
      </c>
      <c r="D27" s="5">
        <v>23.35</v>
      </c>
      <c r="E27" s="6"/>
      <c r="F27" s="6"/>
      <c r="G27" s="1" t="str">
        <f>IF(B50&lt;&gt;"",B50, "")</f>
        <v/>
      </c>
      <c r="H27" s="7" t="b">
        <f>IF(AND(ISNUMBER(C51)=TRUE,ISNUMBER(L4)=TRUE,ISNUMBER(C50)=TRUE,ISNUMBER(D51)=TRUE,ISNUMBER(D50)=TRUE,ISNUMBER(M4)=TRUE),(AVERAGE(M4^D50,M4^D51))/AVERAGE(L4^C50,L4^C51))</f>
        <v>0</v>
      </c>
      <c r="I27" s="8"/>
      <c r="Q27" s="7"/>
      <c r="S27" s="8"/>
    </row>
    <row r="28" spans="1:19" x14ac:dyDescent="0.25">
      <c r="A28" s="10">
        <v>25</v>
      </c>
      <c r="B28" s="29" t="s">
        <v>41</v>
      </c>
      <c r="C28" s="5">
        <v>0</v>
      </c>
      <c r="D28" s="5">
        <v>24.94</v>
      </c>
      <c r="E28" s="6"/>
      <c r="F28" s="6"/>
      <c r="G28" s="1" t="str">
        <f>IF(B52&lt;&gt;"",B52, "")</f>
        <v/>
      </c>
      <c r="H28" s="7" t="b">
        <f>IF(AND(ISNUMBER(C53)=TRUE,ISNUMBER(L4)=TRUE,ISNUMBER(C52)=TRUE,ISNUMBER(D53)=TRUE,ISNUMBER(D52)=TRUE,ISNUMBER(M4)=TRUE),(AVERAGE(M4^D52,M4^D53))/AVERAGE(L4^C52,L4^C53))</f>
        <v>0</v>
      </c>
      <c r="I28" s="8"/>
      <c r="S28" s="8"/>
    </row>
    <row r="29" spans="1:19" x14ac:dyDescent="0.25">
      <c r="A29" s="10">
        <v>26</v>
      </c>
      <c r="B29" s="30"/>
      <c r="C29" s="5">
        <v>0</v>
      </c>
      <c r="D29" s="5">
        <v>24.35</v>
      </c>
      <c r="E29" s="6"/>
      <c r="F29" s="6"/>
      <c r="G29" s="1" t="str">
        <f>IF(B54&lt;&gt;"",B54, "")</f>
        <v/>
      </c>
      <c r="H29" s="7" t="b">
        <f>IF(AND(ISNUMBER(C55)=TRUE,ISNUMBER(L4)=TRUE,ISNUMBER(C54)=TRUE,ISNUMBER(D55)=TRUE,ISNUMBER(D54)=TRUE,ISNUMBER(M4)=TRUE),(AVERAGE(M4^D54,M4^D55))/AVERAGE(L4^C54,L4^C55))</f>
        <v>0</v>
      </c>
      <c r="I29" s="8"/>
      <c r="Q29" s="7"/>
      <c r="S29" s="8"/>
    </row>
    <row r="30" spans="1:19" x14ac:dyDescent="0.25">
      <c r="A30" s="10">
        <v>27</v>
      </c>
      <c r="B30" s="29" t="s">
        <v>42</v>
      </c>
      <c r="C30" s="5">
        <v>27.65</v>
      </c>
      <c r="D30" s="5">
        <v>22.74</v>
      </c>
      <c r="E30" s="6"/>
      <c r="F30" s="6"/>
      <c r="G30" s="1" t="str">
        <f>IF(B56&lt;&gt;"",B56, "")</f>
        <v/>
      </c>
      <c r="H30" s="7" t="b">
        <f>IF(AND(ISNUMBER(C57)=TRUE,ISNUMBER(L4)=TRUE,ISNUMBER(C56)=TRUE,ISNUMBER(D57)=TRUE,ISNUMBER(D56)=TRUE,ISNUMBER(M4)=TRUE),(AVERAGE(M4^D56,M4^D57))/AVERAGE(L4^C56,L4^C57))</f>
        <v>0</v>
      </c>
      <c r="I30" s="8"/>
      <c r="S30" s="8"/>
    </row>
    <row r="31" spans="1:19" x14ac:dyDescent="0.25">
      <c r="A31" s="10">
        <v>28</v>
      </c>
      <c r="B31" s="30"/>
      <c r="C31" s="5">
        <v>27.46</v>
      </c>
      <c r="D31" s="5">
        <v>22.67</v>
      </c>
      <c r="E31" s="6"/>
      <c r="F31" s="6"/>
      <c r="G31" s="1" t="str">
        <f>IF(B58&lt;&gt;"",B58, "")</f>
        <v/>
      </c>
      <c r="H31" s="7" t="b">
        <f>IF(AND(ISNUMBER(C59)=TRUE,ISNUMBER(L4)=TRUE,ISNUMBER(C58)=TRUE,ISNUMBER(D59)=TRUE,ISNUMBER(D58)=TRUE,ISNUMBER(M4)=TRUE),(AVERAGE(M4^D58,M4^D59))/AVERAGE(L4^C58,L4^C59))</f>
        <v>0</v>
      </c>
      <c r="I31" s="8"/>
      <c r="Q31" s="7"/>
      <c r="S31" s="8"/>
    </row>
    <row r="32" spans="1:19" x14ac:dyDescent="0.25">
      <c r="A32" s="10">
        <v>29</v>
      </c>
      <c r="B32" s="29" t="s">
        <v>43</v>
      </c>
      <c r="C32" s="5">
        <v>30.04</v>
      </c>
      <c r="D32" s="5">
        <v>25.85</v>
      </c>
      <c r="E32" s="6"/>
      <c r="F32" s="6"/>
      <c r="G32" s="1" t="str">
        <f>IF(B60&lt;&gt;"",B60, "")</f>
        <v/>
      </c>
      <c r="H32" s="7" t="b">
        <f>IF(AND(ISNUMBER(C61)=TRUE,ISNUMBER(L4)=TRUE,ISNUMBER(C60)=TRUE,ISNUMBER(D61)=TRUE,ISNUMBER(D60)=TRUE,ISNUMBER(M4)=TRUE),(AVERAGE(M4^D60,M4^D61))/AVERAGE(L4^C60,L4^C61))</f>
        <v>0</v>
      </c>
      <c r="I32" s="8"/>
      <c r="S32" s="8"/>
    </row>
    <row r="33" spans="1:19" x14ac:dyDescent="0.25">
      <c r="A33" s="10">
        <v>30</v>
      </c>
      <c r="B33" s="30"/>
      <c r="C33" s="5">
        <v>30.74</v>
      </c>
      <c r="D33" s="5">
        <v>25.73</v>
      </c>
      <c r="E33" s="6"/>
      <c r="F33" s="6"/>
      <c r="G33" s="1" t="str">
        <f>IF(B62&lt;&gt;"",B62, "")</f>
        <v/>
      </c>
      <c r="H33" s="7" t="b">
        <f>IF(AND(ISNUMBER(C63)=TRUE,ISNUMBER(L4)=TRUE,ISNUMBER(C62)=TRUE,ISNUMBER(D63)=TRUE,ISNUMBER(D62)=TRUE,ISNUMBER(M4)=TRUE),(AVERAGE(M4^D62,M4^D63))/AVERAGE(L4^C62,L4^C63))</f>
        <v>0</v>
      </c>
      <c r="I33" s="8"/>
      <c r="Q33" s="7"/>
      <c r="S33" s="8"/>
    </row>
    <row r="34" spans="1:19" x14ac:dyDescent="0.25">
      <c r="A34" s="10">
        <v>31</v>
      </c>
      <c r="B34" s="29" t="s">
        <v>44</v>
      </c>
      <c r="C34" s="5">
        <v>29.19</v>
      </c>
      <c r="D34" s="5">
        <v>23.85</v>
      </c>
      <c r="E34" s="6"/>
      <c r="F34" s="6"/>
      <c r="G34" s="1" t="str">
        <f>IF(B64&lt;&gt;"",B64, "")</f>
        <v/>
      </c>
      <c r="H34" s="7" t="b">
        <f>IF(AND(ISNUMBER(C65)=TRUE,ISNUMBER(L4)=TRUE,ISNUMBER(C64)=TRUE,ISNUMBER(D65)=TRUE,ISNUMBER(D64)=TRUE,ISNUMBER(M4)=TRUE),(AVERAGE(M4^D64,M4^D65))/AVERAGE(L4^C64,L4^C65))</f>
        <v>0</v>
      </c>
      <c r="I34" s="8"/>
      <c r="S34" s="8"/>
    </row>
    <row r="35" spans="1:19" x14ac:dyDescent="0.25">
      <c r="A35" s="10">
        <v>32</v>
      </c>
      <c r="B35" s="30"/>
      <c r="C35" s="5">
        <v>29.03</v>
      </c>
      <c r="D35" s="5">
        <v>23.86</v>
      </c>
      <c r="E35" s="6"/>
      <c r="F35" s="6"/>
      <c r="G35" s="1" t="str">
        <f>IF(B66&lt;&gt;"",B66, "")</f>
        <v/>
      </c>
      <c r="H35" s="7" t="b">
        <f>IF(AND(ISNUMBER(C67)=TRUE,ISNUMBER(L4)=TRUE,ISNUMBER(C66)=TRUE,ISNUMBER(D67)=TRUE,ISNUMBER(D66)=TRUE,ISNUMBER(M4)=TRUE),(AVERAGE(M4^D66,M4^D67))/AVERAGE(L4^C66,L4^C67))</f>
        <v>0</v>
      </c>
      <c r="I35" s="8"/>
      <c r="Q35" s="7"/>
      <c r="S35" s="8"/>
    </row>
    <row r="36" spans="1:19" x14ac:dyDescent="0.25">
      <c r="A36" s="10">
        <v>33</v>
      </c>
      <c r="B36" s="29"/>
      <c r="C36" s="5"/>
      <c r="D36" s="5"/>
      <c r="E36" s="6"/>
      <c r="F36" s="6"/>
      <c r="G36" s="1" t="str">
        <f>IF(B68&lt;&gt;"",B68, "")</f>
        <v/>
      </c>
      <c r="H36" s="7" t="b">
        <f>IF(AND(ISNUMBER(C69)=TRUE,ISNUMBER(L4)=TRUE,ISNUMBER(C68)=TRUE,ISNUMBER(D69)=TRUE,ISNUMBER(D68)=TRUE,ISNUMBER(M4)=TRUE),(AVERAGE(M4^D68,M4^D69))/AVERAGE(L4^C68,L4^C69))</f>
        <v>0</v>
      </c>
      <c r="I36" s="8"/>
      <c r="S36" s="8"/>
    </row>
    <row r="37" spans="1:19" x14ac:dyDescent="0.25">
      <c r="A37" s="10">
        <v>34</v>
      </c>
      <c r="B37" s="30"/>
      <c r="C37" s="5"/>
      <c r="D37" s="5"/>
      <c r="E37" s="6"/>
      <c r="F37" s="6"/>
      <c r="G37" s="1" t="str">
        <f>IF(B70&lt;&gt;"",B70, "")</f>
        <v/>
      </c>
      <c r="H37" s="7" t="b">
        <f>IF(AND(ISNUMBER(C71)=TRUE,ISNUMBER(L4)=TRUE,ISNUMBER(C70)=TRUE,ISNUMBER(D71)=TRUE,ISNUMBER(D70)=TRUE,ISNUMBER(M4)=TRUE),(AVERAGE(M4^D70,M4^D71))/AVERAGE(L4^C70,L4^C71))</f>
        <v>0</v>
      </c>
      <c r="I37" s="8"/>
      <c r="Q37" s="7"/>
      <c r="S37" s="8"/>
    </row>
    <row r="38" spans="1:19" x14ac:dyDescent="0.25">
      <c r="A38" s="10">
        <v>35</v>
      </c>
      <c r="B38" s="29"/>
      <c r="C38" s="5"/>
      <c r="D38" s="5"/>
      <c r="E38" s="6"/>
      <c r="F38" s="6"/>
      <c r="G38" s="1" t="str">
        <f>IF(B72&lt;&gt;"",B72, "")</f>
        <v/>
      </c>
      <c r="H38" s="7" t="b">
        <f>IF(AND(ISNUMBER(C73)=TRUE,ISNUMBER(L4)=TRUE,ISNUMBER(C72)=TRUE,ISNUMBER(D73)=TRUE,ISNUMBER(D72)=TRUE,ISNUMBER(M4)=TRUE),(AVERAGE(M4^D72,M4^D73))/AVERAGE(L4^C72,L4^C73))</f>
        <v>0</v>
      </c>
      <c r="I38" s="8"/>
      <c r="S38" s="8"/>
    </row>
    <row r="39" spans="1:19" x14ac:dyDescent="0.25">
      <c r="A39" s="10">
        <v>36</v>
      </c>
      <c r="B39" s="30"/>
      <c r="C39" s="5"/>
      <c r="D39" s="5"/>
      <c r="E39" s="6"/>
      <c r="F39" s="6"/>
      <c r="G39" s="1" t="str">
        <f>IF(B74&lt;&gt;"",B74, "")</f>
        <v/>
      </c>
      <c r="H39" s="7" t="b">
        <f>IF(AND(ISNUMBER(C75)=TRUE,ISNUMBER(L4)=TRUE,ISNUMBER(C74)=TRUE,ISNUMBER(D75)=TRUE,ISNUMBER(D74)=TRUE,ISNUMBER(M4)=TRUE),(AVERAGE(M4^D74,M4^D75))/AVERAGE(L4^C74,L4^C75))</f>
        <v>0</v>
      </c>
      <c r="I39" s="8"/>
      <c r="Q39" s="7"/>
    </row>
    <row r="40" spans="1:19" x14ac:dyDescent="0.25">
      <c r="A40" s="10">
        <v>37</v>
      </c>
      <c r="B40" s="29"/>
      <c r="C40" s="5"/>
      <c r="D40" s="5"/>
      <c r="E40" s="6"/>
      <c r="F40" s="6"/>
    </row>
    <row r="41" spans="1:19" x14ac:dyDescent="0.25">
      <c r="A41" s="10">
        <v>38</v>
      </c>
      <c r="B41" s="30"/>
      <c r="C41" s="5"/>
      <c r="D41" s="5"/>
      <c r="E41" s="6"/>
      <c r="F41" s="6"/>
      <c r="Q41" s="7"/>
    </row>
    <row r="42" spans="1:19" x14ac:dyDescent="0.25">
      <c r="A42" s="10">
        <v>39</v>
      </c>
      <c r="B42" s="29"/>
      <c r="C42" s="5"/>
      <c r="D42" s="5"/>
      <c r="E42" s="6"/>
      <c r="F42" s="6"/>
    </row>
    <row r="43" spans="1:19" x14ac:dyDescent="0.25">
      <c r="A43" s="10">
        <v>40</v>
      </c>
      <c r="B43" s="30"/>
      <c r="C43" s="5"/>
      <c r="D43" s="5"/>
      <c r="E43" s="6"/>
      <c r="F43" s="6"/>
      <c r="Q43" s="7"/>
    </row>
    <row r="44" spans="1:19" x14ac:dyDescent="0.25">
      <c r="A44" s="10">
        <v>41</v>
      </c>
      <c r="B44" s="29"/>
      <c r="C44" s="13"/>
      <c r="D44" s="13"/>
      <c r="E44" s="13"/>
      <c r="F44" s="13"/>
    </row>
    <row r="45" spans="1:19" x14ac:dyDescent="0.25">
      <c r="A45" s="10">
        <v>42</v>
      </c>
      <c r="B45" s="30"/>
      <c r="C45" s="13"/>
      <c r="D45" s="13"/>
      <c r="E45" s="13"/>
      <c r="F45" s="13"/>
      <c r="Q45" s="7"/>
    </row>
    <row r="46" spans="1:19" x14ac:dyDescent="0.25">
      <c r="A46" s="10">
        <v>43</v>
      </c>
      <c r="B46" s="29"/>
      <c r="C46" s="13"/>
      <c r="D46" s="13"/>
      <c r="E46" s="13"/>
      <c r="F46" s="13"/>
    </row>
    <row r="47" spans="1:19" x14ac:dyDescent="0.25">
      <c r="A47" s="10">
        <v>44</v>
      </c>
      <c r="B47" s="30"/>
      <c r="C47" s="13"/>
      <c r="D47" s="13"/>
      <c r="E47" s="13"/>
      <c r="F47" s="13"/>
      <c r="Q47" s="7"/>
    </row>
    <row r="48" spans="1:19" x14ac:dyDescent="0.25">
      <c r="A48" s="10">
        <v>45</v>
      </c>
      <c r="B48" s="29"/>
      <c r="C48" s="13"/>
      <c r="D48" s="13"/>
      <c r="E48" s="13"/>
      <c r="F48" s="13"/>
    </row>
    <row r="49" spans="1:17" x14ac:dyDescent="0.25">
      <c r="A49" s="10">
        <v>46</v>
      </c>
      <c r="B49" s="30"/>
      <c r="C49" s="13"/>
      <c r="D49" s="13"/>
      <c r="E49" s="13"/>
      <c r="F49" s="13"/>
      <c r="Q49" s="7"/>
    </row>
    <row r="50" spans="1:17" x14ac:dyDescent="0.25">
      <c r="A50" s="10">
        <v>47</v>
      </c>
      <c r="B50" s="29"/>
      <c r="C50" s="13"/>
      <c r="D50" s="13"/>
      <c r="E50" s="13"/>
      <c r="F50" s="13"/>
    </row>
    <row r="51" spans="1:17" x14ac:dyDescent="0.25">
      <c r="A51" s="10">
        <v>48</v>
      </c>
      <c r="B51" s="30"/>
      <c r="C51" s="13"/>
      <c r="D51" s="13"/>
      <c r="E51" s="13"/>
      <c r="F51" s="13"/>
      <c r="Q51" s="7"/>
    </row>
    <row r="52" spans="1:17" x14ac:dyDescent="0.25">
      <c r="A52" s="10">
        <v>49</v>
      </c>
      <c r="B52" s="29"/>
      <c r="C52" s="13"/>
      <c r="D52" s="13"/>
      <c r="E52" s="13"/>
      <c r="F52" s="13"/>
    </row>
    <row r="53" spans="1:17" x14ac:dyDescent="0.25">
      <c r="A53" s="10">
        <v>50</v>
      </c>
      <c r="B53" s="30"/>
      <c r="C53" s="13"/>
      <c r="D53" s="13"/>
      <c r="E53" s="13"/>
      <c r="F53" s="13"/>
      <c r="Q53" s="7"/>
    </row>
    <row r="54" spans="1:17" x14ac:dyDescent="0.25">
      <c r="A54" s="10">
        <v>51</v>
      </c>
      <c r="B54" s="29"/>
      <c r="C54" s="13"/>
      <c r="D54" s="13"/>
      <c r="E54" s="13"/>
      <c r="F54" s="13"/>
    </row>
    <row r="55" spans="1:17" x14ac:dyDescent="0.25">
      <c r="A55" s="10">
        <v>52</v>
      </c>
      <c r="B55" s="30"/>
      <c r="C55" s="13"/>
      <c r="D55" s="13"/>
      <c r="E55" s="13"/>
      <c r="F55" s="13"/>
      <c r="Q55" s="7"/>
    </row>
    <row r="56" spans="1:17" x14ac:dyDescent="0.25">
      <c r="A56" s="10">
        <v>53</v>
      </c>
      <c r="B56" s="29"/>
      <c r="C56" s="13"/>
      <c r="D56" s="13"/>
      <c r="E56" s="13"/>
      <c r="F56" s="13"/>
    </row>
    <row r="57" spans="1:17" x14ac:dyDescent="0.25">
      <c r="A57" s="10">
        <v>54</v>
      </c>
      <c r="B57" s="30"/>
      <c r="C57" s="13"/>
      <c r="D57" s="13"/>
      <c r="E57" s="13"/>
      <c r="F57" s="13"/>
      <c r="Q57" s="7"/>
    </row>
    <row r="58" spans="1:17" x14ac:dyDescent="0.25">
      <c r="A58" s="10">
        <v>55</v>
      </c>
      <c r="B58" s="29"/>
      <c r="C58" s="13"/>
      <c r="D58" s="13"/>
      <c r="E58" s="13"/>
      <c r="F58" s="13"/>
    </row>
    <row r="59" spans="1:17" x14ac:dyDescent="0.25">
      <c r="A59" s="10">
        <v>56</v>
      </c>
      <c r="B59" s="30"/>
      <c r="C59" s="13"/>
      <c r="D59" s="13"/>
      <c r="E59" s="13"/>
      <c r="F59" s="13"/>
      <c r="Q59" s="7"/>
    </row>
    <row r="60" spans="1:17" x14ac:dyDescent="0.25">
      <c r="A60" s="10">
        <v>57</v>
      </c>
      <c r="B60" s="22"/>
      <c r="C60" s="13"/>
      <c r="D60" s="13"/>
      <c r="E60" s="13"/>
      <c r="F60" s="13"/>
    </row>
    <row r="61" spans="1:17" x14ac:dyDescent="0.25">
      <c r="A61" s="10">
        <v>58</v>
      </c>
      <c r="B61" s="20"/>
      <c r="C61" s="13"/>
      <c r="D61" s="13"/>
      <c r="E61" s="13"/>
      <c r="F61" s="13"/>
      <c r="Q61" s="7"/>
    </row>
    <row r="62" spans="1:17" x14ac:dyDescent="0.25">
      <c r="A62" s="10">
        <v>59</v>
      </c>
      <c r="B62" s="22"/>
      <c r="C62" s="13"/>
      <c r="D62" s="13"/>
      <c r="E62" s="13"/>
      <c r="F62" s="13"/>
    </row>
    <row r="63" spans="1:17" x14ac:dyDescent="0.25">
      <c r="A63" s="10">
        <v>60</v>
      </c>
      <c r="B63" s="20"/>
      <c r="C63" s="13"/>
      <c r="D63" s="13"/>
      <c r="E63" s="13"/>
      <c r="F63" s="13"/>
      <c r="Q63" s="7"/>
    </row>
    <row r="64" spans="1:17" x14ac:dyDescent="0.25">
      <c r="A64" s="10">
        <v>61</v>
      </c>
      <c r="B64" s="21"/>
      <c r="C64" s="13"/>
      <c r="D64" s="13"/>
      <c r="E64" s="13"/>
      <c r="F64" s="13"/>
    </row>
    <row r="65" spans="1:17" x14ac:dyDescent="0.25">
      <c r="A65" s="10">
        <v>62</v>
      </c>
      <c r="B65" s="21"/>
      <c r="C65" s="13"/>
      <c r="D65" s="13"/>
      <c r="E65" s="13"/>
      <c r="F65" s="13"/>
      <c r="Q65" s="7"/>
    </row>
    <row r="66" spans="1:17" x14ac:dyDescent="0.25">
      <c r="A66" s="10">
        <v>63</v>
      </c>
      <c r="B66" s="22"/>
      <c r="C66" s="13"/>
      <c r="D66" s="13"/>
      <c r="E66" s="13"/>
      <c r="F66" s="13"/>
    </row>
    <row r="67" spans="1:17" x14ac:dyDescent="0.25">
      <c r="A67" s="10">
        <v>64</v>
      </c>
      <c r="B67" s="20"/>
      <c r="C67" s="13"/>
      <c r="D67" s="13"/>
      <c r="E67" s="13"/>
      <c r="F67" s="13"/>
      <c r="Q67" s="7"/>
    </row>
    <row r="68" spans="1:17" x14ac:dyDescent="0.25">
      <c r="A68" s="10">
        <v>65</v>
      </c>
      <c r="B68" s="22"/>
      <c r="C68" s="13"/>
      <c r="D68" s="13"/>
      <c r="E68" s="13"/>
      <c r="F68" s="13"/>
    </row>
    <row r="69" spans="1:17" x14ac:dyDescent="0.25">
      <c r="A69" s="10">
        <v>66</v>
      </c>
      <c r="B69" s="20"/>
      <c r="C69" s="13"/>
      <c r="D69" s="13"/>
      <c r="E69" s="13"/>
      <c r="F69" s="13"/>
      <c r="Q69" s="7"/>
    </row>
    <row r="70" spans="1:17" x14ac:dyDescent="0.25">
      <c r="A70" s="10">
        <v>67</v>
      </c>
      <c r="B70" s="21"/>
      <c r="C70" s="13"/>
      <c r="D70" s="13"/>
      <c r="E70" s="13"/>
      <c r="F70" s="13"/>
    </row>
    <row r="71" spans="1:17" x14ac:dyDescent="0.25">
      <c r="A71" s="10">
        <v>68</v>
      </c>
      <c r="B71" s="21"/>
      <c r="C71" s="13"/>
      <c r="D71" s="13"/>
      <c r="E71" s="13"/>
      <c r="F71" s="13"/>
      <c r="Q71" s="7"/>
    </row>
    <row r="72" spans="1:17" x14ac:dyDescent="0.25">
      <c r="A72" s="10">
        <v>69</v>
      </c>
      <c r="B72" s="22"/>
      <c r="C72" s="13"/>
      <c r="D72" s="13"/>
      <c r="E72" s="13"/>
      <c r="F72" s="13"/>
    </row>
    <row r="73" spans="1:17" x14ac:dyDescent="0.25">
      <c r="A73" s="10">
        <v>70</v>
      </c>
      <c r="B73" s="20"/>
      <c r="C73" s="13"/>
      <c r="D73" s="13"/>
      <c r="E73" s="13"/>
      <c r="F73" s="13"/>
      <c r="Q73" s="7"/>
    </row>
    <row r="74" spans="1:17" x14ac:dyDescent="0.25">
      <c r="A74" s="10">
        <v>71</v>
      </c>
      <c r="B74" s="21"/>
      <c r="C74" s="13"/>
      <c r="D74" s="13"/>
      <c r="E74" s="13"/>
      <c r="F74" s="13"/>
    </row>
    <row r="75" spans="1:17" x14ac:dyDescent="0.25">
      <c r="A75" s="10">
        <v>72</v>
      </c>
      <c r="B75" s="21"/>
      <c r="C75" s="13"/>
      <c r="D75" s="13"/>
      <c r="E75" s="13"/>
      <c r="F75" s="13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14:B15"/>
    <mergeCell ref="B4:B5"/>
    <mergeCell ref="B6:B7"/>
    <mergeCell ref="B8:B9"/>
    <mergeCell ref="B10:B11"/>
    <mergeCell ref="B12:B13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52:B53"/>
    <mergeCell ref="B54:B55"/>
    <mergeCell ref="B56:B57"/>
    <mergeCell ref="B58:B59"/>
    <mergeCell ref="B40:B41"/>
    <mergeCell ref="B42:B43"/>
    <mergeCell ref="B44:B45"/>
    <mergeCell ref="B46:B47"/>
    <mergeCell ref="B48:B49"/>
    <mergeCell ref="B50:B51"/>
  </mergeCells>
  <conditionalFormatting sqref="C76:C77 C80:C93">
    <cfRule type="cellIs" dxfId="68" priority="4" operator="notEqual">
      <formula>0</formula>
    </cfRule>
  </conditionalFormatting>
  <conditionalFormatting sqref="D76:D77 D80:D93">
    <cfRule type="cellIs" dxfId="67" priority="3" operator="notEqual">
      <formula>0</formula>
    </cfRule>
  </conditionalFormatting>
  <conditionalFormatting sqref="H4:H39">
    <cfRule type="cellIs" dxfId="66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8821-65A6-437D-B57B-7A1BE401BBDB}">
  <dimension ref="A2:S79"/>
  <sheetViews>
    <sheetView topLeftCell="A10" workbookViewId="0">
      <selection activeCell="M40" sqref="M40"/>
    </sheetView>
  </sheetViews>
  <sheetFormatPr defaultColWidth="8.7109375" defaultRowHeight="15.75" x14ac:dyDescent="0.25"/>
  <cols>
    <col min="1" max="1" width="7.42578125" style="1" customWidth="1"/>
    <col min="2" max="2" width="11.140625" style="23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2" spans="1:19" ht="16.5" thickBot="1" x14ac:dyDescent="0.3"/>
    <row r="3" spans="1:19" ht="19.5" thickBot="1" x14ac:dyDescent="0.3">
      <c r="A3" s="2" t="s">
        <v>0</v>
      </c>
      <c r="B3" s="24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0" t="s">
        <v>29</v>
      </c>
      <c r="C4" s="5">
        <v>0</v>
      </c>
      <c r="D4" s="5">
        <v>25.61</v>
      </c>
      <c r="E4" s="6">
        <v>2</v>
      </c>
      <c r="F4" s="6">
        <v>2</v>
      </c>
      <c r="G4" s="1" t="str">
        <f>IF(B4&lt;&gt;"",B4, "")</f>
        <v xml:space="preserve">O1 </v>
      </c>
      <c r="H4" s="7">
        <v>0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14.45414996261613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1"/>
      <c r="C5">
        <v>0</v>
      </c>
      <c r="D5" s="5">
        <v>26.03</v>
      </c>
      <c r="E5" s="6">
        <v>2</v>
      </c>
      <c r="F5" s="6">
        <v>2</v>
      </c>
      <c r="G5" s="1" t="str">
        <f>IF(B6&lt;&gt;"",B6, "")</f>
        <v xml:space="preserve">O2 </v>
      </c>
      <c r="H5" s="7">
        <f>IF(AND(ISNUMBER(C7)=TRUE,ISNUMBER(L4)=TRUE,ISNUMBER(C6)=TRUE,ISNUMBER(D7)=TRUE,ISNUMBER(D6)=TRUE,ISNUMBER(M4)=TRUE),(AVERAGE(M4^D6,M4^D7))/AVERAGE(L4^C6,L4^C7))</f>
        <v>43.000957423100296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45.870612857390633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29" t="s">
        <v>30</v>
      </c>
      <c r="C6" s="5">
        <v>19.329999999999998</v>
      </c>
      <c r="D6" s="5">
        <v>24.91</v>
      </c>
      <c r="E6" s="6">
        <v>2</v>
      </c>
      <c r="F6" s="6">
        <v>2</v>
      </c>
      <c r="G6" s="1" t="str">
        <f>IF(B8&lt;&gt;"",B8, "")</f>
        <v xml:space="preserve">O3 </v>
      </c>
      <c r="H6" s="7">
        <f>IF(AND(ISNUMBER(C9)=TRUE,ISNUMBER(L4)=TRUE,ISNUMBER(C8)=TRUE,ISNUMBER(D9)=TRUE,ISNUMBER(D8)=TRUE,ISNUMBER(M4)=TRUE),(AVERAGE(M4^D8,M4^D9))/AVERAGE(L4^C8,L4^C9))</f>
        <v>2.2523576172784367E-2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27.838282785954039</v>
      </c>
      <c r="S6" s="8"/>
    </row>
    <row r="7" spans="1:19" x14ac:dyDescent="0.25">
      <c r="A7" s="10">
        <v>4</v>
      </c>
      <c r="B7" s="30"/>
      <c r="C7" s="5">
        <v>20.13</v>
      </c>
      <c r="D7" s="5">
        <v>25.46</v>
      </c>
      <c r="E7" s="6">
        <v>2</v>
      </c>
      <c r="F7" s="6">
        <v>2</v>
      </c>
      <c r="G7" s="1" t="str">
        <f>IF(B10&lt;&gt;"",B10, "")</f>
        <v xml:space="preserve">O4 </v>
      </c>
      <c r="H7" s="7">
        <f>IF(AND(ISNUMBER(C11)=TRUE,ISNUMBER(L4)=TRUE,ISNUMBER(C10)=TRUE,ISNUMBER(D11)=TRUE,ISNUMBER(D10)=TRUE,ISNUMBER(M4)=TRUE),(AVERAGE(M4^D10,M4^D11))/AVERAGE(L4^C10,L4^C11))</f>
        <v>10.149045402443287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33.635153091000895</v>
      </c>
      <c r="Q7" s="7"/>
      <c r="S7" s="8"/>
    </row>
    <row r="8" spans="1:19" x14ac:dyDescent="0.25">
      <c r="A8" s="10">
        <v>5</v>
      </c>
      <c r="B8" s="29" t="s">
        <v>31</v>
      </c>
      <c r="C8" s="5">
        <v>30.37</v>
      </c>
      <c r="D8" s="5">
        <v>25.04</v>
      </c>
      <c r="E8" s="6">
        <v>2</v>
      </c>
      <c r="F8" s="6">
        <v>2</v>
      </c>
      <c r="G8" s="1" t="str">
        <f>IF(B12&lt;&gt;"",B12, "")</f>
        <v xml:space="preserve">O5 </v>
      </c>
      <c r="H8" s="7">
        <f>IF(AND(ISNUMBER(C13)=TRUE,ISNUMBER(L4)=TRUE,ISNUMBER(C12)=TRUE,ISNUMBER(D13)=TRUE,ISNUMBER(D12)=TRUE,ISNUMBER(M4)=TRUE),(AVERAGE(M4^D12,M4^D13))/AVERAGE(L4^C12,L4^C13))</f>
        <v>19.462647638565382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7.2711487565765429</v>
      </c>
      <c r="S8" s="8"/>
    </row>
    <row r="9" spans="1:19" x14ac:dyDescent="0.25">
      <c r="A9" s="10">
        <v>6</v>
      </c>
      <c r="B9" s="30"/>
      <c r="C9" s="5">
        <v>30.9</v>
      </c>
      <c r="D9" s="5">
        <v>25.32</v>
      </c>
      <c r="E9" s="6">
        <v>2</v>
      </c>
      <c r="F9" s="6">
        <v>2</v>
      </c>
      <c r="G9" s="1" t="str">
        <f>IF(B14&lt;&gt;"",B14, "")</f>
        <v xml:space="preserve">O6 </v>
      </c>
      <c r="H9" s="7">
        <v>0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14.114648361184518</v>
      </c>
      <c r="Q9" s="7"/>
      <c r="S9" s="8"/>
    </row>
    <row r="10" spans="1:19" x14ac:dyDescent="0.25">
      <c r="A10" s="10">
        <v>7</v>
      </c>
      <c r="B10" s="31" t="s">
        <v>32</v>
      </c>
      <c r="C10" s="5">
        <v>19.62</v>
      </c>
      <c r="D10" s="5">
        <v>23.46</v>
      </c>
      <c r="E10" s="6">
        <v>2</v>
      </c>
      <c r="F10" s="6">
        <v>2</v>
      </c>
      <c r="G10" s="1" t="str">
        <f>IF(B16&lt;&gt;"",B16, "")</f>
        <v xml:space="preserve">O7 </v>
      </c>
      <c r="H10" s="7">
        <v>0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1.0396833071863452</v>
      </c>
      <c r="S10" s="8"/>
    </row>
    <row r="11" spans="1:19" x14ac:dyDescent="0.25">
      <c r="A11" s="10">
        <v>8</v>
      </c>
      <c r="B11" s="31"/>
      <c r="C11" s="5">
        <v>20.149999999999999</v>
      </c>
      <c r="D11" s="5">
        <v>23.01</v>
      </c>
      <c r="E11" s="6">
        <v>2</v>
      </c>
      <c r="F11" s="6">
        <v>2</v>
      </c>
      <c r="G11" s="1" t="str">
        <f>IF(B18&lt;&gt;"",B18, "")</f>
        <v xml:space="preserve">O8 </v>
      </c>
      <c r="H11" s="7">
        <f>IF(AND(ISNUMBER(C19)=TRUE,ISNUMBER(L4)=TRUE,ISNUMBER(C18)=TRUE,ISNUMBER(D19)=TRUE,ISNUMBER(D18)=TRUE,ISNUMBER(M4)=TRUE),(AVERAGE(M4^D18,M4^D19))/AVERAGE(L4^C18,L4^C19))</f>
        <v>3.2800338945071627E-3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39.790016981715894</v>
      </c>
      <c r="J11" s="1">
        <f>AVERAGE(H:H)</f>
        <v>10.954111388128137</v>
      </c>
      <c r="Q11" s="7"/>
      <c r="S11" s="8"/>
    </row>
    <row r="12" spans="1:19" x14ac:dyDescent="0.25">
      <c r="A12" s="10">
        <v>9</v>
      </c>
      <c r="B12" s="29" t="s">
        <v>33</v>
      </c>
      <c r="C12" s="5">
        <v>21.77</v>
      </c>
      <c r="D12" s="5">
        <v>25.95</v>
      </c>
      <c r="E12" s="6">
        <v>2</v>
      </c>
      <c r="F12" s="6">
        <v>2</v>
      </c>
      <c r="G12" s="1" t="str">
        <f>IF(B20&lt;&gt;"",B20, "")</f>
        <v xml:space="preserve">O9 </v>
      </c>
      <c r="H12" s="7">
        <f>IF(AND(ISNUMBER(C21)=TRUE,ISNUMBER(L4)=TRUE,ISNUMBER(C20)=TRUE,ISNUMBER(D21)=TRUE,ISNUMBER(D20)=TRUE,ISNUMBER(M4)=TRUE),(AVERAGE(M4^D20,M4^D21))/AVERAGE(L4^C20,L4^C21))</f>
        <v>4.925647942709066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32.279216972084448</v>
      </c>
      <c r="J12" s="1">
        <f>STDEV(H:H)</f>
        <v>13.181846691399592</v>
      </c>
      <c r="S12" s="8"/>
    </row>
    <row r="13" spans="1:19" x14ac:dyDescent="0.25">
      <c r="A13" s="10">
        <v>10</v>
      </c>
      <c r="B13" s="30"/>
      <c r="C13" s="5">
        <v>21.6</v>
      </c>
      <c r="D13" s="5">
        <v>25.99</v>
      </c>
      <c r="E13" s="6">
        <v>2</v>
      </c>
      <c r="F13" s="6">
        <v>2</v>
      </c>
      <c r="G13" s="1" t="str">
        <f>IF(B22&lt;&gt;"",B22, "")</f>
        <v xml:space="preserve">O10 </v>
      </c>
      <c r="H13" s="7">
        <f>IF(AND(ISNUMBER(C23)=TRUE,ISNUMBER(L4)=TRUE,ISNUMBER(C22)=TRUE,ISNUMBER(D23)=TRUE,ISNUMBER(D22)=TRUE,ISNUMBER(M4)=TRUE),(AVERAGE(M4^D22,M4^D23))/AVERAGE(L4^C22,L4^C23))</f>
        <v>26.00057226680784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17.572301106267389</v>
      </c>
      <c r="Q13" s="7"/>
      <c r="S13" s="8"/>
    </row>
    <row r="14" spans="1:19" x14ac:dyDescent="0.25">
      <c r="A14" s="10">
        <v>11</v>
      </c>
      <c r="B14" s="29" t="s">
        <v>34</v>
      </c>
      <c r="C14" s="5">
        <v>0</v>
      </c>
      <c r="D14" s="5">
        <v>29.09</v>
      </c>
      <c r="E14" s="6">
        <v>2</v>
      </c>
      <c r="F14" s="6">
        <v>2</v>
      </c>
      <c r="G14" s="1" t="str">
        <f>IF(B24&lt;&gt;"",B24, "")</f>
        <v xml:space="preserve">O11 </v>
      </c>
      <c r="H14" s="7">
        <f>IF(AND(ISNUMBER(C25)=TRUE,ISNUMBER(L4)=TRUE,ISNUMBER(C24)=TRUE,ISNUMBER(D25)=TRUE,ISNUMBER(D24)=TRUE,ISNUMBER(M4)=TRUE),(AVERAGE(M4^D24,M4^D25))/AVERAGE(L4^C24,L4^C25))</f>
        <v>9.5164178533582646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46.968405073894651</v>
      </c>
      <c r="S14" s="8"/>
    </row>
    <row r="15" spans="1:19" x14ac:dyDescent="0.25">
      <c r="A15" s="10">
        <v>12</v>
      </c>
      <c r="B15" s="30"/>
      <c r="C15" s="5">
        <v>0</v>
      </c>
      <c r="D15" s="5">
        <v>29.5</v>
      </c>
      <c r="E15" s="6">
        <v>2</v>
      </c>
      <c r="F15" s="6">
        <v>2</v>
      </c>
      <c r="G15" s="1" t="str">
        <f>IF(B26&lt;&gt;"",B26, "")</f>
        <v xml:space="preserve">O12 </v>
      </c>
      <c r="H15" s="7">
        <v>0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1.3862055613723356</v>
      </c>
      <c r="Q15" s="7"/>
      <c r="S15" s="8"/>
    </row>
    <row r="16" spans="1:19" x14ac:dyDescent="0.25">
      <c r="A16" s="10">
        <v>13</v>
      </c>
      <c r="B16" s="29" t="s">
        <v>35</v>
      </c>
      <c r="C16" s="5">
        <v>0</v>
      </c>
      <c r="D16" s="5">
        <v>29.53</v>
      </c>
      <c r="E16" s="6">
        <v>2</v>
      </c>
      <c r="F16" s="6">
        <v>2</v>
      </c>
      <c r="G16" s="1" t="str">
        <f>IF(B28&lt;&gt;"",B28, "")</f>
        <v xml:space="preserve">O13 </v>
      </c>
      <c r="H16" s="7">
        <f>IF(AND(ISNUMBER(C29)=TRUE,ISNUMBER(L4)=TRUE,ISNUMBER(C28)=TRUE,ISNUMBER(D29)=TRUE,ISNUMBER(D28)=TRUE,ISNUMBER(M4)=TRUE),(AVERAGE(M4^D28,M4^D29))/AVERAGE(L4^C28,L4^C29))</f>
        <v>9.3253008555029854E-2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11.399587039208201</v>
      </c>
      <c r="S16" s="8"/>
    </row>
    <row r="17" spans="1:19" x14ac:dyDescent="0.25">
      <c r="A17" s="10">
        <v>14</v>
      </c>
      <c r="B17" s="30"/>
      <c r="C17" s="5">
        <v>0</v>
      </c>
      <c r="D17" s="5">
        <v>29.56</v>
      </c>
      <c r="E17" s="6">
        <v>2</v>
      </c>
      <c r="F17" s="6">
        <v>2</v>
      </c>
      <c r="G17" s="1" t="str">
        <f>IF(B30&lt;&gt;"",B30, "")</f>
        <v xml:space="preserve">O14 </v>
      </c>
      <c r="H17" s="7">
        <f>IF(AND(ISNUMBER(C31)=TRUE,ISNUMBER(L4)=TRUE,ISNUMBER(C30)=TRUE,ISNUMBER(D31)=TRUE,ISNUMBER(D30)=TRUE,ISNUMBER(M4)=TRUE),(AVERAGE(M4^D30,M4^D31))/AVERAGE(L4^C30,L4^C31))</f>
        <v>23.17241941694277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26.528836360091134</v>
      </c>
      <c r="Q17" s="7"/>
      <c r="S17" s="8"/>
    </row>
    <row r="18" spans="1:19" x14ac:dyDescent="0.25">
      <c r="A18" s="10">
        <v>15</v>
      </c>
      <c r="B18" s="29" t="s">
        <v>36</v>
      </c>
      <c r="C18" s="5">
        <v>32.520000000000003</v>
      </c>
      <c r="D18" s="5">
        <v>24.01</v>
      </c>
      <c r="E18" s="6">
        <v>2</v>
      </c>
      <c r="F18" s="6">
        <v>2</v>
      </c>
      <c r="G18" s="1" t="str">
        <f>IF(B32&lt;&gt;"",B32, "")</f>
        <v xml:space="preserve">O15 </v>
      </c>
      <c r="H18" s="7">
        <f>IF(AND(ISNUMBER(C33)=TRUE,ISNUMBER(L4)=TRUE,ISNUMBER(C32)=TRUE,ISNUMBER(D33)=TRUE,ISNUMBER(D32)=TRUE,ISNUMBER(M4)=TRUE),(AVERAGE(M4^D32,M4^D33))/AVERAGE(L4^C32,L4^C33))</f>
        <v>12.034960317805881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9.3331759956509703</v>
      </c>
      <c r="S18" s="8"/>
    </row>
    <row r="19" spans="1:19" x14ac:dyDescent="0.25">
      <c r="A19" s="10">
        <v>16</v>
      </c>
      <c r="B19" s="30"/>
      <c r="C19" s="5">
        <v>32.89</v>
      </c>
      <c r="D19" s="5">
        <v>24.81</v>
      </c>
      <c r="E19" s="6">
        <v>2</v>
      </c>
      <c r="F19" s="6">
        <v>2</v>
      </c>
      <c r="G19" s="1" t="str">
        <f>IF(B34&lt;&gt;"",B34, "")</f>
        <v xml:space="preserve">O16 </v>
      </c>
      <c r="H19" s="7">
        <f>IF(AND(ISNUMBER(C35)=TRUE,ISNUMBER(L4)=TRUE,ISNUMBER(C34)=TRUE,ISNUMBER(D35)=TRUE,ISNUMBER(D34)=TRUE,ISNUMBER(M4)=TRUE),(AVERAGE(M4^D34,M4^D35))/AVERAGE(L4^C34,L4^C35))</f>
        <v>26.884057329695072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8.651427538040231</v>
      </c>
      <c r="Q19" s="7"/>
      <c r="S19" s="8"/>
    </row>
    <row r="20" spans="1:19" x14ac:dyDescent="0.25">
      <c r="A20" s="10">
        <v>17</v>
      </c>
      <c r="B20" s="29" t="s">
        <v>37</v>
      </c>
      <c r="C20" s="5">
        <v>25.3</v>
      </c>
      <c r="D20" s="5">
        <v>27.14</v>
      </c>
      <c r="E20" s="6"/>
      <c r="F20" s="6"/>
      <c r="H20" s="7"/>
      <c r="I20" s="8"/>
      <c r="S20" s="8"/>
    </row>
    <row r="21" spans="1:19" x14ac:dyDescent="0.25">
      <c r="A21" s="10">
        <v>18</v>
      </c>
      <c r="B21" s="30"/>
      <c r="C21" s="5">
        <v>24.77</v>
      </c>
      <c r="D21" s="5">
        <v>27.55</v>
      </c>
      <c r="E21" s="6"/>
      <c r="F21" s="6"/>
      <c r="H21" s="7"/>
      <c r="I21" s="8"/>
      <c r="Q21" s="7"/>
      <c r="S21" s="8"/>
    </row>
    <row r="22" spans="1:19" x14ac:dyDescent="0.25">
      <c r="A22" s="10">
        <v>19</v>
      </c>
      <c r="B22" s="31" t="s">
        <v>38</v>
      </c>
      <c r="C22" s="5">
        <v>19.670000000000002</v>
      </c>
      <c r="D22" s="5">
        <v>24.64</v>
      </c>
      <c r="E22" s="6"/>
      <c r="F22" s="6"/>
      <c r="H22" s="7"/>
      <c r="I22" s="8"/>
      <c r="S22" s="8"/>
    </row>
    <row r="23" spans="1:19" x14ac:dyDescent="0.25">
      <c r="A23" s="10">
        <v>20</v>
      </c>
      <c r="B23" s="31"/>
      <c r="C23" s="5">
        <v>20.09</v>
      </c>
      <c r="D23" s="5">
        <v>24.55</v>
      </c>
      <c r="E23" s="6"/>
      <c r="F23" s="6"/>
      <c r="H23" s="7"/>
      <c r="I23" s="8"/>
      <c r="Q23" s="7"/>
      <c r="S23" s="8"/>
    </row>
    <row r="24" spans="1:19" x14ac:dyDescent="0.25">
      <c r="A24" s="10">
        <v>21</v>
      </c>
      <c r="B24" s="29" t="s">
        <v>39</v>
      </c>
      <c r="C24" s="5">
        <v>19.18</v>
      </c>
      <c r="D24" s="5">
        <v>21.68</v>
      </c>
      <c r="E24" s="6"/>
      <c r="F24" s="6"/>
      <c r="H24" s="7"/>
      <c r="I24" s="8"/>
      <c r="S24" s="8"/>
    </row>
    <row r="25" spans="1:19" x14ac:dyDescent="0.25">
      <c r="A25" s="10">
        <v>22</v>
      </c>
      <c r="B25" s="30"/>
      <c r="C25" s="5">
        <v>18.72</v>
      </c>
      <c r="D25" s="5">
        <v>22.61</v>
      </c>
      <c r="E25" s="6"/>
      <c r="F25" s="6"/>
      <c r="H25" s="7"/>
      <c r="I25" s="8"/>
      <c r="Q25" s="7"/>
      <c r="S25" s="8"/>
    </row>
    <row r="26" spans="1:19" x14ac:dyDescent="0.25">
      <c r="A26" s="10">
        <v>23</v>
      </c>
      <c r="B26" s="29" t="s">
        <v>40</v>
      </c>
      <c r="C26" s="5">
        <v>0</v>
      </c>
      <c r="D26" s="5">
        <v>29.96</v>
      </c>
      <c r="E26" s="6"/>
      <c r="F26" s="6"/>
      <c r="H26" s="7"/>
      <c r="I26" s="8"/>
      <c r="S26" s="8"/>
    </row>
    <row r="27" spans="1:19" x14ac:dyDescent="0.25">
      <c r="A27" s="10">
        <v>24</v>
      </c>
      <c r="B27" s="30"/>
      <c r="C27" s="5">
        <v>0</v>
      </c>
      <c r="D27" s="5">
        <v>29.92</v>
      </c>
      <c r="E27" s="6"/>
      <c r="F27" s="6"/>
      <c r="H27" s="7"/>
      <c r="I27" s="8"/>
      <c r="Q27" s="7"/>
      <c r="S27" s="8"/>
    </row>
    <row r="28" spans="1:19" x14ac:dyDescent="0.25">
      <c r="A28" s="10">
        <v>25</v>
      </c>
      <c r="B28" s="29" t="s">
        <v>41</v>
      </c>
      <c r="C28" s="5">
        <v>27.8</v>
      </c>
      <c r="D28" s="5">
        <v>24.55</v>
      </c>
      <c r="E28" s="6"/>
      <c r="F28" s="6"/>
      <c r="H28" s="7"/>
      <c r="I28" s="8"/>
      <c r="S28" s="8"/>
    </row>
    <row r="29" spans="1:19" x14ac:dyDescent="0.25">
      <c r="A29" s="10">
        <v>26</v>
      </c>
      <c r="B29" s="30"/>
      <c r="C29" s="5">
        <v>28.1</v>
      </c>
      <c r="D29" s="5">
        <v>24.52</v>
      </c>
      <c r="E29" s="6"/>
      <c r="F29" s="6"/>
      <c r="H29" s="7"/>
      <c r="I29" s="8"/>
      <c r="Q29" s="7"/>
      <c r="S29" s="8"/>
    </row>
    <row r="30" spans="1:19" x14ac:dyDescent="0.25">
      <c r="A30" s="10">
        <v>27</v>
      </c>
      <c r="B30" s="29" t="s">
        <v>42</v>
      </c>
      <c r="C30" s="5">
        <v>21.69</v>
      </c>
      <c r="D30" s="5">
        <v>26.23</v>
      </c>
      <c r="E30" s="6"/>
      <c r="F30" s="6"/>
      <c r="H30" s="7"/>
      <c r="I30" s="8"/>
      <c r="S30" s="8"/>
    </row>
    <row r="31" spans="1:19" x14ac:dyDescent="0.25">
      <c r="A31" s="10">
        <v>28</v>
      </c>
      <c r="B31" s="30"/>
      <c r="C31" s="5">
        <v>22.08</v>
      </c>
      <c r="D31" s="5">
        <v>26.61</v>
      </c>
      <c r="E31" s="6"/>
      <c r="F31" s="6"/>
      <c r="H31" s="7"/>
      <c r="I31" s="8"/>
      <c r="Q31" s="7"/>
      <c r="S31" s="8"/>
    </row>
    <row r="32" spans="1:19" x14ac:dyDescent="0.25">
      <c r="A32" s="10">
        <v>29</v>
      </c>
      <c r="B32" s="29" t="s">
        <v>43</v>
      </c>
      <c r="C32" s="5">
        <v>21.46</v>
      </c>
      <c r="D32" s="5">
        <v>24.93</v>
      </c>
      <c r="E32" s="6"/>
      <c r="F32" s="6"/>
      <c r="H32" s="7"/>
      <c r="I32" s="8"/>
      <c r="S32" s="8"/>
    </row>
    <row r="33" spans="1:19" x14ac:dyDescent="0.25">
      <c r="A33" s="10">
        <v>30</v>
      </c>
      <c r="B33" s="30"/>
      <c r="C33" s="5">
        <v>21.2</v>
      </c>
      <c r="D33" s="5">
        <v>24.92</v>
      </c>
      <c r="E33" s="6"/>
      <c r="F33" s="6"/>
      <c r="H33" s="7"/>
      <c r="I33" s="8"/>
      <c r="Q33" s="7"/>
      <c r="S33" s="8"/>
    </row>
    <row r="34" spans="1:19" x14ac:dyDescent="0.25">
      <c r="A34" s="10">
        <v>31</v>
      </c>
      <c r="B34" s="29" t="s">
        <v>44</v>
      </c>
      <c r="C34" s="5">
        <v>23.32</v>
      </c>
      <c r="D34" s="5">
        <v>28.19</v>
      </c>
      <c r="E34" s="6"/>
      <c r="F34" s="6"/>
      <c r="H34" s="7"/>
      <c r="I34" s="8"/>
      <c r="S34" s="8"/>
    </row>
    <row r="35" spans="1:19" x14ac:dyDescent="0.25">
      <c r="A35" s="10">
        <v>32</v>
      </c>
      <c r="B35" s="30"/>
      <c r="C35" s="5">
        <v>23.36</v>
      </c>
      <c r="D35" s="5">
        <v>27.98</v>
      </c>
      <c r="E35" s="6"/>
      <c r="F35" s="6"/>
      <c r="H35" s="7"/>
      <c r="I35" s="8"/>
      <c r="Q35" s="7"/>
      <c r="S35" s="8"/>
    </row>
    <row r="36" spans="1:19" x14ac:dyDescent="0.25">
      <c r="A36" s="10">
        <v>33</v>
      </c>
      <c r="B36" s="29"/>
      <c r="C36" s="5"/>
      <c r="D36" s="5"/>
      <c r="E36" s="6"/>
      <c r="F36" s="6"/>
      <c r="H36" s="7"/>
      <c r="I36" s="8"/>
      <c r="S36" s="8"/>
    </row>
    <row r="37" spans="1:19" x14ac:dyDescent="0.25">
      <c r="A37" s="10">
        <v>34</v>
      </c>
      <c r="B37" s="30"/>
      <c r="C37" s="5"/>
      <c r="D37" s="5"/>
      <c r="E37" s="6"/>
      <c r="F37" s="6"/>
      <c r="H37" s="7"/>
      <c r="I37" s="8"/>
      <c r="Q37" s="7"/>
      <c r="S37" s="8"/>
    </row>
    <row r="38" spans="1:19" x14ac:dyDescent="0.25">
      <c r="A38" s="10">
        <v>35</v>
      </c>
      <c r="B38" s="29"/>
      <c r="C38" s="5"/>
      <c r="D38" s="5"/>
      <c r="E38" s="6"/>
      <c r="F38" s="6"/>
      <c r="H38" s="7"/>
      <c r="I38" s="8"/>
      <c r="S38" s="8"/>
    </row>
    <row r="39" spans="1:19" x14ac:dyDescent="0.25">
      <c r="A39" s="10">
        <v>36</v>
      </c>
      <c r="B39" s="30"/>
      <c r="C39" s="5"/>
      <c r="D39" s="5"/>
      <c r="E39" s="6"/>
      <c r="F39" s="6"/>
      <c r="H39" s="7"/>
      <c r="I39" s="8"/>
      <c r="Q39" s="7"/>
    </row>
    <row r="40" spans="1:19" x14ac:dyDescent="0.25">
      <c r="A40" s="10">
        <v>37</v>
      </c>
      <c r="B40" s="29"/>
      <c r="C40" s="5"/>
      <c r="D40" s="5"/>
      <c r="E40" s="6"/>
      <c r="F40" s="6"/>
    </row>
    <row r="41" spans="1:19" x14ac:dyDescent="0.25">
      <c r="A41" s="10">
        <v>38</v>
      </c>
      <c r="B41" s="30"/>
      <c r="C41" s="5"/>
      <c r="D41" s="5"/>
      <c r="E41" s="6"/>
      <c r="F41" s="6"/>
      <c r="Q41" s="7"/>
    </row>
    <row r="42" spans="1:19" x14ac:dyDescent="0.25">
      <c r="A42" s="10">
        <v>39</v>
      </c>
      <c r="B42" s="29"/>
      <c r="C42" s="5"/>
      <c r="D42" s="5"/>
      <c r="E42" s="6"/>
      <c r="F42" s="6"/>
    </row>
    <row r="43" spans="1:19" x14ac:dyDescent="0.25">
      <c r="A43" s="10">
        <v>40</v>
      </c>
      <c r="B43" s="30"/>
      <c r="C43" s="5"/>
      <c r="D43" s="5"/>
      <c r="E43" s="6"/>
      <c r="F43" s="6"/>
      <c r="Q43" s="7"/>
    </row>
    <row r="44" spans="1:19" x14ac:dyDescent="0.25">
      <c r="A44" s="10">
        <v>41</v>
      </c>
      <c r="B44" s="29"/>
      <c r="C44" s="13"/>
      <c r="D44" s="13"/>
      <c r="E44" s="13"/>
      <c r="F44" s="13"/>
    </row>
    <row r="45" spans="1:19" x14ac:dyDescent="0.25">
      <c r="A45" s="10">
        <v>42</v>
      </c>
      <c r="B45" s="30"/>
      <c r="C45" s="13"/>
      <c r="D45" s="13"/>
      <c r="E45" s="13"/>
      <c r="F45" s="13"/>
      <c r="Q45" s="7"/>
    </row>
    <row r="46" spans="1:19" x14ac:dyDescent="0.25">
      <c r="A46" s="10">
        <v>43</v>
      </c>
      <c r="B46" s="29"/>
      <c r="C46" s="13"/>
      <c r="D46" s="13"/>
      <c r="E46" s="13"/>
      <c r="F46" s="13"/>
    </row>
    <row r="47" spans="1:19" x14ac:dyDescent="0.25">
      <c r="A47" s="10">
        <v>44</v>
      </c>
      <c r="B47" s="30"/>
      <c r="C47" s="13"/>
      <c r="D47" s="13"/>
      <c r="E47" s="13"/>
      <c r="F47" s="13"/>
      <c r="Q47" s="7"/>
    </row>
    <row r="48" spans="1:19" x14ac:dyDescent="0.25">
      <c r="A48" s="10">
        <v>45</v>
      </c>
      <c r="B48" s="29"/>
      <c r="C48" s="13"/>
      <c r="D48" s="13"/>
      <c r="E48" s="13"/>
      <c r="F48" s="13"/>
    </row>
    <row r="49" spans="1:17" x14ac:dyDescent="0.25">
      <c r="A49" s="10">
        <v>46</v>
      </c>
      <c r="B49" s="30"/>
      <c r="C49" s="13"/>
      <c r="D49" s="13"/>
      <c r="E49" s="13"/>
      <c r="F49" s="13"/>
      <c r="Q49" s="7"/>
    </row>
    <row r="50" spans="1:17" x14ac:dyDescent="0.25">
      <c r="A50" s="10">
        <v>47</v>
      </c>
      <c r="B50" s="29"/>
      <c r="C50" s="13"/>
      <c r="D50" s="13"/>
      <c r="E50" s="13"/>
      <c r="F50" s="13"/>
    </row>
    <row r="51" spans="1:17" x14ac:dyDescent="0.25">
      <c r="A51" s="10">
        <v>48</v>
      </c>
      <c r="B51" s="30"/>
      <c r="C51" s="13"/>
      <c r="D51" s="13"/>
      <c r="E51" s="13"/>
      <c r="F51" s="13"/>
      <c r="Q51" s="7"/>
    </row>
    <row r="52" spans="1:17" x14ac:dyDescent="0.25">
      <c r="A52" s="10">
        <v>49</v>
      </c>
      <c r="B52" s="29"/>
      <c r="C52" s="13"/>
      <c r="D52" s="13"/>
      <c r="E52" s="13"/>
      <c r="F52" s="13"/>
    </row>
    <row r="53" spans="1:17" x14ac:dyDescent="0.25">
      <c r="A53" s="10">
        <v>50</v>
      </c>
      <c r="B53" s="30"/>
      <c r="C53" s="13"/>
      <c r="D53" s="13"/>
      <c r="E53" s="13"/>
      <c r="F53" s="13"/>
      <c r="Q53" s="7"/>
    </row>
    <row r="54" spans="1:17" x14ac:dyDescent="0.25">
      <c r="A54" s="10">
        <v>51</v>
      </c>
      <c r="B54" s="29"/>
      <c r="C54" s="13"/>
      <c r="D54" s="13"/>
      <c r="E54" s="13"/>
      <c r="F54" s="13"/>
    </row>
    <row r="55" spans="1:17" x14ac:dyDescent="0.25">
      <c r="A55" s="10">
        <v>52</v>
      </c>
      <c r="B55" s="30"/>
      <c r="C55" s="13"/>
      <c r="D55" s="13"/>
      <c r="E55" s="13"/>
      <c r="F55" s="13"/>
      <c r="Q55" s="7"/>
    </row>
    <row r="56" spans="1:17" x14ac:dyDescent="0.25">
      <c r="A56" s="10">
        <v>53</v>
      </c>
      <c r="B56" s="29"/>
      <c r="C56" s="13"/>
      <c r="D56" s="13"/>
      <c r="E56" s="13"/>
      <c r="F56" s="13"/>
    </row>
    <row r="57" spans="1:17" x14ac:dyDescent="0.25">
      <c r="A57" s="10">
        <v>54</v>
      </c>
      <c r="B57" s="30"/>
      <c r="C57" s="13"/>
      <c r="D57" s="13"/>
      <c r="E57" s="13"/>
      <c r="F57" s="13"/>
      <c r="Q57" s="7"/>
    </row>
    <row r="58" spans="1:17" x14ac:dyDescent="0.25">
      <c r="A58" s="10">
        <v>55</v>
      </c>
      <c r="B58" s="29"/>
      <c r="C58" s="13"/>
      <c r="D58" s="13"/>
      <c r="E58" s="13"/>
      <c r="F58" s="13"/>
    </row>
    <row r="59" spans="1:17" x14ac:dyDescent="0.25">
      <c r="A59" s="10">
        <v>56</v>
      </c>
      <c r="B59" s="30"/>
      <c r="C59" s="13"/>
      <c r="D59" s="13"/>
      <c r="E59" s="13"/>
      <c r="F59" s="13"/>
      <c r="Q59" s="7"/>
    </row>
    <row r="60" spans="1:17" x14ac:dyDescent="0.25">
      <c r="A60" s="10">
        <v>57</v>
      </c>
      <c r="B60" s="22"/>
      <c r="C60" s="13"/>
      <c r="D60" s="13"/>
      <c r="E60" s="13"/>
      <c r="F60" s="13"/>
    </row>
    <row r="61" spans="1:17" x14ac:dyDescent="0.25">
      <c r="A61" s="10">
        <v>58</v>
      </c>
      <c r="B61" s="20"/>
      <c r="C61" s="13"/>
      <c r="D61" s="13"/>
      <c r="E61" s="13"/>
      <c r="F61" s="13"/>
      <c r="Q61" s="7"/>
    </row>
    <row r="62" spans="1:17" x14ac:dyDescent="0.25">
      <c r="A62" s="10">
        <v>59</v>
      </c>
      <c r="B62" s="22"/>
      <c r="C62" s="13"/>
      <c r="D62" s="13"/>
      <c r="E62" s="13"/>
      <c r="F62" s="13"/>
    </row>
    <row r="63" spans="1:17" x14ac:dyDescent="0.25">
      <c r="A63" s="10">
        <v>60</v>
      </c>
      <c r="B63" s="20"/>
      <c r="C63" s="13"/>
      <c r="D63" s="13"/>
      <c r="E63" s="13"/>
      <c r="F63" s="13"/>
      <c r="Q63" s="7"/>
    </row>
    <row r="64" spans="1:17" x14ac:dyDescent="0.25">
      <c r="A64" s="10">
        <v>61</v>
      </c>
      <c r="B64" s="21"/>
      <c r="C64" s="13"/>
      <c r="D64" s="13"/>
      <c r="E64" s="13"/>
      <c r="F64" s="13"/>
    </row>
    <row r="65" spans="1:17" x14ac:dyDescent="0.25">
      <c r="A65" s="10">
        <v>62</v>
      </c>
      <c r="B65" s="21"/>
      <c r="C65" s="13"/>
      <c r="D65" s="13"/>
      <c r="E65" s="13"/>
      <c r="F65" s="13"/>
      <c r="Q65" s="7"/>
    </row>
    <row r="66" spans="1:17" x14ac:dyDescent="0.25">
      <c r="A66" s="10">
        <v>63</v>
      </c>
      <c r="B66" s="22"/>
      <c r="C66" s="13"/>
      <c r="D66" s="13"/>
      <c r="E66" s="13"/>
      <c r="F66" s="13"/>
    </row>
    <row r="67" spans="1:17" x14ac:dyDescent="0.25">
      <c r="A67" s="10">
        <v>64</v>
      </c>
      <c r="B67" s="20"/>
      <c r="C67" s="13"/>
      <c r="D67" s="13"/>
      <c r="E67" s="13"/>
      <c r="F67" s="13"/>
      <c r="Q67" s="7"/>
    </row>
    <row r="68" spans="1:17" x14ac:dyDescent="0.25">
      <c r="A68" s="10">
        <v>65</v>
      </c>
      <c r="B68" s="22"/>
      <c r="C68" s="13"/>
      <c r="D68" s="13"/>
      <c r="E68" s="13"/>
      <c r="F68" s="13"/>
    </row>
    <row r="69" spans="1:17" x14ac:dyDescent="0.25">
      <c r="A69" s="10">
        <v>66</v>
      </c>
      <c r="B69" s="20"/>
      <c r="C69" s="13"/>
      <c r="D69" s="13"/>
      <c r="E69" s="13"/>
      <c r="F69" s="13"/>
      <c r="Q69" s="7"/>
    </row>
    <row r="70" spans="1:17" x14ac:dyDescent="0.25">
      <c r="A70" s="10">
        <v>67</v>
      </c>
      <c r="B70" s="21"/>
      <c r="C70" s="13"/>
      <c r="D70" s="13"/>
      <c r="E70" s="13"/>
      <c r="F70" s="13"/>
    </row>
    <row r="71" spans="1:17" x14ac:dyDescent="0.25">
      <c r="A71" s="10">
        <v>68</v>
      </c>
      <c r="B71" s="21"/>
      <c r="C71" s="13"/>
      <c r="D71" s="13"/>
      <c r="E71" s="13"/>
      <c r="F71" s="13"/>
      <c r="Q71" s="7"/>
    </row>
    <row r="72" spans="1:17" x14ac:dyDescent="0.25">
      <c r="A72" s="10">
        <v>69</v>
      </c>
      <c r="B72" s="22"/>
      <c r="C72" s="13"/>
      <c r="D72" s="13"/>
      <c r="E72" s="13"/>
      <c r="F72" s="13"/>
    </row>
    <row r="73" spans="1:17" x14ac:dyDescent="0.25">
      <c r="A73" s="10">
        <v>70</v>
      </c>
      <c r="B73" s="20"/>
      <c r="C73" s="13"/>
      <c r="D73" s="13"/>
      <c r="E73" s="13"/>
      <c r="F73" s="13"/>
      <c r="Q73" s="7"/>
    </row>
    <row r="74" spans="1:17" x14ac:dyDescent="0.25">
      <c r="A74" s="10">
        <v>71</v>
      </c>
      <c r="B74" s="21"/>
      <c r="C74" s="13"/>
      <c r="D74" s="13"/>
      <c r="E74" s="13"/>
      <c r="F74" s="13"/>
    </row>
    <row r="75" spans="1:17" x14ac:dyDescent="0.25">
      <c r="A75" s="10">
        <v>72</v>
      </c>
      <c r="B75" s="21"/>
      <c r="C75" s="13"/>
      <c r="D75" s="13"/>
      <c r="E75" s="13"/>
      <c r="F75" s="13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34:B35"/>
    <mergeCell ref="B36:B37"/>
    <mergeCell ref="B14:B15"/>
    <mergeCell ref="B4:B5"/>
    <mergeCell ref="B6:B7"/>
    <mergeCell ref="B8:B9"/>
    <mergeCell ref="B10:B11"/>
    <mergeCell ref="B12:B13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52:B53"/>
    <mergeCell ref="B54:B55"/>
    <mergeCell ref="B56:B57"/>
    <mergeCell ref="B58:B59"/>
    <mergeCell ref="B40:B41"/>
    <mergeCell ref="B42:B43"/>
    <mergeCell ref="B44:B45"/>
    <mergeCell ref="B46:B47"/>
    <mergeCell ref="B48:B49"/>
    <mergeCell ref="B50:B51"/>
  </mergeCells>
  <conditionalFormatting sqref="C76:C77 C80:C93">
    <cfRule type="cellIs" dxfId="14" priority="4" operator="notEqual">
      <formula>0</formula>
    </cfRule>
  </conditionalFormatting>
  <conditionalFormatting sqref="D76:D77 D80:D93">
    <cfRule type="cellIs" dxfId="13" priority="3" operator="notEqual">
      <formula>0</formula>
    </cfRule>
  </conditionalFormatting>
  <conditionalFormatting sqref="H4:H39">
    <cfRule type="cellIs" dxfId="12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1F9A-8C98-4B5F-BAD7-833B9F921D23}">
  <dimension ref="A1:S79"/>
  <sheetViews>
    <sheetView topLeftCell="A10" workbookViewId="0">
      <selection activeCell="M40" sqref="M40"/>
    </sheetView>
  </sheetViews>
  <sheetFormatPr defaultColWidth="8.7109375" defaultRowHeight="15.75" x14ac:dyDescent="0.25"/>
  <cols>
    <col min="1" max="1" width="7.42578125" style="1" customWidth="1"/>
    <col min="2" max="2" width="11.140625" style="1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0" t="s">
        <v>11</v>
      </c>
      <c r="C4" s="5">
        <v>25.38</v>
      </c>
      <c r="D4" s="5">
        <v>20.73</v>
      </c>
      <c r="E4" s="6">
        <v>2</v>
      </c>
      <c r="F4" s="6">
        <v>2</v>
      </c>
      <c r="G4" s="1" t="str">
        <f>IF(B4&lt;&gt;"",B4, "")</f>
        <v xml:space="preserve">L1 </v>
      </c>
      <c r="H4" s="7">
        <f>IF(AND(ISNUMBER(C5)=TRUE,ISNUMBER(L4)=TRUE,ISNUMBER(C4)=TRUE,ISNUMBER(D5)=TRUE,ISNUMBER(D4)=TRUE,ISNUMBER(M4)=TRUE),(AVERAGE(M4^D4,M4^D5))/AVERAGE(L4^C4,L4^C5))</f>
        <v>4.4701577082769658E-2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11.764816080713068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1"/>
      <c r="C5" s="5">
        <v>25.15</v>
      </c>
      <c r="D5" s="5">
        <v>20.84</v>
      </c>
      <c r="E5" s="6">
        <v>2</v>
      </c>
      <c r="F5" s="6">
        <v>2</v>
      </c>
      <c r="G5" s="1" t="str">
        <f>IF(B6&lt;&gt;"",B6, "")</f>
        <v xml:space="preserve">L2 </v>
      </c>
      <c r="H5" s="7">
        <f>IF(AND(ISNUMBER(C7)=TRUE,ISNUMBER(L4)=TRUE,ISNUMBER(C6)=TRUE,ISNUMBER(D7)=TRUE,ISNUMBER(D6)=TRUE,ISNUMBER(M4)=TRUE),(AVERAGE(M4^D6,M4^D7))/AVERAGE(L4^C6,L4^C7))</f>
        <v>3.0070073962638277E-2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34.907188527996915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29" t="s">
        <v>14</v>
      </c>
      <c r="C6" s="5">
        <v>25.57</v>
      </c>
      <c r="D6" s="5">
        <v>19.98</v>
      </c>
      <c r="E6" s="6">
        <v>2</v>
      </c>
      <c r="F6" s="6">
        <v>2</v>
      </c>
      <c r="G6" s="1" t="str">
        <f>IF(B8&lt;&gt;"",B8, "")</f>
        <v xml:space="preserve">L3 </v>
      </c>
      <c r="H6" s="7">
        <f>IF(AND(ISNUMBER(C9)=TRUE,ISNUMBER(L4)=TRUE,ISNUMBER(C8)=TRUE,ISNUMBER(D9)=TRUE,ISNUMBER(D8)=TRUE,ISNUMBER(M4)=TRUE),(AVERAGE(M4^D8,M4^D9))/AVERAGE(L4^C8,L4^C9))</f>
        <v>2.8359701380654401E-2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30.292491513344423</v>
      </c>
      <c r="S6" s="8"/>
    </row>
    <row r="7" spans="1:19" x14ac:dyDescent="0.25">
      <c r="A7" s="10">
        <v>4</v>
      </c>
      <c r="B7" s="30"/>
      <c r="C7" s="5">
        <v>25.2</v>
      </c>
      <c r="D7" s="5">
        <v>20.63</v>
      </c>
      <c r="E7" s="6">
        <v>2</v>
      </c>
      <c r="F7" s="6">
        <v>2</v>
      </c>
      <c r="G7" s="1" t="str">
        <f>IF(B10&lt;&gt;"",B10, "")</f>
        <v xml:space="preserve">L4 </v>
      </c>
      <c r="H7" s="7">
        <f>IF(AND(ISNUMBER(C11)=TRUE,ISNUMBER(L4)=TRUE,ISNUMBER(C10)=TRUE,ISNUMBER(D11)=TRUE,ISNUMBER(D10)=TRUE,ISNUMBER(M4)=TRUE),(AVERAGE(M4^D10,M4^D11))/AVERAGE(L4^C10,L4^C11))</f>
        <v>9.6761060936707746E-3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12.099253471304239</v>
      </c>
      <c r="Q7" s="7"/>
      <c r="S7" s="8"/>
    </row>
    <row r="8" spans="1:19" x14ac:dyDescent="0.25">
      <c r="A8" s="10">
        <v>5</v>
      </c>
      <c r="B8" s="29" t="s">
        <v>15</v>
      </c>
      <c r="C8" s="5">
        <v>25.87</v>
      </c>
      <c r="D8" s="5">
        <v>20.39</v>
      </c>
      <c r="E8" s="6">
        <v>2</v>
      </c>
      <c r="F8" s="6">
        <v>2</v>
      </c>
      <c r="G8" s="1" t="str">
        <f>IF(B12&lt;&gt;"",B12, "")</f>
        <v xml:space="preserve">L5 </v>
      </c>
      <c r="H8" s="7">
        <f>IF(AND(ISNUMBER(C13)=TRUE,ISNUMBER(L4)=TRUE,ISNUMBER(C12)=TRUE,ISNUMBER(D13)=TRUE,ISNUMBER(D12)=TRUE,ISNUMBER(M4)=TRUE),(AVERAGE(M4^D12,M4^D13))/AVERAGE(L4^C12,L4^C13))</f>
        <v>5.0371533213888639E-2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26.039288952559357</v>
      </c>
      <c r="S8" s="8"/>
    </row>
    <row r="9" spans="1:19" x14ac:dyDescent="0.25">
      <c r="A9" s="10">
        <v>6</v>
      </c>
      <c r="B9" s="30"/>
      <c r="C9" s="5">
        <v>26.02</v>
      </c>
      <c r="D9" s="5">
        <v>21.13</v>
      </c>
      <c r="E9" s="6">
        <v>2</v>
      </c>
      <c r="F9" s="6">
        <v>2</v>
      </c>
      <c r="G9" s="1" t="str">
        <f>IF(B14&lt;&gt;"",B14, "")</f>
        <v xml:space="preserve">L6 </v>
      </c>
      <c r="H9" s="7">
        <f>IF(AND(ISNUMBER(C15)=TRUE,ISNUMBER(L4)=TRUE,ISNUMBER(C14)=TRUE,ISNUMBER(D15)=TRUE,ISNUMBER(D14)=TRUE,ISNUMBER(M4)=TRUE),(AVERAGE(M4^D14,M4^D15))/AVERAGE(L4^C14,L4^C15))</f>
        <v>2.6875712700909465E-2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35.559779619953055</v>
      </c>
      <c r="Q9" s="7"/>
      <c r="S9" s="8"/>
    </row>
    <row r="10" spans="1:19" x14ac:dyDescent="0.25">
      <c r="A10" s="10">
        <v>7</v>
      </c>
      <c r="B10" s="31" t="s">
        <v>16</v>
      </c>
      <c r="C10" s="5">
        <v>30.82</v>
      </c>
      <c r="D10" s="5">
        <v>24.24</v>
      </c>
      <c r="E10" s="6">
        <v>2</v>
      </c>
      <c r="F10" s="6">
        <v>2</v>
      </c>
      <c r="G10" s="1" t="str">
        <f>IF(B16&lt;&gt;"",B16, "")</f>
        <v xml:space="preserve">L7 </v>
      </c>
      <c r="H10" s="7">
        <f>IF(AND(ISNUMBER(C17)=TRUE,ISNUMBER(L4)=TRUE,ISNUMBER(C16)=TRUE,ISNUMBER(D17)=TRUE,ISNUMBER(D16)=TRUE,ISNUMBER(M4)=TRUE),(AVERAGE(M4^D16,M4^D17))/AVERAGE(L4^C16,L4^C17))</f>
        <v>6.3261929443720341E-3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18.90929377474038</v>
      </c>
      <c r="S10" s="8"/>
    </row>
    <row r="11" spans="1:19" x14ac:dyDescent="0.25">
      <c r="A11" s="10">
        <v>8</v>
      </c>
      <c r="B11" s="31"/>
      <c r="C11" s="5">
        <v>31.1</v>
      </c>
      <c r="D11" s="5">
        <v>24.31</v>
      </c>
      <c r="E11" s="6">
        <v>2</v>
      </c>
      <c r="F11" s="6">
        <v>2</v>
      </c>
      <c r="G11" s="1" t="str">
        <f>IF(B18&lt;&gt;"",B18, "")</f>
        <v xml:space="preserve">L8 </v>
      </c>
      <c r="H11" s="7">
        <f>IF(AND(ISNUMBER(C19)=TRUE,ISNUMBER(L4)=TRUE,ISNUMBER(C18)=TRUE,ISNUMBER(D19)=TRUE,ISNUMBER(D18)=TRUE,ISNUMBER(M4)=TRUE),(AVERAGE(M4^D18,M4^D19))/AVERAGE(L4^C18,L4^C19))</f>
        <v>3.7489489513323142E-2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13.148278165873394</v>
      </c>
      <c r="Q11" s="7"/>
      <c r="S11" s="8"/>
    </row>
    <row r="12" spans="1:19" x14ac:dyDescent="0.25">
      <c r="A12" s="10">
        <v>9</v>
      </c>
      <c r="B12" s="29" t="s">
        <v>17</v>
      </c>
      <c r="C12" s="5">
        <v>24.58</v>
      </c>
      <c r="D12" s="5">
        <v>20.02</v>
      </c>
      <c r="E12" s="6">
        <v>2</v>
      </c>
      <c r="F12" s="6">
        <v>2</v>
      </c>
      <c r="G12" s="1" t="str">
        <f>IF(B20&lt;&gt;"",B20, "")</f>
        <v xml:space="preserve">L9 </v>
      </c>
      <c r="H12" s="7">
        <f>IF(AND(ISNUMBER(C21)=TRUE,ISNUMBER(L4)=TRUE,ISNUMBER(C20)=TRUE,ISNUMBER(D21)=TRUE,ISNUMBER(D20)=TRUE,ISNUMBER(M4)=TRUE),(AVERAGE(M4^D20,M4^D21))/AVERAGE(L4^C20,L4^C21))</f>
        <v>6.1068815836190123E-2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21.062036576916967</v>
      </c>
      <c r="S12" s="8"/>
    </row>
    <row r="13" spans="1:19" x14ac:dyDescent="0.25">
      <c r="A13" s="10">
        <v>10</v>
      </c>
      <c r="B13" s="30"/>
      <c r="C13" s="5">
        <v>24.74</v>
      </c>
      <c r="D13" s="5">
        <v>20.62</v>
      </c>
      <c r="E13" s="6">
        <v>2</v>
      </c>
      <c r="F13" s="6">
        <v>2</v>
      </c>
      <c r="G13" s="1" t="str">
        <f>IF(B22&lt;&gt;"",B22, "")</f>
        <v xml:space="preserve">L10 </v>
      </c>
      <c r="H13" s="7">
        <f>IF(AND(ISNUMBER(C23)=TRUE,ISNUMBER(L4)=TRUE,ISNUMBER(C22)=TRUE,ISNUMBER(D23)=TRUE,ISNUMBER(D22)=TRUE,ISNUMBER(M4)=TRUE),(AVERAGE(M4^D22,M4^D23))/AVERAGE(L4^C22,L4^C23))</f>
        <v>0.14168530889306444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7.6205617274186306</v>
      </c>
      <c r="Q13" s="7"/>
      <c r="S13" s="8"/>
    </row>
    <row r="14" spans="1:19" x14ac:dyDescent="0.25">
      <c r="A14" s="10">
        <v>11</v>
      </c>
      <c r="B14" s="26" t="s">
        <v>18</v>
      </c>
      <c r="C14" s="5">
        <v>24.6</v>
      </c>
      <c r="D14" s="5">
        <v>19.89</v>
      </c>
      <c r="E14" s="6">
        <v>2</v>
      </c>
      <c r="F14" s="6">
        <v>2</v>
      </c>
      <c r="G14" s="1" t="str">
        <f>IF(B24&lt;&gt;"",B24, "")</f>
        <v xml:space="preserve">L11 </v>
      </c>
      <c r="H14" s="7">
        <f>IF(AND(ISNUMBER(C25)=TRUE,ISNUMBER(L4)=TRUE,ISNUMBER(C24)=TRUE,ISNUMBER(D25)=TRUE,ISNUMBER(D24)=TRUE,ISNUMBER(M4)=TRUE),(AVERAGE(M4^D24,M4^D25))/AVERAGE(L4^C24,L4^C25))</f>
        <v>0.1231308551389836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14.170367398945659</v>
      </c>
      <c r="S14" s="8"/>
    </row>
    <row r="15" spans="1:19" x14ac:dyDescent="0.25">
      <c r="A15" s="10">
        <v>12</v>
      </c>
      <c r="B15" s="27"/>
      <c r="C15" s="5">
        <v>25.56</v>
      </c>
      <c r="D15" s="5">
        <v>19.989999999999998</v>
      </c>
      <c r="E15" s="6">
        <v>2</v>
      </c>
      <c r="F15" s="6">
        <v>2</v>
      </c>
      <c r="G15" s="1" t="str">
        <f>IF(B26&lt;&gt;"",B26, "")</f>
        <v xml:space="preserve">L12 </v>
      </c>
      <c r="H15" s="7">
        <f>IF(AND(ISNUMBER(C27)=TRUE,ISNUMBER(L4)=TRUE,ISNUMBER(C26)=TRUE,ISNUMBER(D27)=TRUE,ISNUMBER(D26)=TRUE,ISNUMBER(M4)=TRUE),(AVERAGE(M4^D26,M4^D27))/AVERAGE(L4^C26,L4^C27))</f>
        <v>0.13212725507017267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13.150794253939694</v>
      </c>
      <c r="Q15" s="7"/>
      <c r="S15" s="8"/>
    </row>
    <row r="16" spans="1:19" x14ac:dyDescent="0.25">
      <c r="A16" s="10">
        <v>13</v>
      </c>
      <c r="B16" s="29" t="s">
        <v>19</v>
      </c>
      <c r="C16" s="5">
        <v>28.41</v>
      </c>
      <c r="D16" s="5">
        <v>21.33</v>
      </c>
      <c r="E16" s="6">
        <v>2</v>
      </c>
      <c r="F16" s="6">
        <v>2</v>
      </c>
      <c r="G16" s="1" t="str">
        <f>IF(B28&lt;&gt;"",B28, "")</f>
        <v xml:space="preserve">L13 </v>
      </c>
      <c r="H16" s="7">
        <f>IF(AND(ISNUMBER(C29)=TRUE,ISNUMBER(L4)=TRUE,ISNUMBER(C28)=TRUE,ISNUMBER(D29)=TRUE,ISNUMBER(D28)=TRUE,ISNUMBER(M4)=TRUE),(AVERAGE(M4^D28,M4^D29))/AVERAGE(L4^C28,L4^C29))</f>
        <v>0.11072747071377342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12.768948254600595</v>
      </c>
      <c r="J16" s="1">
        <f>AVERAGE(H:H)</f>
        <v>7.3481985655779E-2</v>
      </c>
      <c r="S16" s="8"/>
    </row>
    <row r="17" spans="1:19" x14ac:dyDescent="0.25">
      <c r="A17" s="10">
        <v>14</v>
      </c>
      <c r="B17" s="30"/>
      <c r="C17" s="5">
        <v>28.89</v>
      </c>
      <c r="D17" s="5">
        <v>21.4</v>
      </c>
      <c r="E17" s="6">
        <v>2</v>
      </c>
      <c r="F17" s="6">
        <v>2</v>
      </c>
      <c r="G17" s="1" t="str">
        <f>IF(B30&lt;&gt;"",B30, "")</f>
        <v xml:space="preserve">L14 </v>
      </c>
      <c r="H17" s="7">
        <f>IF(AND(ISNUMBER(C31)=TRUE,ISNUMBER(L4)=TRUE,ISNUMBER(C30)=TRUE,ISNUMBER(D31)=TRUE,ISNUMBER(D30)=TRUE,ISNUMBER(M4)=TRUE),(AVERAGE(M4^D30,M4^D31))/AVERAGE(L4^C30,L4^C31))</f>
        <v>4.8325567509367437E-2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48.165148804100099</v>
      </c>
      <c r="J17" s="1">
        <f>STDEV(H:H)</f>
        <v>5.6875470444152899E-2</v>
      </c>
      <c r="Q17" s="7"/>
      <c r="S17" s="8"/>
    </row>
    <row r="18" spans="1:19" x14ac:dyDescent="0.25">
      <c r="A18" s="10">
        <v>15</v>
      </c>
      <c r="B18" s="29" t="s">
        <v>20</v>
      </c>
      <c r="C18" s="5">
        <v>25.7</v>
      </c>
      <c r="D18" s="5">
        <v>21.15</v>
      </c>
      <c r="E18" s="6">
        <v>2</v>
      </c>
      <c r="F18" s="6">
        <v>2</v>
      </c>
      <c r="G18" s="1" t="str">
        <f>IF(B32&lt;&gt;"",B32, "")</f>
        <v xml:space="preserve">L15 </v>
      </c>
      <c r="H18" s="7">
        <f>IF(AND(ISNUMBER(C33)=TRUE,ISNUMBER(L4)=TRUE,ISNUMBER(C32)=TRUE,ISNUMBER(D33)=TRUE,ISNUMBER(D32)=TRUE,ISNUMBER(M4)=TRUE),(AVERAGE(M4^D32,M4^D33))/AVERAGE(L4^C32,L4^C33))</f>
        <v>0.12597470315360082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26.807291983488675</v>
      </c>
      <c r="S18" s="8"/>
    </row>
    <row r="19" spans="1:19" x14ac:dyDescent="0.25">
      <c r="A19" s="10">
        <v>16</v>
      </c>
      <c r="B19" s="30"/>
      <c r="C19" s="5">
        <v>25.85</v>
      </c>
      <c r="D19" s="5">
        <v>20.92</v>
      </c>
      <c r="E19" s="6">
        <v>2</v>
      </c>
      <c r="F19" s="6">
        <v>2</v>
      </c>
      <c r="G19" s="1" t="str">
        <f>IF(B34&lt;&gt;"",B34, "")</f>
        <v xml:space="preserve">L16 </v>
      </c>
      <c r="H19" s="7">
        <f>IF(AND(ISNUMBER(C35)=TRUE,ISNUMBER(L4)=TRUE,ISNUMBER(C34)=TRUE,ISNUMBER(D35)=TRUE,ISNUMBER(D34)=TRUE,ISNUMBER(M4)=TRUE),(AVERAGE(M4^D34,M4^D35))/AVERAGE(L4^C34,L4^C35))</f>
        <v>0.19880140728508508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27.970339498321522</v>
      </c>
      <c r="Q19" s="7"/>
      <c r="S19" s="8"/>
    </row>
    <row r="20" spans="1:19" x14ac:dyDescent="0.25">
      <c r="A20" s="10">
        <v>17</v>
      </c>
      <c r="B20" s="29" t="s">
        <v>21</v>
      </c>
      <c r="C20" s="5">
        <v>24.5</v>
      </c>
      <c r="D20" s="5">
        <v>20.77</v>
      </c>
      <c r="E20" s="6"/>
      <c r="F20" s="6"/>
      <c r="H20" s="7"/>
      <c r="I20" s="8"/>
      <c r="S20" s="8"/>
    </row>
    <row r="21" spans="1:19" x14ac:dyDescent="0.25">
      <c r="A21" s="10">
        <v>18</v>
      </c>
      <c r="B21" s="30"/>
      <c r="C21" s="5">
        <v>24.79</v>
      </c>
      <c r="D21" s="5">
        <v>20.45</v>
      </c>
      <c r="E21" s="6"/>
      <c r="F21" s="6"/>
      <c r="H21" s="7"/>
      <c r="I21" s="8"/>
      <c r="Q21" s="7"/>
      <c r="S21" s="8"/>
    </row>
    <row r="22" spans="1:19" x14ac:dyDescent="0.25">
      <c r="A22" s="10">
        <v>19</v>
      </c>
      <c r="B22" s="31" t="s">
        <v>22</v>
      </c>
      <c r="C22" s="5">
        <v>23.51</v>
      </c>
      <c r="D22" s="5">
        <v>20.67</v>
      </c>
      <c r="E22" s="6"/>
      <c r="F22" s="6"/>
      <c r="H22" s="7"/>
      <c r="I22" s="8"/>
      <c r="S22" s="8"/>
    </row>
    <row r="23" spans="1:19" x14ac:dyDescent="0.25">
      <c r="A23" s="10">
        <v>20</v>
      </c>
      <c r="B23" s="31"/>
      <c r="C23" s="5">
        <v>23.6</v>
      </c>
      <c r="D23" s="5">
        <v>20.8</v>
      </c>
      <c r="E23" s="6"/>
      <c r="F23" s="6"/>
      <c r="H23" s="7"/>
      <c r="I23" s="8"/>
      <c r="Q23" s="7"/>
      <c r="S23" s="8"/>
    </row>
    <row r="24" spans="1:19" x14ac:dyDescent="0.25">
      <c r="A24" s="10">
        <v>21</v>
      </c>
      <c r="B24" s="29" t="s">
        <v>23</v>
      </c>
      <c r="C24" s="5">
        <v>24.41</v>
      </c>
      <c r="D24" s="5">
        <v>21.19</v>
      </c>
      <c r="E24" s="6"/>
      <c r="F24" s="6"/>
      <c r="H24" s="7"/>
      <c r="I24" s="8"/>
      <c r="S24" s="8"/>
    </row>
    <row r="25" spans="1:19" x14ac:dyDescent="0.25">
      <c r="A25" s="10">
        <v>22</v>
      </c>
      <c r="B25" s="30"/>
      <c r="C25" s="5">
        <v>24.11</v>
      </c>
      <c r="D25" s="5">
        <v>21.3</v>
      </c>
      <c r="E25" s="6"/>
      <c r="F25" s="6"/>
      <c r="H25" s="7"/>
      <c r="I25" s="8"/>
      <c r="Q25" s="7"/>
      <c r="S25" s="8"/>
    </row>
    <row r="26" spans="1:19" x14ac:dyDescent="0.25">
      <c r="A26" s="10">
        <v>23</v>
      </c>
      <c r="B26" s="29" t="s">
        <v>24</v>
      </c>
      <c r="C26" s="5">
        <v>23.08</v>
      </c>
      <c r="D26" s="5">
        <v>20.16</v>
      </c>
      <c r="E26" s="6"/>
      <c r="F26" s="6"/>
      <c r="H26" s="7"/>
      <c r="I26" s="8"/>
      <c r="S26" s="8"/>
    </row>
    <row r="27" spans="1:19" x14ac:dyDescent="0.25">
      <c r="A27" s="10">
        <v>24</v>
      </c>
      <c r="B27" s="30"/>
      <c r="C27" s="5">
        <v>23.27</v>
      </c>
      <c r="D27" s="5">
        <v>20.350000000000001</v>
      </c>
      <c r="E27" s="6"/>
      <c r="F27" s="6"/>
      <c r="H27" s="7"/>
      <c r="I27" s="8"/>
      <c r="Q27" s="7"/>
      <c r="S27" s="8"/>
    </row>
    <row r="28" spans="1:19" x14ac:dyDescent="0.25">
      <c r="A28" s="10">
        <v>25</v>
      </c>
      <c r="B28" s="29" t="s">
        <v>25</v>
      </c>
      <c r="C28" s="5">
        <v>23.24</v>
      </c>
      <c r="D28" s="5">
        <v>20.260000000000002</v>
      </c>
      <c r="E28" s="6"/>
      <c r="F28" s="6"/>
      <c r="H28" s="7"/>
      <c r="I28" s="8"/>
      <c r="S28" s="8"/>
    </row>
    <row r="29" spans="1:19" x14ac:dyDescent="0.25">
      <c r="A29" s="10">
        <v>26</v>
      </c>
      <c r="B29" s="30"/>
      <c r="C29" s="5">
        <v>23.58</v>
      </c>
      <c r="D29" s="5">
        <v>20.23</v>
      </c>
      <c r="E29" s="6"/>
      <c r="F29" s="6"/>
      <c r="H29" s="7"/>
      <c r="I29" s="8"/>
      <c r="Q29" s="7"/>
      <c r="S29" s="8"/>
    </row>
    <row r="30" spans="1:19" x14ac:dyDescent="0.25">
      <c r="A30" s="10">
        <v>27</v>
      </c>
      <c r="B30" s="29" t="s">
        <v>26</v>
      </c>
      <c r="C30" s="5">
        <v>26.08</v>
      </c>
      <c r="D30" s="5">
        <v>22.39</v>
      </c>
      <c r="E30" s="6"/>
      <c r="F30" s="6"/>
      <c r="H30" s="7"/>
      <c r="I30" s="8"/>
      <c r="S30" s="8"/>
    </row>
    <row r="31" spans="1:19" x14ac:dyDescent="0.25">
      <c r="A31" s="10">
        <v>28</v>
      </c>
      <c r="B31" s="30"/>
      <c r="C31" s="5">
        <v>26.67</v>
      </c>
      <c r="D31" s="5">
        <v>21.56</v>
      </c>
      <c r="E31" s="6"/>
      <c r="F31" s="6"/>
      <c r="H31" s="7"/>
      <c r="I31" s="8"/>
      <c r="Q31" s="7"/>
      <c r="S31" s="8"/>
    </row>
    <row r="32" spans="1:19" x14ac:dyDescent="0.25">
      <c r="A32" s="10">
        <v>29</v>
      </c>
      <c r="B32" s="29" t="s">
        <v>27</v>
      </c>
      <c r="C32" s="5">
        <v>23.78</v>
      </c>
      <c r="D32" s="5">
        <v>21.2</v>
      </c>
      <c r="E32" s="6"/>
      <c r="F32" s="6"/>
      <c r="H32" s="7"/>
      <c r="I32" s="8"/>
      <c r="S32" s="8"/>
    </row>
    <row r="33" spans="1:19" x14ac:dyDescent="0.25">
      <c r="A33" s="10">
        <v>30</v>
      </c>
      <c r="B33" s="30"/>
      <c r="C33" s="5">
        <v>24.31</v>
      </c>
      <c r="D33" s="5">
        <v>20.95</v>
      </c>
      <c r="E33" s="6"/>
      <c r="F33" s="6"/>
      <c r="H33" s="7"/>
      <c r="I33" s="8"/>
      <c r="Q33" s="7"/>
      <c r="S33" s="8"/>
    </row>
    <row r="34" spans="1:19" x14ac:dyDescent="0.25">
      <c r="A34" s="10">
        <v>31</v>
      </c>
      <c r="B34" s="29" t="s">
        <v>28</v>
      </c>
      <c r="C34" s="5">
        <v>22.91</v>
      </c>
      <c r="D34" s="5">
        <v>20.95</v>
      </c>
      <c r="E34" s="6"/>
      <c r="F34" s="6"/>
      <c r="H34" s="7"/>
      <c r="I34" s="8"/>
      <c r="S34" s="8"/>
    </row>
    <row r="35" spans="1:19" x14ac:dyDescent="0.25">
      <c r="A35" s="10">
        <v>32</v>
      </c>
      <c r="B35" s="30"/>
      <c r="C35" s="5">
        <v>23.04</v>
      </c>
      <c r="D35" s="5">
        <v>20.260000000000002</v>
      </c>
      <c r="E35" s="6"/>
      <c r="F35" s="6"/>
      <c r="H35" s="7"/>
      <c r="I35" s="8"/>
      <c r="Q35" s="7"/>
      <c r="S35" s="8"/>
    </row>
    <row r="36" spans="1:19" x14ac:dyDescent="0.25">
      <c r="A36" s="10">
        <v>33</v>
      </c>
      <c r="B36" s="29"/>
      <c r="C36" s="5"/>
      <c r="D36" s="5"/>
      <c r="E36" s="6"/>
      <c r="F36" s="6"/>
      <c r="H36" s="7"/>
      <c r="I36" s="8"/>
      <c r="S36" s="8"/>
    </row>
    <row r="37" spans="1:19" x14ac:dyDescent="0.25">
      <c r="A37" s="10">
        <v>34</v>
      </c>
      <c r="B37" s="30"/>
      <c r="C37" s="5"/>
      <c r="D37" s="5"/>
      <c r="E37" s="6"/>
      <c r="F37" s="6"/>
      <c r="H37" s="7"/>
      <c r="I37" s="8"/>
      <c r="Q37" s="7"/>
      <c r="S37" s="8"/>
    </row>
    <row r="38" spans="1:19" x14ac:dyDescent="0.25">
      <c r="A38" s="10">
        <v>35</v>
      </c>
      <c r="B38" s="29"/>
      <c r="C38" s="5"/>
      <c r="D38" s="5"/>
      <c r="E38" s="6"/>
      <c r="F38" s="6"/>
      <c r="H38" s="7"/>
      <c r="I38" s="8"/>
      <c r="S38" s="8"/>
    </row>
    <row r="39" spans="1:19" x14ac:dyDescent="0.25">
      <c r="A39" s="10">
        <v>36</v>
      </c>
      <c r="B39" s="30"/>
      <c r="C39" s="5"/>
      <c r="D39" s="5"/>
      <c r="E39" s="6"/>
      <c r="F39" s="6"/>
      <c r="H39" s="7"/>
      <c r="I39" s="8"/>
      <c r="Q39" s="7"/>
    </row>
    <row r="40" spans="1:19" x14ac:dyDescent="0.25">
      <c r="A40" s="10">
        <v>37</v>
      </c>
      <c r="B40" s="29"/>
      <c r="C40" s="5"/>
      <c r="D40" s="5"/>
      <c r="E40" s="6"/>
      <c r="F40" s="6"/>
    </row>
    <row r="41" spans="1:19" x14ac:dyDescent="0.25">
      <c r="A41" s="10">
        <v>38</v>
      </c>
      <c r="B41" s="30"/>
      <c r="C41" s="5"/>
      <c r="D41" s="5"/>
      <c r="E41" s="6"/>
      <c r="F41" s="6"/>
      <c r="Q41" s="7"/>
    </row>
    <row r="42" spans="1:19" x14ac:dyDescent="0.25">
      <c r="A42" s="10">
        <v>39</v>
      </c>
      <c r="B42" s="29"/>
      <c r="C42" s="5"/>
      <c r="D42" s="5"/>
      <c r="E42" s="6"/>
      <c r="F42" s="6"/>
    </row>
    <row r="43" spans="1:19" x14ac:dyDescent="0.25">
      <c r="A43" s="10">
        <v>40</v>
      </c>
      <c r="B43" s="30"/>
      <c r="C43" s="5"/>
      <c r="D43" s="5"/>
      <c r="E43" s="6"/>
      <c r="F43" s="6"/>
      <c r="Q43" s="7"/>
    </row>
    <row r="44" spans="1:19" x14ac:dyDescent="0.25">
      <c r="A44" s="10">
        <v>41</v>
      </c>
      <c r="B44" s="32"/>
      <c r="C44" s="13"/>
      <c r="D44" s="13"/>
      <c r="E44" s="13"/>
      <c r="F44" s="13"/>
    </row>
    <row r="45" spans="1:19" x14ac:dyDescent="0.25">
      <c r="A45" s="10">
        <v>42</v>
      </c>
      <c r="B45" s="33"/>
      <c r="C45" s="13"/>
      <c r="D45" s="13"/>
      <c r="E45" s="13"/>
      <c r="F45" s="13"/>
      <c r="Q45" s="7"/>
    </row>
    <row r="46" spans="1:19" x14ac:dyDescent="0.25">
      <c r="A46" s="10">
        <v>43</v>
      </c>
      <c r="B46" s="32"/>
      <c r="C46" s="13"/>
      <c r="D46" s="13"/>
      <c r="E46" s="13"/>
      <c r="F46" s="13"/>
    </row>
    <row r="47" spans="1:19" x14ac:dyDescent="0.25">
      <c r="A47" s="10">
        <v>44</v>
      </c>
      <c r="B47" s="33"/>
      <c r="C47" s="13"/>
      <c r="D47" s="13"/>
      <c r="E47" s="13"/>
      <c r="F47" s="13"/>
      <c r="Q47" s="7"/>
    </row>
    <row r="48" spans="1:19" x14ac:dyDescent="0.25">
      <c r="A48" s="10">
        <v>45</v>
      </c>
      <c r="B48" s="32"/>
      <c r="C48" s="13"/>
      <c r="D48" s="13"/>
      <c r="E48" s="13"/>
      <c r="F48" s="13"/>
    </row>
    <row r="49" spans="1:17" x14ac:dyDescent="0.25">
      <c r="A49" s="10">
        <v>46</v>
      </c>
      <c r="B49" s="33"/>
      <c r="C49" s="13"/>
      <c r="D49" s="13"/>
      <c r="E49" s="13"/>
      <c r="F49" s="13"/>
      <c r="Q49" s="7"/>
    </row>
    <row r="50" spans="1:17" x14ac:dyDescent="0.25">
      <c r="A50" s="10">
        <v>47</v>
      </c>
      <c r="B50" s="32"/>
      <c r="C50" s="13"/>
      <c r="D50" s="13"/>
      <c r="E50" s="13"/>
      <c r="F50" s="13"/>
    </row>
    <row r="51" spans="1:17" x14ac:dyDescent="0.25">
      <c r="A51" s="10">
        <v>48</v>
      </c>
      <c r="B51" s="33"/>
      <c r="C51" s="13"/>
      <c r="D51" s="13"/>
      <c r="E51" s="13"/>
      <c r="F51" s="13"/>
      <c r="Q51" s="7"/>
    </row>
    <row r="52" spans="1:17" x14ac:dyDescent="0.25">
      <c r="A52" s="10">
        <v>49</v>
      </c>
      <c r="B52" s="32"/>
      <c r="C52" s="13"/>
      <c r="D52" s="13"/>
      <c r="E52" s="13"/>
      <c r="F52" s="13"/>
    </row>
    <row r="53" spans="1:17" x14ac:dyDescent="0.25">
      <c r="A53" s="10">
        <v>50</v>
      </c>
      <c r="B53" s="33"/>
      <c r="C53" s="13"/>
      <c r="D53" s="13"/>
      <c r="E53" s="13"/>
      <c r="F53" s="13"/>
      <c r="Q53" s="7"/>
    </row>
    <row r="54" spans="1:17" x14ac:dyDescent="0.25">
      <c r="A54" s="10">
        <v>51</v>
      </c>
      <c r="B54" s="32"/>
      <c r="C54" s="13"/>
      <c r="D54" s="13"/>
      <c r="E54" s="13"/>
      <c r="F54" s="13"/>
    </row>
    <row r="55" spans="1:17" x14ac:dyDescent="0.25">
      <c r="A55" s="10">
        <v>52</v>
      </c>
      <c r="B55" s="33"/>
      <c r="C55" s="13"/>
      <c r="D55" s="13"/>
      <c r="E55" s="13"/>
      <c r="F55" s="13"/>
      <c r="Q55" s="7"/>
    </row>
    <row r="56" spans="1:17" x14ac:dyDescent="0.25">
      <c r="A56" s="10">
        <v>53</v>
      </c>
      <c r="B56" s="32"/>
      <c r="C56" s="13"/>
      <c r="D56" s="13"/>
      <c r="E56" s="13"/>
      <c r="F56" s="13"/>
    </row>
    <row r="57" spans="1:17" x14ac:dyDescent="0.25">
      <c r="A57" s="10">
        <v>54</v>
      </c>
      <c r="B57" s="33"/>
      <c r="C57" s="13"/>
      <c r="D57" s="13"/>
      <c r="E57" s="13"/>
      <c r="F57" s="13"/>
      <c r="Q57" s="7"/>
    </row>
    <row r="58" spans="1:17" x14ac:dyDescent="0.25">
      <c r="A58" s="10">
        <v>55</v>
      </c>
      <c r="B58" s="32"/>
      <c r="C58" s="13"/>
      <c r="D58" s="13"/>
      <c r="E58" s="13"/>
      <c r="F58" s="13"/>
    </row>
    <row r="59" spans="1:17" x14ac:dyDescent="0.25">
      <c r="A59" s="10">
        <v>56</v>
      </c>
      <c r="B59" s="33"/>
      <c r="C59" s="13"/>
      <c r="D59" s="13"/>
      <c r="E59" s="13"/>
      <c r="F59" s="13"/>
      <c r="Q59" s="7"/>
    </row>
    <row r="60" spans="1:17" x14ac:dyDescent="0.25">
      <c r="A60" s="10">
        <v>57</v>
      </c>
      <c r="B60" s="17"/>
      <c r="C60" s="13"/>
      <c r="D60" s="13"/>
      <c r="E60" s="13"/>
      <c r="F60" s="13"/>
    </row>
    <row r="61" spans="1:17" x14ac:dyDescent="0.25">
      <c r="A61" s="10">
        <v>58</v>
      </c>
      <c r="B61" s="18"/>
      <c r="C61" s="13"/>
      <c r="D61" s="13"/>
      <c r="E61" s="13"/>
      <c r="F61" s="13"/>
      <c r="Q61" s="7"/>
    </row>
    <row r="62" spans="1:17" x14ac:dyDescent="0.25">
      <c r="A62" s="10">
        <v>59</v>
      </c>
      <c r="B62" s="17"/>
      <c r="C62" s="13"/>
      <c r="D62" s="13"/>
      <c r="E62" s="13"/>
      <c r="F62" s="13"/>
    </row>
    <row r="63" spans="1:17" x14ac:dyDescent="0.25">
      <c r="A63" s="10">
        <v>60</v>
      </c>
      <c r="B63" s="18"/>
      <c r="C63" s="13"/>
      <c r="D63" s="13"/>
      <c r="E63" s="13"/>
      <c r="F63" s="13"/>
      <c r="Q63" s="7"/>
    </row>
    <row r="64" spans="1:17" x14ac:dyDescent="0.25">
      <c r="A64" s="10">
        <v>61</v>
      </c>
      <c r="B64" s="19"/>
      <c r="C64" s="13"/>
      <c r="D64" s="13"/>
      <c r="E64" s="13"/>
      <c r="F64" s="13"/>
    </row>
    <row r="65" spans="1:17" x14ac:dyDescent="0.25">
      <c r="A65" s="10">
        <v>62</v>
      </c>
      <c r="B65" s="19"/>
      <c r="C65" s="13"/>
      <c r="D65" s="13"/>
      <c r="E65" s="13"/>
      <c r="F65" s="13"/>
      <c r="Q65" s="7"/>
    </row>
    <row r="66" spans="1:17" x14ac:dyDescent="0.25">
      <c r="A66" s="10">
        <v>63</v>
      </c>
      <c r="B66" s="17"/>
      <c r="C66" s="13"/>
      <c r="D66" s="13"/>
      <c r="E66" s="13"/>
      <c r="F66" s="13"/>
    </row>
    <row r="67" spans="1:17" x14ac:dyDescent="0.25">
      <c r="A67" s="10">
        <v>64</v>
      </c>
      <c r="B67" s="18"/>
      <c r="C67" s="13"/>
      <c r="D67" s="13"/>
      <c r="E67" s="13"/>
      <c r="F67" s="13"/>
      <c r="Q67" s="7"/>
    </row>
    <row r="68" spans="1:17" x14ac:dyDescent="0.25">
      <c r="A68" s="10">
        <v>65</v>
      </c>
      <c r="B68" s="17"/>
      <c r="C68" s="13"/>
      <c r="D68" s="13"/>
      <c r="E68" s="13"/>
      <c r="F68" s="13"/>
    </row>
    <row r="69" spans="1:17" x14ac:dyDescent="0.25">
      <c r="A69" s="10">
        <v>66</v>
      </c>
      <c r="B69" s="18"/>
      <c r="C69" s="13"/>
      <c r="D69" s="13"/>
      <c r="E69" s="13"/>
      <c r="F69" s="13"/>
      <c r="Q69" s="7"/>
    </row>
    <row r="70" spans="1:17" x14ac:dyDescent="0.25">
      <c r="A70" s="10">
        <v>67</v>
      </c>
      <c r="B70" s="19"/>
      <c r="C70" s="13"/>
      <c r="D70" s="13"/>
      <c r="E70" s="13"/>
      <c r="F70" s="13"/>
    </row>
    <row r="71" spans="1:17" x14ac:dyDescent="0.25">
      <c r="A71" s="10">
        <v>68</v>
      </c>
      <c r="B71" s="19"/>
      <c r="C71" s="13"/>
      <c r="D71" s="13"/>
      <c r="E71" s="13"/>
      <c r="F71" s="13"/>
      <c r="Q71" s="7"/>
    </row>
    <row r="72" spans="1:17" x14ac:dyDescent="0.25">
      <c r="A72" s="10">
        <v>69</v>
      </c>
      <c r="B72" s="17"/>
      <c r="C72" s="13"/>
      <c r="D72" s="13"/>
      <c r="E72" s="13"/>
      <c r="F72" s="13"/>
    </row>
    <row r="73" spans="1:17" x14ac:dyDescent="0.25">
      <c r="A73" s="10">
        <v>70</v>
      </c>
      <c r="B73" s="18"/>
      <c r="C73" s="13"/>
      <c r="D73" s="13"/>
      <c r="E73" s="13"/>
      <c r="F73" s="13"/>
      <c r="Q73" s="7"/>
    </row>
    <row r="74" spans="1:17" x14ac:dyDescent="0.25">
      <c r="A74" s="10">
        <v>71</v>
      </c>
      <c r="B74" s="19"/>
      <c r="C74" s="13"/>
      <c r="D74" s="13"/>
      <c r="E74" s="13"/>
      <c r="F74" s="13"/>
    </row>
    <row r="75" spans="1:17" x14ac:dyDescent="0.25">
      <c r="A75" s="10">
        <v>72</v>
      </c>
      <c r="B75" s="19"/>
      <c r="C75" s="13"/>
      <c r="D75" s="13"/>
      <c r="E75" s="13"/>
      <c r="F75" s="13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34:B35"/>
    <mergeCell ref="B36:B37"/>
    <mergeCell ref="B14:B15"/>
    <mergeCell ref="B4:B5"/>
    <mergeCell ref="B6:B7"/>
    <mergeCell ref="B8:B9"/>
    <mergeCell ref="B10:B11"/>
    <mergeCell ref="B12:B13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52:B53"/>
    <mergeCell ref="B54:B55"/>
    <mergeCell ref="B56:B57"/>
    <mergeCell ref="B58:B59"/>
    <mergeCell ref="B40:B41"/>
    <mergeCell ref="B42:B43"/>
    <mergeCell ref="B44:B45"/>
    <mergeCell ref="B46:B47"/>
    <mergeCell ref="B48:B49"/>
    <mergeCell ref="B50:B51"/>
  </mergeCells>
  <conditionalFormatting sqref="C76:C77 C80:C93">
    <cfRule type="cellIs" dxfId="11" priority="4" operator="notEqual">
      <formula>0</formula>
    </cfRule>
  </conditionalFormatting>
  <conditionalFormatting sqref="D76:D77 D80:D93">
    <cfRule type="cellIs" dxfId="10" priority="3" operator="notEqual">
      <formula>0</formula>
    </cfRule>
  </conditionalFormatting>
  <conditionalFormatting sqref="H4:H39">
    <cfRule type="cellIs" dxfId="9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A778E-E8E6-429E-96F9-AB965CD5E5D1}">
  <dimension ref="A1:R79"/>
  <sheetViews>
    <sheetView topLeftCell="A10" workbookViewId="0">
      <selection activeCell="J16" sqref="J16:J17"/>
    </sheetView>
  </sheetViews>
  <sheetFormatPr defaultColWidth="8.7109375" defaultRowHeight="15.75" x14ac:dyDescent="0.25"/>
  <cols>
    <col min="1" max="1" width="7.42578125" style="1" customWidth="1"/>
    <col min="2" max="2" width="11.140625" style="23" customWidth="1"/>
    <col min="3" max="4" width="13.7109375" style="1" customWidth="1"/>
    <col min="5" max="6" width="15.28515625" style="1" customWidth="1"/>
    <col min="7" max="7" width="18.140625" style="1" customWidth="1"/>
    <col min="8" max="8" width="11.42578125" style="1" customWidth="1"/>
    <col min="9" max="9" width="15.28515625" style="1" customWidth="1"/>
    <col min="10" max="10" width="16.7109375" style="1" bestFit="1" customWidth="1"/>
    <col min="11" max="11" width="14.42578125" style="1" bestFit="1" customWidth="1"/>
    <col min="12" max="12" width="14.42578125" style="1" customWidth="1"/>
    <col min="13" max="13" width="17.42578125" style="1" customWidth="1"/>
    <col min="14" max="14" width="20.7109375" style="1" customWidth="1"/>
    <col min="15" max="16384" width="8.7109375" style="1"/>
  </cols>
  <sheetData>
    <row r="1" spans="1:18" x14ac:dyDescent="0.25">
      <c r="E1" s="1">
        <v>1</v>
      </c>
    </row>
    <row r="2" spans="1:18" ht="16.5" thickBot="1" x14ac:dyDescent="0.3"/>
    <row r="3" spans="1:18" ht="19.5" thickBot="1" x14ac:dyDescent="0.3">
      <c r="A3" s="2" t="s">
        <v>0</v>
      </c>
      <c r="B3" s="44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7</v>
      </c>
      <c r="H3" s="2" t="s">
        <v>8</v>
      </c>
      <c r="K3" s="3" t="s">
        <v>9</v>
      </c>
      <c r="L3" s="3" t="s">
        <v>10</v>
      </c>
    </row>
    <row r="4" spans="1:18" x14ac:dyDescent="0.25">
      <c r="A4" s="4">
        <v>1</v>
      </c>
      <c r="B4" s="31" t="s">
        <v>125</v>
      </c>
      <c r="C4" s="5">
        <v>0</v>
      </c>
      <c r="D4" s="5">
        <v>24.98</v>
      </c>
      <c r="E4" s="6">
        <v>2</v>
      </c>
      <c r="F4" s="6">
        <v>2</v>
      </c>
      <c r="G4" s="7">
        <v>0</v>
      </c>
      <c r="H4" s="8">
        <f>IF(AND(ISNUMBER(C5)=TRUE,ISNUMBER(C4)=TRUE,ISNUMBER(K4)=TRUE,ISNUMBER(D5)=TRUE,ISNUMBER(D4)=TRUE,ISNUMBER(L4)=TRUE),((STDEV(K4^C4,K4^C5)/(SQRT(2))/AVERAGE(K4^C4,K4^C5))*100)+((STDEV(L4^D4,L4^D5)/(SQRT(2))/AVERAGE(L4^D4,L4^D5))*100))</f>
        <v>8.6427233725888275</v>
      </c>
      <c r="J4" s="3" t="s">
        <v>12</v>
      </c>
      <c r="K4" s="9">
        <f>AVERAGE(E4:E75)</f>
        <v>2</v>
      </c>
      <c r="L4" s="9">
        <f>AVERAGE(F4:F75)</f>
        <v>2</v>
      </c>
      <c r="R4" s="8"/>
    </row>
    <row r="5" spans="1:18" x14ac:dyDescent="0.25">
      <c r="A5" s="10">
        <v>2</v>
      </c>
      <c r="B5" s="31"/>
      <c r="C5" s="5">
        <v>0</v>
      </c>
      <c r="D5" s="5">
        <v>24.73</v>
      </c>
      <c r="E5" s="6">
        <v>2</v>
      </c>
      <c r="F5" s="6">
        <v>2</v>
      </c>
      <c r="G5" s="7">
        <v>0</v>
      </c>
      <c r="H5" s="8">
        <f>IF(AND(ISNUMBER(C7)=TRUE,ISNUMBER(C6)=TRUE,ISNUMBER(K4)=TRUE,ISNUMBER(D7)=TRUE,ISNUMBER(D6)=TRUE,ISNUMBER(L4)=TRUE),((STDEV(K4^C6,K4^C7)/(SQRT(2))/AVERAGE(K4^C6,K4^C7))*100)+((STDEV(L4^D6,L4^D7)/(SQRT(2))/AVERAGE(L4^D6,L4^D7))*100))</f>
        <v>3.1181511436510014</v>
      </c>
      <c r="J5" s="3" t="s">
        <v>13</v>
      </c>
      <c r="K5" s="1">
        <f>((STDEV(E4:E75)/(SQRT(COUNT(E4:E75))))/K4)*100</f>
        <v>0</v>
      </c>
      <c r="L5" s="1">
        <f>((STDEV(F4:F75)/(SQRT(COUNT(F4:F75))))/L4)*100</f>
        <v>0</v>
      </c>
      <c r="P5" s="7"/>
      <c r="R5" s="8"/>
    </row>
    <row r="6" spans="1:18" x14ac:dyDescent="0.25">
      <c r="A6" s="10">
        <v>3</v>
      </c>
      <c r="B6" s="31" t="s">
        <v>124</v>
      </c>
      <c r="C6" s="5">
        <v>0</v>
      </c>
      <c r="D6" s="5">
        <v>24.82</v>
      </c>
      <c r="E6" s="6">
        <v>2</v>
      </c>
      <c r="F6" s="6">
        <v>2</v>
      </c>
      <c r="G6" s="7">
        <v>0</v>
      </c>
      <c r="H6" s="8">
        <f>IF(AND(ISNUMBER(C9)=TRUE,ISNUMBER(C8)=TRUE,ISNUMBER(K4)=TRUE,ISNUMBER(D9)=TRUE,ISNUMBER(D8)=TRUE,ISNUMBER(L4)=TRUE),((STDEV(K4^C8,K4^C9)/(SQRT(2))/AVERAGE(K4^C8,K4^C9))*100)+((STDEV(L4^D8,L4^D9)/(SQRT(2))/AVERAGE(L4^D8,L4^D9))*100))</f>
        <v>12.753395844224812</v>
      </c>
      <c r="R6" s="8"/>
    </row>
    <row r="7" spans="1:18" x14ac:dyDescent="0.25">
      <c r="A7" s="10">
        <v>4</v>
      </c>
      <c r="B7" s="31"/>
      <c r="C7" s="5">
        <v>0</v>
      </c>
      <c r="D7" s="5">
        <v>24.73</v>
      </c>
      <c r="E7" s="6">
        <v>2</v>
      </c>
      <c r="F7" s="6">
        <v>2</v>
      </c>
      <c r="G7" s="7">
        <v>0</v>
      </c>
      <c r="H7" s="8">
        <f>IF(AND(ISNUMBER(C11)=TRUE,ISNUMBER(C10)=TRUE,ISNUMBER(K4)=TRUE,ISNUMBER(D11)=TRUE,ISNUMBER(D10)=TRUE,ISNUMBER(L4)=TRUE),((STDEV(K4^C10,K4^C11)/(SQRT(2))/AVERAGE(K4^C10,K4^C11))*100)+((STDEV(L4^D10,L4^D11)/(SQRT(2))/AVERAGE(L4^D10,L4^D11))*100))</f>
        <v>18.833991719899455</v>
      </c>
      <c r="P7" s="7"/>
      <c r="R7" s="8"/>
    </row>
    <row r="8" spans="1:18" x14ac:dyDescent="0.25">
      <c r="A8" s="10">
        <v>5</v>
      </c>
      <c r="B8" s="31" t="s">
        <v>123</v>
      </c>
      <c r="C8">
        <v>0</v>
      </c>
      <c r="D8" s="5">
        <v>27.3</v>
      </c>
      <c r="E8" s="6">
        <v>2</v>
      </c>
      <c r="F8" s="6">
        <v>2</v>
      </c>
      <c r="G8" s="7">
        <f>IF(AND(ISNUMBER(C13)=TRUE,ISNUMBER(K4)=TRUE,ISNUMBER(C12)=TRUE,ISNUMBER(D13)=TRUE,ISNUMBER(D12)=TRUE,ISNUMBER(L4)=TRUE),(AVERAGE(L4^D12,L4^D13))/AVERAGE(K4^C12,K4^C13))</f>
        <v>1.891452944977562E-3</v>
      </c>
      <c r="H8" s="8">
        <f>IF(AND(ISNUMBER(C13)=TRUE,ISNUMBER(C12)=TRUE,ISNUMBER(K4)=TRUE,ISNUMBER(D13)=TRUE,ISNUMBER(D12)=TRUE,ISNUMBER(L4)=TRUE),((STDEV(K4^C12,K4^C13)/(SQRT(2))/AVERAGE(K4^C12,K4^C13))*100)+((STDEV(L4^D12,L4^D13)/(SQRT(2))/AVERAGE(L4^D12,L4^D13))*100))</f>
        <v>17.962718860332576</v>
      </c>
      <c r="R8" s="8"/>
    </row>
    <row r="9" spans="1:18" x14ac:dyDescent="0.25">
      <c r="A9" s="10">
        <v>6</v>
      </c>
      <c r="B9" s="31"/>
      <c r="C9">
        <v>0</v>
      </c>
      <c r="D9" s="5">
        <v>27.67</v>
      </c>
      <c r="E9" s="6">
        <v>2</v>
      </c>
      <c r="F9" s="6">
        <v>2</v>
      </c>
      <c r="G9" s="7">
        <v>0</v>
      </c>
      <c r="H9" s="8">
        <f>IF(AND(ISNUMBER(C15)=TRUE,ISNUMBER(C14)=TRUE,ISNUMBER(K4)=TRUE,ISNUMBER(D15)=TRUE,ISNUMBER(D14)=TRUE,ISNUMBER(L4)=TRUE),((STDEV(K4^C14,K4^C15)/(SQRT(2))/AVERAGE(K4^C14,K4^C15))*100)+((STDEV(L4^D14,L4^D15)/(SQRT(2))/AVERAGE(L4^D14,L4^D15))*100))</f>
        <v>7.6098780699015576</v>
      </c>
      <c r="P9" s="7"/>
      <c r="R9" s="8"/>
    </row>
    <row r="10" spans="1:18" x14ac:dyDescent="0.25">
      <c r="A10" s="10">
        <v>7</v>
      </c>
      <c r="B10" s="31" t="s">
        <v>122</v>
      </c>
      <c r="C10" s="5">
        <v>0</v>
      </c>
      <c r="D10" s="5">
        <v>26.81</v>
      </c>
      <c r="E10" s="6">
        <v>2</v>
      </c>
      <c r="F10" s="6">
        <v>2</v>
      </c>
      <c r="G10" s="7">
        <v>0</v>
      </c>
      <c r="H10" s="8">
        <f>IF(AND(ISNUMBER(C17)=TRUE,ISNUMBER(C16)=TRUE,ISNUMBER(K4)=TRUE,ISNUMBER(D17)=TRUE,ISNUMBER(D16)=TRUE,ISNUMBER(L4)=TRUE),((STDEV(K4^C16,K4^C17)/(SQRT(2))/AVERAGE(K4^C16,K4^C17))*100)+((STDEV(L4^D16,L4^D17)/(SQRT(2))/AVERAGE(L4^D16,L4^D17))*100))</f>
        <v>35.211107658019323</v>
      </c>
      <c r="R10" s="8"/>
    </row>
    <row r="11" spans="1:18" x14ac:dyDescent="0.25">
      <c r="A11" s="10">
        <v>8</v>
      </c>
      <c r="B11" s="31"/>
      <c r="C11" s="5">
        <v>0</v>
      </c>
      <c r="D11" s="5">
        <v>26.26</v>
      </c>
      <c r="E11" s="6">
        <v>2</v>
      </c>
      <c r="F11" s="6">
        <v>2</v>
      </c>
      <c r="G11" s="7">
        <f>IF(AND(ISNUMBER(C19)=TRUE,ISNUMBER(K4)=TRUE,ISNUMBER(C18)=TRUE,ISNUMBER(D19)=TRUE,ISNUMBER(D18)=TRUE,ISNUMBER(L4)=TRUE),(AVERAGE(L4^D18,L4^D19))/AVERAGE(K4^C18,K4^C19))</f>
        <v>4.6986449808690441E-3</v>
      </c>
      <c r="H11" s="8">
        <f>IF(AND(ISNUMBER(C19)=TRUE,ISNUMBER(C18)=TRUE,ISNUMBER(K4)=TRUE,ISNUMBER(D19)=TRUE,ISNUMBER(D18)=TRUE,ISNUMBER(L4)=TRUE),((STDEV(K4^C18,K4^C19)/(SQRT(2))/AVERAGE(K4^C18,K4^C19))*100)+((STDEV(L4^D18,L4^D19)/(SQRT(2))/AVERAGE(L4^D18,L4^D19))*100))</f>
        <v>26.088444563136591</v>
      </c>
      <c r="P11" s="7"/>
      <c r="R11" s="8"/>
    </row>
    <row r="12" spans="1:18" x14ac:dyDescent="0.25">
      <c r="A12" s="10">
        <v>9</v>
      </c>
      <c r="B12" s="31" t="s">
        <v>121</v>
      </c>
      <c r="C12" s="5">
        <v>32.68</v>
      </c>
      <c r="D12" s="5">
        <v>23.57</v>
      </c>
      <c r="E12" s="6">
        <v>2</v>
      </c>
      <c r="F12" s="6">
        <v>2</v>
      </c>
      <c r="G12" s="7">
        <v>0</v>
      </c>
      <c r="H12" s="8">
        <f>IF(AND(ISNUMBER(C21)=TRUE,ISNUMBER(C20)=TRUE,ISNUMBER(K4)=TRUE,ISNUMBER(D21)=TRUE,ISNUMBER(D20)=TRUE,ISNUMBER(L4)=TRUE),((STDEV(K4^C20,K4^C21)/(SQRT(2))/AVERAGE(K4^C20,K4^C21))*100)+((STDEV(L4^D20,L4^D21)/(SQRT(2))/AVERAGE(L4^D20,L4^D21))*100))</f>
        <v>22.48310261044529</v>
      </c>
      <c r="R12" s="8"/>
    </row>
    <row r="13" spans="1:18" x14ac:dyDescent="0.25">
      <c r="A13" s="10">
        <v>10</v>
      </c>
      <c r="B13" s="31"/>
      <c r="C13" s="5">
        <v>32.35</v>
      </c>
      <c r="D13" s="5">
        <v>23.38</v>
      </c>
      <c r="E13" s="6">
        <v>2</v>
      </c>
      <c r="F13" s="6">
        <v>2</v>
      </c>
      <c r="G13" s="7">
        <f>IF(AND(ISNUMBER(C23)=TRUE,ISNUMBER(K4)=TRUE,ISNUMBER(C22)=TRUE,ISNUMBER(D23)=TRUE,ISNUMBER(D22)=TRUE,ISNUMBER(L4)=TRUE),(AVERAGE(L4^D22,L4^D23))/AVERAGE(K4^C22,K4^C23))</f>
        <v>3.5531765882492205E-3</v>
      </c>
      <c r="H13" s="8">
        <f>IF(AND(ISNUMBER(C23)=TRUE,ISNUMBER(C22)=TRUE,ISNUMBER(K4)=TRUE,ISNUMBER(D23)=TRUE,ISNUMBER(D22)=TRUE,ISNUMBER(L4)=TRUE),((STDEV(K4^C22,K4^C23)/(SQRT(2))/AVERAGE(K4^C22,K4^C23))*100)+((STDEV(L4^D22,L4^D23)/(SQRT(2))/AVERAGE(L4^D22,L4^D23))*100))</f>
        <v>15.825261710642119</v>
      </c>
      <c r="P13" s="7"/>
      <c r="R13" s="8"/>
    </row>
    <row r="14" spans="1:18" x14ac:dyDescent="0.25">
      <c r="A14" s="10">
        <v>11</v>
      </c>
      <c r="B14" s="31" t="s">
        <v>120</v>
      </c>
      <c r="C14">
        <v>0</v>
      </c>
      <c r="D14" s="5">
        <v>25.77</v>
      </c>
      <c r="E14" s="6">
        <v>2</v>
      </c>
      <c r="F14" s="6">
        <v>2</v>
      </c>
      <c r="G14" s="7">
        <v>0</v>
      </c>
      <c r="H14" s="8">
        <f>IF(AND(ISNUMBER(C25)=TRUE,ISNUMBER(C24)=TRUE,ISNUMBER(K4)=TRUE,ISNUMBER(D25)=TRUE,ISNUMBER(D24)=TRUE,ISNUMBER(L4)=TRUE),((STDEV(K4^C24,K4^C25)/(SQRT(2))/AVERAGE(K4^C24,K4^C25))*100)+((STDEV(L4^D24,L4^D25)/(SQRT(2))/AVERAGE(L4^D24,L4^D25))*100))</f>
        <v>5.8849431952043894</v>
      </c>
      <c r="J14" s="1">
        <f>AVERAGE(G:G)</f>
        <v>4.9276194822893806E-3</v>
      </c>
      <c r="R14" s="8"/>
    </row>
    <row r="15" spans="1:18" x14ac:dyDescent="0.25">
      <c r="A15" s="10">
        <v>12</v>
      </c>
      <c r="B15" s="31"/>
      <c r="C15" s="5">
        <v>0</v>
      </c>
      <c r="D15" s="5">
        <v>25.55</v>
      </c>
      <c r="E15" s="6">
        <v>2</v>
      </c>
      <c r="F15" s="6">
        <v>2</v>
      </c>
      <c r="G15" s="7">
        <v>0</v>
      </c>
      <c r="H15" s="8">
        <f>IF(AND(ISNUMBER(C27)=TRUE,ISNUMBER(C26)=TRUE,ISNUMBER(K4)=TRUE,ISNUMBER(D27)=TRUE,ISNUMBER(D26)=TRUE,ISNUMBER(L4)=TRUE),((STDEV(K4^C26,K4^C27)/(SQRT(2))/AVERAGE(K4^C26,K4^C27))*100)+((STDEV(L4^D26,L4^D27)/(SQRT(2))/AVERAGE(L4^D26,L4^D27))*100))</f>
        <v>2.7718784880380469</v>
      </c>
      <c r="J15" s="1">
        <f>STDEV(G:G)</f>
        <v>1.706708281274456E-2</v>
      </c>
      <c r="P15" s="7"/>
      <c r="R15" s="8"/>
    </row>
    <row r="16" spans="1:18" x14ac:dyDescent="0.25">
      <c r="A16" s="10">
        <v>13</v>
      </c>
      <c r="B16" s="31" t="s">
        <v>119</v>
      </c>
      <c r="C16" s="5">
        <v>31.7</v>
      </c>
      <c r="D16" s="5">
        <v>24.92</v>
      </c>
      <c r="E16" s="6">
        <v>2</v>
      </c>
      <c r="F16" s="6">
        <v>2</v>
      </c>
      <c r="G16" s="7">
        <v>0</v>
      </c>
      <c r="H16" s="8">
        <f>IF(AND(ISNUMBER(C29)=TRUE,ISNUMBER(C28)=TRUE,ISNUMBER(K4)=TRUE,ISNUMBER(D29)=TRUE,ISNUMBER(D28)=TRUE,ISNUMBER(L4)=TRUE),((STDEV(K4^C28,K4^C29)/(SQRT(2))/AVERAGE(K4^C28,K4^C29))*100)+((STDEV(L4^D28,L4^D29)/(SQRT(2))/AVERAGE(L4^D28,L4^D29))*100))</f>
        <v>21.162853625909506</v>
      </c>
      <c r="R16" s="8"/>
    </row>
    <row r="17" spans="1:18" x14ac:dyDescent="0.25">
      <c r="A17" s="10">
        <v>14</v>
      </c>
      <c r="B17" s="31"/>
      <c r="C17" s="5">
        <v>31.02</v>
      </c>
      <c r="D17" s="5">
        <v>24.57</v>
      </c>
      <c r="E17" s="6">
        <v>2</v>
      </c>
      <c r="F17" s="6">
        <v>2</v>
      </c>
      <c r="G17" s="7">
        <f>IF(AND(ISNUMBER(C31)=TRUE,ISNUMBER(K4)=TRUE,ISNUMBER(C30)=TRUE,ISNUMBER(D31)=TRUE,ISNUMBER(D30)=TRUE,ISNUMBER(L4)=TRUE),(AVERAGE(L4^D30,L4^D31))/AVERAGE(K4^C30,K4^C31))</f>
        <v>6.869863720253426E-2</v>
      </c>
      <c r="H17" s="8">
        <f>IF(AND(ISNUMBER(C31)=TRUE,ISNUMBER(C30)=TRUE,ISNUMBER(K4)=TRUE,ISNUMBER(D31)=TRUE,ISNUMBER(D30)=TRUE,ISNUMBER(L4)=TRUE),((STDEV(K4^C30,K4^C31)/(SQRT(2))/AVERAGE(K4^C30,K4^C31))*100)+((STDEV(L4^D30,L4^D31)/(SQRT(2))/AVERAGE(L4^D30,L4^D31))*100))</f>
        <v>19.003531854904843</v>
      </c>
      <c r="P17" s="7"/>
      <c r="R17" s="8"/>
    </row>
    <row r="18" spans="1:18" x14ac:dyDescent="0.25">
      <c r="A18" s="10">
        <v>15</v>
      </c>
      <c r="B18" s="31" t="s">
        <v>118</v>
      </c>
      <c r="C18" s="5">
        <v>30.65</v>
      </c>
      <c r="D18" s="5">
        <v>22.76</v>
      </c>
      <c r="E18" s="6">
        <v>2</v>
      </c>
      <c r="F18" s="6">
        <v>2</v>
      </c>
      <c r="G18" s="7">
        <v>0</v>
      </c>
      <c r="H18" s="8">
        <f>IF(AND(ISNUMBER(C33)=TRUE,ISNUMBER(C32)=TRUE,ISNUMBER(K4)=TRUE,ISNUMBER(D33)=TRUE,ISNUMBER(D32)=TRUE,ISNUMBER(L4)=TRUE),((STDEV(K4^C32,K4^C33)/(SQRT(2))/AVERAGE(K4^C32,K4^C33))*100)+((STDEV(L4^D32,L4^D33)/(SQRT(2))/AVERAGE(L4^D32,L4^D33))*100))</f>
        <v>1.7326945218915504</v>
      </c>
      <c r="R18" s="8"/>
    </row>
    <row r="19" spans="1:18" x14ac:dyDescent="0.25">
      <c r="A19" s="10">
        <v>16</v>
      </c>
      <c r="B19" s="31"/>
      <c r="C19" s="5">
        <v>30.09</v>
      </c>
      <c r="D19" s="5">
        <v>22.56</v>
      </c>
      <c r="E19" s="6">
        <v>2</v>
      </c>
      <c r="F19" s="6">
        <v>2</v>
      </c>
      <c r="G19" s="7">
        <v>0</v>
      </c>
      <c r="H19" s="8">
        <f>IF(AND(ISNUMBER(C35)=TRUE,ISNUMBER(C34)=TRUE,ISNUMBER(K4)=TRUE,ISNUMBER(D35)=TRUE,ISNUMBER(D34)=TRUE,ISNUMBER(L4)=TRUE),((STDEV(K4^C34,K4^C35)/(SQRT(2))/AVERAGE(K4^C34,K4^C35))*100)+((STDEV(L4^D34,L4^D35)/(SQRT(2))/AVERAGE(L4^D34,L4^D35))*100))</f>
        <v>21.493661395503914</v>
      </c>
      <c r="P19" s="7"/>
      <c r="R19" s="8"/>
    </row>
    <row r="20" spans="1:18" x14ac:dyDescent="0.25">
      <c r="A20" s="10">
        <v>17</v>
      </c>
      <c r="B20" s="31" t="s">
        <v>117</v>
      </c>
      <c r="C20" s="5">
        <v>0</v>
      </c>
      <c r="D20" s="5">
        <v>25.93</v>
      </c>
      <c r="E20" s="6"/>
      <c r="F20" s="6"/>
      <c r="G20" s="7"/>
      <c r="H20" s="8"/>
      <c r="R20" s="8"/>
    </row>
    <row r="21" spans="1:18" x14ac:dyDescent="0.25">
      <c r="A21" s="10">
        <v>18</v>
      </c>
      <c r="B21" s="31"/>
      <c r="C21">
        <v>0</v>
      </c>
      <c r="D21" s="5">
        <v>26.59</v>
      </c>
      <c r="E21" s="6"/>
      <c r="F21" s="6"/>
      <c r="G21" s="7"/>
      <c r="H21" s="8"/>
      <c r="P21" s="7"/>
      <c r="R21" s="8"/>
    </row>
    <row r="22" spans="1:18" x14ac:dyDescent="0.25">
      <c r="A22" s="10">
        <v>19</v>
      </c>
      <c r="B22" s="31" t="s">
        <v>116</v>
      </c>
      <c r="C22" s="5">
        <v>34.14</v>
      </c>
      <c r="D22" s="5">
        <v>26.25</v>
      </c>
      <c r="E22" s="6"/>
      <c r="F22" s="6"/>
      <c r="G22" s="7"/>
      <c r="H22" s="8"/>
      <c r="R22" s="8"/>
    </row>
    <row r="23" spans="1:18" x14ac:dyDescent="0.25">
      <c r="A23" s="10">
        <v>20</v>
      </c>
      <c r="B23" s="31"/>
      <c r="C23" s="5">
        <v>34.58</v>
      </c>
      <c r="D23" s="5">
        <v>26.23</v>
      </c>
      <c r="E23" s="6"/>
      <c r="F23" s="6"/>
      <c r="G23" s="7"/>
      <c r="H23" s="8"/>
      <c r="P23" s="7"/>
      <c r="R23" s="8"/>
    </row>
    <row r="24" spans="1:18" x14ac:dyDescent="0.25">
      <c r="A24" s="10">
        <v>21</v>
      </c>
      <c r="B24" s="31" t="s">
        <v>115</v>
      </c>
      <c r="C24" s="5">
        <v>0</v>
      </c>
      <c r="D24" s="5">
        <v>26.76</v>
      </c>
      <c r="E24" s="6"/>
      <c r="F24" s="6"/>
      <c r="G24" s="7"/>
      <c r="H24" s="8"/>
      <c r="R24" s="8"/>
    </row>
    <row r="25" spans="1:18" x14ac:dyDescent="0.25">
      <c r="A25" s="10">
        <v>22</v>
      </c>
      <c r="B25" s="31"/>
      <c r="C25" s="5">
        <v>0</v>
      </c>
      <c r="D25" s="5">
        <v>26.93</v>
      </c>
      <c r="E25" s="6"/>
      <c r="F25" s="6"/>
      <c r="G25" s="7"/>
      <c r="H25" s="8"/>
      <c r="P25" s="7"/>
      <c r="R25" s="8"/>
    </row>
    <row r="26" spans="1:18" x14ac:dyDescent="0.25">
      <c r="A26" s="10">
        <v>23</v>
      </c>
      <c r="B26" s="31" t="s">
        <v>114</v>
      </c>
      <c r="C26" s="5">
        <v>0</v>
      </c>
      <c r="D26" s="5">
        <v>27.83</v>
      </c>
      <c r="E26" s="6"/>
      <c r="F26" s="6"/>
      <c r="G26" s="7"/>
      <c r="H26" s="8"/>
      <c r="R26" s="8"/>
    </row>
    <row r="27" spans="1:18" x14ac:dyDescent="0.25">
      <c r="A27" s="10">
        <v>24</v>
      </c>
      <c r="B27" s="31"/>
      <c r="C27" s="5">
        <v>0</v>
      </c>
      <c r="D27" s="5">
        <v>27.91</v>
      </c>
      <c r="E27" s="6"/>
      <c r="F27" s="6"/>
      <c r="G27" s="7"/>
      <c r="H27" s="8"/>
      <c r="P27" s="7"/>
      <c r="R27" s="8"/>
    </row>
    <row r="28" spans="1:18" x14ac:dyDescent="0.25">
      <c r="A28" s="10">
        <v>25</v>
      </c>
      <c r="B28" s="31" t="s">
        <v>113</v>
      </c>
      <c r="C28" s="5">
        <v>0</v>
      </c>
      <c r="D28" s="5">
        <v>29.81</v>
      </c>
      <c r="E28" s="6"/>
      <c r="F28" s="6"/>
      <c r="G28" s="7"/>
      <c r="H28" s="8"/>
      <c r="R28" s="8"/>
    </row>
    <row r="29" spans="1:18" x14ac:dyDescent="0.25">
      <c r="A29" s="10">
        <v>26</v>
      </c>
      <c r="B29" s="31"/>
      <c r="C29" s="5">
        <v>0</v>
      </c>
      <c r="D29" s="5">
        <v>29.19</v>
      </c>
      <c r="E29" s="6"/>
      <c r="F29" s="6"/>
      <c r="G29" s="7"/>
      <c r="H29" s="8"/>
      <c r="P29" s="7"/>
      <c r="R29" s="8"/>
    </row>
    <row r="30" spans="1:18" x14ac:dyDescent="0.25">
      <c r="A30" s="10">
        <v>27</v>
      </c>
      <c r="B30" s="31" t="s">
        <v>112</v>
      </c>
      <c r="C30" s="5">
        <v>27.82</v>
      </c>
      <c r="D30" s="5">
        <v>23.68</v>
      </c>
      <c r="E30" s="6"/>
      <c r="F30" s="6"/>
      <c r="G30" s="7"/>
      <c r="H30" s="8"/>
      <c r="R30" s="8"/>
    </row>
    <row r="31" spans="1:18" x14ac:dyDescent="0.25">
      <c r="A31" s="10">
        <v>28</v>
      </c>
      <c r="B31" s="31"/>
      <c r="C31" s="5">
        <v>27.56</v>
      </c>
      <c r="D31" s="5">
        <v>23.97</v>
      </c>
      <c r="E31" s="6"/>
      <c r="F31" s="6"/>
      <c r="G31" s="7"/>
      <c r="H31" s="8"/>
      <c r="P31" s="7"/>
      <c r="R31" s="8"/>
    </row>
    <row r="32" spans="1:18" x14ac:dyDescent="0.25">
      <c r="A32" s="10">
        <v>29</v>
      </c>
      <c r="B32" s="31" t="s">
        <v>111</v>
      </c>
      <c r="C32" s="5">
        <v>0</v>
      </c>
      <c r="D32" s="5">
        <v>23.84</v>
      </c>
      <c r="E32" s="6"/>
      <c r="F32" s="6"/>
      <c r="G32" s="7"/>
      <c r="H32" s="8"/>
      <c r="R32" s="8"/>
    </row>
    <row r="33" spans="1:18" x14ac:dyDescent="0.25">
      <c r="A33" s="10">
        <v>30</v>
      </c>
      <c r="B33" s="31"/>
      <c r="C33" s="5">
        <v>0</v>
      </c>
      <c r="D33" s="5">
        <v>23.89</v>
      </c>
      <c r="E33" s="6"/>
      <c r="F33" s="6"/>
      <c r="G33" s="7"/>
      <c r="H33" s="8"/>
      <c r="P33" s="7"/>
      <c r="R33" s="8"/>
    </row>
    <row r="34" spans="1:18" x14ac:dyDescent="0.25">
      <c r="A34" s="10">
        <v>31</v>
      </c>
      <c r="B34" s="31" t="s">
        <v>110</v>
      </c>
      <c r="C34" s="5">
        <v>0</v>
      </c>
      <c r="D34" s="5">
        <v>25.24</v>
      </c>
      <c r="E34" s="6"/>
      <c r="F34" s="6"/>
      <c r="G34" s="7"/>
      <c r="H34" s="8"/>
      <c r="R34" s="8"/>
    </row>
    <row r="35" spans="1:18" x14ac:dyDescent="0.25">
      <c r="A35" s="10">
        <v>32</v>
      </c>
      <c r="B35" s="31"/>
      <c r="C35" s="5">
        <v>0</v>
      </c>
      <c r="D35" s="5">
        <v>24.61</v>
      </c>
      <c r="E35" s="6"/>
      <c r="F35" s="6"/>
      <c r="G35" s="7"/>
      <c r="H35" s="8"/>
      <c r="P35" s="7"/>
      <c r="R35" s="8"/>
    </row>
    <row r="36" spans="1:18" x14ac:dyDescent="0.25">
      <c r="A36" s="10">
        <v>33</v>
      </c>
      <c r="B36" s="31"/>
      <c r="C36" s="5"/>
      <c r="D36" s="5"/>
      <c r="E36" s="6"/>
      <c r="F36" s="6"/>
      <c r="G36" s="7"/>
      <c r="H36" s="8"/>
      <c r="R36" s="8"/>
    </row>
    <row r="37" spans="1:18" x14ac:dyDescent="0.25">
      <c r="A37" s="10">
        <v>34</v>
      </c>
      <c r="B37" s="31"/>
      <c r="C37" s="5"/>
      <c r="D37" s="5"/>
      <c r="E37" s="6"/>
      <c r="F37" s="6"/>
      <c r="G37" s="7"/>
      <c r="H37" s="8"/>
      <c r="P37" s="7"/>
      <c r="R37" s="8"/>
    </row>
    <row r="38" spans="1:18" x14ac:dyDescent="0.25">
      <c r="A38" s="10">
        <v>35</v>
      </c>
      <c r="B38" s="31"/>
      <c r="C38" s="5"/>
      <c r="D38" s="5"/>
      <c r="E38" s="6"/>
      <c r="F38" s="6"/>
      <c r="G38" s="7"/>
      <c r="H38" s="8"/>
      <c r="R38" s="8"/>
    </row>
    <row r="39" spans="1:18" x14ac:dyDescent="0.25">
      <c r="A39" s="10">
        <v>36</v>
      </c>
      <c r="B39" s="31"/>
      <c r="C39" s="5"/>
      <c r="D39" s="5"/>
      <c r="E39" s="6"/>
      <c r="F39" s="6"/>
      <c r="G39" s="7"/>
      <c r="H39" s="8"/>
      <c r="P39" s="7"/>
    </row>
    <row r="40" spans="1:18" x14ac:dyDescent="0.25">
      <c r="A40" s="10">
        <v>37</v>
      </c>
      <c r="B40" s="31"/>
      <c r="C40" s="5"/>
      <c r="D40" s="5"/>
      <c r="E40" s="6"/>
      <c r="F40" s="6"/>
    </row>
    <row r="41" spans="1:18" x14ac:dyDescent="0.25">
      <c r="A41" s="10">
        <v>38</v>
      </c>
      <c r="B41" s="31"/>
      <c r="C41" s="5"/>
      <c r="D41" s="5"/>
      <c r="E41" s="6"/>
      <c r="F41" s="6"/>
      <c r="P41" s="7"/>
    </row>
    <row r="42" spans="1:18" x14ac:dyDescent="0.25">
      <c r="A42" s="10">
        <v>39</v>
      </c>
      <c r="B42" s="31"/>
      <c r="C42" s="5"/>
      <c r="D42" s="5"/>
      <c r="E42" s="6"/>
      <c r="F42" s="6"/>
    </row>
    <row r="43" spans="1:18" x14ac:dyDescent="0.25">
      <c r="A43" s="10">
        <v>40</v>
      </c>
      <c r="B43" s="31"/>
      <c r="C43" s="5"/>
      <c r="D43" s="5"/>
      <c r="E43" s="6"/>
      <c r="F43" s="6"/>
      <c r="P43" s="7"/>
    </row>
    <row r="44" spans="1:18" x14ac:dyDescent="0.25">
      <c r="A44" s="10">
        <v>41</v>
      </c>
      <c r="B44" s="29"/>
      <c r="C44" s="13"/>
      <c r="D44" s="13"/>
      <c r="E44" s="13"/>
      <c r="F44" s="13"/>
    </row>
    <row r="45" spans="1:18" x14ac:dyDescent="0.25">
      <c r="A45" s="10">
        <v>42</v>
      </c>
      <c r="B45" s="30"/>
      <c r="C45" s="13"/>
      <c r="D45" s="13"/>
      <c r="E45" s="13"/>
      <c r="F45" s="13"/>
      <c r="P45" s="7"/>
    </row>
    <row r="46" spans="1:18" x14ac:dyDescent="0.25">
      <c r="A46" s="10">
        <v>43</v>
      </c>
      <c r="B46" s="29"/>
      <c r="C46" s="13"/>
      <c r="D46" s="13"/>
      <c r="E46" s="13"/>
      <c r="F46" s="13"/>
    </row>
    <row r="47" spans="1:18" x14ac:dyDescent="0.25">
      <c r="A47" s="10">
        <v>44</v>
      </c>
      <c r="B47" s="30"/>
      <c r="C47" s="13"/>
      <c r="D47" s="13"/>
      <c r="E47" s="13"/>
      <c r="F47" s="13"/>
      <c r="P47" s="7"/>
    </row>
    <row r="48" spans="1:18" x14ac:dyDescent="0.25">
      <c r="A48" s="10">
        <v>45</v>
      </c>
      <c r="B48" s="29"/>
      <c r="C48" s="13"/>
      <c r="D48" s="13"/>
      <c r="E48" s="13"/>
      <c r="F48" s="13"/>
    </row>
    <row r="49" spans="1:16" x14ac:dyDescent="0.25">
      <c r="A49" s="10">
        <v>46</v>
      </c>
      <c r="B49" s="30"/>
      <c r="C49" s="13"/>
      <c r="D49" s="13"/>
      <c r="E49" s="13"/>
      <c r="F49" s="13"/>
      <c r="P49" s="7"/>
    </row>
    <row r="50" spans="1:16" x14ac:dyDescent="0.25">
      <c r="A50" s="10">
        <v>47</v>
      </c>
      <c r="B50" s="29"/>
      <c r="C50" s="13"/>
      <c r="D50" s="13"/>
      <c r="E50" s="13"/>
      <c r="F50" s="13"/>
    </row>
    <row r="51" spans="1:16" x14ac:dyDescent="0.25">
      <c r="A51" s="10">
        <v>48</v>
      </c>
      <c r="B51" s="30"/>
      <c r="C51" s="13"/>
      <c r="D51" s="13"/>
      <c r="E51" s="13"/>
      <c r="F51" s="13"/>
      <c r="P51" s="7"/>
    </row>
    <row r="52" spans="1:16" x14ac:dyDescent="0.25">
      <c r="A52" s="10">
        <v>49</v>
      </c>
      <c r="B52" s="29"/>
      <c r="C52" s="13"/>
      <c r="D52" s="13"/>
      <c r="E52" s="13"/>
      <c r="F52" s="13"/>
    </row>
    <row r="53" spans="1:16" x14ac:dyDescent="0.25">
      <c r="A53" s="10">
        <v>50</v>
      </c>
      <c r="B53" s="30"/>
      <c r="C53" s="13"/>
      <c r="D53" s="13"/>
      <c r="E53" s="13"/>
      <c r="F53" s="13"/>
      <c r="P53" s="7"/>
    </row>
    <row r="54" spans="1:16" x14ac:dyDescent="0.25">
      <c r="A54" s="10">
        <v>51</v>
      </c>
      <c r="B54" s="29"/>
      <c r="C54" s="13"/>
      <c r="D54" s="13"/>
      <c r="E54" s="13"/>
      <c r="F54" s="13"/>
    </row>
    <row r="55" spans="1:16" x14ac:dyDescent="0.25">
      <c r="A55" s="10">
        <v>52</v>
      </c>
      <c r="B55" s="30"/>
      <c r="C55" s="13"/>
      <c r="D55" s="13"/>
      <c r="E55" s="13"/>
      <c r="F55" s="13"/>
      <c r="P55" s="7"/>
    </row>
    <row r="56" spans="1:16" x14ac:dyDescent="0.25">
      <c r="A56" s="10">
        <v>53</v>
      </c>
      <c r="B56" s="29"/>
      <c r="C56" s="13"/>
      <c r="D56" s="13"/>
      <c r="E56" s="13"/>
      <c r="F56" s="13"/>
    </row>
    <row r="57" spans="1:16" x14ac:dyDescent="0.25">
      <c r="A57" s="10">
        <v>54</v>
      </c>
      <c r="B57" s="30"/>
      <c r="C57" s="13"/>
      <c r="D57" s="13"/>
      <c r="E57" s="13"/>
      <c r="F57" s="13"/>
      <c r="P57" s="7"/>
    </row>
    <row r="58" spans="1:16" x14ac:dyDescent="0.25">
      <c r="A58" s="10">
        <v>55</v>
      </c>
      <c r="B58" s="29"/>
      <c r="C58" s="13"/>
      <c r="D58" s="13"/>
      <c r="E58" s="13"/>
      <c r="F58" s="13"/>
    </row>
    <row r="59" spans="1:16" x14ac:dyDescent="0.25">
      <c r="A59" s="10">
        <v>56</v>
      </c>
      <c r="B59" s="30"/>
      <c r="C59" s="13"/>
      <c r="D59" s="13"/>
      <c r="E59" s="13"/>
      <c r="F59" s="13"/>
      <c r="P59" s="7"/>
    </row>
    <row r="60" spans="1:16" x14ac:dyDescent="0.25">
      <c r="A60" s="10">
        <v>57</v>
      </c>
      <c r="B60" s="22"/>
      <c r="C60" s="13"/>
      <c r="D60" s="13"/>
      <c r="E60" s="13"/>
      <c r="F60" s="13"/>
    </row>
    <row r="61" spans="1:16" x14ac:dyDescent="0.25">
      <c r="A61" s="10">
        <v>58</v>
      </c>
      <c r="B61" s="20"/>
      <c r="C61" s="13"/>
      <c r="D61" s="13"/>
      <c r="E61" s="13"/>
      <c r="F61" s="13"/>
      <c r="P61" s="7"/>
    </row>
    <row r="62" spans="1:16" x14ac:dyDescent="0.25">
      <c r="A62" s="10">
        <v>59</v>
      </c>
      <c r="B62" s="22"/>
      <c r="C62" s="13"/>
      <c r="D62" s="13"/>
      <c r="E62" s="13"/>
      <c r="F62" s="13"/>
    </row>
    <row r="63" spans="1:16" x14ac:dyDescent="0.25">
      <c r="A63" s="10">
        <v>60</v>
      </c>
      <c r="B63" s="20"/>
      <c r="C63" s="13"/>
      <c r="D63" s="13"/>
      <c r="E63" s="13"/>
      <c r="F63" s="13"/>
      <c r="P63" s="7"/>
    </row>
    <row r="64" spans="1:16" x14ac:dyDescent="0.25">
      <c r="A64" s="10">
        <v>61</v>
      </c>
      <c r="B64" s="21"/>
      <c r="C64" s="13"/>
      <c r="D64" s="13"/>
      <c r="E64" s="13"/>
      <c r="F64" s="13"/>
    </row>
    <row r="65" spans="1:16" x14ac:dyDescent="0.25">
      <c r="A65" s="10">
        <v>62</v>
      </c>
      <c r="B65" s="21"/>
      <c r="C65" s="13"/>
      <c r="D65" s="13"/>
      <c r="E65" s="13"/>
      <c r="F65" s="13"/>
      <c r="P65" s="7"/>
    </row>
    <row r="66" spans="1:16" x14ac:dyDescent="0.25">
      <c r="A66" s="10">
        <v>63</v>
      </c>
      <c r="B66" s="22"/>
      <c r="C66" s="13"/>
      <c r="D66" s="13"/>
      <c r="E66" s="13"/>
      <c r="F66" s="13"/>
    </row>
    <row r="67" spans="1:16" x14ac:dyDescent="0.25">
      <c r="A67" s="10">
        <v>64</v>
      </c>
      <c r="B67" s="20"/>
      <c r="C67" s="13"/>
      <c r="D67" s="13"/>
      <c r="E67" s="13"/>
      <c r="F67" s="13"/>
      <c r="P67" s="7"/>
    </row>
    <row r="68" spans="1:16" x14ac:dyDescent="0.25">
      <c r="A68" s="10">
        <v>65</v>
      </c>
      <c r="B68" s="22"/>
      <c r="C68" s="13"/>
      <c r="D68" s="13"/>
      <c r="E68" s="13"/>
      <c r="F68" s="13"/>
    </row>
    <row r="69" spans="1:16" x14ac:dyDescent="0.25">
      <c r="A69" s="10">
        <v>66</v>
      </c>
      <c r="B69" s="20"/>
      <c r="C69" s="13"/>
      <c r="D69" s="13"/>
      <c r="E69" s="13"/>
      <c r="F69" s="13"/>
      <c r="P69" s="7"/>
    </row>
    <row r="70" spans="1:16" x14ac:dyDescent="0.25">
      <c r="A70" s="10">
        <v>67</v>
      </c>
      <c r="B70" s="21"/>
      <c r="C70" s="13"/>
      <c r="D70" s="13"/>
      <c r="E70" s="13"/>
      <c r="F70" s="13"/>
    </row>
    <row r="71" spans="1:16" x14ac:dyDescent="0.25">
      <c r="A71" s="10">
        <v>68</v>
      </c>
      <c r="B71" s="21"/>
      <c r="C71" s="13"/>
      <c r="D71" s="13"/>
      <c r="E71" s="13"/>
      <c r="F71" s="13"/>
      <c r="P71" s="7"/>
    </row>
    <row r="72" spans="1:16" x14ac:dyDescent="0.25">
      <c r="A72" s="10">
        <v>69</v>
      </c>
      <c r="B72" s="22"/>
      <c r="C72" s="13"/>
      <c r="D72" s="13"/>
      <c r="E72" s="13"/>
      <c r="F72" s="13"/>
    </row>
    <row r="73" spans="1:16" x14ac:dyDescent="0.25">
      <c r="A73" s="10">
        <v>70</v>
      </c>
      <c r="B73" s="20"/>
      <c r="C73" s="13"/>
      <c r="D73" s="13"/>
      <c r="E73" s="13"/>
      <c r="F73" s="13"/>
      <c r="P73" s="7"/>
    </row>
    <row r="74" spans="1:16" x14ac:dyDescent="0.25">
      <c r="A74" s="10">
        <v>71</v>
      </c>
      <c r="B74" s="21"/>
      <c r="C74" s="13"/>
      <c r="D74" s="13"/>
      <c r="E74" s="13"/>
      <c r="F74" s="13"/>
    </row>
    <row r="75" spans="1:16" x14ac:dyDescent="0.25">
      <c r="A75" s="10">
        <v>72</v>
      </c>
      <c r="B75" s="21"/>
      <c r="C75" s="13"/>
      <c r="D75" s="13"/>
      <c r="E75" s="13"/>
      <c r="F75" s="13"/>
      <c r="P75" s="7"/>
    </row>
    <row r="77" spans="1:16" x14ac:dyDescent="0.25">
      <c r="P77" s="7"/>
    </row>
    <row r="79" spans="1:16" x14ac:dyDescent="0.25">
      <c r="P79" s="7"/>
    </row>
  </sheetData>
  <mergeCells count="28">
    <mergeCell ref="B48:B49"/>
    <mergeCell ref="B50:B51"/>
    <mergeCell ref="B34:B35"/>
    <mergeCell ref="B36:B37"/>
    <mergeCell ref="B52:B53"/>
    <mergeCell ref="B54:B55"/>
    <mergeCell ref="B56:B57"/>
    <mergeCell ref="B58:B59"/>
    <mergeCell ref="B40:B41"/>
    <mergeCell ref="B42:B43"/>
    <mergeCell ref="B44:B45"/>
    <mergeCell ref="B46:B47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14:B15"/>
    <mergeCell ref="B4:B5"/>
    <mergeCell ref="B6:B7"/>
    <mergeCell ref="B8:B9"/>
    <mergeCell ref="B10:B11"/>
    <mergeCell ref="B12:B13"/>
  </mergeCells>
  <conditionalFormatting sqref="C76:C77 C80:C93">
    <cfRule type="cellIs" dxfId="8" priority="4" operator="notEqual">
      <formula>0</formula>
    </cfRule>
  </conditionalFormatting>
  <conditionalFormatting sqref="D76:D77 D80:D93">
    <cfRule type="cellIs" dxfId="7" priority="3" operator="notEqual">
      <formula>0</formula>
    </cfRule>
  </conditionalFormatting>
  <conditionalFormatting sqref="G4:G39">
    <cfRule type="cellIs" dxfId="6" priority="2" operator="equal">
      <formula>FALSE</formula>
    </cfRule>
  </conditionalFormatting>
  <conditionalFormatting sqref="H4:H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2C71-7839-4880-BDC3-166DF87B7F2B}">
  <dimension ref="A1:S79"/>
  <sheetViews>
    <sheetView topLeftCell="A10" workbookViewId="0">
      <selection activeCell="L39" sqref="L39"/>
    </sheetView>
  </sheetViews>
  <sheetFormatPr defaultColWidth="8.7109375" defaultRowHeight="15.75" x14ac:dyDescent="0.25"/>
  <cols>
    <col min="1" max="1" width="7.42578125" style="1" customWidth="1"/>
    <col min="2" max="2" width="11.140625" style="23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44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1" t="s">
        <v>125</v>
      </c>
      <c r="C4" s="5">
        <v>21.65</v>
      </c>
      <c r="D4" s="5">
        <v>23.35</v>
      </c>
      <c r="E4" s="6">
        <v>2</v>
      </c>
      <c r="F4" s="6">
        <v>2</v>
      </c>
      <c r="G4" s="1" t="str">
        <f>IF(B4&lt;&gt;"",B4, "")</f>
        <v>O1</v>
      </c>
      <c r="H4" s="7">
        <f>IF(AND(ISNUMBER(C5)=TRUE,ISNUMBER(L4)=TRUE,ISNUMBER(C4)=TRUE,ISNUMBER(D5)=TRUE,ISNUMBER(D4)=TRUE,ISNUMBER(M4)=TRUE),(AVERAGE(M4^D4,M4^D5))/AVERAGE(L4^C4,L4^C5))</f>
        <v>3.5457560866942468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37.229803638944915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1"/>
      <c r="C5" s="5">
        <v>20.95</v>
      </c>
      <c r="D5" s="5">
        <v>22.96</v>
      </c>
      <c r="E5" s="6">
        <v>2</v>
      </c>
      <c r="F5" s="6">
        <v>2</v>
      </c>
      <c r="G5" s="1" t="str">
        <f>IF(B6&lt;&gt;"",B6, "")</f>
        <v>O2</v>
      </c>
      <c r="H5" s="7">
        <f>IF(AND(ISNUMBER(C7)=TRUE,ISNUMBER(L4)=TRUE,ISNUMBER(C6)=TRUE,ISNUMBER(D7)=TRUE,ISNUMBER(D6)=TRUE,ISNUMBER(M4)=TRUE),(AVERAGE(M4^D6,M4^D7))/AVERAGE(L4^C6,L4^C7))</f>
        <v>2.1531205874740058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5.1955466637191963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31" t="s">
        <v>124</v>
      </c>
      <c r="C6" s="5">
        <v>23.31</v>
      </c>
      <c r="D6" s="5">
        <v>24.36</v>
      </c>
      <c r="E6" s="6">
        <v>2</v>
      </c>
      <c r="F6" s="6">
        <v>2</v>
      </c>
      <c r="G6" s="1" t="str">
        <f>IF(B8&lt;&gt;"",B8, "")</f>
        <v>O3</v>
      </c>
      <c r="H6" s="7">
        <f>IF(AND(ISNUMBER(C9)=TRUE,ISNUMBER(L4)=TRUE,ISNUMBER(C8)=TRUE,ISNUMBER(D9)=TRUE,ISNUMBER(D8)=TRUE,ISNUMBER(M4)=TRUE),(AVERAGE(M4^D8,M4^D9))/AVERAGE(L4^C8,L4^C9))</f>
        <v>7.9911840059500578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28.258424785275849</v>
      </c>
      <c r="S6" s="8"/>
    </row>
    <row r="7" spans="1:19" x14ac:dyDescent="0.25">
      <c r="A7" s="10">
        <v>4</v>
      </c>
      <c r="B7" s="31"/>
      <c r="C7" s="5">
        <v>23.33</v>
      </c>
      <c r="D7" s="5">
        <v>24.49</v>
      </c>
      <c r="E7" s="6">
        <v>2</v>
      </c>
      <c r="F7" s="6">
        <v>2</v>
      </c>
      <c r="G7" s="1" t="str">
        <f>IF(B10&lt;&gt;"",B10, "")</f>
        <v>O4</v>
      </c>
      <c r="H7" s="7">
        <f>IF(AND(ISNUMBER(C11)=TRUE,ISNUMBER(L4)=TRUE,ISNUMBER(C10)=TRUE,ISNUMBER(D11)=TRUE,ISNUMBER(D10)=TRUE,ISNUMBER(M4)=TRUE),(AVERAGE(M4^D10,M4^D11))/AVERAGE(L4^C10,L4^C11))</f>
        <v>0.90514934932353608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12.445592663092004</v>
      </c>
      <c r="Q7" s="7"/>
      <c r="S7" s="8"/>
    </row>
    <row r="8" spans="1:19" x14ac:dyDescent="0.25">
      <c r="A8" s="10">
        <v>5</v>
      </c>
      <c r="B8" s="31" t="s">
        <v>123</v>
      </c>
      <c r="C8" s="5">
        <v>20.67</v>
      </c>
      <c r="D8" s="5">
        <v>24.04</v>
      </c>
      <c r="E8" s="6">
        <v>2</v>
      </c>
      <c r="F8" s="6">
        <v>2</v>
      </c>
      <c r="G8" s="1" t="str">
        <f>IF(B12&lt;&gt;"",B12, "")</f>
        <v>O5</v>
      </c>
      <c r="H8" s="7">
        <f>IF(AND(ISNUMBER(C13)=TRUE,ISNUMBER(L4)=TRUE,ISNUMBER(C12)=TRUE,ISNUMBER(D13)=TRUE,ISNUMBER(D12)=TRUE,ISNUMBER(M4)=TRUE),(AVERAGE(M4^D12,M4^D13))/AVERAGE(L4^C12,L4^C13))</f>
        <v>2.3178467162915402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36.762777062174628</v>
      </c>
      <c r="S8" s="8"/>
    </row>
    <row r="9" spans="1:19" x14ac:dyDescent="0.25">
      <c r="A9" s="10">
        <v>6</v>
      </c>
      <c r="B9" s="31"/>
      <c r="C9" s="5">
        <v>20.78</v>
      </c>
      <c r="D9" s="5">
        <v>23.32</v>
      </c>
      <c r="E9" s="6">
        <v>2</v>
      </c>
      <c r="F9" s="6">
        <v>2</v>
      </c>
      <c r="G9" s="1" t="str">
        <f>IF(B14&lt;&gt;"",B14, "")</f>
        <v>O6</v>
      </c>
      <c r="H9" s="7">
        <f>IF(AND(ISNUMBER(C15)=TRUE,ISNUMBER(L4)=TRUE,ISNUMBER(C14)=TRUE,ISNUMBER(D15)=TRUE,ISNUMBER(D14)=TRUE,ISNUMBER(M4)=TRUE),(AVERAGE(M4^D14,M4^D15))/AVERAGE(L4^C14,L4^C15))</f>
        <v>2.0948131845563807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63.567740103406486</v>
      </c>
      <c r="Q9" s="7"/>
      <c r="S9" s="8"/>
    </row>
    <row r="10" spans="1:19" x14ac:dyDescent="0.25">
      <c r="A10" s="10">
        <v>7</v>
      </c>
      <c r="B10" s="31" t="s">
        <v>122</v>
      </c>
      <c r="C10" s="5">
        <v>25.65</v>
      </c>
      <c r="D10" s="5">
        <v>25.32</v>
      </c>
      <c r="E10" s="6">
        <v>2</v>
      </c>
      <c r="F10" s="6">
        <v>2</v>
      </c>
      <c r="G10" s="1" t="str">
        <f>IF(B16&lt;&gt;"",B16, "")</f>
        <v>O7</v>
      </c>
      <c r="H10" s="7">
        <f>IF(AND(ISNUMBER(C17)=TRUE,ISNUMBER(L4)=TRUE,ISNUMBER(C16)=TRUE,ISNUMBER(D17)=TRUE,ISNUMBER(D16)=TRUE,ISNUMBER(M4)=TRUE),(AVERAGE(M4^D16,M4^D17))/AVERAGE(L4^C16,L4^C17))</f>
        <v>1.4640241301366957E-2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17.532611974153987</v>
      </c>
      <c r="S10" s="8"/>
    </row>
    <row r="11" spans="1:19" x14ac:dyDescent="0.25">
      <c r="A11" s="10">
        <v>8</v>
      </c>
      <c r="B11" s="31"/>
      <c r="C11" s="5">
        <v>25.57</v>
      </c>
      <c r="D11" s="5">
        <v>25.6</v>
      </c>
      <c r="E11" s="6">
        <v>2</v>
      </c>
      <c r="F11" s="6">
        <v>2</v>
      </c>
      <c r="G11" s="1" t="str">
        <f>IF(B18&lt;&gt;"",B18, "")</f>
        <v>O8</v>
      </c>
      <c r="H11" s="7">
        <f>IF(AND(ISNUMBER(C19)=TRUE,ISNUMBER(L4)=TRUE,ISNUMBER(C18)=TRUE,ISNUMBER(D19)=TRUE,ISNUMBER(D18)=TRUE,ISNUMBER(M4)=TRUE),(AVERAGE(M4^D18,M4^D19))/AVERAGE(L4^C18,L4^C19))</f>
        <v>6.9716243932767437E-3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10.372809354339315</v>
      </c>
      <c r="Q11" s="7"/>
      <c r="S11" s="8"/>
    </row>
    <row r="12" spans="1:19" x14ac:dyDescent="0.25">
      <c r="A12" s="10">
        <v>9</v>
      </c>
      <c r="B12" s="31" t="s">
        <v>121</v>
      </c>
      <c r="C12" s="5">
        <v>21.39</v>
      </c>
      <c r="D12" s="5">
        <v>21.99</v>
      </c>
      <c r="E12" s="6">
        <v>2</v>
      </c>
      <c r="F12" s="6">
        <v>2</v>
      </c>
      <c r="G12" s="1" t="str">
        <f>IF(B20&lt;&gt;"",B20, "")</f>
        <v>O9</v>
      </c>
      <c r="H12" s="7">
        <v>0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5.1939257520846649</v>
      </c>
      <c r="S12" s="8"/>
    </row>
    <row r="13" spans="1:19" x14ac:dyDescent="0.25">
      <c r="A13" s="10">
        <v>10</v>
      </c>
      <c r="B13" s="31"/>
      <c r="C13" s="5">
        <v>21.21</v>
      </c>
      <c r="D13" s="5">
        <v>22.9</v>
      </c>
      <c r="E13" s="6">
        <v>2</v>
      </c>
      <c r="F13" s="6">
        <v>2</v>
      </c>
      <c r="G13" s="1" t="str">
        <f>IF(B22&lt;&gt;"",B22, "")</f>
        <v>O10</v>
      </c>
      <c r="H13" s="7">
        <f>IF(AND(ISNUMBER(C23)=TRUE,ISNUMBER(L4)=TRUE,ISNUMBER(C22)=TRUE,ISNUMBER(D23)=TRUE,ISNUMBER(D22)=TRUE,ISNUMBER(M4)=TRUE),(AVERAGE(M4^D22,M4^D23))/AVERAGE(L4^C22,L4^C23))</f>
        <v>2.104647738764001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47.667180998724753</v>
      </c>
      <c r="Q13" s="7"/>
      <c r="S13" s="8"/>
    </row>
    <row r="14" spans="1:19" x14ac:dyDescent="0.25">
      <c r="A14" s="10">
        <v>11</v>
      </c>
      <c r="B14" s="31" t="s">
        <v>120</v>
      </c>
      <c r="C14" s="5">
        <v>22.67</v>
      </c>
      <c r="D14" s="5">
        <v>23.75</v>
      </c>
      <c r="E14" s="6">
        <v>2</v>
      </c>
      <c r="F14" s="6">
        <v>2</v>
      </c>
      <c r="G14" s="1" t="str">
        <f>IF(B24&lt;&gt;"",B24, "")</f>
        <v>O11</v>
      </c>
      <c r="H14" s="7">
        <f>IF(AND(ISNUMBER(C25)=TRUE,ISNUMBER(L4)=TRUE,ISNUMBER(C24)=TRUE,ISNUMBER(D25)=TRUE,ISNUMBER(D24)=TRUE,ISNUMBER(M4)=TRUE),(AVERAGE(M4^D24,M4^D25))/AVERAGE(L4^C24,L4^C25))</f>
        <v>6.16820794732654E-2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11.409411947762905</v>
      </c>
      <c r="S14" s="8"/>
    </row>
    <row r="15" spans="1:19" x14ac:dyDescent="0.25">
      <c r="A15" s="10">
        <v>12</v>
      </c>
      <c r="B15" s="31"/>
      <c r="C15" s="5">
        <v>23.63</v>
      </c>
      <c r="D15" s="5">
        <v>24.69</v>
      </c>
      <c r="E15" s="6">
        <v>2</v>
      </c>
      <c r="F15" s="6">
        <v>2</v>
      </c>
      <c r="G15" s="1" t="str">
        <f>IF(B26&lt;&gt;"",B26, "")</f>
        <v>O12</v>
      </c>
      <c r="H15" s="7">
        <f>IF(AND(ISNUMBER(C27)=TRUE,ISNUMBER(L4)=TRUE,ISNUMBER(C26)=TRUE,ISNUMBER(D27)=TRUE,ISNUMBER(D26)=TRUE,ISNUMBER(M4)=TRUE),(AVERAGE(M4^D26,M4^D27))/AVERAGE(L4^C26,L4^C27))</f>
        <v>2.6912630020443418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39.489187048199284</v>
      </c>
      <c r="Q15" s="7"/>
      <c r="S15" s="8"/>
    </row>
    <row r="16" spans="1:19" x14ac:dyDescent="0.25">
      <c r="A16" s="10">
        <v>13</v>
      </c>
      <c r="B16" s="31" t="s">
        <v>119</v>
      </c>
      <c r="C16" s="5">
        <v>30.86</v>
      </c>
      <c r="D16" s="5">
        <v>24.53</v>
      </c>
      <c r="E16" s="6"/>
      <c r="F16" s="6"/>
      <c r="G16" s="1" t="str">
        <f>IF(B28&lt;&gt;"",B28, "")</f>
        <v>O13</v>
      </c>
      <c r="H16" s="7">
        <f>IF(AND(ISNUMBER(C29)=TRUE,ISNUMBER(L4)=TRUE,ISNUMBER(C28)=TRUE,ISNUMBER(D29)=TRUE,ISNUMBER(D28)=TRUE,ISNUMBER(M4)=TRUE),(AVERAGE(M4^D28,M4^D29))/AVERAGE(L4^C28,L4^C29))</f>
        <v>0.13900312494171901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19.610755379218695</v>
      </c>
      <c r="J16" s="1">
        <f>AVERAGE(H:H)</f>
        <v>1.7102726638607726</v>
      </c>
      <c r="S16" s="8"/>
    </row>
    <row r="17" spans="1:19" x14ac:dyDescent="0.25">
      <c r="A17" s="10">
        <v>14</v>
      </c>
      <c r="B17" s="31"/>
      <c r="C17" s="5">
        <v>30.39</v>
      </c>
      <c r="D17" s="5">
        <v>24.57</v>
      </c>
      <c r="E17" s="6"/>
      <c r="F17" s="6"/>
      <c r="G17" s="1" t="str">
        <f>IF(B30&lt;&gt;"",B30, "")</f>
        <v>O14</v>
      </c>
      <c r="H17" s="7">
        <f>IF(AND(ISNUMBER(C31)=TRUE,ISNUMBER(L4)=TRUE,ISNUMBER(C30)=TRUE,ISNUMBER(D31)=TRUE,ISNUMBER(D30)=TRUE,ISNUMBER(M4)=TRUE),(AVERAGE(M4^D30,M4^D31))/AVERAGE(L4^C30,L4^C31))</f>
        <v>2.0284223708420464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47.240572053336422</v>
      </c>
      <c r="J17" s="1">
        <f>STDEV(H:H)</f>
        <v>2.0383698848805389</v>
      </c>
      <c r="Q17" s="7"/>
      <c r="S17" s="8"/>
    </row>
    <row r="18" spans="1:19" x14ac:dyDescent="0.25">
      <c r="A18" s="10">
        <v>15</v>
      </c>
      <c r="B18" s="31" t="s">
        <v>118</v>
      </c>
      <c r="C18" s="5">
        <v>32.64</v>
      </c>
      <c r="D18" s="5">
        <v>25.58</v>
      </c>
      <c r="E18" s="6"/>
      <c r="F18" s="6"/>
      <c r="G18" s="1" t="str">
        <f>IF(B32&lt;&gt;"",B32, "")</f>
        <v>O15</v>
      </c>
      <c r="H18" s="7">
        <f>IF(AND(ISNUMBER(C33)=TRUE,ISNUMBER(L4)=TRUE,ISNUMBER(C32)=TRUE,ISNUMBER(D33)=TRUE,ISNUMBER(D32)=TRUE,ISNUMBER(M4)=TRUE),(AVERAGE(M4^D32,M4^D33))/AVERAGE(L4^C32,L4^C33))</f>
        <v>1.880410983982082E-2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20.302893376394323</v>
      </c>
      <c r="S18" s="8"/>
    </row>
    <row r="19" spans="1:19" x14ac:dyDescent="0.25">
      <c r="A19" s="10">
        <v>16</v>
      </c>
      <c r="B19" s="31"/>
      <c r="C19" s="5">
        <v>32.6</v>
      </c>
      <c r="D19" s="5">
        <v>25.32</v>
      </c>
      <c r="E19" s="6"/>
      <c r="F19" s="6"/>
      <c r="G19" s="1" t="str">
        <f>IF(B34&lt;&gt;"",B34, "")</f>
        <v>O16</v>
      </c>
      <c r="H19" s="7">
        <f>IF(AND(ISNUMBER(C35)=TRUE,ISNUMBER(L4)=TRUE,ISNUMBER(C34)=TRUE,ISNUMBER(D35)=TRUE,ISNUMBER(D34)=TRUE,ISNUMBER(M4)=TRUE),(AVERAGE(M4^D34,M4^D35))/AVERAGE(L4^C34,L4^C35))</f>
        <v>1.2910583998827532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30.888991041590543</v>
      </c>
      <c r="Q19" s="7"/>
      <c r="S19" s="8"/>
    </row>
    <row r="20" spans="1:19" x14ac:dyDescent="0.25">
      <c r="A20" s="10">
        <v>17</v>
      </c>
      <c r="B20" s="31" t="s">
        <v>117</v>
      </c>
      <c r="C20" s="5">
        <v>0</v>
      </c>
      <c r="D20" s="5">
        <v>26.27</v>
      </c>
      <c r="E20" s="6"/>
      <c r="F20" s="6"/>
      <c r="H20" s="7"/>
      <c r="I20" s="8"/>
      <c r="S20" s="8"/>
    </row>
    <row r="21" spans="1:19" x14ac:dyDescent="0.25">
      <c r="A21" s="10">
        <v>18</v>
      </c>
      <c r="B21" s="31"/>
      <c r="C21" s="5">
        <v>0</v>
      </c>
      <c r="D21" s="5">
        <v>26.42</v>
      </c>
      <c r="E21" s="6"/>
      <c r="F21" s="6"/>
      <c r="H21" s="7"/>
      <c r="I21" s="8"/>
      <c r="Q21" s="7"/>
      <c r="S21" s="8"/>
    </row>
    <row r="22" spans="1:19" x14ac:dyDescent="0.25">
      <c r="A22" s="10">
        <v>19</v>
      </c>
      <c r="B22" s="31" t="s">
        <v>116</v>
      </c>
      <c r="C22" s="5">
        <v>23.71</v>
      </c>
      <c r="D22" s="5">
        <v>24.62</v>
      </c>
      <c r="E22" s="6"/>
      <c r="F22" s="6"/>
      <c r="H22" s="7"/>
      <c r="I22" s="8"/>
      <c r="S22" s="8"/>
    </row>
    <row r="23" spans="1:19" x14ac:dyDescent="0.25">
      <c r="A23" s="10">
        <v>20</v>
      </c>
      <c r="B23" s="31"/>
      <c r="C23" s="5">
        <v>22.79</v>
      </c>
      <c r="D23" s="5">
        <v>24.13</v>
      </c>
      <c r="E23" s="6"/>
      <c r="F23" s="6"/>
      <c r="H23" s="7"/>
      <c r="I23" s="8"/>
      <c r="Q23" s="7"/>
      <c r="S23" s="8"/>
    </row>
    <row r="24" spans="1:19" x14ac:dyDescent="0.25">
      <c r="A24" s="10">
        <v>21</v>
      </c>
      <c r="B24" s="31" t="s">
        <v>115</v>
      </c>
      <c r="C24" s="5">
        <v>30.82</v>
      </c>
      <c r="D24" s="5">
        <v>26.63</v>
      </c>
      <c r="E24" s="6"/>
      <c r="F24" s="6"/>
      <c r="H24" s="7"/>
      <c r="I24" s="8"/>
      <c r="S24" s="8"/>
    </row>
    <row r="25" spans="1:19" x14ac:dyDescent="0.25">
      <c r="A25" s="10">
        <v>22</v>
      </c>
      <c r="B25" s="31"/>
      <c r="C25" s="5">
        <v>30.76</v>
      </c>
      <c r="D25" s="5">
        <v>26.9</v>
      </c>
      <c r="E25" s="6"/>
      <c r="F25" s="6"/>
      <c r="H25" s="7"/>
      <c r="I25" s="8"/>
      <c r="Q25" s="7"/>
      <c r="S25" s="8"/>
    </row>
    <row r="26" spans="1:19" x14ac:dyDescent="0.25">
      <c r="A26" s="10">
        <v>23</v>
      </c>
      <c r="B26" s="31" t="s">
        <v>114</v>
      </c>
      <c r="C26" s="5">
        <v>21.6</v>
      </c>
      <c r="D26" s="5">
        <v>23.43</v>
      </c>
      <c r="E26" s="6"/>
      <c r="F26" s="6"/>
      <c r="H26" s="7"/>
      <c r="I26" s="8"/>
      <c r="S26" s="8"/>
    </row>
    <row r="27" spans="1:19" x14ac:dyDescent="0.25">
      <c r="A27" s="10">
        <v>24</v>
      </c>
      <c r="B27" s="31"/>
      <c r="C27" s="5">
        <v>22.52</v>
      </c>
      <c r="D27" s="5">
        <v>23.68</v>
      </c>
      <c r="E27" s="6"/>
      <c r="F27" s="6"/>
      <c r="H27" s="7"/>
      <c r="I27" s="8"/>
      <c r="Q27" s="7"/>
      <c r="S27" s="8"/>
    </row>
    <row r="28" spans="1:19" x14ac:dyDescent="0.25">
      <c r="A28" s="10">
        <v>25</v>
      </c>
      <c r="B28" s="31" t="s">
        <v>113</v>
      </c>
      <c r="C28" s="5">
        <v>28.68</v>
      </c>
      <c r="D28" s="5">
        <v>26</v>
      </c>
      <c r="E28" s="6"/>
      <c r="F28" s="6"/>
      <c r="H28" s="7"/>
      <c r="I28" s="8"/>
      <c r="S28" s="8"/>
    </row>
    <row r="29" spans="1:19" x14ac:dyDescent="0.25">
      <c r="A29" s="10">
        <v>26</v>
      </c>
      <c r="B29" s="31"/>
      <c r="C29" s="5">
        <v>28.58</v>
      </c>
      <c r="D29" s="5">
        <v>25.53</v>
      </c>
      <c r="E29" s="6"/>
      <c r="F29" s="6"/>
      <c r="H29" s="7"/>
      <c r="I29" s="8"/>
      <c r="Q29" s="7"/>
      <c r="S29" s="8"/>
    </row>
    <row r="30" spans="1:19" x14ac:dyDescent="0.25">
      <c r="A30" s="10">
        <v>27</v>
      </c>
      <c r="B30" s="31" t="s">
        <v>112</v>
      </c>
      <c r="C30" s="5">
        <v>22.54</v>
      </c>
      <c r="D30" s="5">
        <v>24.24</v>
      </c>
      <c r="E30" s="6"/>
      <c r="F30" s="6"/>
      <c r="H30" s="7"/>
      <c r="I30" s="8"/>
      <c r="S30" s="8"/>
    </row>
    <row r="31" spans="1:19" x14ac:dyDescent="0.25">
      <c r="A31" s="10">
        <v>28</v>
      </c>
      <c r="B31" s="31"/>
      <c r="C31" s="5">
        <v>23.17</v>
      </c>
      <c r="D31" s="5">
        <v>23.48</v>
      </c>
      <c r="E31" s="6"/>
      <c r="F31" s="6"/>
      <c r="H31" s="7"/>
      <c r="I31" s="8"/>
      <c r="Q31" s="7"/>
      <c r="S31" s="8"/>
    </row>
    <row r="32" spans="1:19" x14ac:dyDescent="0.25">
      <c r="A32" s="10">
        <v>29</v>
      </c>
      <c r="B32" s="31" t="s">
        <v>111</v>
      </c>
      <c r="C32" s="5">
        <v>32.26</v>
      </c>
      <c r="D32" s="5">
        <v>26.37</v>
      </c>
      <c r="E32" s="6"/>
      <c r="F32" s="6"/>
      <c r="H32" s="7"/>
      <c r="I32" s="8"/>
      <c r="S32" s="8"/>
    </row>
    <row r="33" spans="1:19" x14ac:dyDescent="0.25">
      <c r="A33" s="10">
        <v>30</v>
      </c>
      <c r="B33" s="31"/>
      <c r="C33" s="5">
        <v>31.79</v>
      </c>
      <c r="D33" s="5">
        <v>26.25</v>
      </c>
      <c r="E33" s="6"/>
      <c r="F33" s="6"/>
      <c r="H33" s="7"/>
      <c r="I33" s="8"/>
      <c r="Q33" s="7"/>
      <c r="S33" s="8"/>
    </row>
    <row r="34" spans="1:19" x14ac:dyDescent="0.25">
      <c r="A34" s="10">
        <v>31</v>
      </c>
      <c r="B34" s="31" t="s">
        <v>110</v>
      </c>
      <c r="C34" s="5">
        <v>24.59</v>
      </c>
      <c r="D34" s="5">
        <v>24.82</v>
      </c>
      <c r="E34" s="6"/>
      <c r="F34" s="6"/>
      <c r="H34" s="7"/>
      <c r="I34" s="8"/>
      <c r="S34" s="8"/>
    </row>
    <row r="35" spans="1:19" x14ac:dyDescent="0.25">
      <c r="A35" s="10">
        <v>32</v>
      </c>
      <c r="B35" s="31"/>
      <c r="C35" s="5">
        <v>24.92</v>
      </c>
      <c r="D35" s="5">
        <v>25.39</v>
      </c>
      <c r="E35" s="6"/>
      <c r="F35" s="6"/>
      <c r="H35" s="7"/>
      <c r="I35" s="8"/>
      <c r="Q35" s="7"/>
      <c r="S35" s="8"/>
    </row>
    <row r="36" spans="1:19" x14ac:dyDescent="0.25">
      <c r="A36" s="10">
        <v>33</v>
      </c>
      <c r="B36" s="31"/>
      <c r="C36" s="5"/>
      <c r="D36" s="5"/>
      <c r="E36" s="6"/>
      <c r="F36" s="6"/>
      <c r="H36" s="7"/>
      <c r="I36" s="8"/>
      <c r="S36" s="8"/>
    </row>
    <row r="37" spans="1:19" x14ac:dyDescent="0.25">
      <c r="A37" s="10">
        <v>34</v>
      </c>
      <c r="B37" s="31"/>
      <c r="C37" s="5"/>
      <c r="D37" s="5"/>
      <c r="E37" s="6"/>
      <c r="F37" s="6"/>
      <c r="H37" s="7"/>
      <c r="I37" s="8"/>
      <c r="Q37" s="7"/>
      <c r="S37" s="8"/>
    </row>
    <row r="38" spans="1:19" x14ac:dyDescent="0.25">
      <c r="A38" s="10">
        <v>35</v>
      </c>
      <c r="B38" s="31"/>
      <c r="C38" s="5"/>
      <c r="D38" s="5"/>
      <c r="E38" s="6"/>
      <c r="F38" s="6"/>
      <c r="H38" s="7"/>
      <c r="I38" s="8"/>
      <c r="S38" s="8"/>
    </row>
    <row r="39" spans="1:19" x14ac:dyDescent="0.25">
      <c r="A39" s="10">
        <v>36</v>
      </c>
      <c r="B39" s="31"/>
      <c r="C39" s="5"/>
      <c r="D39" s="5"/>
      <c r="E39" s="6"/>
      <c r="F39" s="6"/>
      <c r="H39" s="7"/>
      <c r="I39" s="8"/>
      <c r="Q39" s="7"/>
    </row>
    <row r="40" spans="1:19" x14ac:dyDescent="0.25">
      <c r="A40" s="10">
        <v>37</v>
      </c>
      <c r="B40" s="31"/>
      <c r="C40" s="5"/>
      <c r="D40" s="5"/>
      <c r="E40" s="6"/>
      <c r="F40" s="6"/>
    </row>
    <row r="41" spans="1:19" x14ac:dyDescent="0.25">
      <c r="A41" s="10">
        <v>38</v>
      </c>
      <c r="B41" s="31"/>
      <c r="C41" s="5"/>
      <c r="D41" s="5"/>
      <c r="E41" s="6"/>
      <c r="F41" s="6"/>
      <c r="Q41" s="7"/>
    </row>
    <row r="42" spans="1:19" x14ac:dyDescent="0.25">
      <c r="A42" s="10">
        <v>39</v>
      </c>
      <c r="B42" s="31"/>
      <c r="C42" s="5"/>
      <c r="D42" s="5"/>
      <c r="E42" s="6"/>
      <c r="F42" s="6"/>
    </row>
    <row r="43" spans="1:19" x14ac:dyDescent="0.25">
      <c r="A43" s="10">
        <v>40</v>
      </c>
      <c r="B43" s="31"/>
      <c r="C43" s="5"/>
      <c r="D43" s="5"/>
      <c r="E43" s="6"/>
      <c r="F43" s="6"/>
      <c r="Q43" s="7"/>
    </row>
    <row r="44" spans="1:19" x14ac:dyDescent="0.25">
      <c r="A44" s="10">
        <v>41</v>
      </c>
      <c r="B44" s="29"/>
      <c r="C44" s="13"/>
      <c r="D44" s="13"/>
      <c r="E44" s="13"/>
      <c r="F44" s="13"/>
    </row>
    <row r="45" spans="1:19" x14ac:dyDescent="0.25">
      <c r="A45" s="10">
        <v>42</v>
      </c>
      <c r="B45" s="30"/>
      <c r="C45" s="13"/>
      <c r="D45" s="13"/>
      <c r="E45" s="13"/>
      <c r="F45" s="13"/>
      <c r="Q45" s="7"/>
    </row>
    <row r="46" spans="1:19" x14ac:dyDescent="0.25">
      <c r="A46" s="10">
        <v>43</v>
      </c>
      <c r="B46" s="29"/>
      <c r="C46" s="13"/>
      <c r="D46" s="13"/>
      <c r="E46" s="13"/>
      <c r="F46" s="13"/>
    </row>
    <row r="47" spans="1:19" x14ac:dyDescent="0.25">
      <c r="A47" s="10">
        <v>44</v>
      </c>
      <c r="B47" s="30"/>
      <c r="C47" s="13"/>
      <c r="D47" s="13"/>
      <c r="E47" s="13"/>
      <c r="F47" s="13"/>
      <c r="Q47" s="7"/>
    </row>
    <row r="48" spans="1:19" x14ac:dyDescent="0.25">
      <c r="A48" s="10">
        <v>45</v>
      </c>
      <c r="B48" s="29"/>
      <c r="C48" s="13"/>
      <c r="D48" s="13"/>
      <c r="E48" s="13"/>
      <c r="F48" s="13"/>
    </row>
    <row r="49" spans="1:17" x14ac:dyDescent="0.25">
      <c r="A49" s="10">
        <v>46</v>
      </c>
      <c r="B49" s="30"/>
      <c r="C49" s="13"/>
      <c r="D49" s="13"/>
      <c r="E49" s="13"/>
      <c r="F49" s="13"/>
      <c r="Q49" s="7"/>
    </row>
    <row r="50" spans="1:17" x14ac:dyDescent="0.25">
      <c r="A50" s="10">
        <v>47</v>
      </c>
      <c r="B50" s="29"/>
      <c r="C50" s="13"/>
      <c r="D50" s="13"/>
      <c r="E50" s="13"/>
      <c r="F50" s="13"/>
    </row>
    <row r="51" spans="1:17" x14ac:dyDescent="0.25">
      <c r="A51" s="10">
        <v>48</v>
      </c>
      <c r="B51" s="30"/>
      <c r="C51" s="13"/>
      <c r="D51" s="13"/>
      <c r="E51" s="13"/>
      <c r="F51" s="13"/>
      <c r="Q51" s="7"/>
    </row>
    <row r="52" spans="1:17" x14ac:dyDescent="0.25">
      <c r="A52" s="10">
        <v>49</v>
      </c>
      <c r="B52" s="29"/>
      <c r="C52" s="13"/>
      <c r="D52" s="13"/>
      <c r="E52" s="13"/>
      <c r="F52" s="13"/>
    </row>
    <row r="53" spans="1:17" x14ac:dyDescent="0.25">
      <c r="A53" s="10">
        <v>50</v>
      </c>
      <c r="B53" s="30"/>
      <c r="C53" s="13"/>
      <c r="D53" s="13"/>
      <c r="E53" s="13"/>
      <c r="F53" s="13"/>
      <c r="Q53" s="7"/>
    </row>
    <row r="54" spans="1:17" x14ac:dyDescent="0.25">
      <c r="A54" s="10">
        <v>51</v>
      </c>
      <c r="B54" s="29"/>
      <c r="C54" s="13"/>
      <c r="D54" s="13"/>
      <c r="E54" s="13"/>
      <c r="F54" s="13"/>
    </row>
    <row r="55" spans="1:17" x14ac:dyDescent="0.25">
      <c r="A55" s="10">
        <v>52</v>
      </c>
      <c r="B55" s="30"/>
      <c r="C55" s="13"/>
      <c r="D55" s="13"/>
      <c r="E55" s="13"/>
      <c r="F55" s="13"/>
      <c r="Q55" s="7"/>
    </row>
    <row r="56" spans="1:17" x14ac:dyDescent="0.25">
      <c r="A56" s="10">
        <v>53</v>
      </c>
      <c r="B56" s="29"/>
      <c r="C56" s="13"/>
      <c r="D56" s="13"/>
      <c r="E56" s="13"/>
      <c r="F56" s="13"/>
    </row>
    <row r="57" spans="1:17" x14ac:dyDescent="0.25">
      <c r="A57" s="10">
        <v>54</v>
      </c>
      <c r="B57" s="30"/>
      <c r="C57" s="13"/>
      <c r="D57" s="13"/>
      <c r="E57" s="13"/>
      <c r="F57" s="13"/>
      <c r="Q57" s="7"/>
    </row>
    <row r="58" spans="1:17" x14ac:dyDescent="0.25">
      <c r="A58" s="10">
        <v>55</v>
      </c>
      <c r="B58" s="29"/>
      <c r="C58" s="13"/>
      <c r="D58" s="13"/>
      <c r="E58" s="13"/>
      <c r="F58" s="13"/>
    </row>
    <row r="59" spans="1:17" x14ac:dyDescent="0.25">
      <c r="A59" s="10">
        <v>56</v>
      </c>
      <c r="B59" s="30"/>
      <c r="C59" s="13"/>
      <c r="D59" s="13"/>
      <c r="E59" s="13"/>
      <c r="F59" s="13"/>
      <c r="Q59" s="7"/>
    </row>
    <row r="60" spans="1:17" x14ac:dyDescent="0.25">
      <c r="A60" s="10">
        <v>57</v>
      </c>
      <c r="B60" s="22"/>
      <c r="C60" s="13"/>
      <c r="D60" s="13"/>
      <c r="E60" s="13"/>
      <c r="F60" s="13"/>
    </row>
    <row r="61" spans="1:17" x14ac:dyDescent="0.25">
      <c r="A61" s="10">
        <v>58</v>
      </c>
      <c r="B61" s="20"/>
      <c r="C61" s="13"/>
      <c r="D61" s="13"/>
      <c r="E61" s="13"/>
      <c r="F61" s="13"/>
      <c r="Q61" s="7"/>
    </row>
    <row r="62" spans="1:17" x14ac:dyDescent="0.25">
      <c r="A62" s="10">
        <v>59</v>
      </c>
      <c r="B62" s="22"/>
      <c r="C62" s="13"/>
      <c r="D62" s="13"/>
      <c r="E62" s="13"/>
      <c r="F62" s="13"/>
    </row>
    <row r="63" spans="1:17" x14ac:dyDescent="0.25">
      <c r="A63" s="10">
        <v>60</v>
      </c>
      <c r="B63" s="20"/>
      <c r="C63" s="13"/>
      <c r="D63" s="13"/>
      <c r="E63" s="13"/>
      <c r="F63" s="13"/>
      <c r="Q63" s="7"/>
    </row>
    <row r="64" spans="1:17" x14ac:dyDescent="0.25">
      <c r="A64" s="10">
        <v>61</v>
      </c>
      <c r="B64" s="21"/>
      <c r="C64" s="13"/>
      <c r="D64" s="13"/>
      <c r="E64" s="13"/>
      <c r="F64" s="13"/>
    </row>
    <row r="65" spans="1:17" x14ac:dyDescent="0.25">
      <c r="A65" s="10">
        <v>62</v>
      </c>
      <c r="B65" s="21"/>
      <c r="C65" s="13"/>
      <c r="D65" s="13"/>
      <c r="E65" s="13"/>
      <c r="F65" s="13"/>
      <c r="Q65" s="7"/>
    </row>
    <row r="66" spans="1:17" x14ac:dyDescent="0.25">
      <c r="A66" s="10">
        <v>63</v>
      </c>
      <c r="B66" s="22"/>
      <c r="C66" s="13"/>
      <c r="D66" s="13"/>
      <c r="E66" s="13"/>
      <c r="F66" s="13"/>
    </row>
    <row r="67" spans="1:17" x14ac:dyDescent="0.25">
      <c r="A67" s="10">
        <v>64</v>
      </c>
      <c r="B67" s="20"/>
      <c r="C67" s="13"/>
      <c r="D67" s="13"/>
      <c r="E67" s="13"/>
      <c r="F67" s="13"/>
      <c r="Q67" s="7"/>
    </row>
    <row r="68" spans="1:17" x14ac:dyDescent="0.25">
      <c r="A68" s="10">
        <v>65</v>
      </c>
      <c r="B68" s="22"/>
      <c r="C68" s="13"/>
      <c r="D68" s="13"/>
      <c r="E68" s="13"/>
      <c r="F68" s="13"/>
    </row>
    <row r="69" spans="1:17" x14ac:dyDescent="0.25">
      <c r="A69" s="10">
        <v>66</v>
      </c>
      <c r="B69" s="20"/>
      <c r="C69" s="13"/>
      <c r="D69" s="13"/>
      <c r="E69" s="13"/>
      <c r="F69" s="13"/>
      <c r="Q69" s="7"/>
    </row>
    <row r="70" spans="1:17" x14ac:dyDescent="0.25">
      <c r="A70" s="10">
        <v>67</v>
      </c>
      <c r="B70" s="21"/>
      <c r="C70" s="13"/>
      <c r="D70" s="13"/>
      <c r="E70" s="13"/>
      <c r="F70" s="13"/>
    </row>
    <row r="71" spans="1:17" x14ac:dyDescent="0.25">
      <c r="A71" s="10">
        <v>68</v>
      </c>
      <c r="B71" s="21"/>
      <c r="C71" s="13"/>
      <c r="D71" s="13"/>
      <c r="E71" s="13"/>
      <c r="F71" s="13"/>
      <c r="Q71" s="7"/>
    </row>
    <row r="72" spans="1:17" x14ac:dyDescent="0.25">
      <c r="A72" s="10">
        <v>69</v>
      </c>
      <c r="B72" s="22"/>
      <c r="C72" s="13"/>
      <c r="D72" s="13"/>
      <c r="E72" s="13"/>
      <c r="F72" s="13"/>
    </row>
    <row r="73" spans="1:17" x14ac:dyDescent="0.25">
      <c r="A73" s="10">
        <v>70</v>
      </c>
      <c r="B73" s="20"/>
      <c r="C73" s="13"/>
      <c r="D73" s="13"/>
      <c r="E73" s="13"/>
      <c r="F73" s="13"/>
      <c r="Q73" s="7"/>
    </row>
    <row r="74" spans="1:17" x14ac:dyDescent="0.25">
      <c r="A74" s="10">
        <v>71</v>
      </c>
      <c r="B74" s="21"/>
      <c r="C74" s="13"/>
      <c r="D74" s="13"/>
      <c r="E74" s="13"/>
      <c r="F74" s="13"/>
    </row>
    <row r="75" spans="1:17" x14ac:dyDescent="0.25">
      <c r="A75" s="10">
        <v>72</v>
      </c>
      <c r="B75" s="21"/>
      <c r="C75" s="13"/>
      <c r="D75" s="13"/>
      <c r="E75" s="13"/>
      <c r="F75" s="13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34:B35"/>
    <mergeCell ref="B36:B37"/>
    <mergeCell ref="B14:B15"/>
    <mergeCell ref="B4:B5"/>
    <mergeCell ref="B6:B7"/>
    <mergeCell ref="B8:B9"/>
    <mergeCell ref="B10:B11"/>
    <mergeCell ref="B12:B13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52:B53"/>
    <mergeCell ref="B54:B55"/>
    <mergeCell ref="B56:B57"/>
    <mergeCell ref="B58:B59"/>
    <mergeCell ref="B40:B41"/>
    <mergeCell ref="B42:B43"/>
    <mergeCell ref="B44:B45"/>
    <mergeCell ref="B46:B47"/>
    <mergeCell ref="B48:B49"/>
    <mergeCell ref="B50:B51"/>
  </mergeCells>
  <conditionalFormatting sqref="C76:C77 C80:C93">
    <cfRule type="cellIs" dxfId="5" priority="4" operator="notEqual">
      <formula>0</formula>
    </cfRule>
  </conditionalFormatting>
  <conditionalFormatting sqref="D76:D77 D80:D93">
    <cfRule type="cellIs" dxfId="4" priority="3" operator="notEqual">
      <formula>0</formula>
    </cfRule>
  </conditionalFormatting>
  <conditionalFormatting sqref="H4:H39">
    <cfRule type="cellIs" dxfId="3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C2928-E854-4E22-B545-B6EA27670C4E}">
  <dimension ref="A1:S79"/>
  <sheetViews>
    <sheetView tabSelected="1" topLeftCell="A6" workbookViewId="0">
      <selection activeCell="M41" sqref="M41"/>
    </sheetView>
  </sheetViews>
  <sheetFormatPr defaultColWidth="8.7109375" defaultRowHeight="15.75" x14ac:dyDescent="0.25"/>
  <cols>
    <col min="1" max="1" width="7.42578125" style="1" customWidth="1"/>
    <col min="2" max="2" width="11.140625" style="23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24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0" t="s">
        <v>29</v>
      </c>
      <c r="C4" s="5">
        <v>0</v>
      </c>
      <c r="D4" s="5">
        <v>25.61</v>
      </c>
      <c r="E4" s="6">
        <v>2</v>
      </c>
      <c r="F4" s="6">
        <v>2</v>
      </c>
      <c r="G4" s="1" t="str">
        <f>IF(B4&lt;&gt;"",B4, "")</f>
        <v xml:space="preserve">O1 </v>
      </c>
      <c r="H4" s="7">
        <v>0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14.45414996261613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1"/>
      <c r="C5" s="5">
        <v>0</v>
      </c>
      <c r="D5" s="5">
        <v>26.03</v>
      </c>
      <c r="E5" s="6">
        <v>2</v>
      </c>
      <c r="F5" s="6">
        <v>2</v>
      </c>
      <c r="G5" s="1" t="str">
        <f>IF(B6&lt;&gt;"",B6, "")</f>
        <v xml:space="preserve">O2 </v>
      </c>
      <c r="H5" s="7">
        <f>IF(AND(ISNUMBER(C7)=TRUE,ISNUMBER(L4)=TRUE,ISNUMBER(C6)=TRUE,ISNUMBER(D7)=TRUE,ISNUMBER(D6)=TRUE,ISNUMBER(M4)=TRUE),(AVERAGE(M4^D6,M4^D7))/AVERAGE(L4^C6,L4^C7))</f>
        <v>7.3212997237000916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38.668827388054453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29" t="s">
        <v>30</v>
      </c>
      <c r="C6" s="5">
        <v>22.6</v>
      </c>
      <c r="D6" s="5">
        <v>24.91</v>
      </c>
      <c r="E6" s="6">
        <v>2</v>
      </c>
      <c r="F6" s="6">
        <v>2</v>
      </c>
      <c r="G6" s="1" t="str">
        <f>IF(B8&lt;&gt;"",B8, "")</f>
        <v xml:space="preserve">O3 </v>
      </c>
      <c r="H6" s="7">
        <f>IF(AND(ISNUMBER(C9)=TRUE,ISNUMBER(L4)=TRUE,ISNUMBER(C8)=TRUE,ISNUMBER(D9)=TRUE,ISNUMBER(D8)=TRUE,ISNUMBER(M4)=TRUE),(AVERAGE(M4^D8,M4^D9))/AVERAGE(L4^C8,L4^C9))</f>
        <v>1.6979680141222264E-2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22.427110019278665</v>
      </c>
      <c r="S6" s="8"/>
    </row>
    <row r="7" spans="1:19" x14ac:dyDescent="0.25">
      <c r="A7" s="10">
        <v>4</v>
      </c>
      <c r="B7" s="30"/>
      <c r="C7" s="5">
        <v>22.02</v>
      </c>
      <c r="D7" s="5">
        <v>25.46</v>
      </c>
      <c r="E7" s="6">
        <v>2</v>
      </c>
      <c r="F7" s="6">
        <v>2</v>
      </c>
      <c r="G7" s="1" t="str">
        <f>IF(B10&lt;&gt;"",B10, "")</f>
        <v xml:space="preserve">O4 </v>
      </c>
      <c r="H7" s="7">
        <f>IF(AND(ISNUMBER(C11)=TRUE,ISNUMBER(L4)=TRUE,ISNUMBER(C10)=TRUE,ISNUMBER(D11)=TRUE,ISNUMBER(D10)=TRUE,ISNUMBER(M4)=TRUE),(AVERAGE(M4^D10,M4^D11))/AVERAGE(L4^C10,L4^C11))</f>
        <v>14.825408990245949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30.941168960202567</v>
      </c>
      <c r="Q7" s="7"/>
      <c r="S7" s="8"/>
    </row>
    <row r="8" spans="1:19" x14ac:dyDescent="0.25">
      <c r="A8" s="10">
        <v>5</v>
      </c>
      <c r="B8" s="29" t="s">
        <v>31</v>
      </c>
      <c r="C8" s="5">
        <v>31.24</v>
      </c>
      <c r="D8" s="5">
        <v>25.04</v>
      </c>
      <c r="E8" s="6">
        <v>2</v>
      </c>
      <c r="F8" s="6">
        <v>2</v>
      </c>
      <c r="G8" s="1" t="str">
        <f>IF(B12&lt;&gt;"",B12, "")</f>
        <v xml:space="preserve">O5 </v>
      </c>
      <c r="H8" s="7">
        <f>IF(AND(ISNUMBER(C13)=TRUE,ISNUMBER(L4)=TRUE,ISNUMBER(C12)=TRUE,ISNUMBER(D13)=TRUE,ISNUMBER(D12)=TRUE,ISNUMBER(M4)=TRUE),(AVERAGE(M4^D12,M4^D13))/AVERAGE(L4^C12,L4^C13))</f>
        <v>2.9727786218536876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35.334239617165423</v>
      </c>
      <c r="S8" s="8"/>
    </row>
    <row r="9" spans="1:19" x14ac:dyDescent="0.25">
      <c r="A9" s="10">
        <v>6</v>
      </c>
      <c r="B9" s="30"/>
      <c r="C9" s="5">
        <v>30.87</v>
      </c>
      <c r="D9" s="5">
        <v>25.32</v>
      </c>
      <c r="E9" s="6">
        <v>2</v>
      </c>
      <c r="F9" s="6">
        <v>2</v>
      </c>
      <c r="G9" s="1" t="str">
        <f>IF(B14&lt;&gt;"",B14, "")</f>
        <v xml:space="preserve">O6 </v>
      </c>
      <c r="H9" s="7">
        <v>0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14.114648361184518</v>
      </c>
      <c r="Q9" s="7"/>
      <c r="S9" s="8"/>
    </row>
    <row r="10" spans="1:19" x14ac:dyDescent="0.25">
      <c r="A10" s="10">
        <v>7</v>
      </c>
      <c r="B10" s="31" t="s">
        <v>32</v>
      </c>
      <c r="C10" s="5">
        <v>19.12</v>
      </c>
      <c r="D10" s="5">
        <v>23.46</v>
      </c>
      <c r="E10" s="6">
        <v>2</v>
      </c>
      <c r="F10" s="6">
        <v>2</v>
      </c>
      <c r="G10" s="1" t="str">
        <f>IF(B16&lt;&gt;"",B16, "")</f>
        <v xml:space="preserve">O7 </v>
      </c>
      <c r="H10" s="7">
        <v>0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1.0396833071863452</v>
      </c>
      <c r="S10" s="8"/>
    </row>
    <row r="11" spans="1:19" x14ac:dyDescent="0.25">
      <c r="A11" s="10">
        <v>8</v>
      </c>
      <c r="B11" s="31"/>
      <c r="C11" s="5">
        <v>19.57</v>
      </c>
      <c r="D11" s="5">
        <v>23.01</v>
      </c>
      <c r="E11" s="6">
        <v>2</v>
      </c>
      <c r="F11" s="6">
        <v>2</v>
      </c>
      <c r="G11" s="1" t="str">
        <f>IF(B18&lt;&gt;"",B18, "")</f>
        <v xml:space="preserve">O8 </v>
      </c>
      <c r="H11" s="7">
        <f>IF(AND(ISNUMBER(C19)=TRUE,ISNUMBER(L4)=TRUE,ISNUMBER(C18)=TRUE,ISNUMBER(D19)=TRUE,ISNUMBER(D18)=TRUE,ISNUMBER(M4)=TRUE),(AVERAGE(M4^D18,M4^D19))/AVERAGE(L4^C18,L4^C19))</f>
        <v>7.5001227063958439E-2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31.884847401696689</v>
      </c>
      <c r="Q11" s="7"/>
      <c r="S11" s="8"/>
    </row>
    <row r="12" spans="1:19" x14ac:dyDescent="0.25">
      <c r="A12" s="10">
        <v>9</v>
      </c>
      <c r="B12" s="29" t="s">
        <v>33</v>
      </c>
      <c r="C12" s="5">
        <v>23.8</v>
      </c>
      <c r="D12" s="5">
        <v>25.95</v>
      </c>
      <c r="E12" s="6">
        <v>2</v>
      </c>
      <c r="F12" s="6">
        <v>2</v>
      </c>
      <c r="G12" s="1" t="str">
        <f>IF(B20&lt;&gt;"",B20, "")</f>
        <v xml:space="preserve">O9 </v>
      </c>
      <c r="H12" s="7">
        <f>IF(AND(ISNUMBER(C21)=TRUE,ISNUMBER(L4)=TRUE,ISNUMBER(C20)=TRUE,ISNUMBER(D21)=TRUE,ISNUMBER(D20)=TRUE,ISNUMBER(M4)=TRUE),(AVERAGE(M4^D20,M4^D21))/AVERAGE(L4^C20,L4^C21))</f>
        <v>1.7883755708004638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17.578997327621721</v>
      </c>
      <c r="S12" s="8"/>
    </row>
    <row r="13" spans="1:19" x14ac:dyDescent="0.25">
      <c r="A13" s="10">
        <v>10</v>
      </c>
      <c r="B13" s="30"/>
      <c r="C13" s="5">
        <v>24.82</v>
      </c>
      <c r="D13" s="5">
        <v>25.99</v>
      </c>
      <c r="E13" s="6">
        <v>2</v>
      </c>
      <c r="F13" s="6">
        <v>2</v>
      </c>
      <c r="G13" s="1" t="str">
        <f>IF(B22&lt;&gt;"",B22, "")</f>
        <v xml:space="preserve">O10 </v>
      </c>
      <c r="H13" s="7">
        <f>IF(AND(ISNUMBER(C23)=TRUE,ISNUMBER(L4)=TRUE,ISNUMBER(C22)=TRUE,ISNUMBER(D23)=TRUE,ISNUMBER(D22)=TRUE,ISNUMBER(M4)=TRUE),(AVERAGE(M4^D22,M4^D23))/AVERAGE(L4^C22,L4^C23))</f>
        <v>17.405992977494115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10.728029213552635</v>
      </c>
      <c r="J13" s="1">
        <f>AVERAGE(H:H)</f>
        <v>3.5685923499332803</v>
      </c>
      <c r="Q13" s="7"/>
      <c r="S13" s="8"/>
    </row>
    <row r="14" spans="1:19" x14ac:dyDescent="0.25">
      <c r="A14" s="10">
        <v>11</v>
      </c>
      <c r="B14" s="29" t="s">
        <v>34</v>
      </c>
      <c r="C14" s="5">
        <v>0</v>
      </c>
      <c r="D14" s="5">
        <v>29.09</v>
      </c>
      <c r="E14" s="6">
        <v>2</v>
      </c>
      <c r="F14" s="6">
        <v>2</v>
      </c>
      <c r="G14" s="1" t="str">
        <f>IF(B24&lt;&gt;"",B24, "")</f>
        <v xml:space="preserve">O11 </v>
      </c>
      <c r="H14" s="7">
        <f>IF(AND(ISNUMBER(C25)=TRUE,ISNUMBER(L4)=TRUE,ISNUMBER(C24)=TRUE,ISNUMBER(D25)=TRUE,ISNUMBER(D24)=TRUE,ISNUMBER(M4)=TRUE),(AVERAGE(M4^D24,M4^D25))/AVERAGE(L4^C24,L4^C25))</f>
        <v>3.7873373276988769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58.837613185759722</v>
      </c>
      <c r="J14" s="1">
        <f>STDEV(H:H)</f>
        <v>5.416420950047776</v>
      </c>
      <c r="S14" s="8"/>
    </row>
    <row r="15" spans="1:19" x14ac:dyDescent="0.25">
      <c r="A15" s="10">
        <v>12</v>
      </c>
      <c r="B15" s="30"/>
      <c r="C15" s="5">
        <v>0</v>
      </c>
      <c r="D15" s="5">
        <v>29.5</v>
      </c>
      <c r="E15" s="6">
        <v>2</v>
      </c>
      <c r="F15" s="6">
        <v>2</v>
      </c>
      <c r="G15" s="1" t="str">
        <f>IF(B26&lt;&gt;"",B26, "")</f>
        <v xml:space="preserve">O12 </v>
      </c>
      <c r="H15" s="7">
        <v>0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1.3862055613723356</v>
      </c>
      <c r="Q15" s="7"/>
      <c r="S15" s="8"/>
    </row>
    <row r="16" spans="1:19" x14ac:dyDescent="0.25">
      <c r="A16" s="10">
        <v>13</v>
      </c>
      <c r="B16" s="29" t="s">
        <v>35</v>
      </c>
      <c r="C16" s="5">
        <v>0</v>
      </c>
      <c r="D16" s="5">
        <v>29.53</v>
      </c>
      <c r="E16" s="6">
        <v>2</v>
      </c>
      <c r="F16" s="6">
        <v>2</v>
      </c>
      <c r="G16" s="1" t="str">
        <f>IF(B28&lt;&gt;"",B28, "")</f>
        <v xml:space="preserve">O13 </v>
      </c>
      <c r="H16" s="7">
        <f>IF(AND(ISNUMBER(C29)=TRUE,ISNUMBER(L4)=TRUE,ISNUMBER(C28)=TRUE,ISNUMBER(D29)=TRUE,ISNUMBER(D28)=TRUE,ISNUMBER(M4)=TRUE),(AVERAGE(M4^D28,M4^D29))/AVERAGE(L4^C28,L4^C29))</f>
        <v>6.5878842844807217E-2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22.533344702690364</v>
      </c>
      <c r="S16" s="8"/>
    </row>
    <row r="17" spans="1:19" x14ac:dyDescent="0.25">
      <c r="A17" s="10">
        <v>14</v>
      </c>
      <c r="B17" s="30"/>
      <c r="C17" s="5">
        <v>0</v>
      </c>
      <c r="D17" s="5">
        <v>29.56</v>
      </c>
      <c r="E17" s="6">
        <v>2</v>
      </c>
      <c r="F17" s="6">
        <v>2</v>
      </c>
      <c r="G17" s="1" t="str">
        <f>IF(B30&lt;&gt;"",B30, "")</f>
        <v xml:space="preserve">O14 </v>
      </c>
      <c r="H17" s="7">
        <f>IF(AND(ISNUMBER(C31)=TRUE,ISNUMBER(L4)=TRUE,ISNUMBER(C30)=TRUE,ISNUMBER(D31)=TRUE,ISNUMBER(D30)=TRUE,ISNUMBER(M4)=TRUE),(AVERAGE(M4^D30,M4^D31))/AVERAGE(L4^C30,L4^C31))</f>
        <v>2.5116867374983811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26.868994901327014</v>
      </c>
      <c r="Q17" s="7"/>
      <c r="S17" s="8"/>
    </row>
    <row r="18" spans="1:19" x14ac:dyDescent="0.25">
      <c r="A18" s="10">
        <v>15</v>
      </c>
      <c r="B18" s="29" t="s">
        <v>36</v>
      </c>
      <c r="C18" s="5">
        <v>28.27</v>
      </c>
      <c r="D18" s="5">
        <v>24.01</v>
      </c>
      <c r="E18" s="6">
        <v>2</v>
      </c>
      <c r="F18" s="6">
        <v>2</v>
      </c>
      <c r="G18" s="1" t="str">
        <f>IF(B32&lt;&gt;"",B32, "")</f>
        <v xml:space="preserve">O15 </v>
      </c>
      <c r="H18" s="7">
        <f>IF(AND(ISNUMBER(C33)=TRUE,ISNUMBER(L4)=TRUE,ISNUMBER(C32)=TRUE,ISNUMBER(D33)=TRUE,ISNUMBER(D32)=TRUE,ISNUMBER(M4)=TRUE),(AVERAGE(M4^D32,M4^D33))/AVERAGE(L4^C32,L4^C33))</f>
        <v>0.44796534089982754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23.158471941574181</v>
      </c>
      <c r="S18" s="8"/>
    </row>
    <row r="19" spans="1:19" x14ac:dyDescent="0.25">
      <c r="A19" s="10">
        <v>16</v>
      </c>
      <c r="B19" s="30"/>
      <c r="C19" s="5">
        <v>28.13</v>
      </c>
      <c r="D19" s="5">
        <v>24.81</v>
      </c>
      <c r="E19" s="6">
        <v>2</v>
      </c>
      <c r="F19" s="6">
        <v>2</v>
      </c>
      <c r="G19" s="1" t="str">
        <f>IF(B34&lt;&gt;"",B34, "")</f>
        <v xml:space="preserve">O16 </v>
      </c>
      <c r="H19" s="7">
        <f>IF(AND(ISNUMBER(C35)=TRUE,ISNUMBER(L4)=TRUE,ISNUMBER(C34)=TRUE,ISNUMBER(D35)=TRUE,ISNUMBER(D34)=TRUE,ISNUMBER(M4)=TRUE),(AVERAGE(M4^D34,M4^D35))/AVERAGE(L4^C34,L4^C35))</f>
        <v>5.8787725586911002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25.094442475672121</v>
      </c>
      <c r="Q19" s="7"/>
      <c r="S19" s="8"/>
    </row>
    <row r="20" spans="1:19" x14ac:dyDescent="0.25">
      <c r="A20" s="10">
        <v>17</v>
      </c>
      <c r="B20" s="29" t="s">
        <v>37</v>
      </c>
      <c r="C20" s="5">
        <v>26.47</v>
      </c>
      <c r="D20" s="5">
        <v>27.14</v>
      </c>
      <c r="E20" s="6"/>
      <c r="F20" s="6"/>
      <c r="G20" s="1" t="str">
        <f>IF(B36&lt;&gt;"",B36, "")</f>
        <v/>
      </c>
      <c r="H20" s="7"/>
      <c r="I20" s="8"/>
      <c r="S20" s="8"/>
    </row>
    <row r="21" spans="1:19" x14ac:dyDescent="0.25">
      <c r="A21" s="10">
        <v>18</v>
      </c>
      <c r="B21" s="30"/>
      <c r="C21" s="5">
        <v>26.57</v>
      </c>
      <c r="D21" s="5">
        <v>27.55</v>
      </c>
      <c r="E21" s="6"/>
      <c r="F21" s="6"/>
      <c r="G21" s="1" t="str">
        <f>IF(B38&lt;&gt;"",B38, "")</f>
        <v/>
      </c>
      <c r="H21" s="7"/>
      <c r="I21" s="8"/>
      <c r="Q21" s="7"/>
      <c r="S21" s="8"/>
    </row>
    <row r="22" spans="1:19" x14ac:dyDescent="0.25">
      <c r="A22" s="10">
        <v>19</v>
      </c>
      <c r="B22" s="31" t="s">
        <v>38</v>
      </c>
      <c r="C22" s="5">
        <v>20.36</v>
      </c>
      <c r="D22" s="5">
        <v>24.64</v>
      </c>
      <c r="E22" s="6"/>
      <c r="F22" s="6"/>
      <c r="G22" s="1" t="str">
        <f>IF(B40&lt;&gt;"",B40, "")</f>
        <v/>
      </c>
      <c r="H22" s="7"/>
      <c r="I22" s="8"/>
      <c r="S22" s="8"/>
    </row>
    <row r="23" spans="1:19" x14ac:dyDescent="0.25">
      <c r="A23" s="10">
        <v>20</v>
      </c>
      <c r="B23" s="31"/>
      <c r="C23" s="5">
        <v>20.58</v>
      </c>
      <c r="D23" s="5">
        <v>24.55</v>
      </c>
      <c r="E23" s="6"/>
      <c r="F23" s="6"/>
      <c r="G23" s="1" t="str">
        <f>IF(B42&lt;&gt;"",B42, "")</f>
        <v/>
      </c>
      <c r="H23" s="7"/>
      <c r="I23" s="8"/>
      <c r="Q23" s="7"/>
      <c r="S23" s="8"/>
    </row>
    <row r="24" spans="1:19" x14ac:dyDescent="0.25">
      <c r="A24" s="10">
        <v>21</v>
      </c>
      <c r="B24" s="29" t="s">
        <v>39</v>
      </c>
      <c r="C24" s="5">
        <v>20.65</v>
      </c>
      <c r="D24" s="5">
        <v>21.68</v>
      </c>
      <c r="E24" s="6"/>
      <c r="F24" s="6"/>
      <c r="G24" s="1" t="str">
        <f>IF(B44&lt;&gt;"",B44, "")</f>
        <v/>
      </c>
      <c r="H24" s="7"/>
      <c r="I24" s="8"/>
      <c r="S24" s="8"/>
    </row>
    <row r="25" spans="1:19" x14ac:dyDescent="0.25">
      <c r="A25" s="10">
        <v>22</v>
      </c>
      <c r="B25" s="30"/>
      <c r="C25" s="5">
        <v>19.829999999999998</v>
      </c>
      <c r="D25" s="5">
        <v>22.61</v>
      </c>
      <c r="E25" s="6"/>
      <c r="F25" s="6"/>
      <c r="G25" s="1" t="str">
        <f>IF(B46&lt;&gt;"",B46, "")</f>
        <v/>
      </c>
      <c r="H25" s="7"/>
      <c r="I25" s="8"/>
      <c r="Q25" s="7"/>
      <c r="S25" s="8"/>
    </row>
    <row r="26" spans="1:19" x14ac:dyDescent="0.25">
      <c r="A26" s="10">
        <v>23</v>
      </c>
      <c r="B26" s="29" t="s">
        <v>40</v>
      </c>
      <c r="C26" s="5">
        <v>0</v>
      </c>
      <c r="D26" s="5">
        <v>29.96</v>
      </c>
      <c r="E26" s="6"/>
      <c r="F26" s="6"/>
      <c r="G26" s="1" t="str">
        <f>IF(B48&lt;&gt;"",B48, "")</f>
        <v/>
      </c>
      <c r="H26" s="7"/>
      <c r="I26" s="8"/>
      <c r="S26" s="8"/>
    </row>
    <row r="27" spans="1:19" x14ac:dyDescent="0.25">
      <c r="A27" s="10">
        <v>24</v>
      </c>
      <c r="B27" s="30"/>
      <c r="C27" s="5">
        <v>0</v>
      </c>
      <c r="D27" s="5">
        <v>29.92</v>
      </c>
      <c r="E27" s="6"/>
      <c r="F27" s="6"/>
      <c r="G27" s="1" t="str">
        <f>IF(B50&lt;&gt;"",B50, "")</f>
        <v/>
      </c>
      <c r="H27" s="7"/>
      <c r="I27" s="8"/>
      <c r="Q27" s="7"/>
      <c r="S27" s="8"/>
    </row>
    <row r="28" spans="1:19" x14ac:dyDescent="0.25">
      <c r="A28" s="10">
        <v>25</v>
      </c>
      <c r="B28" s="29" t="s">
        <v>41</v>
      </c>
      <c r="C28" s="5">
        <v>28.74</v>
      </c>
      <c r="D28" s="5">
        <v>24.55</v>
      </c>
      <c r="E28" s="6"/>
      <c r="F28" s="6"/>
      <c r="G28" s="1" t="str">
        <f>IF(B52&lt;&gt;"",B52, "")</f>
        <v/>
      </c>
      <c r="H28" s="7"/>
      <c r="I28" s="8"/>
      <c r="S28" s="8"/>
    </row>
    <row r="29" spans="1:19" x14ac:dyDescent="0.25">
      <c r="A29" s="10">
        <v>26</v>
      </c>
      <c r="B29" s="30"/>
      <c r="C29" s="5">
        <v>28.11</v>
      </c>
      <c r="D29" s="5">
        <v>24.52</v>
      </c>
      <c r="E29" s="6"/>
      <c r="F29" s="6"/>
      <c r="G29" s="1" t="str">
        <f>IF(B54&lt;&gt;"",B54, "")</f>
        <v/>
      </c>
      <c r="H29" s="7"/>
      <c r="I29" s="8"/>
      <c r="Q29" s="7"/>
      <c r="S29" s="8"/>
    </row>
    <row r="30" spans="1:19" x14ac:dyDescent="0.25">
      <c r="A30" s="10">
        <v>27</v>
      </c>
      <c r="B30" s="29" t="s">
        <v>42</v>
      </c>
      <c r="C30" s="5">
        <v>24.89</v>
      </c>
      <c r="D30" s="5">
        <v>26.23</v>
      </c>
      <c r="E30" s="6"/>
      <c r="F30" s="6"/>
      <c r="G30" s="1" t="str">
        <f>IF(B56&lt;&gt;"",B56, "")</f>
        <v/>
      </c>
      <c r="H30" s="7"/>
      <c r="I30" s="8"/>
      <c r="S30" s="8"/>
    </row>
    <row r="31" spans="1:19" x14ac:dyDescent="0.25">
      <c r="A31" s="10">
        <v>28</v>
      </c>
      <c r="B31" s="30"/>
      <c r="C31" s="5">
        <v>25.29</v>
      </c>
      <c r="D31" s="5">
        <v>26.61</v>
      </c>
      <c r="E31" s="6"/>
      <c r="F31" s="6"/>
      <c r="G31" s="1" t="str">
        <f>IF(B58&lt;&gt;"",B58, "")</f>
        <v/>
      </c>
      <c r="H31" s="7"/>
      <c r="I31" s="8"/>
      <c r="Q31" s="7"/>
      <c r="S31" s="8"/>
    </row>
    <row r="32" spans="1:19" x14ac:dyDescent="0.25">
      <c r="A32" s="10">
        <v>29</v>
      </c>
      <c r="B32" s="29" t="s">
        <v>43</v>
      </c>
      <c r="C32" s="5">
        <v>26.38</v>
      </c>
      <c r="D32" s="5">
        <v>24.93</v>
      </c>
      <c r="E32" s="6"/>
      <c r="F32" s="6"/>
      <c r="G32" s="1" t="str">
        <f>IF(B60&lt;&gt;"",B60, "")</f>
        <v/>
      </c>
      <c r="H32" s="7"/>
      <c r="I32" s="8"/>
      <c r="S32" s="8"/>
    </row>
    <row r="33" spans="1:19" x14ac:dyDescent="0.25">
      <c r="A33" s="10">
        <v>30</v>
      </c>
      <c r="B33" s="30"/>
      <c r="C33" s="5">
        <v>25.71</v>
      </c>
      <c r="D33" s="5">
        <v>24.92</v>
      </c>
      <c r="E33" s="6"/>
      <c r="F33" s="6"/>
      <c r="G33" s="1" t="str">
        <f>IF(B62&lt;&gt;"",B62, "")</f>
        <v/>
      </c>
      <c r="H33" s="7"/>
      <c r="I33" s="8"/>
      <c r="Q33" s="7"/>
      <c r="S33" s="8"/>
    </row>
    <row r="34" spans="1:19" x14ac:dyDescent="0.25">
      <c r="A34" s="10">
        <v>31</v>
      </c>
      <c r="B34" s="29" t="s">
        <v>44</v>
      </c>
      <c r="C34" s="5">
        <v>25.77</v>
      </c>
      <c r="D34" s="5">
        <v>28.19</v>
      </c>
      <c r="E34" s="6"/>
      <c r="F34" s="6"/>
      <c r="G34" s="1" t="str">
        <f>IF(B64&lt;&gt;"",B64, "")</f>
        <v/>
      </c>
      <c r="H34" s="7"/>
      <c r="I34" s="8"/>
      <c r="S34" s="8"/>
    </row>
    <row r="35" spans="1:19" x14ac:dyDescent="0.25">
      <c r="A35" s="10">
        <v>32</v>
      </c>
      <c r="B35" s="30"/>
      <c r="C35" s="5">
        <v>25.25</v>
      </c>
      <c r="D35" s="5">
        <v>27.98</v>
      </c>
      <c r="E35" s="6"/>
      <c r="F35" s="6"/>
      <c r="G35" s="1" t="str">
        <f>IF(B66&lt;&gt;"",B66, "")</f>
        <v/>
      </c>
      <c r="H35" s="7"/>
      <c r="I35" s="8"/>
      <c r="Q35" s="7"/>
      <c r="S35" s="8"/>
    </row>
    <row r="36" spans="1:19" x14ac:dyDescent="0.25">
      <c r="A36" s="10">
        <v>33</v>
      </c>
      <c r="B36" s="29"/>
      <c r="C36" s="5"/>
      <c r="D36" s="5"/>
      <c r="E36" s="6"/>
      <c r="F36" s="6"/>
      <c r="G36" s="1" t="str">
        <f>IF(B68&lt;&gt;"",B68, "")</f>
        <v/>
      </c>
      <c r="H36" s="7"/>
      <c r="I36" s="8"/>
      <c r="S36" s="8"/>
    </row>
    <row r="37" spans="1:19" x14ac:dyDescent="0.25">
      <c r="A37" s="10">
        <v>34</v>
      </c>
      <c r="B37" s="30"/>
      <c r="C37" s="5"/>
      <c r="D37" s="5"/>
      <c r="E37" s="6"/>
      <c r="F37" s="6"/>
      <c r="G37" s="1" t="str">
        <f>IF(B70&lt;&gt;"",B70, "")</f>
        <v/>
      </c>
      <c r="H37" s="7"/>
      <c r="I37" s="8"/>
      <c r="Q37" s="7"/>
      <c r="S37" s="8"/>
    </row>
    <row r="38" spans="1:19" x14ac:dyDescent="0.25">
      <c r="A38" s="10">
        <v>35</v>
      </c>
      <c r="B38" s="29"/>
      <c r="C38" s="5"/>
      <c r="D38" s="5"/>
      <c r="E38" s="6"/>
      <c r="F38" s="6"/>
      <c r="G38" s="1" t="str">
        <f>IF(B72&lt;&gt;"",B72, "")</f>
        <v/>
      </c>
      <c r="H38" s="7"/>
      <c r="I38" s="8"/>
      <c r="S38" s="8"/>
    </row>
    <row r="39" spans="1:19" x14ac:dyDescent="0.25">
      <c r="A39" s="10">
        <v>36</v>
      </c>
      <c r="B39" s="30"/>
      <c r="C39" s="5"/>
      <c r="D39" s="5"/>
      <c r="E39" s="6"/>
      <c r="F39" s="6"/>
      <c r="G39" s="1" t="str">
        <f>IF(B74&lt;&gt;"",B74, "")</f>
        <v/>
      </c>
      <c r="H39" s="7"/>
      <c r="I39" s="8"/>
      <c r="Q39" s="7"/>
    </row>
    <row r="40" spans="1:19" x14ac:dyDescent="0.25">
      <c r="A40" s="10">
        <v>37</v>
      </c>
      <c r="B40" s="29"/>
      <c r="C40" s="5"/>
      <c r="D40" s="5"/>
      <c r="E40" s="6"/>
      <c r="F40" s="6"/>
    </row>
    <row r="41" spans="1:19" x14ac:dyDescent="0.25">
      <c r="A41" s="10">
        <v>38</v>
      </c>
      <c r="B41" s="30"/>
      <c r="C41" s="5"/>
      <c r="D41" s="5"/>
      <c r="E41" s="6"/>
      <c r="F41" s="6"/>
      <c r="Q41" s="7"/>
    </row>
    <row r="42" spans="1:19" x14ac:dyDescent="0.25">
      <c r="A42" s="10">
        <v>39</v>
      </c>
      <c r="B42" s="29"/>
      <c r="C42" s="5"/>
      <c r="D42" s="5"/>
      <c r="E42" s="6"/>
      <c r="F42" s="6"/>
    </row>
    <row r="43" spans="1:19" x14ac:dyDescent="0.25">
      <c r="A43" s="10">
        <v>40</v>
      </c>
      <c r="B43" s="30"/>
      <c r="C43" s="5"/>
      <c r="D43" s="5"/>
      <c r="E43" s="6"/>
      <c r="F43" s="6"/>
      <c r="Q43" s="7"/>
    </row>
    <row r="44" spans="1:19" x14ac:dyDescent="0.25">
      <c r="A44" s="10">
        <v>41</v>
      </c>
      <c r="B44" s="29"/>
      <c r="C44" s="13"/>
      <c r="D44" s="13"/>
      <c r="E44" s="13"/>
      <c r="F44" s="13"/>
    </row>
    <row r="45" spans="1:19" x14ac:dyDescent="0.25">
      <c r="A45" s="10">
        <v>42</v>
      </c>
      <c r="B45" s="30"/>
      <c r="C45" s="13"/>
      <c r="D45" s="13"/>
      <c r="E45" s="13"/>
      <c r="F45" s="13"/>
      <c r="Q45" s="7"/>
    </row>
    <row r="46" spans="1:19" x14ac:dyDescent="0.25">
      <c r="A46" s="10">
        <v>43</v>
      </c>
      <c r="B46" s="29"/>
      <c r="C46" s="13"/>
      <c r="D46" s="13"/>
      <c r="E46" s="13"/>
      <c r="F46" s="13"/>
    </row>
    <row r="47" spans="1:19" x14ac:dyDescent="0.25">
      <c r="A47" s="10">
        <v>44</v>
      </c>
      <c r="B47" s="30"/>
      <c r="C47" s="13"/>
      <c r="D47" s="13"/>
      <c r="E47" s="13"/>
      <c r="F47" s="13"/>
      <c r="Q47" s="7"/>
    </row>
    <row r="48" spans="1:19" x14ac:dyDescent="0.25">
      <c r="A48" s="10">
        <v>45</v>
      </c>
      <c r="B48" s="29"/>
      <c r="C48" s="13"/>
      <c r="D48" s="13"/>
      <c r="E48" s="13"/>
      <c r="F48" s="13"/>
    </row>
    <row r="49" spans="1:17" x14ac:dyDescent="0.25">
      <c r="A49" s="10">
        <v>46</v>
      </c>
      <c r="B49" s="30"/>
      <c r="C49" s="13"/>
      <c r="D49" s="13"/>
      <c r="E49" s="13"/>
      <c r="F49" s="13"/>
      <c r="Q49" s="7"/>
    </row>
    <row r="50" spans="1:17" x14ac:dyDescent="0.25">
      <c r="A50" s="10">
        <v>47</v>
      </c>
      <c r="B50" s="29"/>
      <c r="C50" s="13"/>
      <c r="D50" s="13"/>
      <c r="E50" s="13"/>
      <c r="F50" s="13"/>
    </row>
    <row r="51" spans="1:17" x14ac:dyDescent="0.25">
      <c r="A51" s="10">
        <v>48</v>
      </c>
      <c r="B51" s="30"/>
      <c r="C51" s="13"/>
      <c r="D51" s="13"/>
      <c r="E51" s="13"/>
      <c r="F51" s="13"/>
      <c r="Q51" s="7"/>
    </row>
    <row r="52" spans="1:17" x14ac:dyDescent="0.25">
      <c r="A52" s="10">
        <v>49</v>
      </c>
      <c r="B52" s="29"/>
      <c r="C52" s="13"/>
      <c r="D52" s="13"/>
      <c r="E52" s="13"/>
      <c r="F52" s="13"/>
    </row>
    <row r="53" spans="1:17" x14ac:dyDescent="0.25">
      <c r="A53" s="10">
        <v>50</v>
      </c>
      <c r="B53" s="30"/>
      <c r="C53" s="13"/>
      <c r="D53" s="13"/>
      <c r="E53" s="13"/>
      <c r="F53" s="13"/>
      <c r="Q53" s="7"/>
    </row>
    <row r="54" spans="1:17" x14ac:dyDescent="0.25">
      <c r="A54" s="10">
        <v>51</v>
      </c>
      <c r="B54" s="29"/>
      <c r="C54" s="13"/>
      <c r="D54" s="13"/>
      <c r="E54" s="13"/>
      <c r="F54" s="13"/>
    </row>
    <row r="55" spans="1:17" x14ac:dyDescent="0.25">
      <c r="A55" s="10">
        <v>52</v>
      </c>
      <c r="B55" s="30"/>
      <c r="C55" s="13"/>
      <c r="D55" s="13"/>
      <c r="E55" s="13"/>
      <c r="F55" s="13"/>
      <c r="Q55" s="7"/>
    </row>
    <row r="56" spans="1:17" x14ac:dyDescent="0.25">
      <c r="A56" s="10">
        <v>53</v>
      </c>
      <c r="B56" s="29"/>
      <c r="C56" s="13"/>
      <c r="D56" s="13"/>
      <c r="E56" s="13"/>
      <c r="F56" s="13"/>
    </row>
    <row r="57" spans="1:17" x14ac:dyDescent="0.25">
      <c r="A57" s="10">
        <v>54</v>
      </c>
      <c r="B57" s="30"/>
      <c r="C57" s="13"/>
      <c r="D57" s="13"/>
      <c r="E57" s="13"/>
      <c r="F57" s="13"/>
      <c r="Q57" s="7"/>
    </row>
    <row r="58" spans="1:17" x14ac:dyDescent="0.25">
      <c r="A58" s="10">
        <v>55</v>
      </c>
      <c r="B58" s="29"/>
      <c r="C58" s="13"/>
      <c r="D58" s="13"/>
      <c r="E58" s="13"/>
      <c r="F58" s="13"/>
    </row>
    <row r="59" spans="1:17" x14ac:dyDescent="0.25">
      <c r="A59" s="10">
        <v>56</v>
      </c>
      <c r="B59" s="30"/>
      <c r="C59" s="13"/>
      <c r="D59" s="13"/>
      <c r="E59" s="13"/>
      <c r="F59" s="13"/>
      <c r="Q59" s="7"/>
    </row>
    <row r="60" spans="1:17" x14ac:dyDescent="0.25">
      <c r="A60" s="10">
        <v>57</v>
      </c>
      <c r="B60" s="22"/>
      <c r="C60" s="13"/>
      <c r="D60" s="13"/>
      <c r="E60" s="13"/>
      <c r="F60" s="13"/>
    </row>
    <row r="61" spans="1:17" x14ac:dyDescent="0.25">
      <c r="A61" s="10">
        <v>58</v>
      </c>
      <c r="B61" s="20"/>
      <c r="C61" s="13"/>
      <c r="D61" s="13"/>
      <c r="E61" s="13"/>
      <c r="F61" s="13"/>
      <c r="Q61" s="7"/>
    </row>
    <row r="62" spans="1:17" x14ac:dyDescent="0.25">
      <c r="A62" s="10">
        <v>59</v>
      </c>
      <c r="B62" s="22"/>
      <c r="C62" s="13"/>
      <c r="D62" s="13"/>
      <c r="E62" s="13"/>
      <c r="F62" s="13"/>
    </row>
    <row r="63" spans="1:17" x14ac:dyDescent="0.25">
      <c r="A63" s="10">
        <v>60</v>
      </c>
      <c r="B63" s="20"/>
      <c r="C63" s="13"/>
      <c r="D63" s="13"/>
      <c r="E63" s="13"/>
      <c r="F63" s="13"/>
      <c r="Q63" s="7"/>
    </row>
    <row r="64" spans="1:17" x14ac:dyDescent="0.25">
      <c r="A64" s="10">
        <v>61</v>
      </c>
      <c r="B64" s="21"/>
      <c r="C64" s="13"/>
      <c r="D64" s="13"/>
      <c r="E64" s="13"/>
      <c r="F64" s="13"/>
    </row>
    <row r="65" spans="1:17" x14ac:dyDescent="0.25">
      <c r="A65" s="10">
        <v>62</v>
      </c>
      <c r="B65" s="21"/>
      <c r="C65" s="13"/>
      <c r="D65" s="13"/>
      <c r="E65" s="13"/>
      <c r="F65" s="13"/>
      <c r="Q65" s="7"/>
    </row>
    <row r="66" spans="1:17" x14ac:dyDescent="0.25">
      <c r="A66" s="10">
        <v>63</v>
      </c>
      <c r="B66" s="22"/>
      <c r="C66" s="13"/>
      <c r="D66" s="13"/>
      <c r="E66" s="13"/>
      <c r="F66" s="13"/>
    </row>
    <row r="67" spans="1:17" x14ac:dyDescent="0.25">
      <c r="A67" s="10">
        <v>64</v>
      </c>
      <c r="B67" s="20"/>
      <c r="C67" s="13"/>
      <c r="D67" s="13"/>
      <c r="E67" s="13"/>
      <c r="F67" s="13"/>
      <c r="Q67" s="7"/>
    </row>
    <row r="68" spans="1:17" x14ac:dyDescent="0.25">
      <c r="A68" s="10">
        <v>65</v>
      </c>
      <c r="B68" s="22"/>
      <c r="C68" s="13"/>
      <c r="D68" s="13"/>
      <c r="E68" s="13"/>
      <c r="F68" s="13"/>
    </row>
    <row r="69" spans="1:17" x14ac:dyDescent="0.25">
      <c r="A69" s="10">
        <v>66</v>
      </c>
      <c r="B69" s="20"/>
      <c r="C69" s="13"/>
      <c r="D69" s="13"/>
      <c r="E69" s="13"/>
      <c r="F69" s="13"/>
      <c r="Q69" s="7"/>
    </row>
    <row r="70" spans="1:17" x14ac:dyDescent="0.25">
      <c r="A70" s="10">
        <v>67</v>
      </c>
      <c r="B70" s="21"/>
      <c r="C70" s="13"/>
      <c r="D70" s="13"/>
      <c r="E70" s="13"/>
      <c r="F70" s="13"/>
    </row>
    <row r="71" spans="1:17" x14ac:dyDescent="0.25">
      <c r="A71" s="10">
        <v>68</v>
      </c>
      <c r="B71" s="21"/>
      <c r="C71" s="13"/>
      <c r="D71" s="13"/>
      <c r="E71" s="13"/>
      <c r="F71" s="13"/>
      <c r="Q71" s="7"/>
    </row>
    <row r="72" spans="1:17" x14ac:dyDescent="0.25">
      <c r="A72" s="10">
        <v>69</v>
      </c>
      <c r="B72" s="22"/>
      <c r="C72" s="13"/>
      <c r="D72" s="13"/>
      <c r="E72" s="13"/>
      <c r="F72" s="13"/>
    </row>
    <row r="73" spans="1:17" x14ac:dyDescent="0.25">
      <c r="A73" s="10">
        <v>70</v>
      </c>
      <c r="B73" s="20"/>
      <c r="C73" s="13"/>
      <c r="D73" s="13"/>
      <c r="E73" s="13"/>
      <c r="F73" s="13"/>
      <c r="Q73" s="7"/>
    </row>
    <row r="74" spans="1:17" x14ac:dyDescent="0.25">
      <c r="A74" s="10">
        <v>71</v>
      </c>
      <c r="B74" s="21"/>
      <c r="C74" s="13"/>
      <c r="D74" s="13"/>
      <c r="E74" s="13"/>
      <c r="F74" s="13"/>
    </row>
    <row r="75" spans="1:17" x14ac:dyDescent="0.25">
      <c r="A75" s="10">
        <v>72</v>
      </c>
      <c r="B75" s="21"/>
      <c r="C75" s="13"/>
      <c r="D75" s="13"/>
      <c r="E75" s="13"/>
      <c r="F75" s="13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48:B49"/>
    <mergeCell ref="B50:B51"/>
    <mergeCell ref="B34:B35"/>
    <mergeCell ref="B36:B37"/>
    <mergeCell ref="B52:B53"/>
    <mergeCell ref="B54:B55"/>
    <mergeCell ref="B56:B57"/>
    <mergeCell ref="B58:B59"/>
    <mergeCell ref="B40:B41"/>
    <mergeCell ref="B42:B43"/>
    <mergeCell ref="B44:B45"/>
    <mergeCell ref="B46:B47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14:B15"/>
    <mergeCell ref="B4:B5"/>
    <mergeCell ref="B6:B7"/>
    <mergeCell ref="B8:B9"/>
    <mergeCell ref="B10:B11"/>
    <mergeCell ref="B12:B13"/>
  </mergeCells>
  <conditionalFormatting sqref="C76:C77 C80:C93">
    <cfRule type="cellIs" dxfId="2" priority="4" operator="notEqual">
      <formula>0</formula>
    </cfRule>
  </conditionalFormatting>
  <conditionalFormatting sqref="D76:D77 D80:D93">
    <cfRule type="cellIs" dxfId="1" priority="3" operator="notEqual">
      <formula>0</formula>
    </cfRule>
  </conditionalFormatting>
  <conditionalFormatting sqref="H4:H39">
    <cfRule type="cellIs" dxfId="0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2C0F-3F30-4D54-B999-267D1202D04F}">
  <dimension ref="A1:S79"/>
  <sheetViews>
    <sheetView topLeftCell="A6" workbookViewId="0">
      <selection activeCell="G37" sqref="G37"/>
    </sheetView>
  </sheetViews>
  <sheetFormatPr defaultColWidth="8.7109375" defaultRowHeight="15.75" x14ac:dyDescent="0.25"/>
  <cols>
    <col min="1" max="1" width="7.42578125" style="1" customWidth="1"/>
    <col min="2" max="2" width="11.140625" style="1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0" t="s">
        <v>45</v>
      </c>
      <c r="C4" s="5">
        <v>21.6</v>
      </c>
      <c r="D4" s="5">
        <v>22.63</v>
      </c>
      <c r="E4" s="6">
        <v>2</v>
      </c>
      <c r="F4" s="6">
        <v>2</v>
      </c>
      <c r="G4" s="1" t="str">
        <f>IF(B4&lt;&gt;"",B4, "")</f>
        <v xml:space="preserve">o1 </v>
      </c>
      <c r="H4" s="7">
        <f>IF(AND(ISNUMBER(C5)=TRUE,ISNUMBER(L4)=TRUE,ISNUMBER(C4)=TRUE,ISNUMBER(D5)=TRUE,ISNUMBER(D4)=TRUE,ISNUMBER(M4)=TRUE),(AVERAGE(M4^D4,M4^D5))/AVERAGE(L4^C4,L4^C5))</f>
        <v>2.0787787803204574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5.8896055382489214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1"/>
      <c r="C5" s="5">
        <v>21.66</v>
      </c>
      <c r="D5" s="5">
        <v>22.74</v>
      </c>
      <c r="E5" s="6">
        <v>2</v>
      </c>
      <c r="F5" s="6">
        <v>2</v>
      </c>
      <c r="G5" s="1" t="str">
        <f>IF(B6&lt;&gt;"",B6, "")</f>
        <v xml:space="preserve">o2 </v>
      </c>
      <c r="H5" s="7">
        <f>IF(AND(ISNUMBER(C7)=TRUE,ISNUMBER(L4)=TRUE,ISNUMBER(C6)=TRUE,ISNUMBER(D7)=TRUE,ISNUMBER(D6)=TRUE,ISNUMBER(M4)=TRUE),(AVERAGE(M4^D6,M4^D7))/AVERAGE(L4^C6,L4^C7))</f>
        <v>1.4551474155793784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13.105445928298426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29" t="s">
        <v>46</v>
      </c>
      <c r="C6" s="5">
        <v>21.68</v>
      </c>
      <c r="D6" s="5">
        <v>22.38</v>
      </c>
      <c r="E6" s="6">
        <v>2</v>
      </c>
      <c r="F6" s="6">
        <v>2</v>
      </c>
      <c r="G6" s="1" t="str">
        <f>IF(B8&lt;&gt;"",B8, "")</f>
        <v xml:space="preserve">o3 </v>
      </c>
      <c r="H6" s="7">
        <f>IF(AND(ISNUMBER(C9)=TRUE,ISNUMBER(L4)=TRUE,ISNUMBER(C8)=TRUE,ISNUMBER(D9)=TRUE,ISNUMBER(D8)=TRUE,ISNUMBER(M4)=TRUE),(AVERAGE(M4^D8,M4^D9))/AVERAGE(L4^C8,L4^C9))</f>
        <v>2.2184628659676204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10.724176179828428</v>
      </c>
      <c r="S6" s="8"/>
    </row>
    <row r="7" spans="1:19" x14ac:dyDescent="0.25">
      <c r="A7" s="10">
        <v>4</v>
      </c>
      <c r="B7" s="30"/>
      <c r="C7" s="5">
        <v>21.66</v>
      </c>
      <c r="D7" s="5">
        <v>22.02</v>
      </c>
      <c r="E7" s="6">
        <v>2</v>
      </c>
      <c r="F7" s="6">
        <v>2</v>
      </c>
      <c r="G7" s="1" t="str">
        <f>IF(B10&lt;&gt;"",B10, "")</f>
        <v xml:space="preserve">o4 </v>
      </c>
      <c r="H7" s="7">
        <f>IF(AND(ISNUMBER(C11)=TRUE,ISNUMBER(L4)=TRUE,ISNUMBER(C10)=TRUE,ISNUMBER(D11)=TRUE,ISNUMBER(D10)=TRUE,ISNUMBER(M4)=TRUE),(AVERAGE(M4^D10,M4^D11))/AVERAGE(L4^C10,L4^C11))</f>
        <v>1.854994095080386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31.238982559035925</v>
      </c>
      <c r="Q7" s="7"/>
      <c r="S7" s="8"/>
    </row>
    <row r="8" spans="1:19" x14ac:dyDescent="0.25">
      <c r="A8" s="10">
        <v>5</v>
      </c>
      <c r="B8" s="29" t="s">
        <v>47</v>
      </c>
      <c r="C8" s="5">
        <v>20.25</v>
      </c>
      <c r="D8" s="5">
        <v>21.48</v>
      </c>
      <c r="E8" s="6">
        <v>2</v>
      </c>
      <c r="F8" s="6"/>
      <c r="G8" s="1" t="str">
        <f>IF(B12&lt;&gt;"",B12, "")</f>
        <v xml:space="preserve">o5 </v>
      </c>
      <c r="H8" s="7">
        <f>IF(AND(ISNUMBER(C13)=TRUE,ISNUMBER(L4)=TRUE,ISNUMBER(C12)=TRUE,ISNUMBER(D13)=TRUE,ISNUMBER(D12)=TRUE,ISNUMBER(M4)=TRUE),(AVERAGE(M4^D12,M4^D13))/AVERAGE(L4^C12,L4^C13))</f>
        <v>0.97728412638310302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12.44246735818769</v>
      </c>
      <c r="S8" s="8"/>
    </row>
    <row r="9" spans="1:19" x14ac:dyDescent="0.25">
      <c r="A9" s="10">
        <v>6</v>
      </c>
      <c r="B9" s="30"/>
      <c r="C9" s="5">
        <v>20.18</v>
      </c>
      <c r="D9" s="5">
        <v>21.24</v>
      </c>
      <c r="E9" s="6">
        <v>2</v>
      </c>
      <c r="F9" s="6">
        <v>2</v>
      </c>
      <c r="G9" s="1" t="str">
        <f>IF(B14&lt;&gt;"",B14, "")</f>
        <v xml:space="preserve">o6 </v>
      </c>
      <c r="H9" s="7">
        <f>IF(AND(ISNUMBER(C15)=TRUE,ISNUMBER(L4)=TRUE,ISNUMBER(C14)=TRUE,ISNUMBER(D15)=TRUE,ISNUMBER(D14)=TRUE,ISNUMBER(M4)=TRUE),(AVERAGE(M4^D14,M4^D15))/AVERAGE(L4^C14,L4^C15))</f>
        <v>3.9883795365211396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33.243870089431169</v>
      </c>
      <c r="Q9" s="7"/>
      <c r="S9" s="8"/>
    </row>
    <row r="10" spans="1:19" x14ac:dyDescent="0.25">
      <c r="A10" s="10">
        <v>7</v>
      </c>
      <c r="B10" s="31" t="s">
        <v>48</v>
      </c>
      <c r="C10" s="5">
        <v>21.14</v>
      </c>
      <c r="D10" s="5">
        <v>21.56</v>
      </c>
      <c r="E10" s="6">
        <v>2</v>
      </c>
      <c r="F10" s="6">
        <v>2</v>
      </c>
      <c r="G10" s="1" t="str">
        <f>IF(B16&lt;&gt;"",B16, "")</f>
        <v>O17</v>
      </c>
      <c r="H10" s="7">
        <f>IF(AND(ISNUMBER(C17)=TRUE,ISNUMBER(L4)=TRUE,ISNUMBER(C16)=TRUE,ISNUMBER(D17)=TRUE,ISNUMBER(D16)=TRUE,ISNUMBER(M4)=TRUE),(AVERAGE(M4^D16,M4^D17))/AVERAGE(L4^C16,L4^C17))</f>
        <v>1.6208332555571068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16.546692934194585</v>
      </c>
      <c r="S10" s="8"/>
    </row>
    <row r="11" spans="1:19" x14ac:dyDescent="0.25">
      <c r="A11" s="10">
        <v>8</v>
      </c>
      <c r="B11" s="31"/>
      <c r="C11" s="5">
        <v>20.79</v>
      </c>
      <c r="D11" s="5">
        <v>22.12</v>
      </c>
      <c r="E11" s="6">
        <v>2</v>
      </c>
      <c r="F11" s="6">
        <v>2</v>
      </c>
      <c r="G11" s="1" t="str">
        <f>IF(B18&lt;&gt;"",B18, "")</f>
        <v xml:space="preserve">o8 </v>
      </c>
      <c r="H11" s="7">
        <f>IF(AND(ISNUMBER(C19)=TRUE,ISNUMBER(L4)=TRUE,ISNUMBER(C18)=TRUE,ISNUMBER(D19)=TRUE,ISNUMBER(D18)=TRUE,ISNUMBER(M4)=TRUE),(AVERAGE(M4^D18,M4^D19))/AVERAGE(L4^C18,L4^C19))</f>
        <v>0.55418558117333394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6.2344318255779205</v>
      </c>
      <c r="Q11" s="7"/>
      <c r="S11" s="8"/>
    </row>
    <row r="12" spans="1:19" x14ac:dyDescent="0.25">
      <c r="A12" s="10">
        <v>9</v>
      </c>
      <c r="B12" s="29" t="s">
        <v>49</v>
      </c>
      <c r="C12" s="5">
        <v>22.52</v>
      </c>
      <c r="D12" s="5">
        <v>22.3</v>
      </c>
      <c r="E12" s="6">
        <v>2</v>
      </c>
      <c r="F12" s="6">
        <v>2</v>
      </c>
      <c r="G12" s="1" t="str">
        <f>IF(B20&lt;&gt;"",B20, "")</f>
        <v xml:space="preserve">o9 </v>
      </c>
      <c r="H12" s="7">
        <f>IF(AND(ISNUMBER(C21)=TRUE,ISNUMBER(L4)=TRUE,ISNUMBER(C20)=TRUE,ISNUMBER(D21)=TRUE,ISNUMBER(D20)=TRUE,ISNUMBER(M4)=TRUE),(AVERAGE(M4^D20,M4^D21))/AVERAGE(L4^C20,L4^C21))</f>
        <v>3.8076358050526147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22.089954936147123</v>
      </c>
      <c r="S12" s="8"/>
    </row>
    <row r="13" spans="1:19" x14ac:dyDescent="0.25">
      <c r="A13" s="10">
        <v>10</v>
      </c>
      <c r="B13" s="30"/>
      <c r="C13" s="5">
        <v>22.45</v>
      </c>
      <c r="D13" s="5">
        <v>22.59</v>
      </c>
      <c r="E13" s="6">
        <v>2</v>
      </c>
      <c r="F13" s="6">
        <v>2</v>
      </c>
      <c r="G13" s="1" t="str">
        <f>IF(B22&lt;&gt;"",B22, "")</f>
        <v xml:space="preserve">o10 </v>
      </c>
      <c r="H13" s="7">
        <f>IF(AND(ISNUMBER(C23)=TRUE,ISNUMBER(L4)=TRUE,ISNUMBER(C22)=TRUE,ISNUMBER(D23)=TRUE,ISNUMBER(D22)=TRUE,ISNUMBER(M4)=TRUE),(AVERAGE(M4^D22,M4^D23))/AVERAGE(L4^C22,L4^C23))</f>
        <v>2.5184452331496909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13.440752657854356</v>
      </c>
      <c r="Q13" s="7"/>
      <c r="S13" s="8"/>
    </row>
    <row r="14" spans="1:19" x14ac:dyDescent="0.25">
      <c r="A14" s="10">
        <v>11</v>
      </c>
      <c r="B14" s="29" t="s">
        <v>50</v>
      </c>
      <c r="C14" s="5">
        <v>20.22</v>
      </c>
      <c r="D14" s="5">
        <v>22.68</v>
      </c>
      <c r="E14" s="6">
        <v>2</v>
      </c>
      <c r="F14" s="6">
        <v>2</v>
      </c>
      <c r="G14" s="1" t="str">
        <f>IF(B24&lt;&gt;"",B24, "")</f>
        <v xml:space="preserve">o11 </v>
      </c>
      <c r="H14" s="7">
        <f>IF(AND(ISNUMBER(C25)=TRUE,ISNUMBER(L4)=TRUE,ISNUMBER(C24)=TRUE,ISNUMBER(D25)=TRUE,ISNUMBER(D24)=TRUE,ISNUMBER(M4)=TRUE),(AVERAGE(M4^D24,M4^D25))/AVERAGE(L4^C24,L4^C25))</f>
        <v>1.5575807580218914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3.4647233463347971</v>
      </c>
      <c r="K14" s="7">
        <f>AVERAGE(H4:H19)</f>
        <v>2.076627057635013</v>
      </c>
      <c r="S14" s="8"/>
    </row>
    <row r="15" spans="1:19" x14ac:dyDescent="0.25">
      <c r="A15" s="10">
        <v>12</v>
      </c>
      <c r="B15" s="30"/>
      <c r="C15" s="5">
        <v>20.58</v>
      </c>
      <c r="D15" s="5">
        <v>22.07</v>
      </c>
      <c r="E15" s="6">
        <v>2</v>
      </c>
      <c r="F15" s="6">
        <v>2</v>
      </c>
      <c r="G15" s="1" t="str">
        <f>IF(B26&lt;&gt;"",B26, "")</f>
        <v xml:space="preserve">o12 </v>
      </c>
      <c r="H15" s="7">
        <f>IF(AND(ISNUMBER(C27)=TRUE,ISNUMBER(L4)=TRUE,ISNUMBER(C26)=TRUE,ISNUMBER(D27)=TRUE,ISNUMBER(D26)=TRUE,ISNUMBER(M4)=TRUE),(AVERAGE(M4^D26,M4^D27))/AVERAGE(L4^C26,L4^C27))</f>
        <v>1.3037849428180994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11.399587039208411</v>
      </c>
      <c r="K15" s="1">
        <f>STDEV(H4:H19)</f>
        <v>1.0065807101115201</v>
      </c>
      <c r="Q15" s="7"/>
      <c r="S15" s="8"/>
    </row>
    <row r="16" spans="1:19" x14ac:dyDescent="0.25">
      <c r="A16" s="10">
        <v>13</v>
      </c>
      <c r="B16" s="29" t="s">
        <v>60</v>
      </c>
      <c r="C16" s="5">
        <v>22</v>
      </c>
      <c r="D16" s="5">
        <v>22.95</v>
      </c>
      <c r="E16" s="6">
        <v>2</v>
      </c>
      <c r="F16" s="6">
        <v>2</v>
      </c>
      <c r="G16" s="1" t="str">
        <f>IF(B28&lt;&gt;"",B28, "")</f>
        <v xml:space="preserve">o13 </v>
      </c>
      <c r="H16" s="7">
        <f>IF(AND(ISNUMBER(C29)=TRUE,ISNUMBER(L4)=TRUE,ISNUMBER(C28)=TRUE,ISNUMBER(D29)=TRUE,ISNUMBER(D28)=TRUE,ISNUMBER(M4)=TRUE),(AVERAGE(M4^D28,M4^D29))/AVERAGE(L4^C28,L4^C29))</f>
        <v>2.6210386356596751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2.7723778290780743</v>
      </c>
      <c r="S16" s="8"/>
    </row>
    <row r="17" spans="1:19" x14ac:dyDescent="0.25">
      <c r="A17" s="10">
        <v>14</v>
      </c>
      <c r="B17" s="30"/>
      <c r="C17" s="5">
        <v>22.4</v>
      </c>
      <c r="D17" s="5">
        <v>22.87</v>
      </c>
      <c r="E17" s="6">
        <v>2</v>
      </c>
      <c r="F17" s="6">
        <v>2</v>
      </c>
      <c r="G17" s="1" t="str">
        <f>IF(B30&lt;&gt;"",B30, "")</f>
        <v xml:space="preserve">o14 </v>
      </c>
      <c r="H17" s="7">
        <f>IF(AND(ISNUMBER(C31)=TRUE,ISNUMBER(L4)=TRUE,ISNUMBER(C30)=TRUE,ISNUMBER(D31)=TRUE,ISNUMBER(D30)=TRUE,ISNUMBER(M4)=TRUE),(AVERAGE(M4^D30,M4^D31))/AVERAGE(L4^C30,L4^C31))</f>
        <v>1.4003823600035312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24.467025769094938</v>
      </c>
      <c r="Q17" s="7"/>
      <c r="S17" s="8"/>
    </row>
    <row r="18" spans="1:19" x14ac:dyDescent="0.25">
      <c r="A18" s="10">
        <v>15</v>
      </c>
      <c r="B18" s="29" t="s">
        <v>51</v>
      </c>
      <c r="C18" s="5">
        <v>22.82</v>
      </c>
      <c r="D18" s="5">
        <v>21.92</v>
      </c>
      <c r="E18" s="6">
        <v>2</v>
      </c>
      <c r="F18" s="6">
        <v>2</v>
      </c>
      <c r="G18" s="1" t="str">
        <f>IF(B32&lt;&gt;"",B32, "")</f>
        <v xml:space="preserve">o15 </v>
      </c>
      <c r="H18" s="7">
        <f>IF(AND(ISNUMBER(C33)=TRUE,ISNUMBER(L4)=TRUE,ISNUMBER(C32)=TRUE,ISNUMBER(D33)=TRUE,ISNUMBER(D32)=TRUE,ISNUMBER(M4)=TRUE),(AVERAGE(M4^D32,M4^D33))/AVERAGE(L4^C32,L4^C33))</f>
        <v>1.6549765536039081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19.610755379218695</v>
      </c>
      <c r="S18" s="8"/>
    </row>
    <row r="19" spans="1:19" x14ac:dyDescent="0.25">
      <c r="A19" s="10">
        <v>16</v>
      </c>
      <c r="B19" s="30"/>
      <c r="C19" s="5">
        <v>22.68</v>
      </c>
      <c r="D19" s="5">
        <v>21.88</v>
      </c>
      <c r="E19" s="6">
        <v>2</v>
      </c>
      <c r="F19" s="6">
        <v>2</v>
      </c>
      <c r="G19" s="1" t="str">
        <f>IF(B34&lt;&gt;"",B34, "")</f>
        <v xml:space="preserve">o16 </v>
      </c>
      <c r="H19" s="7">
        <f>IF(AND(ISNUMBER(C35)=TRUE,ISNUMBER(L4)=TRUE,ISNUMBER(C34)=TRUE,ISNUMBER(D35)=TRUE,ISNUMBER(D34)=TRUE,ISNUMBER(M4)=TRUE),(AVERAGE(M4^D34,M4^D35))/AVERAGE(L4^C34,L4^C35))</f>
        <v>3.6141229772682681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29.497814368559805</v>
      </c>
      <c r="Q19" s="7"/>
      <c r="S19" s="8"/>
    </row>
    <row r="20" spans="1:19" x14ac:dyDescent="0.25">
      <c r="A20" s="10">
        <v>17</v>
      </c>
      <c r="B20" s="29" t="s">
        <v>52</v>
      </c>
      <c r="C20" s="5">
        <v>20.440000000000001</v>
      </c>
      <c r="D20" s="5">
        <v>22.05</v>
      </c>
      <c r="E20" s="6"/>
      <c r="F20" s="6"/>
      <c r="G20" s="1" t="str">
        <f>IF(B36&lt;&gt;"",B36, "")</f>
        <v/>
      </c>
      <c r="H20" s="7" t="b">
        <f>IF(AND(ISNUMBER(C37)=TRUE,ISNUMBER(L4)=TRUE,ISNUMBER(C36)=TRUE,ISNUMBER(D37)=TRUE,ISNUMBER(D36)=TRUE,ISNUMBER(M4)=TRUE),(AVERAGE(M4^D36,M4^D37))/AVERAGE(L4^C36,L4^C37))</f>
        <v>0</v>
      </c>
      <c r="I20" s="8"/>
      <c r="S20" s="8"/>
    </row>
    <row r="21" spans="1:19" x14ac:dyDescent="0.25">
      <c r="A21" s="10">
        <v>18</v>
      </c>
      <c r="B21" s="30"/>
      <c r="C21" s="5">
        <v>20.11</v>
      </c>
      <c r="D21" s="5">
        <v>22.36</v>
      </c>
      <c r="E21" s="6"/>
      <c r="F21" s="6"/>
      <c r="G21" s="1" t="str">
        <f>IF(B38&lt;&gt;"",B38, "")</f>
        <v/>
      </c>
      <c r="H21" s="7" t="b">
        <f>IF(AND(ISNUMBER(C39)=TRUE,ISNUMBER(L4)=TRUE,ISNUMBER(C38)=TRUE,ISNUMBER(D39)=TRUE,ISNUMBER(D38)=TRUE,ISNUMBER(M4)=TRUE),(AVERAGE(M4^D38,M4^D39))/AVERAGE(L4^C38,L4^C39))</f>
        <v>0</v>
      </c>
      <c r="I21" s="8"/>
      <c r="Q21" s="7"/>
      <c r="S21" s="8"/>
    </row>
    <row r="22" spans="1:19" x14ac:dyDescent="0.25">
      <c r="A22" s="10">
        <v>19</v>
      </c>
      <c r="B22" s="31" t="s">
        <v>53</v>
      </c>
      <c r="C22" s="5">
        <v>20.05</v>
      </c>
      <c r="D22" s="5">
        <v>21.2</v>
      </c>
      <c r="E22" s="6"/>
      <c r="F22" s="6"/>
      <c r="G22" s="1" t="str">
        <f>IF(B40&lt;&gt;"",B40, "")</f>
        <v/>
      </c>
      <c r="H22" s="7" t="b">
        <f>IF(AND(ISNUMBER(C41)=TRUE,ISNUMBER(L4)=TRUE,ISNUMBER(C40)=TRUE,ISNUMBER(D41)=TRUE,ISNUMBER(D41)=TRUE,ISNUMBER(M4)=TRUE),(AVERAGE(M4^D40,M4^D41))/AVERAGE(L4^C40,L4^C41))</f>
        <v>0</v>
      </c>
      <c r="I22" s="8"/>
      <c r="S22" s="8"/>
    </row>
    <row r="23" spans="1:19" x14ac:dyDescent="0.25">
      <c r="A23" s="10">
        <v>20</v>
      </c>
      <c r="B23" s="31"/>
      <c r="C23" s="5">
        <v>19.670000000000002</v>
      </c>
      <c r="D23" s="5">
        <v>21.21</v>
      </c>
      <c r="E23" s="6"/>
      <c r="F23" s="6"/>
      <c r="G23" s="1" t="str">
        <f>IF(B42&lt;&gt;"",B42, "")</f>
        <v/>
      </c>
      <c r="H23" s="7" t="b">
        <f>IF(AND(ISNUMBER(C43)=TRUE,ISNUMBER(L4)=TRUE,ISNUMBER(C42)=TRUE,ISNUMBER(D43)=TRUE,ISNUMBER(D42)=TRUE,ISNUMBER(M4)=TRUE),(AVERAGE(M4^D42,M4^D43))/AVERAGE(L4^C42,L4^C43))</f>
        <v>0</v>
      </c>
      <c r="I23" s="8"/>
      <c r="Q23" s="7"/>
      <c r="S23" s="8"/>
    </row>
    <row r="24" spans="1:19" x14ac:dyDescent="0.25">
      <c r="A24" s="10">
        <v>21</v>
      </c>
      <c r="B24" s="29" t="s">
        <v>54</v>
      </c>
      <c r="C24" s="5">
        <v>19.850000000000001</v>
      </c>
      <c r="D24" s="5">
        <v>20.54</v>
      </c>
      <c r="E24" s="6"/>
      <c r="F24" s="6"/>
      <c r="G24" s="1" t="str">
        <f>IF(B44&lt;&gt;"",B44, "")</f>
        <v/>
      </c>
      <c r="H24" s="7" t="b">
        <f>IF(AND(ISNUMBER(C45)=TRUE,ISNUMBER(L4)=TRUE,ISNUMBER(C44)=TRUE,ISNUMBER(D45)=TRUE,ISNUMBER(D44)=TRUE,ISNUMBER(M4)=TRUE),(AVERAGE(M4^D44,M4^D45))/AVERAGE(L4^C44,L4^C45))</f>
        <v>0</v>
      </c>
      <c r="I24" s="8"/>
      <c r="S24" s="8"/>
    </row>
    <row r="25" spans="1:19" x14ac:dyDescent="0.25">
      <c r="A25" s="10">
        <v>22</v>
      </c>
      <c r="B25" s="30"/>
      <c r="C25" s="5">
        <v>19.940000000000001</v>
      </c>
      <c r="D25" s="5">
        <v>20.53</v>
      </c>
      <c r="E25" s="6"/>
      <c r="F25" s="6"/>
      <c r="G25" s="1" t="str">
        <f>IF(B46&lt;&gt;"",B46, "")</f>
        <v/>
      </c>
      <c r="H25" s="7" t="b">
        <f>IF(AND(ISNUMBER(C47)=TRUE,ISNUMBER(L4)=TRUE,ISNUMBER(C46)=TRUE,ISNUMBER(D47)=TRUE,ISNUMBER(D46)=TRUE,ISNUMBER(M4)=TRUE),(AVERAGE(M4^D46,M4^D47))/AVERAGE(L4^C46,L4^C47))</f>
        <v>0</v>
      </c>
      <c r="I25" s="8"/>
      <c r="Q25" s="7"/>
      <c r="S25" s="8"/>
    </row>
    <row r="26" spans="1:19" x14ac:dyDescent="0.25">
      <c r="A26" s="10">
        <v>23</v>
      </c>
      <c r="B26" s="29" t="s">
        <v>55</v>
      </c>
      <c r="C26" s="5">
        <v>21.01</v>
      </c>
      <c r="D26" s="5">
        <v>21.22</v>
      </c>
      <c r="E26" s="6"/>
      <c r="F26" s="6"/>
      <c r="G26" s="1" t="str">
        <f>IF(B48&lt;&gt;"",B48, "")</f>
        <v/>
      </c>
      <c r="H26" s="7" t="b">
        <f>IF(AND(ISNUMBER(C49)=TRUE,ISNUMBER(L4)=TRUE,ISNUMBER(C48)=TRUE,ISNUMBER(D49)=TRUE,ISNUMBER(D48)=TRUE,ISNUMBER(M4)=TRUE),(AVERAGE(M4^D48,M4^D49))/AVERAGE(L4^C48,L4^C49))</f>
        <v>0</v>
      </c>
      <c r="I26" s="8"/>
      <c r="S26" s="8"/>
    </row>
    <row r="27" spans="1:19" x14ac:dyDescent="0.25">
      <c r="A27" s="10">
        <v>24</v>
      </c>
      <c r="B27" s="30"/>
      <c r="C27" s="5">
        <v>20.98</v>
      </c>
      <c r="D27" s="5">
        <v>21.52</v>
      </c>
      <c r="E27" s="6"/>
      <c r="F27" s="6"/>
      <c r="G27" s="1" t="str">
        <f>IF(B50&lt;&gt;"",B50, "")</f>
        <v/>
      </c>
      <c r="H27" s="7" t="b">
        <f>IF(AND(ISNUMBER(C51)=TRUE,ISNUMBER(L4)=TRUE,ISNUMBER(C50)=TRUE,ISNUMBER(D51)=TRUE,ISNUMBER(D50)=TRUE,ISNUMBER(M4)=TRUE),(AVERAGE(M4^D50,M4^D51))/AVERAGE(L4^C50,L4^C51))</f>
        <v>0</v>
      </c>
      <c r="I27" s="8"/>
      <c r="Q27" s="7"/>
      <c r="S27" s="8"/>
    </row>
    <row r="28" spans="1:19" x14ac:dyDescent="0.25">
      <c r="A28" s="10">
        <v>25</v>
      </c>
      <c r="B28" s="29" t="s">
        <v>56</v>
      </c>
      <c r="C28" s="5">
        <v>20.92</v>
      </c>
      <c r="D28" s="5">
        <v>22.32</v>
      </c>
      <c r="E28" s="6"/>
      <c r="F28" s="6"/>
      <c r="G28" s="1" t="str">
        <f>IF(B52&lt;&gt;"",B52, "")</f>
        <v/>
      </c>
      <c r="H28" s="7" t="b">
        <f>IF(AND(ISNUMBER(C53)=TRUE,ISNUMBER(L4)=TRUE,ISNUMBER(C52)=TRUE,ISNUMBER(D53)=TRUE,ISNUMBER(D52)=TRUE,ISNUMBER(M4)=TRUE),(AVERAGE(M4^D52,M4^D53))/AVERAGE(L4^C52,L4^C53))</f>
        <v>0</v>
      </c>
      <c r="I28" s="8"/>
      <c r="S28" s="8"/>
    </row>
    <row r="29" spans="1:19" x14ac:dyDescent="0.25">
      <c r="A29" s="10">
        <v>26</v>
      </c>
      <c r="B29" s="30"/>
      <c r="C29" s="5">
        <v>20.89</v>
      </c>
      <c r="D29" s="5">
        <v>22.27</v>
      </c>
      <c r="E29" s="6"/>
      <c r="F29" s="6"/>
      <c r="G29" s="1" t="str">
        <f>IF(B54&lt;&gt;"",B54, "")</f>
        <v/>
      </c>
      <c r="H29" s="7" t="b">
        <f>IF(AND(ISNUMBER(C55)=TRUE,ISNUMBER(L4)=TRUE,ISNUMBER(C54)=TRUE,ISNUMBER(D55)=TRUE,ISNUMBER(D54)=TRUE,ISNUMBER(M4)=TRUE),(AVERAGE(M4^D54,M4^D55))/AVERAGE(L4^C54,L4^C55))</f>
        <v>0</v>
      </c>
      <c r="I29" s="8"/>
      <c r="Q29" s="7"/>
      <c r="S29" s="8"/>
    </row>
    <row r="30" spans="1:19" x14ac:dyDescent="0.25">
      <c r="A30" s="10">
        <v>27</v>
      </c>
      <c r="B30" s="29" t="s">
        <v>57</v>
      </c>
      <c r="C30" s="5">
        <v>20.420000000000002</v>
      </c>
      <c r="D30" s="5">
        <v>21.27</v>
      </c>
      <c r="E30" s="6"/>
      <c r="F30" s="6"/>
      <c r="G30" s="1" t="str">
        <f>IF(B56&lt;&gt;"",B56, "")</f>
        <v/>
      </c>
      <c r="H30" s="7" t="b">
        <f>IF(AND(ISNUMBER(C57)=TRUE,ISNUMBER(L4)=TRUE,ISNUMBER(C56)=TRUE,ISNUMBER(D57)=TRUE,ISNUMBER(D56)=TRUE,ISNUMBER(M4)=TRUE),(AVERAGE(M4^D56,M4^D57))/AVERAGE(L4^C56,L4^C57))</f>
        <v>0</v>
      </c>
      <c r="I30" s="8"/>
      <c r="S30" s="8"/>
    </row>
    <row r="31" spans="1:19" x14ac:dyDescent="0.25">
      <c r="A31" s="10">
        <v>28</v>
      </c>
      <c r="B31" s="30"/>
      <c r="C31" s="5">
        <v>20.85</v>
      </c>
      <c r="D31" s="5">
        <v>20.99</v>
      </c>
      <c r="E31" s="6"/>
      <c r="F31" s="6"/>
      <c r="G31" s="1" t="str">
        <f>IF(B58&lt;&gt;"",B58, "")</f>
        <v/>
      </c>
      <c r="H31" s="7" t="b">
        <f>IF(AND(ISNUMBER(C59)=TRUE,ISNUMBER(L4)=TRUE,ISNUMBER(C58)=TRUE,ISNUMBER(D59)=TRUE,ISNUMBER(D58)=TRUE,ISNUMBER(M4)=TRUE),(AVERAGE(M4^D58,M4^D59))/AVERAGE(L4^C58,L4^C59))</f>
        <v>0</v>
      </c>
      <c r="I31" s="8"/>
      <c r="Q31" s="7"/>
      <c r="S31" s="8"/>
    </row>
    <row r="32" spans="1:19" x14ac:dyDescent="0.25">
      <c r="A32" s="10">
        <v>29</v>
      </c>
      <c r="B32" s="29" t="s">
        <v>58</v>
      </c>
      <c r="C32" s="5">
        <v>21.68</v>
      </c>
      <c r="D32" s="5">
        <v>22.61</v>
      </c>
      <c r="E32" s="6"/>
      <c r="F32" s="6"/>
      <c r="G32" s="1" t="str">
        <f>IF(B60&lt;&gt;"",B60, "")</f>
        <v/>
      </c>
      <c r="H32" s="7" t="b">
        <f>IF(AND(ISNUMBER(C61)=TRUE,ISNUMBER(L4)=TRUE,ISNUMBER(C60)=TRUE,ISNUMBER(D61)=TRUE,ISNUMBER(D60)=TRUE,ISNUMBER(M4)=TRUE),(AVERAGE(M4^D60,M4^D61))/AVERAGE(L4^C60,L4^C61))</f>
        <v>0</v>
      </c>
      <c r="I32" s="8"/>
      <c r="S32" s="8"/>
    </row>
    <row r="33" spans="1:19" x14ac:dyDescent="0.25">
      <c r="A33" s="10">
        <v>30</v>
      </c>
      <c r="B33" s="30"/>
      <c r="C33" s="5">
        <v>22.15</v>
      </c>
      <c r="D33" s="5">
        <v>22.71</v>
      </c>
      <c r="E33" s="6"/>
      <c r="F33" s="6"/>
      <c r="G33" s="1" t="str">
        <f>IF(B62&lt;&gt;"",B62, "")</f>
        <v/>
      </c>
      <c r="H33" s="7" t="b">
        <f>IF(AND(ISNUMBER(C63)=TRUE,ISNUMBER(L4)=TRUE,ISNUMBER(C62)=TRUE,ISNUMBER(D63)=TRUE,ISNUMBER(D62)=TRUE,ISNUMBER(M4)=TRUE),(AVERAGE(M4^D62,M4^D63))/AVERAGE(L4^C62,L4^C63))</f>
        <v>0</v>
      </c>
      <c r="I33" s="8"/>
      <c r="Q33" s="7"/>
      <c r="S33" s="8"/>
    </row>
    <row r="34" spans="1:19" x14ac:dyDescent="0.25">
      <c r="A34" s="10">
        <v>31</v>
      </c>
      <c r="B34" s="29" t="s">
        <v>59</v>
      </c>
      <c r="C34" s="5">
        <v>20.98</v>
      </c>
      <c r="D34" s="5">
        <v>22.38</v>
      </c>
      <c r="E34" s="6"/>
      <c r="F34" s="6"/>
      <c r="G34" s="1" t="str">
        <f>IF(B64&lt;&gt;"",B64, "")</f>
        <v/>
      </c>
      <c r="H34" s="7" t="b">
        <f>IF(AND(ISNUMBER(C65)=TRUE,ISNUMBER(L4)=TRUE,ISNUMBER(C64)=TRUE,ISNUMBER(D65)=TRUE,ISNUMBER(D64)=TRUE,ISNUMBER(M4)=TRUE),(AVERAGE(M4^D64,M4^D65))/AVERAGE(L4^C64,L4^C65))</f>
        <v>0</v>
      </c>
      <c r="I34" s="8"/>
      <c r="S34" s="8"/>
    </row>
    <row r="35" spans="1:19" x14ac:dyDescent="0.25">
      <c r="A35" s="10">
        <v>32</v>
      </c>
      <c r="B35" s="30"/>
      <c r="C35" s="5">
        <v>20.71</v>
      </c>
      <c r="D35" s="5">
        <v>22.97</v>
      </c>
      <c r="E35" s="6"/>
      <c r="F35" s="6"/>
      <c r="G35" s="1" t="str">
        <f>IF(B66&lt;&gt;"",B66, "")</f>
        <v/>
      </c>
      <c r="H35" s="7" t="b">
        <f>IF(AND(ISNUMBER(C67)=TRUE,ISNUMBER(L4)=TRUE,ISNUMBER(C66)=TRUE,ISNUMBER(D67)=TRUE,ISNUMBER(D66)=TRUE,ISNUMBER(M4)=TRUE),(AVERAGE(M4^D66,M4^D67))/AVERAGE(L4^C66,L4^C67))</f>
        <v>0</v>
      </c>
      <c r="I35" s="8"/>
      <c r="Q35" s="7"/>
      <c r="S35" s="8"/>
    </row>
    <row r="36" spans="1:19" x14ac:dyDescent="0.25">
      <c r="A36" s="10">
        <v>33</v>
      </c>
      <c r="B36" s="32"/>
      <c r="C36" s="5"/>
      <c r="D36" s="5"/>
      <c r="E36" s="6"/>
      <c r="F36" s="6"/>
      <c r="G36" s="1" t="str">
        <f>IF(B68&lt;&gt;"",B68, "")</f>
        <v/>
      </c>
      <c r="H36" s="7" t="b">
        <f>IF(AND(ISNUMBER(C69)=TRUE,ISNUMBER(L4)=TRUE,ISNUMBER(C68)=TRUE,ISNUMBER(D69)=TRUE,ISNUMBER(D68)=TRUE,ISNUMBER(M4)=TRUE),(AVERAGE(M4^D68,M4^D69))/AVERAGE(L4^C68,L4^C69))</f>
        <v>0</v>
      </c>
      <c r="I36" s="8"/>
      <c r="S36" s="8"/>
    </row>
    <row r="37" spans="1:19" x14ac:dyDescent="0.25">
      <c r="A37" s="10">
        <v>34</v>
      </c>
      <c r="B37" s="33"/>
      <c r="C37" s="5"/>
      <c r="D37" s="5"/>
      <c r="E37" s="6"/>
      <c r="F37" s="6"/>
      <c r="G37" s="1" t="str">
        <f>IF(B70&lt;&gt;"",B70, "")</f>
        <v/>
      </c>
      <c r="H37" s="7" t="b">
        <f>IF(AND(ISNUMBER(C71)=TRUE,ISNUMBER(L4)=TRUE,ISNUMBER(C70)=TRUE,ISNUMBER(D71)=TRUE,ISNUMBER(D70)=TRUE,ISNUMBER(M4)=TRUE),(AVERAGE(M4^D70,M4^D71))/AVERAGE(L4^C70,L4^C71))</f>
        <v>0</v>
      </c>
      <c r="I37" s="8"/>
      <c r="Q37" s="7"/>
      <c r="S37" s="8"/>
    </row>
    <row r="38" spans="1:19" x14ac:dyDescent="0.25">
      <c r="A38" s="10">
        <v>35</v>
      </c>
      <c r="B38" s="32"/>
      <c r="C38" s="5"/>
      <c r="D38" s="5"/>
      <c r="E38" s="6"/>
      <c r="F38" s="6"/>
      <c r="G38" s="1" t="str">
        <f>IF(B72&lt;&gt;"",B72, "")</f>
        <v/>
      </c>
      <c r="H38" s="7" t="b">
        <f>IF(AND(ISNUMBER(C73)=TRUE,ISNUMBER(L4)=TRUE,ISNUMBER(C72)=TRUE,ISNUMBER(D73)=TRUE,ISNUMBER(D72)=TRUE,ISNUMBER(M4)=TRUE),(AVERAGE(M4^D72,M4^D73))/AVERAGE(L4^C72,L4^C73))</f>
        <v>0</v>
      </c>
      <c r="I38" s="8"/>
      <c r="S38" s="8"/>
    </row>
    <row r="39" spans="1:19" x14ac:dyDescent="0.25">
      <c r="A39" s="10">
        <v>36</v>
      </c>
      <c r="B39" s="33"/>
      <c r="C39" s="5"/>
      <c r="D39" s="5"/>
      <c r="E39" s="6"/>
      <c r="F39" s="6"/>
      <c r="G39" s="1" t="str">
        <f>IF(B74&lt;&gt;"",B74, "")</f>
        <v/>
      </c>
      <c r="H39" s="7" t="b">
        <f>IF(AND(ISNUMBER(C75)=TRUE,ISNUMBER(L4)=TRUE,ISNUMBER(C74)=TRUE,ISNUMBER(D75)=TRUE,ISNUMBER(D74)=TRUE,ISNUMBER(M4)=TRUE),(AVERAGE(M4^D74,M4^D75))/AVERAGE(L4^C74,L4^C75))</f>
        <v>0</v>
      </c>
      <c r="I39" s="8"/>
      <c r="Q39" s="7"/>
    </row>
    <row r="40" spans="1:19" x14ac:dyDescent="0.25">
      <c r="A40" s="10">
        <v>37</v>
      </c>
      <c r="B40" s="32"/>
      <c r="C40" s="5"/>
      <c r="D40" s="5"/>
      <c r="E40" s="6"/>
      <c r="F40" s="6"/>
    </row>
    <row r="41" spans="1:19" x14ac:dyDescent="0.25">
      <c r="A41" s="10">
        <v>38</v>
      </c>
      <c r="B41" s="33"/>
      <c r="C41" s="5"/>
      <c r="D41" s="5"/>
      <c r="E41" s="6"/>
      <c r="F41" s="6"/>
      <c r="Q41" s="7"/>
    </row>
    <row r="42" spans="1:19" x14ac:dyDescent="0.25">
      <c r="A42" s="10">
        <v>39</v>
      </c>
      <c r="B42" s="32"/>
      <c r="C42" s="5"/>
      <c r="D42" s="5"/>
      <c r="E42" s="6"/>
      <c r="F42" s="6"/>
    </row>
    <row r="43" spans="1:19" x14ac:dyDescent="0.25">
      <c r="A43" s="10">
        <v>40</v>
      </c>
      <c r="B43" s="33"/>
      <c r="C43" s="5"/>
      <c r="D43" s="5"/>
      <c r="E43" s="6"/>
      <c r="F43" s="6"/>
      <c r="Q43" s="7"/>
    </row>
    <row r="44" spans="1:19" x14ac:dyDescent="0.25">
      <c r="A44" s="10">
        <v>41</v>
      </c>
      <c r="B44" s="32"/>
      <c r="C44" s="13"/>
      <c r="D44" s="13"/>
      <c r="E44" s="13"/>
      <c r="F44" s="13"/>
    </row>
    <row r="45" spans="1:19" x14ac:dyDescent="0.25">
      <c r="A45" s="10">
        <v>42</v>
      </c>
      <c r="B45" s="33"/>
      <c r="C45" s="13"/>
      <c r="D45" s="13"/>
      <c r="E45" s="13"/>
      <c r="F45" s="13"/>
      <c r="Q45" s="7"/>
    </row>
    <row r="46" spans="1:19" x14ac:dyDescent="0.25">
      <c r="A46" s="10">
        <v>43</v>
      </c>
      <c r="B46" s="32"/>
      <c r="C46" s="13"/>
      <c r="D46" s="13"/>
      <c r="E46" s="13"/>
      <c r="F46" s="13"/>
    </row>
    <row r="47" spans="1:19" x14ac:dyDescent="0.25">
      <c r="A47" s="10">
        <v>44</v>
      </c>
      <c r="B47" s="33"/>
      <c r="C47" s="13"/>
      <c r="D47" s="13"/>
      <c r="E47" s="13"/>
      <c r="F47" s="13"/>
      <c r="Q47" s="7"/>
    </row>
    <row r="48" spans="1:19" x14ac:dyDescent="0.25">
      <c r="A48" s="10">
        <v>45</v>
      </c>
      <c r="B48" s="32"/>
      <c r="C48" s="13"/>
      <c r="D48" s="13"/>
      <c r="E48" s="13"/>
      <c r="F48" s="13"/>
    </row>
    <row r="49" spans="1:17" x14ac:dyDescent="0.25">
      <c r="A49" s="10">
        <v>46</v>
      </c>
      <c r="B49" s="33"/>
      <c r="C49" s="13"/>
      <c r="D49" s="13"/>
      <c r="E49" s="13"/>
      <c r="F49" s="13"/>
      <c r="Q49" s="7"/>
    </row>
    <row r="50" spans="1:17" x14ac:dyDescent="0.25">
      <c r="A50" s="10">
        <v>47</v>
      </c>
      <c r="B50" s="32"/>
      <c r="C50" s="13"/>
      <c r="D50" s="13"/>
      <c r="E50" s="13"/>
      <c r="F50" s="13"/>
    </row>
    <row r="51" spans="1:17" x14ac:dyDescent="0.25">
      <c r="A51" s="10">
        <v>48</v>
      </c>
      <c r="B51" s="33"/>
      <c r="C51" s="13"/>
      <c r="D51" s="13"/>
      <c r="E51" s="13"/>
      <c r="F51" s="13"/>
      <c r="Q51" s="7"/>
    </row>
    <row r="52" spans="1:17" x14ac:dyDescent="0.25">
      <c r="A52" s="10">
        <v>49</v>
      </c>
      <c r="B52" s="32"/>
      <c r="C52" s="13"/>
      <c r="D52" s="13"/>
      <c r="E52" s="13"/>
      <c r="F52" s="13"/>
    </row>
    <row r="53" spans="1:17" x14ac:dyDescent="0.25">
      <c r="A53" s="10">
        <v>50</v>
      </c>
      <c r="B53" s="33"/>
      <c r="C53" s="13"/>
      <c r="D53" s="13"/>
      <c r="E53" s="13"/>
      <c r="F53" s="13"/>
      <c r="Q53" s="7"/>
    </row>
    <row r="54" spans="1:17" x14ac:dyDescent="0.25">
      <c r="A54" s="10">
        <v>51</v>
      </c>
      <c r="B54" s="32"/>
      <c r="C54" s="13"/>
      <c r="D54" s="13"/>
      <c r="E54" s="13"/>
      <c r="F54" s="13"/>
    </row>
    <row r="55" spans="1:17" x14ac:dyDescent="0.25">
      <c r="A55" s="10">
        <v>52</v>
      </c>
      <c r="B55" s="33"/>
      <c r="C55" s="13"/>
      <c r="D55" s="13"/>
      <c r="E55" s="13"/>
      <c r="F55" s="13"/>
      <c r="Q55" s="7"/>
    </row>
    <row r="56" spans="1:17" x14ac:dyDescent="0.25">
      <c r="A56" s="10">
        <v>53</v>
      </c>
      <c r="B56" s="32"/>
      <c r="C56" s="13"/>
      <c r="D56" s="13"/>
      <c r="E56" s="13"/>
      <c r="F56" s="13"/>
    </row>
    <row r="57" spans="1:17" x14ac:dyDescent="0.25">
      <c r="A57" s="10">
        <v>54</v>
      </c>
      <c r="B57" s="33"/>
      <c r="C57" s="13"/>
      <c r="D57" s="13"/>
      <c r="E57" s="13"/>
      <c r="F57" s="13"/>
      <c r="Q57" s="7"/>
    </row>
    <row r="58" spans="1:17" x14ac:dyDescent="0.25">
      <c r="A58" s="10">
        <v>55</v>
      </c>
      <c r="B58" s="32"/>
      <c r="C58" s="13"/>
      <c r="D58" s="13"/>
      <c r="E58" s="13"/>
      <c r="F58" s="13"/>
    </row>
    <row r="59" spans="1:17" x14ac:dyDescent="0.25">
      <c r="A59" s="10">
        <v>56</v>
      </c>
      <c r="B59" s="33"/>
      <c r="C59" s="13"/>
      <c r="D59" s="13"/>
      <c r="E59" s="13"/>
      <c r="F59" s="13"/>
      <c r="Q59" s="7"/>
    </row>
    <row r="60" spans="1:17" x14ac:dyDescent="0.25">
      <c r="A60" s="10">
        <v>57</v>
      </c>
      <c r="B60" s="17"/>
      <c r="C60" s="13"/>
      <c r="D60" s="13"/>
      <c r="E60" s="13"/>
      <c r="F60" s="13"/>
    </row>
    <row r="61" spans="1:17" x14ac:dyDescent="0.25">
      <c r="A61" s="10">
        <v>58</v>
      </c>
      <c r="B61" s="18"/>
      <c r="C61" s="13"/>
      <c r="D61" s="13"/>
      <c r="E61" s="13"/>
      <c r="F61" s="13"/>
      <c r="Q61" s="7"/>
    </row>
    <row r="62" spans="1:17" x14ac:dyDescent="0.25">
      <c r="A62" s="10">
        <v>59</v>
      </c>
      <c r="B62" s="17"/>
      <c r="C62" s="13"/>
      <c r="D62" s="13"/>
      <c r="E62" s="13"/>
      <c r="F62" s="13"/>
    </row>
    <row r="63" spans="1:17" x14ac:dyDescent="0.25">
      <c r="A63" s="10">
        <v>60</v>
      </c>
      <c r="B63" s="18"/>
      <c r="C63" s="13"/>
      <c r="D63" s="13"/>
      <c r="E63" s="13"/>
      <c r="F63" s="13"/>
      <c r="Q63" s="7"/>
    </row>
    <row r="64" spans="1:17" x14ac:dyDescent="0.25">
      <c r="A64" s="10">
        <v>61</v>
      </c>
      <c r="B64" s="19"/>
      <c r="C64" s="13"/>
      <c r="D64" s="13"/>
      <c r="E64" s="13"/>
      <c r="F64" s="13"/>
    </row>
    <row r="65" spans="1:17" x14ac:dyDescent="0.25">
      <c r="A65" s="10">
        <v>62</v>
      </c>
      <c r="B65" s="19"/>
      <c r="C65" s="13"/>
      <c r="D65" s="13"/>
      <c r="E65" s="13"/>
      <c r="F65" s="13"/>
      <c r="Q65" s="7"/>
    </row>
    <row r="66" spans="1:17" x14ac:dyDescent="0.25">
      <c r="A66" s="10">
        <v>63</v>
      </c>
      <c r="B66" s="17"/>
      <c r="C66" s="13"/>
      <c r="D66" s="13"/>
      <c r="E66" s="13"/>
      <c r="F66" s="13"/>
    </row>
    <row r="67" spans="1:17" x14ac:dyDescent="0.25">
      <c r="A67" s="10">
        <v>64</v>
      </c>
      <c r="B67" s="18"/>
      <c r="C67" s="13"/>
      <c r="D67" s="13"/>
      <c r="E67" s="13"/>
      <c r="F67" s="13"/>
      <c r="Q67" s="7"/>
    </row>
    <row r="68" spans="1:17" x14ac:dyDescent="0.25">
      <c r="A68" s="10">
        <v>65</v>
      </c>
      <c r="B68" s="17"/>
      <c r="C68" s="13"/>
      <c r="D68" s="13"/>
      <c r="E68" s="13"/>
      <c r="F68" s="13"/>
    </row>
    <row r="69" spans="1:17" x14ac:dyDescent="0.25">
      <c r="A69" s="10">
        <v>66</v>
      </c>
      <c r="B69" s="18"/>
      <c r="C69" s="13"/>
      <c r="D69" s="13"/>
      <c r="E69" s="13"/>
      <c r="F69" s="13"/>
      <c r="Q69" s="7"/>
    </row>
    <row r="70" spans="1:17" x14ac:dyDescent="0.25">
      <c r="A70" s="10">
        <v>67</v>
      </c>
      <c r="B70" s="19"/>
      <c r="C70" s="13"/>
      <c r="D70" s="13"/>
      <c r="E70" s="13"/>
      <c r="F70" s="13"/>
    </row>
    <row r="71" spans="1:17" x14ac:dyDescent="0.25">
      <c r="A71" s="10">
        <v>68</v>
      </c>
      <c r="B71" s="19"/>
      <c r="C71" s="13"/>
      <c r="D71" s="13"/>
      <c r="E71" s="13"/>
      <c r="F71" s="13"/>
      <c r="Q71" s="7"/>
    </row>
    <row r="72" spans="1:17" x14ac:dyDescent="0.25">
      <c r="A72" s="10">
        <v>69</v>
      </c>
      <c r="B72" s="17"/>
      <c r="C72" s="13"/>
      <c r="D72" s="13"/>
      <c r="E72" s="13"/>
      <c r="F72" s="13"/>
    </row>
    <row r="73" spans="1:17" x14ac:dyDescent="0.25">
      <c r="A73" s="10">
        <v>70</v>
      </c>
      <c r="B73" s="18"/>
      <c r="C73" s="13"/>
      <c r="D73" s="13"/>
      <c r="E73" s="13"/>
      <c r="F73" s="13"/>
      <c r="Q73" s="7"/>
    </row>
    <row r="74" spans="1:17" x14ac:dyDescent="0.25">
      <c r="A74" s="10">
        <v>71</v>
      </c>
      <c r="B74" s="19"/>
      <c r="C74" s="13"/>
      <c r="D74" s="13"/>
      <c r="E74" s="13"/>
      <c r="F74" s="13"/>
    </row>
    <row r="75" spans="1:17" x14ac:dyDescent="0.25">
      <c r="A75" s="10">
        <v>72</v>
      </c>
      <c r="B75" s="19"/>
      <c r="C75" s="13"/>
      <c r="D75" s="13"/>
      <c r="E75" s="13"/>
      <c r="F75" s="13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14:B15"/>
    <mergeCell ref="B4:B5"/>
    <mergeCell ref="B6:B7"/>
    <mergeCell ref="B8:B9"/>
    <mergeCell ref="B10:B11"/>
    <mergeCell ref="B12:B13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52:B53"/>
    <mergeCell ref="B54:B55"/>
    <mergeCell ref="B56:B57"/>
    <mergeCell ref="B58:B59"/>
    <mergeCell ref="B40:B41"/>
    <mergeCell ref="B42:B43"/>
    <mergeCell ref="B44:B45"/>
    <mergeCell ref="B46:B47"/>
    <mergeCell ref="B48:B49"/>
    <mergeCell ref="B50:B51"/>
  </mergeCells>
  <conditionalFormatting sqref="C76:C77 C80:C93">
    <cfRule type="cellIs" dxfId="65" priority="4" operator="notEqual">
      <formula>0</formula>
    </cfRule>
  </conditionalFormatting>
  <conditionalFormatting sqref="D76:D77 D80:D93">
    <cfRule type="cellIs" dxfId="64" priority="3" operator="notEqual">
      <formula>0</formula>
    </cfRule>
  </conditionalFormatting>
  <conditionalFormatting sqref="H4:H39">
    <cfRule type="cellIs" dxfId="63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C0B59-DE8C-47C1-8871-19513D0C124C}">
  <dimension ref="A1:S79"/>
  <sheetViews>
    <sheetView topLeftCell="A4" workbookViewId="0">
      <selection activeCell="J33" sqref="J33"/>
    </sheetView>
  </sheetViews>
  <sheetFormatPr defaultColWidth="8.7109375" defaultRowHeight="15.75" x14ac:dyDescent="0.25"/>
  <cols>
    <col min="1" max="1" width="7.42578125" style="1" customWidth="1"/>
    <col min="2" max="2" width="11.140625" style="23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24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0" t="s">
        <v>29</v>
      </c>
      <c r="C4" s="5">
        <v>19.670000000000002</v>
      </c>
      <c r="D4" s="5">
        <v>22.99</v>
      </c>
      <c r="E4" s="6">
        <v>2</v>
      </c>
      <c r="F4" s="6">
        <v>2</v>
      </c>
      <c r="G4" s="1" t="str">
        <f>IF(B4&lt;&gt;"",B4, "")</f>
        <v xml:space="preserve">O1 </v>
      </c>
      <c r="H4" s="7">
        <f>IF(AND(ISNUMBER(C5)=TRUE,ISNUMBER(L4)=TRUE,ISNUMBER(C4)=TRUE,ISNUMBER(D5)=TRUE,ISNUMBER(D4)=TRUE,ISNUMBER(M4)=TRUE),(AVERAGE(M4^D4,M4^D5))/AVERAGE(L4^C4,L4^C5))</f>
        <v>7.7042055262075984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25.847576299395094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1"/>
      <c r="C5" s="5">
        <v>20.04</v>
      </c>
      <c r="D5" s="5">
        <v>22.61</v>
      </c>
      <c r="E5" s="6">
        <v>2</v>
      </c>
      <c r="F5" s="6">
        <v>2</v>
      </c>
      <c r="G5" s="1" t="str">
        <f>IF(B6&lt;&gt;"",B6, "")</f>
        <v xml:space="preserve">O2 </v>
      </c>
      <c r="H5" s="7">
        <f>IF(AND(ISNUMBER(C7)=TRUE,ISNUMBER(L4)=TRUE,ISNUMBER(C6)=TRUE,ISNUMBER(D7)=TRUE,ISNUMBER(D6)=TRUE,ISNUMBER(M4)=TRUE),(AVERAGE(M4^D6,M4^D7))/AVERAGE(L4^C6,L4^C7))</f>
        <v>5.1411034263189066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8.3104824914545024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29" t="s">
        <v>30</v>
      </c>
      <c r="C6" s="5">
        <v>21.89</v>
      </c>
      <c r="D6" s="5">
        <v>24.13</v>
      </c>
      <c r="E6" s="6">
        <v>2</v>
      </c>
      <c r="F6" s="6">
        <v>2</v>
      </c>
      <c r="G6" s="1" t="str">
        <f>IF(B8&lt;&gt;"",B8, "")</f>
        <v xml:space="preserve">O3 </v>
      </c>
      <c r="H6" s="7">
        <f>IF(AND(ISNUMBER(C9)=TRUE,ISNUMBER(L4)=TRUE,ISNUMBER(C8)=TRUE,ISNUMBER(D9)=TRUE,ISNUMBER(D8)=TRUE,ISNUMBER(M4)=TRUE),(AVERAGE(M4^D8,M4^D9))/AVERAGE(L4^C8,L4^C9))</f>
        <v>7.2162379003733763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8.3120768957354798</v>
      </c>
      <c r="S6" s="8"/>
    </row>
    <row r="7" spans="1:19" x14ac:dyDescent="0.25">
      <c r="A7" s="10">
        <v>4</v>
      </c>
      <c r="B7" s="30"/>
      <c r="C7" s="5">
        <v>21.82</v>
      </c>
      <c r="D7" s="5">
        <v>24.3</v>
      </c>
      <c r="E7" s="6">
        <v>2</v>
      </c>
      <c r="F7" s="6">
        <v>2</v>
      </c>
      <c r="G7" s="1" t="str">
        <f>IF(B10&lt;&gt;"",B10, "")</f>
        <v xml:space="preserve">O4 </v>
      </c>
      <c r="H7" s="7">
        <f>IF(AND(ISNUMBER(C11)=TRUE,ISNUMBER(L4)=TRUE,ISNUMBER(C10)=TRUE,ISNUMBER(D11)=TRUE,ISNUMBER(D10)=TRUE,ISNUMBER(M4)=TRUE),(AVERAGE(M4^D10,M4^D11))/AVERAGE(L4^C10,L4^C11))</f>
        <v>4.8954962589487669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4.8489827864515131</v>
      </c>
      <c r="Q7" s="7"/>
      <c r="S7" s="8"/>
    </row>
    <row r="8" spans="1:19" x14ac:dyDescent="0.25">
      <c r="A8" s="10">
        <v>5</v>
      </c>
      <c r="B8" s="29" t="s">
        <v>31</v>
      </c>
      <c r="C8" s="5">
        <v>19.78</v>
      </c>
      <c r="D8" s="5">
        <v>22.6</v>
      </c>
      <c r="E8" s="6">
        <v>2</v>
      </c>
      <c r="F8" s="6">
        <v>2</v>
      </c>
      <c r="G8" s="1" t="str">
        <f>IF(B12&lt;&gt;"",B12, "")</f>
        <v xml:space="preserve">O5 </v>
      </c>
      <c r="H8" s="7">
        <f>IF(AND(ISNUMBER(C13)=TRUE,ISNUMBER(L4)=TRUE,ISNUMBER(C12)=TRUE,ISNUMBER(D13)=TRUE,ISNUMBER(D12)=TRUE,ISNUMBER(M4)=TRUE),(AVERAGE(M4^D12,M4^D13))/AVERAGE(L4^C12,L4^C13))</f>
        <v>3.5222397843179447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15.853956317481604</v>
      </c>
      <c r="S8" s="8"/>
    </row>
    <row r="9" spans="1:19" x14ac:dyDescent="0.25">
      <c r="A9" s="10">
        <v>6</v>
      </c>
      <c r="B9" s="30"/>
      <c r="C9" s="5">
        <v>19.87</v>
      </c>
      <c r="D9" s="5">
        <v>22.75</v>
      </c>
      <c r="E9" s="6">
        <v>2</v>
      </c>
      <c r="F9" s="6">
        <v>2</v>
      </c>
      <c r="G9" s="1" t="str">
        <f>IF(B14&lt;&gt;"",B14, "")</f>
        <v xml:space="preserve">O6 </v>
      </c>
      <c r="H9" s="7">
        <f>IF(AND(ISNUMBER(C15)=TRUE,ISNUMBER(L4)=TRUE,ISNUMBER(C14)=TRUE,ISNUMBER(D15)=TRUE,ISNUMBER(D14)=TRUE,ISNUMBER(M4)=TRUE),(AVERAGE(M4^D14,M4^D15))/AVERAGE(L4^C14,L4^C15))</f>
        <v>11.592581270238634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5.1974177842878877</v>
      </c>
      <c r="Q9" s="7"/>
      <c r="S9" s="8"/>
    </row>
    <row r="10" spans="1:19" x14ac:dyDescent="0.25">
      <c r="A10" s="10">
        <v>7</v>
      </c>
      <c r="B10" s="31" t="s">
        <v>32</v>
      </c>
      <c r="C10" s="5">
        <v>19.61</v>
      </c>
      <c r="D10" s="5">
        <v>21.83</v>
      </c>
      <c r="E10" s="6">
        <v>2</v>
      </c>
      <c r="F10" s="6">
        <v>2</v>
      </c>
      <c r="G10" s="1" t="str">
        <f>IF(B16&lt;&gt;"",B16, "")</f>
        <v xml:space="preserve">O7 </v>
      </c>
      <c r="H10" s="7">
        <f>IF(AND(ISNUMBER(C17)=TRUE,ISNUMBER(L4)=TRUE,ISNUMBER(C16)=TRUE,ISNUMBER(D17)=TRUE,ISNUMBER(D16)=TRUE,ISNUMBER(M4)=TRUE),(AVERAGE(M4^D16,M4^D17))/AVERAGE(L4^C16,L4^C17))</f>
        <v>1.4869614445555384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21.06103590841693</v>
      </c>
      <c r="S10" s="8"/>
    </row>
    <row r="11" spans="1:19" x14ac:dyDescent="0.25">
      <c r="A11" s="10">
        <v>8</v>
      </c>
      <c r="B11" s="31"/>
      <c r="C11" s="5">
        <v>19.600000000000001</v>
      </c>
      <c r="D11" s="5">
        <v>21.96</v>
      </c>
      <c r="E11" s="6">
        <v>2</v>
      </c>
      <c r="F11" s="6">
        <v>2</v>
      </c>
      <c r="G11" s="1" t="str">
        <f>IF(B18&lt;&gt;"",B18, "")</f>
        <v xml:space="preserve">O8 </v>
      </c>
      <c r="H11" s="7">
        <f>IF(AND(ISNUMBER(C19)=TRUE,ISNUMBER(L4)=TRUE,ISNUMBER(C18)=TRUE,ISNUMBER(D19)=TRUE,ISNUMBER(D18)=TRUE,ISNUMBER(M4)=TRUE),(AVERAGE(M4^D18,M4^D19))/AVERAGE(L4^C18,L4^C19))</f>
        <v>5.1629352871220178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14.182224178276048</v>
      </c>
      <c r="Q11" s="7"/>
      <c r="S11" s="8"/>
    </row>
    <row r="12" spans="1:19" x14ac:dyDescent="0.25">
      <c r="A12" s="10">
        <v>9</v>
      </c>
      <c r="B12" s="29" t="s">
        <v>33</v>
      </c>
      <c r="C12" s="5">
        <v>24.22</v>
      </c>
      <c r="D12" s="5">
        <v>25.82</v>
      </c>
      <c r="E12" s="6">
        <v>2</v>
      </c>
      <c r="F12" s="6">
        <v>2</v>
      </c>
      <c r="G12" s="1" t="str">
        <f>IF(B20&lt;&gt;"",B20, "")</f>
        <v xml:space="preserve">O9 </v>
      </c>
      <c r="H12" s="7">
        <f>IF(AND(ISNUMBER(C21)=TRUE,ISNUMBER(L4)=TRUE,ISNUMBER(C20)=TRUE,ISNUMBER(D21)=TRUE,ISNUMBER(D20)=TRUE,ISNUMBER(M4)=TRUE),(AVERAGE(M4^D20,M4^D21))/AVERAGE(L4^C20,L4^C21))</f>
        <v>4.3148402331116307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6.928365451650869</v>
      </c>
      <c r="S12" s="8"/>
    </row>
    <row r="13" spans="1:19" x14ac:dyDescent="0.25">
      <c r="A13" s="10">
        <v>10</v>
      </c>
      <c r="B13" s="30"/>
      <c r="C13" s="5">
        <v>23.82</v>
      </c>
      <c r="D13" s="5">
        <v>25.88</v>
      </c>
      <c r="E13" s="6">
        <v>2</v>
      </c>
      <c r="F13" s="6">
        <v>2</v>
      </c>
      <c r="G13" s="1" t="str">
        <f>IF(B22&lt;&gt;"",B22, "")</f>
        <v xml:space="preserve">O10 </v>
      </c>
      <c r="H13" s="7">
        <f>IF(AND(ISNUMBER(C23)=TRUE,ISNUMBER(L4)=TRUE,ISNUMBER(C22)=TRUE,ISNUMBER(D23)=TRUE,ISNUMBER(D22)=TRUE,ISNUMBER(M4)=TRUE),(AVERAGE(M4^D22,M4^D23))/AVERAGE(L4^C22,L4^C23))</f>
        <v>8.0969019594381315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13.148278165873485</v>
      </c>
      <c r="Q13" s="7"/>
      <c r="S13" s="8"/>
    </row>
    <row r="14" spans="1:19" x14ac:dyDescent="0.25">
      <c r="A14" s="10">
        <v>11</v>
      </c>
      <c r="B14" s="29" t="s">
        <v>34</v>
      </c>
      <c r="C14" s="5">
        <v>20.53</v>
      </c>
      <c r="D14" s="5">
        <v>24.06</v>
      </c>
      <c r="E14" s="6">
        <v>2</v>
      </c>
      <c r="F14" s="6">
        <v>2</v>
      </c>
      <c r="G14" s="1" t="str">
        <f>IF(B24&lt;&gt;"",B24, "")</f>
        <v xml:space="preserve">O11 </v>
      </c>
      <c r="H14" s="7">
        <f>IF(AND(ISNUMBER(C25)=TRUE,ISNUMBER(L4)=TRUE,ISNUMBER(C24)=TRUE,ISNUMBER(D25)=TRUE,ISNUMBER(D24)=TRUE,ISNUMBER(M4)=TRUE),(AVERAGE(M4^D24,M4^D25))/AVERAGE(L4^C24,L4^C25))</f>
        <v>7.2594556658948113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1.3862055613722399</v>
      </c>
      <c r="S14" s="8"/>
    </row>
    <row r="15" spans="1:19" x14ac:dyDescent="0.25">
      <c r="A15" s="10">
        <v>12</v>
      </c>
      <c r="B15" s="30"/>
      <c r="C15" s="5">
        <v>20.6</v>
      </c>
      <c r="D15" s="5">
        <v>24.14</v>
      </c>
      <c r="E15" s="6">
        <v>2</v>
      </c>
      <c r="F15" s="6">
        <v>2</v>
      </c>
      <c r="G15" s="1" t="str">
        <f>IF(B26&lt;&gt;"",B26, "")</f>
        <v xml:space="preserve">O12 </v>
      </c>
      <c r="H15" s="7">
        <f>IF(AND(ISNUMBER(C27)=TRUE,ISNUMBER(L4)=TRUE,ISNUMBER(C26)=TRUE,ISNUMBER(D27)=TRUE,ISNUMBER(D26)=TRUE,ISNUMBER(M4)=TRUE),(AVERAGE(M4^D26,M4^D27))/AVERAGE(L4^C26,L4^C27))</f>
        <v>9.4325922385167917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22.023255284177864</v>
      </c>
      <c r="Q15" s="7"/>
      <c r="S15" s="8"/>
    </row>
    <row r="16" spans="1:19" x14ac:dyDescent="0.25">
      <c r="A16" s="10">
        <v>13</v>
      </c>
      <c r="B16" s="29" t="s">
        <v>35</v>
      </c>
      <c r="C16" s="5">
        <v>21.31</v>
      </c>
      <c r="D16" s="5">
        <v>21.58</v>
      </c>
      <c r="E16" s="6">
        <v>2</v>
      </c>
      <c r="F16" s="6">
        <v>2</v>
      </c>
      <c r="G16" s="1" t="str">
        <f>IF(B28&lt;&gt;"",B28, "")</f>
        <v xml:space="preserve">O13 </v>
      </c>
      <c r="H16" s="7">
        <f>IF(AND(ISNUMBER(C29)=TRUE,ISNUMBER(L4)=TRUE,ISNUMBER(C28)=TRUE,ISNUMBER(D29)=TRUE,ISNUMBER(D28)=TRUE,ISNUMBER(M4)=TRUE),(AVERAGE(M4^D28,M4^D29))/AVERAGE(L4^C28,L4^C29))</f>
        <v>3.5963046447361546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8.6576519493380495</v>
      </c>
      <c r="J16" s="7">
        <f>AVERAGE(H4:H19)</f>
        <v>6.5668018078899228</v>
      </c>
      <c r="S16" s="8"/>
    </row>
    <row r="17" spans="1:19" x14ac:dyDescent="0.25">
      <c r="A17" s="10">
        <v>14</v>
      </c>
      <c r="B17" s="30"/>
      <c r="C17" s="5">
        <v>20.98</v>
      </c>
      <c r="D17" s="5">
        <v>21.86</v>
      </c>
      <c r="E17" s="6">
        <v>2</v>
      </c>
      <c r="F17" s="6">
        <v>2</v>
      </c>
      <c r="G17" s="1" t="str">
        <f>IF(B30&lt;&gt;"",B30, "")</f>
        <v xml:space="preserve">O14 </v>
      </c>
      <c r="H17" s="7">
        <f>IF(AND(ISNUMBER(C31)=TRUE,ISNUMBER(L4)=TRUE,ISNUMBER(C30)=TRUE,ISNUMBER(D31)=TRUE,ISNUMBER(D30)=TRUE,ISNUMBER(M4)=TRUE),(AVERAGE(M4^D30,M4^D31))/AVERAGE(L4^C30,L4^C31))</f>
        <v>13.26656310810711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2.7722779512764024</v>
      </c>
      <c r="J17" s="1">
        <f>STDEV(H4:H19)</f>
        <v>3.0742307549925583</v>
      </c>
      <c r="Q17" s="7"/>
      <c r="S17" s="8"/>
    </row>
    <row r="18" spans="1:19" x14ac:dyDescent="0.25">
      <c r="A18" s="10">
        <v>15</v>
      </c>
      <c r="B18" s="29" t="s">
        <v>36</v>
      </c>
      <c r="C18" s="5">
        <v>19.600000000000001</v>
      </c>
      <c r="D18" s="5">
        <v>21.76</v>
      </c>
      <c r="E18" s="6">
        <v>2</v>
      </c>
      <c r="F18" s="6">
        <v>2</v>
      </c>
      <c r="G18" s="1" t="str">
        <f>IF(B32&lt;&gt;"",B32, "")</f>
        <v xml:space="preserve">O15 </v>
      </c>
      <c r="H18" s="7">
        <f>IF(AND(ISNUMBER(C33)=TRUE,ISNUMBER(L4)=TRUE,ISNUMBER(C32)=TRUE,ISNUMBER(D33)=TRUE,ISNUMBER(D32)=TRUE,ISNUMBER(M4)=TRUE),(AVERAGE(M4^D32,M4^D33))/AVERAGE(L4^C32,L4^C33))</f>
        <v>5.0029213427437069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6.9233807834679659</v>
      </c>
      <c r="S18" s="8"/>
    </row>
    <row r="19" spans="1:19" x14ac:dyDescent="0.25">
      <c r="A19" s="10">
        <v>16</v>
      </c>
      <c r="B19" s="30"/>
      <c r="C19" s="5">
        <v>19.440000000000001</v>
      </c>
      <c r="D19" s="5">
        <v>22.01</v>
      </c>
      <c r="E19" s="6">
        <v>2</v>
      </c>
      <c r="F19" s="6">
        <v>2</v>
      </c>
      <c r="G19" s="1" t="str">
        <f>IF(B34&lt;&gt;"",B34, "")</f>
        <v xml:space="preserve">O16 </v>
      </c>
      <c r="H19" s="7">
        <f>IF(AND(ISNUMBER(C35)=TRUE,ISNUMBER(L4)=TRUE,ISNUMBER(C34)=TRUE,ISNUMBER(D35)=TRUE,ISNUMBER(D34)=TRUE,ISNUMBER(M4)=TRUE),(AVERAGE(M4^D34,M4^D35))/AVERAGE(L4^C34,L4^C35))</f>
        <v>7.3774888356076644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18.968740198241445</v>
      </c>
      <c r="Q19" s="7"/>
      <c r="S19" s="8"/>
    </row>
    <row r="20" spans="1:19" x14ac:dyDescent="0.25">
      <c r="A20" s="10">
        <v>17</v>
      </c>
      <c r="B20" s="29" t="s">
        <v>37</v>
      </c>
      <c r="C20" s="5">
        <v>19.59</v>
      </c>
      <c r="D20" s="5">
        <v>21.72</v>
      </c>
      <c r="E20" s="6"/>
      <c r="F20" s="6"/>
      <c r="G20" s="1" t="str">
        <f>IF(B36&lt;&gt;"",B36, "")</f>
        <v/>
      </c>
      <c r="H20" s="7" t="b">
        <f>IF(AND(ISNUMBER(C37)=TRUE,ISNUMBER(L4)=TRUE,ISNUMBER(C36)=TRUE,ISNUMBER(D37)=TRUE,ISNUMBER(D36)=TRUE,ISNUMBER(M4)=TRUE),(AVERAGE(M4^D36,M4^D37))/AVERAGE(L4^C36,L4^C37))</f>
        <v>0</v>
      </c>
      <c r="I20" s="8"/>
      <c r="S20" s="8"/>
    </row>
    <row r="21" spans="1:19" x14ac:dyDescent="0.25">
      <c r="A21" s="10">
        <v>18</v>
      </c>
      <c r="B21" s="30"/>
      <c r="C21" s="5">
        <v>19.71</v>
      </c>
      <c r="D21" s="5">
        <v>21.8</v>
      </c>
      <c r="E21" s="6"/>
      <c r="F21" s="6"/>
      <c r="G21" s="1" t="str">
        <f>IF(B38&lt;&gt;"",B38, "")</f>
        <v/>
      </c>
      <c r="H21" s="7" t="b">
        <f>IF(AND(ISNUMBER(C39)=TRUE,ISNUMBER(L4)=TRUE,ISNUMBER(C38)=TRUE,ISNUMBER(D39)=TRUE,ISNUMBER(D38)=TRUE,ISNUMBER(M4)=TRUE),(AVERAGE(M4^D38,M4^D39))/AVERAGE(L4^C38,L4^C39))</f>
        <v>0</v>
      </c>
      <c r="I21" s="8"/>
      <c r="Q21" s="7"/>
      <c r="S21" s="8"/>
    </row>
    <row r="22" spans="1:19" x14ac:dyDescent="0.25">
      <c r="A22" s="10">
        <v>19</v>
      </c>
      <c r="B22" s="31" t="s">
        <v>38</v>
      </c>
      <c r="C22" s="5">
        <v>20.65</v>
      </c>
      <c r="D22" s="5">
        <v>23.48</v>
      </c>
      <c r="E22" s="6"/>
      <c r="F22" s="6"/>
      <c r="G22" s="1" t="str">
        <f>IF(B40&lt;&gt;"",B40, "")</f>
        <v/>
      </c>
      <c r="H22" s="7" t="b">
        <f>IF(AND(ISNUMBER(C41)=TRUE,ISNUMBER(L4)=TRUE,ISNUMBER(C40)=TRUE,ISNUMBER(D41)=TRUE,ISNUMBER(D41)=TRUE,ISNUMBER(M4)=TRUE),(AVERAGE(M4^D40,M4^D41))/AVERAGE(L4^C40,L4^C41))</f>
        <v>0</v>
      </c>
      <c r="I22" s="8"/>
      <c r="S22" s="8"/>
    </row>
    <row r="23" spans="1:19" x14ac:dyDescent="0.25">
      <c r="A23" s="10">
        <v>20</v>
      </c>
      <c r="B23" s="31"/>
      <c r="C23" s="5">
        <v>20.420000000000002</v>
      </c>
      <c r="D23" s="5">
        <v>23.63</v>
      </c>
      <c r="E23" s="6"/>
      <c r="F23" s="6"/>
      <c r="G23" s="1" t="str">
        <f>IF(B42&lt;&gt;"",B42, "")</f>
        <v/>
      </c>
      <c r="H23" s="7" t="b">
        <f>IF(AND(ISNUMBER(C43)=TRUE,ISNUMBER(L4)=TRUE,ISNUMBER(C42)=TRUE,ISNUMBER(D43)=TRUE,ISNUMBER(D42)=TRUE,ISNUMBER(M4)=TRUE),(AVERAGE(M4^D42,M4^D43))/AVERAGE(L4^C42,L4^C43))</f>
        <v>0</v>
      </c>
      <c r="I23" s="8"/>
      <c r="Q23" s="7"/>
      <c r="S23" s="8"/>
    </row>
    <row r="24" spans="1:19" x14ac:dyDescent="0.25">
      <c r="A24" s="10">
        <v>21</v>
      </c>
      <c r="B24" s="29" t="s">
        <v>39</v>
      </c>
      <c r="C24" s="5">
        <v>19.93</v>
      </c>
      <c r="D24" s="5">
        <v>22.81</v>
      </c>
      <c r="E24" s="6"/>
      <c r="F24" s="6"/>
      <c r="G24" s="1" t="str">
        <f>IF(B44&lt;&gt;"",B44, "")</f>
        <v/>
      </c>
      <c r="H24" s="7" t="b">
        <f>IF(AND(ISNUMBER(C45)=TRUE,ISNUMBER(L4)=TRUE,ISNUMBER(C44)=TRUE,ISNUMBER(D45)=TRUE,ISNUMBER(D44)=TRUE,ISNUMBER(M4)=TRUE),(AVERAGE(M4^D44,M4^D45))/AVERAGE(L4^C44,L4^C45))</f>
        <v>0</v>
      </c>
      <c r="I24" s="8"/>
      <c r="S24" s="8"/>
    </row>
    <row r="25" spans="1:19" x14ac:dyDescent="0.25">
      <c r="A25" s="10">
        <v>22</v>
      </c>
      <c r="B25" s="30"/>
      <c r="C25" s="5">
        <v>19.97</v>
      </c>
      <c r="D25" s="5">
        <v>22.81</v>
      </c>
      <c r="E25" s="6"/>
      <c r="F25" s="6"/>
      <c r="G25" s="1" t="str">
        <f>IF(B46&lt;&gt;"",B46, "")</f>
        <v/>
      </c>
      <c r="H25" s="7" t="b">
        <f>IF(AND(ISNUMBER(C47)=TRUE,ISNUMBER(L4)=TRUE,ISNUMBER(C46)=TRUE,ISNUMBER(D47)=TRUE,ISNUMBER(D46)=TRUE,ISNUMBER(M4)=TRUE),(AVERAGE(M4^D46,M4^D47))/AVERAGE(L4^C46,L4^C47))</f>
        <v>0</v>
      </c>
      <c r="I25" s="8"/>
      <c r="Q25" s="7"/>
      <c r="S25" s="8"/>
    </row>
    <row r="26" spans="1:19" x14ac:dyDescent="0.25">
      <c r="A26" s="10">
        <v>23</v>
      </c>
      <c r="B26" s="29" t="s">
        <v>40</v>
      </c>
      <c r="C26" s="5">
        <v>18.940000000000001</v>
      </c>
      <c r="D26" s="5">
        <v>22</v>
      </c>
      <c r="E26" s="6"/>
      <c r="F26" s="6"/>
      <c r="G26" s="1" t="str">
        <f>IF(B48&lt;&gt;"",B48, "")</f>
        <v/>
      </c>
      <c r="H26" s="7" t="b">
        <f>IF(AND(ISNUMBER(C49)=TRUE,ISNUMBER(L4)=TRUE,ISNUMBER(C48)=TRUE,ISNUMBER(D49)=TRUE,ISNUMBER(D48)=TRUE,ISNUMBER(M4)=TRUE),(AVERAGE(M4^D48,M4^D49))/AVERAGE(L4^C48,L4^C49))</f>
        <v>0</v>
      </c>
      <c r="I26" s="8"/>
      <c r="S26" s="8"/>
    </row>
    <row r="27" spans="1:19" x14ac:dyDescent="0.25">
      <c r="A27" s="10">
        <v>24</v>
      </c>
      <c r="B27" s="30"/>
      <c r="C27" s="5">
        <v>19.100000000000001</v>
      </c>
      <c r="D27" s="5">
        <v>22.48</v>
      </c>
      <c r="E27" s="6"/>
      <c r="F27" s="6"/>
      <c r="G27" s="1" t="str">
        <f>IF(B50&lt;&gt;"",B50, "")</f>
        <v/>
      </c>
      <c r="H27" s="7" t="b">
        <f>IF(AND(ISNUMBER(C51)=TRUE,ISNUMBER(L4)=TRUE,ISNUMBER(C50)=TRUE,ISNUMBER(D51)=TRUE,ISNUMBER(D50)=TRUE,ISNUMBER(M4)=TRUE),(AVERAGE(M4^D50,M4^D51))/AVERAGE(L4^C50,L4^C51))</f>
        <v>0</v>
      </c>
      <c r="I27" s="8"/>
      <c r="Q27" s="7"/>
      <c r="S27" s="8"/>
    </row>
    <row r="28" spans="1:19" x14ac:dyDescent="0.25">
      <c r="A28" s="10">
        <v>25</v>
      </c>
      <c r="B28" s="29" t="s">
        <v>41</v>
      </c>
      <c r="C28" s="5">
        <v>20.93</v>
      </c>
      <c r="D28" s="5">
        <v>22.81</v>
      </c>
      <c r="E28" s="6"/>
      <c r="F28" s="6"/>
      <c r="G28" s="1" t="str">
        <f>IF(B52&lt;&gt;"",B52, "")</f>
        <v/>
      </c>
      <c r="H28" s="7" t="b">
        <f>IF(AND(ISNUMBER(C53)=TRUE,ISNUMBER(L4)=TRUE,ISNUMBER(C52)=TRUE,ISNUMBER(D53)=TRUE,ISNUMBER(D52)=TRUE,ISNUMBER(M4)=TRUE),(AVERAGE(M4^D52,M4^D53))/AVERAGE(L4^C52,L4^C53))</f>
        <v>0</v>
      </c>
      <c r="I28" s="8"/>
      <c r="S28" s="8"/>
    </row>
    <row r="29" spans="1:19" x14ac:dyDescent="0.25">
      <c r="A29" s="10">
        <v>26</v>
      </c>
      <c r="B29" s="30"/>
      <c r="C29" s="5">
        <v>20.84</v>
      </c>
      <c r="D29" s="5">
        <v>22.65</v>
      </c>
      <c r="E29" s="6"/>
      <c r="F29" s="6"/>
      <c r="G29" s="1" t="str">
        <f>IF(B54&lt;&gt;"",B54, "")</f>
        <v/>
      </c>
      <c r="H29" s="7" t="b">
        <f>IF(AND(ISNUMBER(C55)=TRUE,ISNUMBER(L4)=TRUE,ISNUMBER(C54)=TRUE,ISNUMBER(D55)=TRUE,ISNUMBER(D54)=TRUE,ISNUMBER(M4)=TRUE),(AVERAGE(M4^D54,M4^D55))/AVERAGE(L4^C54,L4^C55))</f>
        <v>0</v>
      </c>
      <c r="I29" s="8"/>
      <c r="Q29" s="7"/>
      <c r="S29" s="8"/>
    </row>
    <row r="30" spans="1:19" x14ac:dyDescent="0.25">
      <c r="A30" s="10">
        <v>27</v>
      </c>
      <c r="B30" s="29" t="s">
        <v>42</v>
      </c>
      <c r="C30" s="5">
        <v>18.329999999999998</v>
      </c>
      <c r="D30" s="5">
        <v>22.02</v>
      </c>
      <c r="E30" s="6"/>
      <c r="F30" s="6"/>
      <c r="G30" s="1" t="str">
        <f>IF(B56&lt;&gt;"",B56, "")</f>
        <v/>
      </c>
      <c r="H30" s="7" t="b">
        <f>IF(AND(ISNUMBER(C57)=TRUE,ISNUMBER(L4)=TRUE,ISNUMBER(C56)=TRUE,ISNUMBER(D57)=TRUE,ISNUMBER(D56)=TRUE,ISNUMBER(M4)=TRUE),(AVERAGE(M4^D56,M4^D57))/AVERAGE(L4^C56,L4^C57))</f>
        <v>0</v>
      </c>
      <c r="I30" s="8"/>
      <c r="S30" s="8"/>
    </row>
    <row r="31" spans="1:19" x14ac:dyDescent="0.25">
      <c r="A31" s="10">
        <v>28</v>
      </c>
      <c r="B31" s="30"/>
      <c r="C31" s="5">
        <v>18.27</v>
      </c>
      <c r="D31" s="5">
        <v>22.04</v>
      </c>
      <c r="E31" s="6"/>
      <c r="F31" s="6"/>
      <c r="G31" s="1" t="str">
        <f>IF(B58&lt;&gt;"",B58, "")</f>
        <v/>
      </c>
      <c r="H31" s="7" t="b">
        <f>IF(AND(ISNUMBER(C59)=TRUE,ISNUMBER(L4)=TRUE,ISNUMBER(C58)=TRUE,ISNUMBER(D59)=TRUE,ISNUMBER(D58)=TRUE,ISNUMBER(M4)=TRUE),(AVERAGE(M4^D58,M4^D59))/AVERAGE(L4^C58,L4^C59))</f>
        <v>0</v>
      </c>
      <c r="I31" s="8"/>
      <c r="Q31" s="7"/>
      <c r="S31" s="8"/>
    </row>
    <row r="32" spans="1:19" x14ac:dyDescent="0.25">
      <c r="A32" s="10">
        <v>29</v>
      </c>
      <c r="B32" s="29" t="s">
        <v>43</v>
      </c>
      <c r="C32" s="5">
        <v>19.89</v>
      </c>
      <c r="D32" s="5">
        <v>22.11</v>
      </c>
      <c r="E32" s="6"/>
      <c r="F32" s="6"/>
      <c r="G32" s="1" t="str">
        <f>IF(B60&lt;&gt;"",B60, "")</f>
        <v/>
      </c>
      <c r="H32" s="7" t="b">
        <f>IF(AND(ISNUMBER(C61)=TRUE,ISNUMBER(L4)=TRUE,ISNUMBER(C60)=TRUE,ISNUMBER(D61)=TRUE,ISNUMBER(D60)=TRUE,ISNUMBER(M4)=TRUE),(AVERAGE(M4^D60,M4^D61))/AVERAGE(L4^C60,L4^C61))</f>
        <v>0</v>
      </c>
      <c r="I32" s="8"/>
      <c r="S32" s="8"/>
    </row>
    <row r="33" spans="1:19" x14ac:dyDescent="0.25">
      <c r="A33" s="10">
        <v>30</v>
      </c>
      <c r="B33" s="30"/>
      <c r="C33" s="5">
        <v>19.87</v>
      </c>
      <c r="D33" s="5">
        <v>22.29</v>
      </c>
      <c r="E33" s="6"/>
      <c r="F33" s="6"/>
      <c r="G33" s="1" t="str">
        <f>IF(B62&lt;&gt;"",B62, "")</f>
        <v/>
      </c>
      <c r="H33" s="7" t="b">
        <f>IF(AND(ISNUMBER(C63)=TRUE,ISNUMBER(L4)=TRUE,ISNUMBER(C62)=TRUE,ISNUMBER(D63)=TRUE,ISNUMBER(D62)=TRUE,ISNUMBER(M4)=TRUE),(AVERAGE(M4^D62,M4^D63))/AVERAGE(L4^C62,L4^C63))</f>
        <v>0</v>
      </c>
      <c r="I33" s="8"/>
      <c r="Q33" s="7"/>
      <c r="S33" s="8"/>
    </row>
    <row r="34" spans="1:19" x14ac:dyDescent="0.25">
      <c r="A34" s="10">
        <v>31</v>
      </c>
      <c r="B34" s="29" t="s">
        <v>44</v>
      </c>
      <c r="C34" s="5">
        <v>18.7</v>
      </c>
      <c r="D34" s="5">
        <v>21.87</v>
      </c>
      <c r="E34" s="6"/>
      <c r="F34" s="6"/>
      <c r="G34" s="1" t="str">
        <f>IF(B64&lt;&gt;"",B64, "")</f>
        <v/>
      </c>
      <c r="H34" s="7" t="b">
        <f>IF(AND(ISNUMBER(C65)=TRUE,ISNUMBER(L4)=TRUE,ISNUMBER(C64)=TRUE,ISNUMBER(D65)=TRUE,ISNUMBER(D64)=TRUE,ISNUMBER(M4)=TRUE),(AVERAGE(M4^D64,M4^D65))/AVERAGE(L4^C64,L4^C65))</f>
        <v>0</v>
      </c>
      <c r="I34" s="8"/>
      <c r="S34" s="8"/>
    </row>
    <row r="35" spans="1:19" x14ac:dyDescent="0.25">
      <c r="A35" s="10">
        <v>32</v>
      </c>
      <c r="B35" s="30"/>
      <c r="C35" s="5">
        <v>19.100000000000001</v>
      </c>
      <c r="D35" s="5">
        <v>21.72</v>
      </c>
      <c r="E35" s="6"/>
      <c r="F35" s="6"/>
      <c r="G35" s="1" t="str">
        <f>IF(B66&lt;&gt;"",B66, "")</f>
        <v/>
      </c>
      <c r="H35" s="7" t="b">
        <f>IF(AND(ISNUMBER(C67)=TRUE,ISNUMBER(L4)=TRUE,ISNUMBER(C66)=TRUE,ISNUMBER(D67)=TRUE,ISNUMBER(D66)=TRUE,ISNUMBER(M4)=TRUE),(AVERAGE(M4^D66,M4^D67))/AVERAGE(L4^C66,L4^C67))</f>
        <v>0</v>
      </c>
      <c r="I35" s="8"/>
      <c r="Q35" s="7"/>
      <c r="S35" s="8"/>
    </row>
    <row r="36" spans="1:19" x14ac:dyDescent="0.25">
      <c r="A36" s="10">
        <v>33</v>
      </c>
      <c r="B36" s="29"/>
      <c r="C36" s="5"/>
      <c r="D36" s="5"/>
      <c r="E36" s="6"/>
      <c r="F36" s="6"/>
      <c r="G36" s="1" t="str">
        <f>IF(B68&lt;&gt;"",B68, "")</f>
        <v/>
      </c>
      <c r="H36" s="7" t="b">
        <f>IF(AND(ISNUMBER(C69)=TRUE,ISNUMBER(L4)=TRUE,ISNUMBER(C68)=TRUE,ISNUMBER(D69)=TRUE,ISNUMBER(D68)=TRUE,ISNUMBER(M4)=TRUE),(AVERAGE(M4^D68,M4^D69))/AVERAGE(L4^C68,L4^C69))</f>
        <v>0</v>
      </c>
      <c r="I36" s="8"/>
      <c r="S36" s="8"/>
    </row>
    <row r="37" spans="1:19" x14ac:dyDescent="0.25">
      <c r="A37" s="10">
        <v>34</v>
      </c>
      <c r="B37" s="30"/>
      <c r="C37" s="5"/>
      <c r="D37" s="5"/>
      <c r="E37" s="6"/>
      <c r="F37" s="6"/>
      <c r="G37" s="1" t="str">
        <f>IF(B70&lt;&gt;"",B70, "")</f>
        <v/>
      </c>
      <c r="H37" s="7" t="b">
        <f>IF(AND(ISNUMBER(C71)=TRUE,ISNUMBER(L4)=TRUE,ISNUMBER(C70)=TRUE,ISNUMBER(D71)=TRUE,ISNUMBER(D70)=TRUE,ISNUMBER(M4)=TRUE),(AVERAGE(M4^D70,M4^D71))/AVERAGE(L4^C70,L4^C71))</f>
        <v>0</v>
      </c>
      <c r="I37" s="8"/>
      <c r="Q37" s="7"/>
      <c r="S37" s="8"/>
    </row>
    <row r="38" spans="1:19" x14ac:dyDescent="0.25">
      <c r="A38" s="10">
        <v>35</v>
      </c>
      <c r="B38" s="29"/>
      <c r="C38" s="5"/>
      <c r="D38" s="5"/>
      <c r="E38" s="6"/>
      <c r="F38" s="6"/>
      <c r="G38" s="1" t="str">
        <f>IF(B72&lt;&gt;"",B72, "")</f>
        <v/>
      </c>
      <c r="H38" s="7" t="b">
        <f>IF(AND(ISNUMBER(C73)=TRUE,ISNUMBER(L4)=TRUE,ISNUMBER(C72)=TRUE,ISNUMBER(D73)=TRUE,ISNUMBER(D72)=TRUE,ISNUMBER(M4)=TRUE),(AVERAGE(M4^D72,M4^D73))/AVERAGE(L4^C72,L4^C73))</f>
        <v>0</v>
      </c>
      <c r="I38" s="8"/>
      <c r="S38" s="8"/>
    </row>
    <row r="39" spans="1:19" x14ac:dyDescent="0.25">
      <c r="A39" s="10">
        <v>36</v>
      </c>
      <c r="B39" s="30"/>
      <c r="C39" s="5"/>
      <c r="D39" s="5"/>
      <c r="E39" s="6"/>
      <c r="F39" s="6"/>
      <c r="G39" s="1" t="str">
        <f>IF(B74&lt;&gt;"",B74, "")</f>
        <v/>
      </c>
      <c r="H39" s="7" t="b">
        <f>IF(AND(ISNUMBER(C75)=TRUE,ISNUMBER(L4)=TRUE,ISNUMBER(C74)=TRUE,ISNUMBER(D75)=TRUE,ISNUMBER(D74)=TRUE,ISNUMBER(M4)=TRUE),(AVERAGE(M4^D74,M4^D75))/AVERAGE(L4^C74,L4^C75))</f>
        <v>0</v>
      </c>
      <c r="I39" s="8"/>
      <c r="Q39" s="7"/>
    </row>
    <row r="40" spans="1:19" x14ac:dyDescent="0.25">
      <c r="A40" s="10">
        <v>37</v>
      </c>
      <c r="B40" s="29"/>
      <c r="C40" s="5"/>
      <c r="D40" s="5"/>
      <c r="E40" s="6"/>
      <c r="F40" s="6"/>
    </row>
    <row r="41" spans="1:19" x14ac:dyDescent="0.25">
      <c r="A41" s="10">
        <v>38</v>
      </c>
      <c r="B41" s="30"/>
      <c r="C41" s="5"/>
      <c r="D41" s="5"/>
      <c r="E41" s="6"/>
      <c r="F41" s="6"/>
      <c r="Q41" s="7"/>
    </row>
    <row r="42" spans="1:19" x14ac:dyDescent="0.25">
      <c r="A42" s="10">
        <v>39</v>
      </c>
      <c r="B42" s="29"/>
      <c r="C42" s="5"/>
      <c r="D42" s="5"/>
      <c r="E42" s="6"/>
      <c r="F42" s="6"/>
    </row>
    <row r="43" spans="1:19" x14ac:dyDescent="0.25">
      <c r="A43" s="10">
        <v>40</v>
      </c>
      <c r="B43" s="30"/>
      <c r="C43" s="5"/>
      <c r="D43" s="5"/>
      <c r="E43" s="6"/>
      <c r="F43" s="6"/>
      <c r="Q43" s="7"/>
    </row>
    <row r="44" spans="1:19" x14ac:dyDescent="0.25">
      <c r="A44" s="10">
        <v>41</v>
      </c>
      <c r="B44" s="29"/>
      <c r="C44" s="13"/>
      <c r="D44" s="13"/>
      <c r="E44" s="13"/>
      <c r="F44" s="13"/>
    </row>
    <row r="45" spans="1:19" x14ac:dyDescent="0.25">
      <c r="A45" s="10">
        <v>42</v>
      </c>
      <c r="B45" s="30"/>
      <c r="C45" s="13"/>
      <c r="D45" s="13"/>
      <c r="E45" s="13"/>
      <c r="F45" s="13"/>
      <c r="Q45" s="7"/>
    </row>
    <row r="46" spans="1:19" x14ac:dyDescent="0.25">
      <c r="A46" s="10">
        <v>43</v>
      </c>
      <c r="B46" s="29"/>
      <c r="C46" s="13"/>
      <c r="D46" s="13"/>
      <c r="E46" s="13"/>
      <c r="F46" s="13"/>
    </row>
    <row r="47" spans="1:19" x14ac:dyDescent="0.25">
      <c r="A47" s="10">
        <v>44</v>
      </c>
      <c r="B47" s="30"/>
      <c r="C47" s="13"/>
      <c r="D47" s="13"/>
      <c r="E47" s="13"/>
      <c r="F47" s="13"/>
      <c r="Q47" s="7"/>
    </row>
    <row r="48" spans="1:19" x14ac:dyDescent="0.25">
      <c r="A48" s="10">
        <v>45</v>
      </c>
      <c r="B48" s="29"/>
      <c r="C48" s="13"/>
      <c r="D48" s="13"/>
      <c r="E48" s="13"/>
      <c r="F48" s="13"/>
    </row>
    <row r="49" spans="1:17" x14ac:dyDescent="0.25">
      <c r="A49" s="10">
        <v>46</v>
      </c>
      <c r="B49" s="30"/>
      <c r="C49" s="13"/>
      <c r="D49" s="13"/>
      <c r="E49" s="13"/>
      <c r="F49" s="13"/>
      <c r="Q49" s="7"/>
    </row>
    <row r="50" spans="1:17" x14ac:dyDescent="0.25">
      <c r="A50" s="10">
        <v>47</v>
      </c>
      <c r="B50" s="29"/>
      <c r="C50" s="13"/>
      <c r="D50" s="13"/>
      <c r="E50" s="13"/>
      <c r="F50" s="13"/>
    </row>
    <row r="51" spans="1:17" x14ac:dyDescent="0.25">
      <c r="A51" s="10">
        <v>48</v>
      </c>
      <c r="B51" s="30"/>
      <c r="C51" s="13"/>
      <c r="D51" s="13"/>
      <c r="E51" s="13"/>
      <c r="F51" s="13"/>
      <c r="Q51" s="7"/>
    </row>
    <row r="52" spans="1:17" x14ac:dyDescent="0.25">
      <c r="A52" s="10">
        <v>49</v>
      </c>
      <c r="B52" s="29"/>
      <c r="C52" s="13"/>
      <c r="D52" s="13"/>
      <c r="E52" s="13"/>
      <c r="F52" s="13"/>
    </row>
    <row r="53" spans="1:17" x14ac:dyDescent="0.25">
      <c r="A53" s="10">
        <v>50</v>
      </c>
      <c r="B53" s="30"/>
      <c r="C53" s="13"/>
      <c r="D53" s="13"/>
      <c r="E53" s="13"/>
      <c r="F53" s="13"/>
      <c r="Q53" s="7"/>
    </row>
    <row r="54" spans="1:17" x14ac:dyDescent="0.25">
      <c r="A54" s="10">
        <v>51</v>
      </c>
      <c r="B54" s="29"/>
      <c r="C54" s="13"/>
      <c r="D54" s="13"/>
      <c r="E54" s="13"/>
      <c r="F54" s="13"/>
    </row>
    <row r="55" spans="1:17" x14ac:dyDescent="0.25">
      <c r="A55" s="10">
        <v>52</v>
      </c>
      <c r="B55" s="30"/>
      <c r="C55" s="13"/>
      <c r="D55" s="13"/>
      <c r="E55" s="13"/>
      <c r="F55" s="13"/>
      <c r="Q55" s="7"/>
    </row>
    <row r="56" spans="1:17" x14ac:dyDescent="0.25">
      <c r="A56" s="10">
        <v>53</v>
      </c>
      <c r="B56" s="29"/>
      <c r="C56" s="13"/>
      <c r="D56" s="13"/>
      <c r="E56" s="13"/>
      <c r="F56" s="13"/>
    </row>
    <row r="57" spans="1:17" x14ac:dyDescent="0.25">
      <c r="A57" s="10">
        <v>54</v>
      </c>
      <c r="B57" s="30"/>
      <c r="C57" s="13"/>
      <c r="D57" s="13"/>
      <c r="E57" s="13"/>
      <c r="F57" s="13"/>
      <c r="Q57" s="7"/>
    </row>
    <row r="58" spans="1:17" x14ac:dyDescent="0.25">
      <c r="A58" s="10">
        <v>55</v>
      </c>
      <c r="B58" s="29"/>
      <c r="C58" s="13"/>
      <c r="D58" s="13"/>
      <c r="E58" s="13"/>
      <c r="F58" s="13"/>
    </row>
    <row r="59" spans="1:17" x14ac:dyDescent="0.25">
      <c r="A59" s="10">
        <v>56</v>
      </c>
      <c r="B59" s="30"/>
      <c r="C59" s="13"/>
      <c r="D59" s="13"/>
      <c r="E59" s="13"/>
      <c r="F59" s="13"/>
      <c r="Q59" s="7"/>
    </row>
    <row r="60" spans="1:17" x14ac:dyDescent="0.25">
      <c r="A60" s="10">
        <v>57</v>
      </c>
      <c r="B60" s="22"/>
      <c r="C60" s="13"/>
      <c r="D60" s="13"/>
      <c r="E60" s="13"/>
      <c r="F60" s="13"/>
    </row>
    <row r="61" spans="1:17" x14ac:dyDescent="0.25">
      <c r="A61" s="10">
        <v>58</v>
      </c>
      <c r="B61" s="20"/>
      <c r="C61" s="13"/>
      <c r="D61" s="13"/>
      <c r="E61" s="13"/>
      <c r="F61" s="13"/>
      <c r="Q61" s="7"/>
    </row>
    <row r="62" spans="1:17" x14ac:dyDescent="0.25">
      <c r="A62" s="10">
        <v>59</v>
      </c>
      <c r="B62" s="22"/>
      <c r="C62" s="13"/>
      <c r="D62" s="13"/>
      <c r="E62" s="13"/>
      <c r="F62" s="13"/>
    </row>
    <row r="63" spans="1:17" x14ac:dyDescent="0.25">
      <c r="A63" s="10">
        <v>60</v>
      </c>
      <c r="B63" s="20"/>
      <c r="C63" s="13"/>
      <c r="D63" s="13"/>
      <c r="E63" s="13"/>
      <c r="F63" s="13"/>
      <c r="Q63" s="7"/>
    </row>
    <row r="64" spans="1:17" x14ac:dyDescent="0.25">
      <c r="A64" s="10">
        <v>61</v>
      </c>
      <c r="B64" s="21"/>
      <c r="C64" s="13"/>
      <c r="D64" s="13"/>
      <c r="E64" s="13"/>
      <c r="F64" s="13"/>
    </row>
    <row r="65" spans="1:17" x14ac:dyDescent="0.25">
      <c r="A65" s="10">
        <v>62</v>
      </c>
      <c r="B65" s="21"/>
      <c r="C65" s="13"/>
      <c r="D65" s="13"/>
      <c r="E65" s="13"/>
      <c r="F65" s="13"/>
      <c r="Q65" s="7"/>
    </row>
    <row r="66" spans="1:17" x14ac:dyDescent="0.25">
      <c r="A66" s="10">
        <v>63</v>
      </c>
      <c r="B66" s="22"/>
      <c r="C66" s="13"/>
      <c r="D66" s="13"/>
      <c r="E66" s="13"/>
      <c r="F66" s="13"/>
    </row>
    <row r="67" spans="1:17" x14ac:dyDescent="0.25">
      <c r="A67" s="10">
        <v>64</v>
      </c>
      <c r="B67" s="20"/>
      <c r="C67" s="13"/>
      <c r="D67" s="13"/>
      <c r="E67" s="13"/>
      <c r="F67" s="13"/>
      <c r="Q67" s="7"/>
    </row>
    <row r="68" spans="1:17" x14ac:dyDescent="0.25">
      <c r="A68" s="10">
        <v>65</v>
      </c>
      <c r="B68" s="22"/>
      <c r="C68" s="13"/>
      <c r="D68" s="13"/>
      <c r="E68" s="13"/>
      <c r="F68" s="13"/>
    </row>
    <row r="69" spans="1:17" x14ac:dyDescent="0.25">
      <c r="A69" s="10">
        <v>66</v>
      </c>
      <c r="B69" s="20"/>
      <c r="C69" s="13"/>
      <c r="D69" s="13"/>
      <c r="E69" s="13"/>
      <c r="F69" s="13"/>
      <c r="Q69" s="7"/>
    </row>
    <row r="70" spans="1:17" x14ac:dyDescent="0.25">
      <c r="A70" s="10">
        <v>67</v>
      </c>
      <c r="B70" s="21"/>
      <c r="C70" s="13"/>
      <c r="D70" s="13"/>
      <c r="E70" s="13"/>
      <c r="F70" s="13"/>
    </row>
    <row r="71" spans="1:17" x14ac:dyDescent="0.25">
      <c r="A71" s="10">
        <v>68</v>
      </c>
      <c r="B71" s="21"/>
      <c r="C71" s="13"/>
      <c r="D71" s="13"/>
      <c r="E71" s="13"/>
      <c r="F71" s="13"/>
      <c r="Q71" s="7"/>
    </row>
    <row r="72" spans="1:17" x14ac:dyDescent="0.25">
      <c r="A72" s="10">
        <v>69</v>
      </c>
      <c r="B72" s="22"/>
      <c r="C72" s="13"/>
      <c r="D72" s="13"/>
      <c r="E72" s="13"/>
      <c r="F72" s="13"/>
    </row>
    <row r="73" spans="1:17" x14ac:dyDescent="0.25">
      <c r="A73" s="10">
        <v>70</v>
      </c>
      <c r="B73" s="20"/>
      <c r="C73" s="13"/>
      <c r="D73" s="13"/>
      <c r="E73" s="13"/>
      <c r="F73" s="13"/>
      <c r="Q73" s="7"/>
    </row>
    <row r="74" spans="1:17" x14ac:dyDescent="0.25">
      <c r="A74" s="10">
        <v>71</v>
      </c>
      <c r="B74" s="21"/>
      <c r="C74" s="13"/>
      <c r="D74" s="13"/>
      <c r="E74" s="13"/>
      <c r="F74" s="13"/>
    </row>
    <row r="75" spans="1:17" x14ac:dyDescent="0.25">
      <c r="A75" s="10">
        <v>72</v>
      </c>
      <c r="B75" s="21"/>
      <c r="C75" s="13"/>
      <c r="D75" s="13"/>
      <c r="E75" s="13"/>
      <c r="F75" s="13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14:B15"/>
    <mergeCell ref="B4:B5"/>
    <mergeCell ref="B6:B7"/>
    <mergeCell ref="B8:B9"/>
    <mergeCell ref="B10:B11"/>
    <mergeCell ref="B12:B13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52:B53"/>
    <mergeCell ref="B54:B55"/>
    <mergeCell ref="B56:B57"/>
    <mergeCell ref="B58:B59"/>
    <mergeCell ref="B40:B41"/>
    <mergeCell ref="B42:B43"/>
    <mergeCell ref="B44:B45"/>
    <mergeCell ref="B46:B47"/>
    <mergeCell ref="B48:B49"/>
    <mergeCell ref="B50:B51"/>
  </mergeCells>
  <conditionalFormatting sqref="C76:C77 C80:C93">
    <cfRule type="cellIs" dxfId="62" priority="4" operator="notEqual">
      <formula>0</formula>
    </cfRule>
  </conditionalFormatting>
  <conditionalFormatting sqref="D76:D77 D80:D93">
    <cfRule type="cellIs" dxfId="61" priority="3" operator="notEqual">
      <formula>0</formula>
    </cfRule>
  </conditionalFormatting>
  <conditionalFormatting sqref="H4:H39">
    <cfRule type="cellIs" dxfId="60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A826-FEA3-4D3E-BBF5-24FB32D599A3}">
  <dimension ref="A1:S79"/>
  <sheetViews>
    <sheetView topLeftCell="A5" workbookViewId="0">
      <selection activeCell="K37" sqref="K37"/>
    </sheetView>
  </sheetViews>
  <sheetFormatPr defaultColWidth="8.7109375" defaultRowHeight="15.75" x14ac:dyDescent="0.25"/>
  <cols>
    <col min="1" max="1" width="7.42578125" style="1" customWidth="1"/>
    <col min="2" max="2" width="11.140625" style="14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15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27" t="s">
        <v>11</v>
      </c>
      <c r="C4" s="5">
        <v>25.72</v>
      </c>
      <c r="D4" s="5">
        <v>20.37</v>
      </c>
      <c r="E4" s="6">
        <v>2</v>
      </c>
      <c r="F4" s="6">
        <v>2</v>
      </c>
      <c r="G4" s="1" t="str">
        <f>IF(B4&lt;&gt;"",B4, "")</f>
        <v xml:space="preserve">L1 </v>
      </c>
      <c r="H4" s="7">
        <f>IF(AND(ISNUMBER(C5)=TRUE,ISNUMBER(L4)=TRUE,ISNUMBER(C4)=TRUE,ISNUMBER(D5)=TRUE,ISNUMBER(D4)=TRUE,ISNUMBER(M4)=TRUE),(AVERAGE(M4^D4,M4^D5))/AVERAGE(L4^C4,L4^C5))</f>
        <v>2.0080049098645275E-2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25.181353295396018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28"/>
      <c r="C5" s="5">
        <v>25.68</v>
      </c>
      <c r="D5" s="5">
        <v>19.670000000000002</v>
      </c>
      <c r="E5" s="6">
        <v>2</v>
      </c>
      <c r="F5" s="6">
        <v>2</v>
      </c>
      <c r="G5" s="1" t="str">
        <f>IF(B6&lt;&gt;"",B6, "")</f>
        <v xml:space="preserve">L2 </v>
      </c>
      <c r="H5" s="7">
        <f>IF(AND(ISNUMBER(C7)=TRUE,ISNUMBER(L4)=TRUE,ISNUMBER(C6)=TRUE,ISNUMBER(D7)=TRUE,ISNUMBER(D6)=TRUE,ISNUMBER(M4)=TRUE),(AVERAGE(M4^D6,M4^D7))/AVERAGE(L4^C6,L4^C7))</f>
        <v>6.2189920136612098E-3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29.154148085089027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26" t="s">
        <v>14</v>
      </c>
      <c r="C6" s="5">
        <v>25.83</v>
      </c>
      <c r="D6" s="5">
        <v>18.690000000000001</v>
      </c>
      <c r="E6" s="6">
        <v>2</v>
      </c>
      <c r="F6" s="6">
        <v>2</v>
      </c>
      <c r="G6" s="1" t="str">
        <f>IF(B8&lt;&gt;"",B8, "")</f>
        <v xml:space="preserve">L3 </v>
      </c>
      <c r="H6" s="7">
        <f>IF(AND(ISNUMBER(C9)=TRUE,ISNUMBER(L4)=TRUE,ISNUMBER(C8)=TRUE,ISNUMBER(D9)=TRUE,ISNUMBER(D8)=TRUE,ISNUMBER(M4)=TRUE),(AVERAGE(M4^D8,M4^D9))/AVERAGE(L4^C8,L4^C9))</f>
        <v>1.6980232226969691E-2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20.033856123875434</v>
      </c>
      <c r="S6" s="8"/>
    </row>
    <row r="7" spans="1:19" x14ac:dyDescent="0.25">
      <c r="A7" s="10">
        <v>4</v>
      </c>
      <c r="B7" s="27"/>
      <c r="C7" s="5">
        <v>26.42</v>
      </c>
      <c r="D7" s="5">
        <v>18.95</v>
      </c>
      <c r="E7" s="6">
        <v>2</v>
      </c>
      <c r="F7" s="6">
        <v>2</v>
      </c>
      <c r="G7" s="1" t="str">
        <f>IF(B10&lt;&gt;"",B10, "")</f>
        <v xml:space="preserve">L4 </v>
      </c>
      <c r="H7" s="7">
        <f>IF(AND(ISNUMBER(C11)=TRUE,ISNUMBER(L4)=TRUE,ISNUMBER(C10)=TRUE,ISNUMBER(D11)=TRUE,ISNUMBER(D10)=TRUE,ISNUMBER(M4)=TRUE),(AVERAGE(M4^D10,M4^D11))/AVERAGE(L4^C10,L4^C11))</f>
        <v>8.0910755644825888E-2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13.09418045517036</v>
      </c>
      <c r="Q7" s="7"/>
      <c r="S7" s="8"/>
    </row>
    <row r="8" spans="1:19" x14ac:dyDescent="0.25">
      <c r="A8" s="10">
        <v>5</v>
      </c>
      <c r="B8" s="26" t="s">
        <v>15</v>
      </c>
      <c r="C8" s="5">
        <v>26.77</v>
      </c>
      <c r="D8" s="5">
        <v>20.89</v>
      </c>
      <c r="E8" s="6">
        <v>2</v>
      </c>
      <c r="F8" s="6">
        <v>2</v>
      </c>
      <c r="G8" s="1" t="str">
        <f>IF(B12&lt;&gt;"",B12, "")</f>
        <v xml:space="preserve">L5 </v>
      </c>
      <c r="H8" s="7">
        <f>IF(AND(ISNUMBER(C13)=TRUE,ISNUMBER(L4)=TRUE,ISNUMBER(C12)=TRUE,ISNUMBER(D13)=TRUE,ISNUMBER(D12)=TRUE,ISNUMBER(M4)=TRUE),(AVERAGE(M4^D12,M4^D13))/AVERAGE(L4^C12,L4^C13))</f>
        <v>1.0272625703569634E-2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33.635473619771929</v>
      </c>
      <c r="S8" s="8"/>
    </row>
    <row r="9" spans="1:19" x14ac:dyDescent="0.25">
      <c r="A9" s="10">
        <v>6</v>
      </c>
      <c r="B9" s="27"/>
      <c r="C9" s="5">
        <v>27.06</v>
      </c>
      <c r="D9" s="5">
        <v>21.18</v>
      </c>
      <c r="E9" s="6">
        <v>2</v>
      </c>
      <c r="F9" s="6">
        <v>2</v>
      </c>
      <c r="G9" s="1" t="str">
        <f>IF(B14&lt;&gt;"",B14, "")</f>
        <v xml:space="preserve">L6 </v>
      </c>
      <c r="H9" s="7">
        <f>IF(AND(ISNUMBER(C15)=TRUE,ISNUMBER(L4)=TRUE,ISNUMBER(C14)=TRUE,ISNUMBER(D15)=TRUE,ISNUMBER(D14)=TRUE,ISNUMBER(M4)=TRUE),(AVERAGE(M4^D14,M4^D15))/AVERAGE(L4^C14,L4^C15))</f>
        <v>5.4860998786206434E-2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21.871243548271003</v>
      </c>
      <c r="Q9" s="7"/>
      <c r="S9" s="8"/>
    </row>
    <row r="10" spans="1:19" x14ac:dyDescent="0.25">
      <c r="A10" s="10">
        <v>7</v>
      </c>
      <c r="B10" s="28" t="s">
        <v>16</v>
      </c>
      <c r="C10" s="5">
        <v>23.44</v>
      </c>
      <c r="D10" s="5">
        <v>19.61</v>
      </c>
      <c r="E10" s="6">
        <v>2</v>
      </c>
      <c r="F10" s="6">
        <v>2</v>
      </c>
      <c r="G10" s="1" t="str">
        <f>IF(B16&lt;&gt;"",B16, "")</f>
        <v xml:space="preserve">L7 </v>
      </c>
      <c r="H10" s="7">
        <f>IF(AND(ISNUMBER(C17)=TRUE,ISNUMBER(L4)=TRUE,ISNUMBER(C16)=TRUE,ISNUMBER(D17)=TRUE,ISNUMBER(D16)=TRUE,ISNUMBER(M4)=TRUE),(AVERAGE(M4^D16,M4^D17))/AVERAGE(L4^C16,L4^C17))</f>
        <v>4.367964873935452E-3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11.769322879054474</v>
      </c>
      <c r="S10" s="8"/>
    </row>
    <row r="11" spans="1:19" x14ac:dyDescent="0.25">
      <c r="A11" s="10">
        <v>8</v>
      </c>
      <c r="B11" s="28"/>
      <c r="C11" s="5">
        <v>23.44</v>
      </c>
      <c r="D11" s="5">
        <v>19.989999999999998</v>
      </c>
      <c r="E11" s="6">
        <v>2</v>
      </c>
      <c r="F11" s="6">
        <v>2</v>
      </c>
      <c r="G11" s="1" t="str">
        <f>IF(B18&lt;&gt;"",B18, "")</f>
        <v xml:space="preserve">L8 </v>
      </c>
      <c r="H11" s="7">
        <f>IF(AND(ISNUMBER(C19)=TRUE,ISNUMBER(L4)=TRUE,ISNUMBER(C18)=TRUE,ISNUMBER(D19)=TRUE,ISNUMBER(D18)=TRUE,ISNUMBER(M4)=TRUE),(AVERAGE(M4^D18,M4^D19))/AVERAGE(L4^C18,L4^C19))</f>
        <v>3.0830869564234864E-2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10.387727069892641</v>
      </c>
      <c r="Q11" s="7"/>
      <c r="S11" s="8"/>
    </row>
    <row r="12" spans="1:19" x14ac:dyDescent="0.25">
      <c r="A12" s="10">
        <v>9</v>
      </c>
      <c r="B12" s="26" t="s">
        <v>17</v>
      </c>
      <c r="C12" s="5">
        <v>25.92</v>
      </c>
      <c r="D12" s="5">
        <v>19.559999999999999</v>
      </c>
      <c r="E12" s="6">
        <v>2</v>
      </c>
      <c r="F12" s="6">
        <v>2</v>
      </c>
      <c r="G12" s="1" t="str">
        <f>IF(B20&lt;&gt;"",B20, "")</f>
        <v xml:space="preserve">L9 </v>
      </c>
      <c r="H12" s="7">
        <f>IF(AND(ISNUMBER(C21)=TRUE,ISNUMBER(L4)=TRUE,ISNUMBER(C20)=TRUE,ISNUMBER(D21)=TRUE,ISNUMBER(D20)=TRUE,ISNUMBER(M4)=TRUE),(AVERAGE(M4^D20,M4^D21))/AVERAGE(L4^C20,L4^C21))</f>
        <v>3.3296656543831114E-3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17.565190082078665</v>
      </c>
      <c r="S12" s="8"/>
    </row>
    <row r="13" spans="1:19" x14ac:dyDescent="0.25">
      <c r="A13" s="10">
        <v>10</v>
      </c>
      <c r="B13" s="27"/>
      <c r="C13" s="5">
        <v>25.72</v>
      </c>
      <c r="D13" s="5">
        <v>18.77</v>
      </c>
      <c r="E13" s="6">
        <v>2</v>
      </c>
      <c r="F13" s="6">
        <v>2</v>
      </c>
      <c r="G13" s="1" t="str">
        <f>IF(B22&lt;&gt;"",B22, "")</f>
        <v xml:space="preserve">L10 </v>
      </c>
      <c r="H13" s="7">
        <f>IF(AND(ISNUMBER(C23)=TRUE,ISNUMBER(L4)=TRUE,ISNUMBER(C22)=TRUE,ISNUMBER(D23)=TRUE,ISNUMBER(D22)=TRUE,ISNUMBER(M4)=TRUE),(AVERAGE(M4^D22,M4^D23))/AVERAGE(L4^C22,L4^C23))</f>
        <v>7.4516163976662258E-3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25.845744718208827</v>
      </c>
      <c r="Q13" s="7"/>
      <c r="S13" s="8"/>
    </row>
    <row r="14" spans="1:19" x14ac:dyDescent="0.25">
      <c r="A14" s="10">
        <v>11</v>
      </c>
      <c r="B14" s="26" t="s">
        <v>18</v>
      </c>
      <c r="C14" s="5">
        <v>23.5</v>
      </c>
      <c r="D14" s="5">
        <v>18.96</v>
      </c>
      <c r="E14" s="6">
        <v>2</v>
      </c>
      <c r="F14" s="6">
        <v>2</v>
      </c>
      <c r="G14" s="1" t="str">
        <f>IF(B24&lt;&gt;"",B24, "")</f>
        <v xml:space="preserve">L11 </v>
      </c>
      <c r="H14" s="7">
        <f>IF(AND(ISNUMBER(C25)=TRUE,ISNUMBER(L4)=TRUE,ISNUMBER(C24)=TRUE,ISNUMBER(D25)=TRUE,ISNUMBER(D24)=TRUE,ISNUMBER(M4)=TRUE),(AVERAGE(M4^D24,M4^D25))/AVERAGE(L4^C24,L4^C25))</f>
        <v>6.0013174706709371E-3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16.932877906300842</v>
      </c>
      <c r="S14" s="8"/>
    </row>
    <row r="15" spans="1:19" x14ac:dyDescent="0.25">
      <c r="A15" s="10">
        <v>12</v>
      </c>
      <c r="B15" s="27"/>
      <c r="C15" s="5">
        <v>23.47</v>
      </c>
      <c r="D15" s="5">
        <v>19.57</v>
      </c>
      <c r="E15" s="6">
        <v>2</v>
      </c>
      <c r="F15" s="6">
        <v>2</v>
      </c>
      <c r="G15" s="1" t="str">
        <f>IF(B26&lt;&gt;"",B26, "")</f>
        <v xml:space="preserve">L12 </v>
      </c>
      <c r="H15" s="7">
        <f>IF(AND(ISNUMBER(C27)=TRUE,ISNUMBER(L4)=TRUE,ISNUMBER(C26)=TRUE,ISNUMBER(D27)=TRUE,ISNUMBER(D26)=TRUE,ISNUMBER(M4)=TRUE),(AVERAGE(M4^D26,M4^D27))/AVERAGE(L4^C26,L4^C27))</f>
        <v>5.1938773307221062E-2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24.471078024554167</v>
      </c>
      <c r="Q15" s="7"/>
      <c r="S15" s="8"/>
    </row>
    <row r="16" spans="1:19" x14ac:dyDescent="0.25">
      <c r="A16" s="10">
        <v>13</v>
      </c>
      <c r="B16" s="26" t="s">
        <v>19</v>
      </c>
      <c r="C16" s="5">
        <v>26.88</v>
      </c>
      <c r="D16" s="5">
        <v>19.21</v>
      </c>
      <c r="E16" s="6">
        <v>2</v>
      </c>
      <c r="F16" s="6">
        <v>2</v>
      </c>
      <c r="G16" s="1" t="str">
        <f>IF(B28&lt;&gt;"",B28, "")</f>
        <v xml:space="preserve">L13 </v>
      </c>
      <c r="H16" s="7">
        <f>IF(AND(ISNUMBER(C29)=TRUE,ISNUMBER(L4)=TRUE,ISNUMBER(C28)=TRUE,ISNUMBER(D29)=TRUE,ISNUMBER(D28)=TRUE,ISNUMBER(M4)=TRUE),(AVERAGE(M4^D28,M4^D29))/AVERAGE(L4^C28,L4^C29))</f>
        <v>4.6387632856133967E-2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28.891647595166731</v>
      </c>
      <c r="S16" s="8"/>
    </row>
    <row r="17" spans="1:19" x14ac:dyDescent="0.25">
      <c r="A17" s="10">
        <v>14</v>
      </c>
      <c r="B17" s="27"/>
      <c r="C17" s="5">
        <v>27.03</v>
      </c>
      <c r="D17" s="5">
        <v>19.02</v>
      </c>
      <c r="E17" s="6">
        <v>2</v>
      </c>
      <c r="F17" s="6">
        <v>2</v>
      </c>
      <c r="G17" s="1" t="str">
        <f>IF(B30&lt;&gt;"",B30, "")</f>
        <v xml:space="preserve">L14 </v>
      </c>
      <c r="H17" s="7">
        <f>IF(AND(ISNUMBER(C31)=TRUE,ISNUMBER(L4)=TRUE,ISNUMBER(C30)=TRUE,ISNUMBER(D31)=TRUE,ISNUMBER(D30)=TRUE,ISNUMBER(M4)=TRUE),(AVERAGE(M4^D30,M4^D31))/AVERAGE(L4^C30,L4^C31))</f>
        <v>7.5291958223912487E-4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1.7326945218915546</v>
      </c>
      <c r="K17" s="7">
        <f>AVERAGE(H4:H19)</f>
        <v>2.4297124373972717E-2</v>
      </c>
      <c r="Q17" s="7"/>
      <c r="S17" s="8"/>
    </row>
    <row r="18" spans="1:19" x14ac:dyDescent="0.25">
      <c r="A18" s="10">
        <v>15</v>
      </c>
      <c r="B18" s="26" t="s">
        <v>20</v>
      </c>
      <c r="C18" s="5">
        <v>24.27</v>
      </c>
      <c r="D18" s="5">
        <v>19.100000000000001</v>
      </c>
      <c r="E18" s="6">
        <v>2</v>
      </c>
      <c r="F18" s="6">
        <v>2</v>
      </c>
      <c r="G18" s="1" t="str">
        <f>IF(B32&lt;&gt;"",B32, "")</f>
        <v xml:space="preserve">L15 </v>
      </c>
      <c r="H18" s="7">
        <f>IF(AND(ISNUMBER(C33)=TRUE,ISNUMBER(L4)=TRUE,ISNUMBER(C32)=TRUE,ISNUMBER(D33)=TRUE,ISNUMBER(D32)=TRUE,ISNUMBER(M4)=TRUE),(AVERAGE(M4^D32,M4^D33))/AVERAGE(L4^C32,L4^C33))</f>
        <v>1.2933763831153248E-2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15.860195201170802</v>
      </c>
      <c r="K18" s="1">
        <f>STDEV(H4:H19)</f>
        <v>2.3511217489283309E-2</v>
      </c>
      <c r="S18" s="8"/>
    </row>
    <row r="19" spans="1:19" x14ac:dyDescent="0.25">
      <c r="A19" s="10">
        <v>16</v>
      </c>
      <c r="B19" s="27"/>
      <c r="C19" s="5">
        <v>24.13</v>
      </c>
      <c r="D19" s="5">
        <v>19.260000000000002</v>
      </c>
      <c r="E19" s="6">
        <v>2</v>
      </c>
      <c r="F19" s="6">
        <v>2</v>
      </c>
      <c r="G19" s="1" t="str">
        <f>IF(B34&lt;&gt;"",B34, "")</f>
        <v xml:space="preserve">L16 </v>
      </c>
      <c r="H19" s="7">
        <f>IF(AND(ISNUMBER(C35)=TRUE,ISNUMBER(L4)=TRUE,ISNUMBER(C34)=TRUE,ISNUMBER(D35)=TRUE,ISNUMBER(D34)=TRUE,ISNUMBER(M4)=TRUE),(AVERAGE(M4^D34,M4^D35))/AVERAGE(L4^C34,L4^C35))</f>
        <v>3.5435812972047391E-2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20.936447098937588</v>
      </c>
      <c r="Q19" s="7"/>
      <c r="S19" s="8"/>
    </row>
    <row r="20" spans="1:19" x14ac:dyDescent="0.25">
      <c r="A20" s="10">
        <v>17</v>
      </c>
      <c r="B20" s="26" t="s">
        <v>21</v>
      </c>
      <c r="C20" s="5">
        <v>26.34</v>
      </c>
      <c r="D20" s="5">
        <v>18.3</v>
      </c>
      <c r="E20" s="6"/>
      <c r="F20" s="6"/>
      <c r="G20" s="1" t="str">
        <f>IF(B36&lt;&gt;"",B36, "")</f>
        <v/>
      </c>
      <c r="H20" s="7" t="b">
        <f>IF(AND(ISNUMBER(C37)=TRUE,ISNUMBER(L4)=TRUE,ISNUMBER(C36)=TRUE,ISNUMBER(D37)=TRUE,ISNUMBER(D36)=TRUE,ISNUMBER(M4)=TRUE),(AVERAGE(M4^D36,M4^D37))/AVERAGE(L4^C36,L4^C37))</f>
        <v>0</v>
      </c>
      <c r="I20" s="8"/>
      <c r="S20" s="8"/>
    </row>
    <row r="21" spans="1:19" x14ac:dyDescent="0.25">
      <c r="A21" s="10">
        <v>18</v>
      </c>
      <c r="B21" s="27"/>
      <c r="C21" s="5">
        <v>26.77</v>
      </c>
      <c r="D21" s="5">
        <v>18.38</v>
      </c>
      <c r="E21" s="6"/>
      <c r="F21" s="6"/>
      <c r="G21" s="1" t="str">
        <f>IF(B38&lt;&gt;"",B38, "")</f>
        <v/>
      </c>
      <c r="H21" s="7" t="b">
        <f>IF(AND(ISNUMBER(C39)=TRUE,ISNUMBER(L4)=TRUE,ISNUMBER(C38)=TRUE,ISNUMBER(D39)=TRUE,ISNUMBER(D38)=TRUE,ISNUMBER(M4)=TRUE),(AVERAGE(M4^D38,M4^D39))/AVERAGE(L4^C38,L4^C39))</f>
        <v>0</v>
      </c>
      <c r="I21" s="8"/>
      <c r="Q21" s="7"/>
      <c r="S21" s="8"/>
    </row>
    <row r="22" spans="1:19" x14ac:dyDescent="0.25">
      <c r="A22" s="10">
        <v>19</v>
      </c>
      <c r="B22" s="28" t="s">
        <v>22</v>
      </c>
      <c r="C22" s="5">
        <v>26.36</v>
      </c>
      <c r="D22" s="5">
        <v>19.27</v>
      </c>
      <c r="E22" s="6"/>
      <c r="F22" s="6"/>
      <c r="G22" s="1" t="str">
        <f>IF(B40&lt;&gt;"",B40, "")</f>
        <v/>
      </c>
      <c r="H22" s="7" t="b">
        <f>IF(AND(ISNUMBER(C41)=TRUE,ISNUMBER(L4)=TRUE,ISNUMBER(C40)=TRUE,ISNUMBER(D41)=TRUE,ISNUMBER(D41)=TRUE,ISNUMBER(M4)=TRUE),(AVERAGE(M4^D40,M4^D41))/AVERAGE(L4^C40,L4^C41))</f>
        <v>0</v>
      </c>
      <c r="I22" s="8"/>
      <c r="S22" s="8"/>
    </row>
    <row r="23" spans="1:19" x14ac:dyDescent="0.25">
      <c r="A23" s="10">
        <v>20</v>
      </c>
      <c r="B23" s="28"/>
      <c r="C23" s="5">
        <v>25.96</v>
      </c>
      <c r="D23" s="5">
        <v>18.920000000000002</v>
      </c>
      <c r="E23" s="6"/>
      <c r="F23" s="6"/>
      <c r="G23" s="1" t="str">
        <f>IF(B42&lt;&gt;"",B42, "")</f>
        <v/>
      </c>
      <c r="H23" s="7" t="b">
        <f>IF(AND(ISNUMBER(C43)=TRUE,ISNUMBER(L4)=TRUE,ISNUMBER(C42)=TRUE,ISNUMBER(D43)=TRUE,ISNUMBER(D42)=TRUE,ISNUMBER(M4)=TRUE),(AVERAGE(M4^D42,M4^D43))/AVERAGE(L4^C42,L4^C43))</f>
        <v>0</v>
      </c>
      <c r="I23" s="8"/>
      <c r="Q23" s="7"/>
      <c r="S23" s="8"/>
    </row>
    <row r="24" spans="1:19" x14ac:dyDescent="0.25">
      <c r="A24" s="10">
        <v>21</v>
      </c>
      <c r="B24" s="26" t="s">
        <v>23</v>
      </c>
      <c r="C24" s="5">
        <v>27.92</v>
      </c>
      <c r="D24" s="5">
        <v>20.48</v>
      </c>
      <c r="E24" s="6"/>
      <c r="F24" s="6"/>
      <c r="G24" s="1" t="str">
        <f>IF(B44&lt;&gt;"",B44, "")</f>
        <v/>
      </c>
      <c r="H24" s="7" t="b">
        <f>IF(AND(ISNUMBER(C45)=TRUE,ISNUMBER(L4)=TRUE,ISNUMBER(C44)=TRUE,ISNUMBER(D45)=TRUE,ISNUMBER(D44)=TRUE,ISNUMBER(M4)=TRUE),(AVERAGE(M4^D44,M4^D45))/AVERAGE(L4^C44,L4^C45))</f>
        <v>0</v>
      </c>
      <c r="I24" s="8"/>
      <c r="S24" s="8"/>
    </row>
    <row r="25" spans="1:19" x14ac:dyDescent="0.25">
      <c r="A25" s="10">
        <v>22</v>
      </c>
      <c r="B25" s="27"/>
      <c r="C25" s="5">
        <v>27.61</v>
      </c>
      <c r="D25" s="5">
        <v>20.3</v>
      </c>
      <c r="E25" s="6"/>
      <c r="F25" s="6"/>
      <c r="G25" s="1" t="str">
        <f>IF(B46&lt;&gt;"",B46, "")</f>
        <v/>
      </c>
      <c r="H25" s="7" t="b">
        <f>IF(AND(ISNUMBER(C47)=TRUE,ISNUMBER(L4)=TRUE,ISNUMBER(C46)=TRUE,ISNUMBER(D47)=TRUE,ISNUMBER(D46)=TRUE,ISNUMBER(M4)=TRUE),(AVERAGE(M4^D46,M4^D47))/AVERAGE(L4^C46,L4^C47))</f>
        <v>0</v>
      </c>
      <c r="I25" s="8"/>
      <c r="Q25" s="7"/>
      <c r="S25" s="8"/>
    </row>
    <row r="26" spans="1:19" x14ac:dyDescent="0.25">
      <c r="A26" s="10">
        <v>23</v>
      </c>
      <c r="B26" s="26" t="s">
        <v>24</v>
      </c>
      <c r="C26" s="5">
        <v>24.76</v>
      </c>
      <c r="D26" s="5">
        <v>20.55</v>
      </c>
      <c r="E26" s="6"/>
      <c r="F26" s="6"/>
      <c r="G26" s="1" t="str">
        <f>IF(B48&lt;&gt;"",B48, "")</f>
        <v/>
      </c>
      <c r="H26" s="7" t="b">
        <f>IF(AND(ISNUMBER(C49)=TRUE,ISNUMBER(L4)=TRUE,ISNUMBER(C48)=TRUE,ISNUMBER(D49)=TRUE,ISNUMBER(D48)=TRUE,ISNUMBER(M4)=TRUE),(AVERAGE(M4^D48,M4^D49))/AVERAGE(L4^C48,L4^C49))</f>
        <v>0</v>
      </c>
      <c r="I26" s="8"/>
      <c r="S26" s="8"/>
    </row>
    <row r="27" spans="1:19" x14ac:dyDescent="0.25">
      <c r="A27" s="10">
        <v>24</v>
      </c>
      <c r="B27" s="27"/>
      <c r="C27" s="5">
        <v>24.47</v>
      </c>
      <c r="D27" s="5">
        <v>20.13</v>
      </c>
      <c r="E27" s="6"/>
      <c r="F27" s="6"/>
      <c r="G27" s="1" t="str">
        <f>IF(B50&lt;&gt;"",B50, "")</f>
        <v/>
      </c>
      <c r="H27" s="7" t="b">
        <f>IF(AND(ISNUMBER(C51)=TRUE,ISNUMBER(L4)=TRUE,ISNUMBER(C50)=TRUE,ISNUMBER(D51)=TRUE,ISNUMBER(D50)=TRUE,ISNUMBER(M4)=TRUE),(AVERAGE(M4^D50,M4^D51))/AVERAGE(L4^C50,L4^C51))</f>
        <v>0</v>
      </c>
      <c r="I27" s="8"/>
      <c r="Q27" s="7"/>
      <c r="S27" s="8"/>
    </row>
    <row r="28" spans="1:19" x14ac:dyDescent="0.25">
      <c r="A28" s="10">
        <v>25</v>
      </c>
      <c r="B28" s="26" t="s">
        <v>25</v>
      </c>
      <c r="C28" s="5">
        <v>26.39</v>
      </c>
      <c r="D28" s="5">
        <v>21.55</v>
      </c>
      <c r="E28" s="6"/>
      <c r="F28" s="6"/>
      <c r="G28" s="1" t="str">
        <f>IF(B52&lt;&gt;"",B52, "")</f>
        <v/>
      </c>
      <c r="H28" s="7" t="b">
        <f>IF(AND(ISNUMBER(C53)=TRUE,ISNUMBER(L4)=TRUE,ISNUMBER(C52)=TRUE,ISNUMBER(D53)=TRUE,ISNUMBER(D52)=TRUE,ISNUMBER(M4)=TRUE),(AVERAGE(M4^D52,M4^D53))/AVERAGE(L4^C52,L4^C53))</f>
        <v>0</v>
      </c>
      <c r="I28" s="8"/>
      <c r="S28" s="8"/>
    </row>
    <row r="29" spans="1:19" x14ac:dyDescent="0.25">
      <c r="A29" s="10">
        <v>26</v>
      </c>
      <c r="B29" s="27"/>
      <c r="C29" s="5">
        <v>25.9</v>
      </c>
      <c r="D29" s="5">
        <v>21.9</v>
      </c>
      <c r="E29" s="6"/>
      <c r="F29" s="6"/>
      <c r="G29" s="1" t="str">
        <f>IF(B54&lt;&gt;"",B54, "")</f>
        <v/>
      </c>
      <c r="H29" s="7" t="b">
        <f>IF(AND(ISNUMBER(C55)=TRUE,ISNUMBER(L4)=TRUE,ISNUMBER(C54)=TRUE,ISNUMBER(D55)=TRUE,ISNUMBER(D54)=TRUE,ISNUMBER(M4)=TRUE),(AVERAGE(M4^D54,M4^D55))/AVERAGE(L4^C54,L4^C55))</f>
        <v>0</v>
      </c>
      <c r="I29" s="8"/>
      <c r="Q29" s="7"/>
      <c r="S29" s="8"/>
    </row>
    <row r="30" spans="1:19" x14ac:dyDescent="0.25">
      <c r="A30" s="10">
        <v>27</v>
      </c>
      <c r="B30" s="26" t="s">
        <v>26</v>
      </c>
      <c r="C30" s="5">
        <v>30.07</v>
      </c>
      <c r="D30" s="5">
        <v>19.670000000000002</v>
      </c>
      <c r="E30" s="6"/>
      <c r="F30" s="6"/>
      <c r="G30" s="1" t="str">
        <f>IF(B56&lt;&gt;"",B56, "")</f>
        <v/>
      </c>
      <c r="H30" s="7" t="b">
        <f>IF(AND(ISNUMBER(C57)=TRUE,ISNUMBER(L4)=TRUE,ISNUMBER(C56)=TRUE,ISNUMBER(D57)=TRUE,ISNUMBER(D56)=TRUE,ISNUMBER(M4)=TRUE),(AVERAGE(M4^D56,M4^D57))/AVERAGE(L4^C56,L4^C57))</f>
        <v>0</v>
      </c>
      <c r="I30" s="8"/>
      <c r="S30" s="8"/>
    </row>
    <row r="31" spans="1:19" x14ac:dyDescent="0.25">
      <c r="A31" s="10">
        <v>28</v>
      </c>
      <c r="B31" s="27"/>
      <c r="C31" s="5">
        <v>30.02</v>
      </c>
      <c r="D31" s="5">
        <v>19.670000000000002</v>
      </c>
      <c r="E31" s="6"/>
      <c r="F31" s="6"/>
      <c r="G31" s="1" t="str">
        <f>IF(B58&lt;&gt;"",B58, "")</f>
        <v/>
      </c>
      <c r="H31" s="7" t="b">
        <f>IF(AND(ISNUMBER(C59)=TRUE,ISNUMBER(L4)=TRUE,ISNUMBER(C58)=TRUE,ISNUMBER(D59)=TRUE,ISNUMBER(D58)=TRUE,ISNUMBER(M4)=TRUE),(AVERAGE(M4^D58,M4^D59))/AVERAGE(L4^C58,L4^C59))</f>
        <v>0</v>
      </c>
      <c r="I31" s="8"/>
      <c r="Q31" s="7"/>
      <c r="S31" s="8"/>
    </row>
    <row r="32" spans="1:19" x14ac:dyDescent="0.25">
      <c r="A32" s="10">
        <v>29</v>
      </c>
      <c r="B32" s="26" t="s">
        <v>27</v>
      </c>
      <c r="C32" s="5">
        <v>25.51</v>
      </c>
      <c r="D32" s="5">
        <v>19.09</v>
      </c>
      <c r="E32" s="6"/>
      <c r="F32" s="6"/>
      <c r="G32" s="1" t="str">
        <f>IF(B60&lt;&gt;"",B60, "")</f>
        <v/>
      </c>
      <c r="H32" s="7" t="b">
        <f>IF(AND(ISNUMBER(C61)=TRUE,ISNUMBER(L4)=TRUE,ISNUMBER(C60)=TRUE,ISNUMBER(D61)=TRUE,ISNUMBER(D60)=TRUE,ISNUMBER(M4)=TRUE),(AVERAGE(M4^D60,M4^D61))/AVERAGE(L4^C60,L4^C61))</f>
        <v>0</v>
      </c>
      <c r="I32" s="8"/>
      <c r="S32" s="8"/>
    </row>
    <row r="33" spans="1:19" x14ac:dyDescent="0.25">
      <c r="A33" s="10">
        <v>30</v>
      </c>
      <c r="B33" s="27"/>
      <c r="C33" s="5">
        <v>25.12</v>
      </c>
      <c r="D33" s="5">
        <v>19.02</v>
      </c>
      <c r="E33" s="6"/>
      <c r="F33" s="6"/>
      <c r="G33" s="1" t="str">
        <f>IF(B62&lt;&gt;"",B62, "")</f>
        <v/>
      </c>
      <c r="H33" s="7" t="b">
        <f>IF(AND(ISNUMBER(C63)=TRUE,ISNUMBER(L4)=TRUE,ISNUMBER(C62)=TRUE,ISNUMBER(D63)=TRUE,ISNUMBER(D62)=TRUE,ISNUMBER(M4)=TRUE),(AVERAGE(M4^D62,M4^D63))/AVERAGE(L4^C62,L4^C63))</f>
        <v>0</v>
      </c>
      <c r="I33" s="8"/>
      <c r="Q33" s="7"/>
      <c r="S33" s="8"/>
    </row>
    <row r="34" spans="1:19" x14ac:dyDescent="0.25">
      <c r="A34" s="10">
        <v>31</v>
      </c>
      <c r="B34" s="26" t="s">
        <v>28</v>
      </c>
      <c r="C34" s="5">
        <v>26.45</v>
      </c>
      <c r="D34" s="5">
        <v>21.35</v>
      </c>
      <c r="E34" s="6"/>
      <c r="F34" s="6"/>
      <c r="G34" s="1" t="str">
        <f>IF(B64&lt;&gt;"",B64, "")</f>
        <v/>
      </c>
      <c r="H34" s="7" t="b">
        <f>IF(AND(ISNUMBER(C65)=TRUE,ISNUMBER(L4)=TRUE,ISNUMBER(C64)=TRUE,ISNUMBER(D65)=TRUE,ISNUMBER(D64)=TRUE,ISNUMBER(M4)=TRUE),(AVERAGE(M4^D64,M4^D65))/AVERAGE(L4^C64,L4^C65))</f>
        <v>0</v>
      </c>
      <c r="I34" s="8"/>
      <c r="S34" s="8"/>
    </row>
    <row r="35" spans="1:19" x14ac:dyDescent="0.25">
      <c r="A35" s="10">
        <v>32</v>
      </c>
      <c r="B35" s="27"/>
      <c r="C35" s="5">
        <v>25.92</v>
      </c>
      <c r="D35" s="5">
        <v>21.43</v>
      </c>
      <c r="E35" s="6"/>
      <c r="F35" s="6"/>
      <c r="G35" s="1" t="str">
        <f>IF(B66&lt;&gt;"",B66, "")</f>
        <v/>
      </c>
      <c r="H35" s="7" t="b">
        <f>IF(AND(ISNUMBER(C67)=TRUE,ISNUMBER(L4)=TRUE,ISNUMBER(C66)=TRUE,ISNUMBER(D67)=TRUE,ISNUMBER(D66)=TRUE,ISNUMBER(M4)=TRUE),(AVERAGE(M4^D66,M4^D67))/AVERAGE(L4^C66,L4^C67))</f>
        <v>0</v>
      </c>
      <c r="I35" s="8"/>
      <c r="Q35" s="7"/>
      <c r="S35" s="8"/>
    </row>
    <row r="36" spans="1:19" x14ac:dyDescent="0.25">
      <c r="A36" s="10">
        <v>33</v>
      </c>
      <c r="B36" s="26"/>
      <c r="C36" s="5"/>
      <c r="D36" s="5"/>
      <c r="E36" s="6"/>
      <c r="F36" s="6"/>
      <c r="G36" s="1" t="str">
        <f>IF(B68&lt;&gt;"",B68, "")</f>
        <v/>
      </c>
      <c r="H36" s="7" t="b">
        <f>IF(AND(ISNUMBER(C69)=TRUE,ISNUMBER(L4)=TRUE,ISNUMBER(C68)=TRUE,ISNUMBER(D69)=TRUE,ISNUMBER(D68)=TRUE,ISNUMBER(M4)=TRUE),(AVERAGE(M4^D68,M4^D69))/AVERAGE(L4^C68,L4^C69))</f>
        <v>0</v>
      </c>
      <c r="I36" s="8"/>
      <c r="S36" s="8"/>
    </row>
    <row r="37" spans="1:19" x14ac:dyDescent="0.25">
      <c r="A37" s="10">
        <v>34</v>
      </c>
      <c r="B37" s="27"/>
      <c r="C37" s="5"/>
      <c r="D37" s="5"/>
      <c r="E37" s="6"/>
      <c r="F37" s="6"/>
      <c r="G37" s="1" t="str">
        <f>IF(B70&lt;&gt;"",B70, "")</f>
        <v/>
      </c>
      <c r="H37" s="7" t="b">
        <f>IF(AND(ISNUMBER(C71)=TRUE,ISNUMBER(L4)=TRUE,ISNUMBER(C70)=TRUE,ISNUMBER(D71)=TRUE,ISNUMBER(D70)=TRUE,ISNUMBER(M4)=TRUE),(AVERAGE(M4^D70,M4^D71))/AVERAGE(L4^C70,L4^C71))</f>
        <v>0</v>
      </c>
      <c r="I37" s="8"/>
      <c r="Q37" s="7"/>
      <c r="S37" s="8"/>
    </row>
    <row r="38" spans="1:19" x14ac:dyDescent="0.25">
      <c r="A38" s="10">
        <v>35</v>
      </c>
      <c r="B38" s="26"/>
      <c r="C38" s="5"/>
      <c r="D38" s="5"/>
      <c r="E38" s="6"/>
      <c r="F38" s="6"/>
      <c r="G38" s="1" t="str">
        <f>IF(B72&lt;&gt;"",B72, "")</f>
        <v/>
      </c>
      <c r="H38" s="7" t="b">
        <f>IF(AND(ISNUMBER(C73)=TRUE,ISNUMBER(L4)=TRUE,ISNUMBER(C72)=TRUE,ISNUMBER(D73)=TRUE,ISNUMBER(D72)=TRUE,ISNUMBER(M4)=TRUE),(AVERAGE(M4^D72,M4^D73))/AVERAGE(L4^C72,L4^C73))</f>
        <v>0</v>
      </c>
      <c r="I38" s="8"/>
      <c r="S38" s="8"/>
    </row>
    <row r="39" spans="1:19" x14ac:dyDescent="0.25">
      <c r="A39" s="10">
        <v>36</v>
      </c>
      <c r="B39" s="27"/>
      <c r="C39" s="5"/>
      <c r="D39" s="5"/>
      <c r="E39" s="6"/>
      <c r="F39" s="6"/>
      <c r="G39" s="1" t="str">
        <f>IF(B74&lt;&gt;"",B74, "")</f>
        <v/>
      </c>
      <c r="H39" s="7" t="b">
        <f>IF(AND(ISNUMBER(C75)=TRUE,ISNUMBER(L4)=TRUE,ISNUMBER(C74)=TRUE,ISNUMBER(D75)=TRUE,ISNUMBER(D74)=TRUE,ISNUMBER(M4)=TRUE),(AVERAGE(M4^D74,M4^D75))/AVERAGE(L4^C74,L4^C75))</f>
        <v>0</v>
      </c>
      <c r="I39" s="8"/>
      <c r="Q39" s="7"/>
    </row>
    <row r="40" spans="1:19" x14ac:dyDescent="0.25">
      <c r="A40" s="10">
        <v>37</v>
      </c>
      <c r="B40" s="26"/>
      <c r="C40" s="5"/>
      <c r="D40" s="5"/>
      <c r="E40" s="6"/>
      <c r="F40" s="6"/>
    </row>
    <row r="41" spans="1:19" x14ac:dyDescent="0.25">
      <c r="A41" s="10">
        <v>38</v>
      </c>
      <c r="B41" s="27"/>
      <c r="C41" s="5"/>
      <c r="D41" s="5"/>
      <c r="E41" s="6"/>
      <c r="F41" s="6"/>
      <c r="Q41" s="7"/>
    </row>
    <row r="42" spans="1:19" x14ac:dyDescent="0.25">
      <c r="A42" s="10">
        <v>39</v>
      </c>
      <c r="B42" s="26"/>
      <c r="C42" s="5"/>
      <c r="D42" s="5"/>
      <c r="E42" s="6"/>
      <c r="F42" s="6"/>
    </row>
    <row r="43" spans="1:19" x14ac:dyDescent="0.25">
      <c r="A43" s="10">
        <v>40</v>
      </c>
      <c r="B43" s="27"/>
      <c r="C43" s="5"/>
      <c r="D43" s="5"/>
      <c r="E43" s="6"/>
      <c r="F43" s="6"/>
      <c r="Q43" s="7"/>
    </row>
    <row r="44" spans="1:19" x14ac:dyDescent="0.25">
      <c r="A44" s="10">
        <v>41</v>
      </c>
      <c r="B44" s="26"/>
      <c r="C44" s="13"/>
      <c r="D44" s="13"/>
      <c r="E44" s="13"/>
      <c r="F44" s="13"/>
    </row>
    <row r="45" spans="1:19" x14ac:dyDescent="0.25">
      <c r="A45" s="10">
        <v>42</v>
      </c>
      <c r="B45" s="27"/>
      <c r="C45" s="13"/>
      <c r="D45" s="13"/>
      <c r="E45" s="13"/>
      <c r="F45" s="13"/>
      <c r="Q45" s="7"/>
    </row>
    <row r="46" spans="1:19" x14ac:dyDescent="0.25">
      <c r="A46" s="10">
        <v>43</v>
      </c>
      <c r="B46" s="26"/>
      <c r="C46" s="13"/>
      <c r="D46" s="13"/>
      <c r="E46" s="13"/>
      <c r="F46" s="13"/>
    </row>
    <row r="47" spans="1:19" x14ac:dyDescent="0.25">
      <c r="A47" s="10">
        <v>44</v>
      </c>
      <c r="B47" s="27"/>
      <c r="C47" s="13"/>
      <c r="D47" s="13"/>
      <c r="E47" s="13"/>
      <c r="F47" s="13"/>
      <c r="Q47" s="7"/>
    </row>
    <row r="48" spans="1:19" x14ac:dyDescent="0.25">
      <c r="A48" s="10">
        <v>45</v>
      </c>
      <c r="B48" s="26"/>
      <c r="C48" s="13"/>
      <c r="D48" s="13"/>
      <c r="E48" s="13"/>
      <c r="F48" s="13"/>
    </row>
    <row r="49" spans="1:17" x14ac:dyDescent="0.25">
      <c r="A49" s="10">
        <v>46</v>
      </c>
      <c r="B49" s="27"/>
      <c r="C49" s="13"/>
      <c r="D49" s="13"/>
      <c r="E49" s="13"/>
      <c r="F49" s="13"/>
      <c r="Q49" s="7"/>
    </row>
    <row r="50" spans="1:17" x14ac:dyDescent="0.25">
      <c r="A50" s="10">
        <v>47</v>
      </c>
      <c r="B50" s="26"/>
      <c r="C50" s="13"/>
      <c r="D50" s="13"/>
      <c r="E50" s="13"/>
      <c r="F50" s="13"/>
    </row>
    <row r="51" spans="1:17" x14ac:dyDescent="0.25">
      <c r="A51" s="10">
        <v>48</v>
      </c>
      <c r="B51" s="27"/>
      <c r="C51" s="13"/>
      <c r="D51" s="13"/>
      <c r="E51" s="13"/>
      <c r="F51" s="13"/>
      <c r="Q51" s="7"/>
    </row>
    <row r="52" spans="1:17" x14ac:dyDescent="0.25">
      <c r="A52" s="10">
        <v>49</v>
      </c>
      <c r="B52" s="26"/>
      <c r="C52" s="13"/>
      <c r="D52" s="13"/>
      <c r="E52" s="13"/>
      <c r="F52" s="13"/>
    </row>
    <row r="53" spans="1:17" x14ac:dyDescent="0.25">
      <c r="A53" s="10">
        <v>50</v>
      </c>
      <c r="B53" s="27"/>
      <c r="C53" s="13"/>
      <c r="D53" s="13"/>
      <c r="E53" s="13"/>
      <c r="F53" s="13"/>
      <c r="Q53" s="7"/>
    </row>
    <row r="54" spans="1:17" x14ac:dyDescent="0.25">
      <c r="A54" s="10">
        <v>51</v>
      </c>
      <c r="B54" s="26"/>
      <c r="C54" s="13"/>
      <c r="D54" s="13"/>
      <c r="E54" s="13"/>
      <c r="F54" s="13"/>
    </row>
    <row r="55" spans="1:17" x14ac:dyDescent="0.25">
      <c r="A55" s="10">
        <v>52</v>
      </c>
      <c r="B55" s="27"/>
      <c r="C55" s="13"/>
      <c r="D55" s="13"/>
      <c r="E55" s="13"/>
      <c r="F55" s="13"/>
      <c r="Q55" s="7"/>
    </row>
    <row r="56" spans="1:17" x14ac:dyDescent="0.25">
      <c r="A56" s="10">
        <v>53</v>
      </c>
      <c r="B56" s="26"/>
      <c r="C56" s="13"/>
      <c r="D56" s="13"/>
      <c r="E56" s="13"/>
      <c r="F56" s="13"/>
    </row>
    <row r="57" spans="1:17" x14ac:dyDescent="0.25">
      <c r="A57" s="10">
        <v>54</v>
      </c>
      <c r="B57" s="27"/>
      <c r="C57" s="13"/>
      <c r="D57" s="13"/>
      <c r="E57" s="13"/>
      <c r="F57" s="13"/>
      <c r="Q57" s="7"/>
    </row>
    <row r="58" spans="1:17" x14ac:dyDescent="0.25">
      <c r="A58" s="10">
        <v>55</v>
      </c>
      <c r="B58" s="26"/>
      <c r="C58" s="13"/>
      <c r="D58" s="13"/>
      <c r="E58" s="13"/>
      <c r="F58" s="13"/>
    </row>
    <row r="59" spans="1:17" x14ac:dyDescent="0.25">
      <c r="A59" s="10">
        <v>56</v>
      </c>
      <c r="B59" s="27"/>
      <c r="C59" s="13"/>
      <c r="D59" s="13"/>
      <c r="E59" s="13"/>
      <c r="F59" s="13"/>
      <c r="Q59" s="7"/>
    </row>
    <row r="60" spans="1:17" x14ac:dyDescent="0.25">
      <c r="A60" s="10">
        <v>57</v>
      </c>
      <c r="B60" s="11"/>
      <c r="C60" s="13"/>
      <c r="D60" s="13"/>
      <c r="E60" s="13"/>
      <c r="F60" s="13"/>
    </row>
    <row r="61" spans="1:17" x14ac:dyDescent="0.25">
      <c r="A61" s="10">
        <v>58</v>
      </c>
      <c r="B61" s="12"/>
      <c r="C61" s="13"/>
      <c r="D61" s="13"/>
      <c r="E61" s="13"/>
      <c r="F61" s="13"/>
      <c r="Q61" s="7"/>
    </row>
    <row r="62" spans="1:17" x14ac:dyDescent="0.25">
      <c r="A62" s="10">
        <v>59</v>
      </c>
      <c r="B62" s="11"/>
      <c r="C62" s="13"/>
      <c r="D62" s="13"/>
      <c r="E62" s="13"/>
      <c r="F62" s="13"/>
    </row>
    <row r="63" spans="1:17" x14ac:dyDescent="0.25">
      <c r="A63" s="10">
        <v>60</v>
      </c>
      <c r="B63" s="12"/>
      <c r="C63" s="13"/>
      <c r="D63" s="13"/>
      <c r="E63" s="13"/>
      <c r="F63" s="13"/>
      <c r="Q63" s="7"/>
    </row>
    <row r="64" spans="1:17" x14ac:dyDescent="0.25">
      <c r="A64" s="10">
        <v>61</v>
      </c>
      <c r="B64" s="16"/>
      <c r="C64" s="13"/>
      <c r="D64" s="13"/>
      <c r="E64" s="13"/>
      <c r="F64" s="13"/>
    </row>
    <row r="65" spans="1:17" x14ac:dyDescent="0.25">
      <c r="A65" s="10">
        <v>62</v>
      </c>
      <c r="B65" s="16"/>
      <c r="C65" s="13"/>
      <c r="D65" s="13"/>
      <c r="E65" s="13"/>
      <c r="F65" s="13"/>
      <c r="Q65" s="7"/>
    </row>
    <row r="66" spans="1:17" x14ac:dyDescent="0.25">
      <c r="A66" s="10">
        <v>63</v>
      </c>
      <c r="B66" s="11"/>
      <c r="C66" s="13"/>
      <c r="D66" s="13"/>
      <c r="E66" s="13"/>
      <c r="F66" s="13"/>
    </row>
    <row r="67" spans="1:17" x14ac:dyDescent="0.25">
      <c r="A67" s="10">
        <v>64</v>
      </c>
      <c r="B67" s="12"/>
      <c r="C67" s="13"/>
      <c r="D67" s="13"/>
      <c r="E67" s="13"/>
      <c r="F67" s="13"/>
      <c r="Q67" s="7"/>
    </row>
    <row r="68" spans="1:17" x14ac:dyDescent="0.25">
      <c r="A68" s="10">
        <v>65</v>
      </c>
      <c r="B68" s="11"/>
      <c r="C68" s="13"/>
      <c r="D68" s="13"/>
      <c r="E68" s="13"/>
      <c r="F68" s="13"/>
    </row>
    <row r="69" spans="1:17" x14ac:dyDescent="0.25">
      <c r="A69" s="10">
        <v>66</v>
      </c>
      <c r="B69" s="12"/>
      <c r="C69" s="13"/>
      <c r="D69" s="13"/>
      <c r="E69" s="13"/>
      <c r="F69" s="13"/>
      <c r="Q69" s="7"/>
    </row>
    <row r="70" spans="1:17" x14ac:dyDescent="0.25">
      <c r="A70" s="10">
        <v>67</v>
      </c>
      <c r="B70" s="16"/>
      <c r="C70" s="13"/>
      <c r="D70" s="13"/>
      <c r="E70" s="13"/>
      <c r="F70" s="13"/>
    </row>
    <row r="71" spans="1:17" x14ac:dyDescent="0.25">
      <c r="A71" s="10">
        <v>68</v>
      </c>
      <c r="B71" s="16"/>
      <c r="C71" s="13"/>
      <c r="D71" s="13"/>
      <c r="E71" s="13"/>
      <c r="F71" s="13"/>
      <c r="Q71" s="7"/>
    </row>
    <row r="72" spans="1:17" x14ac:dyDescent="0.25">
      <c r="A72" s="10">
        <v>69</v>
      </c>
      <c r="B72" s="11"/>
      <c r="C72" s="13"/>
      <c r="D72" s="13"/>
      <c r="E72" s="13"/>
      <c r="F72" s="13"/>
    </row>
    <row r="73" spans="1:17" x14ac:dyDescent="0.25">
      <c r="A73" s="10">
        <v>70</v>
      </c>
      <c r="B73" s="12"/>
      <c r="C73" s="13"/>
      <c r="D73" s="13"/>
      <c r="E73" s="13"/>
      <c r="F73" s="13"/>
      <c r="Q73" s="7"/>
    </row>
    <row r="74" spans="1:17" x14ac:dyDescent="0.25">
      <c r="A74" s="10">
        <v>71</v>
      </c>
      <c r="B74" s="16"/>
      <c r="C74" s="13"/>
      <c r="D74" s="13"/>
      <c r="E74" s="13"/>
      <c r="F74" s="13"/>
    </row>
    <row r="75" spans="1:17" x14ac:dyDescent="0.25">
      <c r="A75" s="10">
        <v>72</v>
      </c>
      <c r="B75" s="16"/>
      <c r="C75" s="13"/>
      <c r="D75" s="13"/>
      <c r="E75" s="13"/>
      <c r="F75" s="13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48:B49"/>
    <mergeCell ref="B50:B51"/>
    <mergeCell ref="B34:B35"/>
    <mergeCell ref="B36:B37"/>
    <mergeCell ref="B52:B53"/>
    <mergeCell ref="B54:B55"/>
    <mergeCell ref="B56:B57"/>
    <mergeCell ref="B58:B59"/>
    <mergeCell ref="B40:B41"/>
    <mergeCell ref="B42:B43"/>
    <mergeCell ref="B44:B45"/>
    <mergeCell ref="B46:B47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14:B15"/>
    <mergeCell ref="B4:B5"/>
    <mergeCell ref="B6:B7"/>
    <mergeCell ref="B8:B9"/>
    <mergeCell ref="B10:B11"/>
    <mergeCell ref="B12:B13"/>
  </mergeCells>
  <conditionalFormatting sqref="C76:C77 C80:C93">
    <cfRule type="cellIs" dxfId="59" priority="4" operator="notEqual">
      <formula>0</formula>
    </cfRule>
  </conditionalFormatting>
  <conditionalFormatting sqref="D76:D77 D80:D93">
    <cfRule type="cellIs" dxfId="58" priority="3" operator="notEqual">
      <formula>0</formula>
    </cfRule>
  </conditionalFormatting>
  <conditionalFormatting sqref="H4:H39">
    <cfRule type="cellIs" dxfId="57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E939-904C-4B81-BE6E-6611A8352606}">
  <dimension ref="A1:S79"/>
  <sheetViews>
    <sheetView topLeftCell="A7" workbookViewId="0">
      <selection activeCell="M37" sqref="M37"/>
    </sheetView>
  </sheetViews>
  <sheetFormatPr defaultColWidth="8.7109375" defaultRowHeight="15.75" x14ac:dyDescent="0.25"/>
  <cols>
    <col min="1" max="1" width="7.42578125" style="1" customWidth="1"/>
    <col min="2" max="2" width="11.140625" style="1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0" t="s">
        <v>29</v>
      </c>
      <c r="C4" s="5">
        <v>23.07</v>
      </c>
      <c r="D4" s="5">
        <v>22.79</v>
      </c>
      <c r="E4" s="6">
        <v>2</v>
      </c>
      <c r="F4" s="6">
        <v>2</v>
      </c>
      <c r="G4" s="1" t="str">
        <f>IF(B4&lt;&gt;"",B4, "")</f>
        <v xml:space="preserve">O1 </v>
      </c>
      <c r="H4" s="7">
        <f>IF(AND(ISNUMBER(C5)=TRUE,ISNUMBER(L4)=TRUE,ISNUMBER(C4)=TRUE,ISNUMBER(D5)=TRUE,ISNUMBER(D4)=TRUE,ISNUMBER(M4)=TRUE),(AVERAGE(M4^D4,M4^D5))/AVERAGE(L4^C4,L4^C5))</f>
        <v>1.0695015377020913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25.846965753267934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1"/>
      <c r="C5" s="5">
        <v>22.71</v>
      </c>
      <c r="D5" s="5">
        <v>23.18</v>
      </c>
      <c r="E5" s="6">
        <v>2</v>
      </c>
      <c r="F5" s="6">
        <v>2</v>
      </c>
      <c r="G5" s="1" t="str">
        <f>IF(B6&lt;&gt;"",B6, "")</f>
        <v xml:space="preserve">O2 </v>
      </c>
      <c r="H5" s="7">
        <f>IF(AND(ISNUMBER(C7)=TRUE,ISNUMBER(L4)=TRUE,ISNUMBER(C6)=TRUE,ISNUMBER(D7)=TRUE,ISNUMBER(D6)=TRUE,ISNUMBER(M4)=TRUE),(AVERAGE(M4^D6,M4^D7))/AVERAGE(L4^C6,L4^C7))</f>
        <v>0.40510621986340117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34.733514450799547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29" t="s">
        <v>30</v>
      </c>
      <c r="C6" s="5">
        <v>23.33</v>
      </c>
      <c r="D6" s="5">
        <v>21.82</v>
      </c>
      <c r="E6" s="6">
        <v>2</v>
      </c>
      <c r="F6" s="6">
        <v>2</v>
      </c>
      <c r="G6" s="1" t="str">
        <f>IF(B8&lt;&gt;"",B8, "")</f>
        <v xml:space="preserve">O3 </v>
      </c>
      <c r="H6" s="7">
        <f>IF(AND(ISNUMBER(C9)=TRUE,ISNUMBER(L4)=TRUE,ISNUMBER(C8)=TRUE,ISNUMBER(D9)=TRUE,ISNUMBER(D8)=TRUE,ISNUMBER(M4)=TRUE),(AVERAGE(M4^D8,M4^D9))/AVERAGE(L4^C8,L4^C9))</f>
        <v>0.72927731311252064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28.149361848206116</v>
      </c>
      <c r="S6" s="8"/>
    </row>
    <row r="7" spans="1:19" x14ac:dyDescent="0.25">
      <c r="A7" s="10">
        <v>4</v>
      </c>
      <c r="B7" s="30"/>
      <c r="C7" s="5">
        <v>22.57</v>
      </c>
      <c r="D7" s="5">
        <v>21.56</v>
      </c>
      <c r="E7" s="6">
        <v>2</v>
      </c>
      <c r="F7" s="6">
        <v>2</v>
      </c>
      <c r="G7" s="1" t="str">
        <f>IF(B10&lt;&gt;"",B10, "")</f>
        <v xml:space="preserve">O4 </v>
      </c>
      <c r="H7" s="7">
        <f>IF(AND(ISNUMBER(C11)=TRUE,ISNUMBER(L4)=TRUE,ISNUMBER(C10)=TRUE,ISNUMBER(D11)=TRUE,ISNUMBER(D10)=TRUE,ISNUMBER(M4)=TRUE),(AVERAGE(M4^D10,M4^D11))/AVERAGE(L4^C10,L4^C11))</f>
        <v>0.55080896573599203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26.852684609890204</v>
      </c>
      <c r="Q7" s="7"/>
      <c r="S7" s="8"/>
    </row>
    <row r="8" spans="1:19" x14ac:dyDescent="0.25">
      <c r="A8" s="10">
        <v>5</v>
      </c>
      <c r="B8" s="29" t="s">
        <v>31</v>
      </c>
      <c r="C8" s="5">
        <v>22.67</v>
      </c>
      <c r="D8" s="5">
        <v>22.68</v>
      </c>
      <c r="E8" s="6">
        <v>2</v>
      </c>
      <c r="F8" s="6"/>
      <c r="G8" s="1" t="str">
        <f>IF(B12&lt;&gt;"",B12, "")</f>
        <v xml:space="preserve">O5 </v>
      </c>
      <c r="H8" s="7">
        <f>IF(AND(ISNUMBER(C13)=TRUE,ISNUMBER(L4)=TRUE,ISNUMBER(C12)=TRUE,ISNUMBER(D13)=TRUE,ISNUMBER(D12)=TRUE,ISNUMBER(M4)=TRUE),(AVERAGE(M4^D12,M4^D13))/AVERAGE(L4^C12,L4^C13))</f>
        <v>3.7763491001403832E-2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22.217765802456398</v>
      </c>
      <c r="S8" s="8"/>
    </row>
    <row r="9" spans="1:19" x14ac:dyDescent="0.25">
      <c r="A9" s="10">
        <v>6</v>
      </c>
      <c r="B9" s="30"/>
      <c r="C9" s="5">
        <v>23.44</v>
      </c>
      <c r="D9" s="5">
        <v>22.62</v>
      </c>
      <c r="E9" s="6">
        <v>2</v>
      </c>
      <c r="F9" s="6">
        <v>2</v>
      </c>
      <c r="G9" s="1" t="str">
        <f>IF(B14&lt;&gt;"",B14, "")</f>
        <v xml:space="preserve">O6 </v>
      </c>
      <c r="H9" s="7">
        <v>0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6.9203922761527874</v>
      </c>
      <c r="Q9" s="7"/>
      <c r="S9" s="8"/>
    </row>
    <row r="10" spans="1:19" x14ac:dyDescent="0.25">
      <c r="A10" s="10">
        <v>7</v>
      </c>
      <c r="B10" s="31" t="s">
        <v>32</v>
      </c>
      <c r="C10" s="5">
        <v>22.7</v>
      </c>
      <c r="D10" s="5">
        <v>21.49</v>
      </c>
      <c r="E10" s="6">
        <v>2</v>
      </c>
      <c r="F10" s="6">
        <v>2</v>
      </c>
      <c r="G10" s="1" t="str">
        <f>IF(B16&lt;&gt;"",B16, "")</f>
        <v xml:space="preserve">O7 </v>
      </c>
      <c r="H10" s="7">
        <f>IF(AND(ISNUMBER(C17)=TRUE,ISNUMBER(L4)=TRUE,ISNUMBER(C16)=TRUE,ISNUMBER(D17)=TRUE,ISNUMBER(D16)=TRUE,ISNUMBER(M4)=TRUE),(AVERAGE(M4^D16,M4^D17))/AVERAGE(L4^C16,L4^C17))</f>
        <v>3.8508483461942106E-2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14.8623143157894</v>
      </c>
      <c r="S10" s="8"/>
    </row>
    <row r="11" spans="1:19" x14ac:dyDescent="0.25">
      <c r="A11" s="10">
        <v>8</v>
      </c>
      <c r="B11" s="31"/>
      <c r="C11" s="5">
        <v>21.97</v>
      </c>
      <c r="D11" s="5">
        <v>21.55</v>
      </c>
      <c r="E11" s="6">
        <v>2</v>
      </c>
      <c r="F11" s="6">
        <v>2</v>
      </c>
      <c r="G11" s="1" t="str">
        <f>IF(B18&lt;&gt;"",B18, "")</f>
        <v xml:space="preserve">O8 </v>
      </c>
      <c r="H11" s="7">
        <f>IF(AND(ISNUMBER(C19)=TRUE,ISNUMBER(L4)=TRUE,ISNUMBER(C18)=TRUE,ISNUMBER(D19)=TRUE,ISNUMBER(D18)=TRUE,ISNUMBER(M4)=TRUE),(AVERAGE(M4^D18,M4^D19))/AVERAGE(L4^C18,L4^C19))</f>
        <v>0.10308740153376211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5.5404979547683775</v>
      </c>
      <c r="Q11" s="7"/>
      <c r="S11" s="8"/>
    </row>
    <row r="12" spans="1:19" x14ac:dyDescent="0.25">
      <c r="A12" s="10">
        <v>9</v>
      </c>
      <c r="B12" s="29" t="s">
        <v>33</v>
      </c>
      <c r="C12" s="5">
        <v>30.81</v>
      </c>
      <c r="D12" s="5">
        <v>25.79</v>
      </c>
      <c r="E12" s="6">
        <v>2</v>
      </c>
      <c r="F12" s="6">
        <v>2</v>
      </c>
      <c r="G12" s="1" t="str">
        <f>IF(B20&lt;&gt;"",B20, "")</f>
        <v xml:space="preserve">O9 </v>
      </c>
      <c r="H12" s="7">
        <f>IF(AND(ISNUMBER(C21)=TRUE,ISNUMBER(L4)=TRUE,ISNUMBER(C20)=TRUE,ISNUMBER(D21)=TRUE,ISNUMBER(D20)=TRUE,ISNUMBER(M4)=TRUE),(AVERAGE(M4^D20,M4^D21))/AVERAGE(L4^C20,L4^C21))</f>
        <v>0.87950404798927151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23.411628389449547</v>
      </c>
      <c r="S12" s="8"/>
    </row>
    <row r="13" spans="1:19" x14ac:dyDescent="0.25">
      <c r="A13" s="10">
        <v>10</v>
      </c>
      <c r="B13" s="30"/>
      <c r="C13" s="5">
        <v>30.2</v>
      </c>
      <c r="D13" s="5">
        <v>25.83</v>
      </c>
      <c r="E13" s="6">
        <v>2</v>
      </c>
      <c r="F13" s="6">
        <v>2</v>
      </c>
      <c r="G13" s="1" t="str">
        <f>IF(B22&lt;&gt;"",B22, "")</f>
        <v xml:space="preserve">O10 </v>
      </c>
      <c r="H13" s="7">
        <f>IF(AND(ISNUMBER(C23)=TRUE,ISNUMBER(L4)=TRUE,ISNUMBER(C22)=TRUE,ISNUMBER(D23)=TRUE,ISNUMBER(D22)=TRUE,ISNUMBER(M4)=TRUE),(AVERAGE(M4^D22,M4^D23))/AVERAGE(L4^C22,L4^C23))</f>
        <v>2.7869057714089976E-3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12.113448240873666</v>
      </c>
      <c r="Q13" s="7"/>
      <c r="S13" s="8"/>
    </row>
    <row r="14" spans="1:19" x14ac:dyDescent="0.25">
      <c r="A14" s="10">
        <v>11</v>
      </c>
      <c r="B14" s="29" t="s">
        <v>34</v>
      </c>
      <c r="C14" s="5">
        <v>0</v>
      </c>
      <c r="D14" s="5">
        <v>24.13</v>
      </c>
      <c r="E14" s="6">
        <v>2</v>
      </c>
      <c r="F14" s="6">
        <v>2</v>
      </c>
      <c r="G14" s="1" t="str">
        <f>IF(B24&lt;&gt;"",B24, "")</f>
        <v xml:space="preserve">O11 </v>
      </c>
      <c r="H14" s="7">
        <f>IF(AND(ISNUMBER(C25)=TRUE,ISNUMBER(L4)=TRUE,ISNUMBER(C24)=TRUE,ISNUMBER(D25)=TRUE,ISNUMBER(D24)=TRUE,ISNUMBER(M4)=TRUE),(AVERAGE(M4^D24,M4^D25))/AVERAGE(L4^C24,L4^C25))</f>
        <v>6.4781149385159512E-2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20.611608843796581</v>
      </c>
      <c r="S14" s="8"/>
    </row>
    <row r="15" spans="1:19" x14ac:dyDescent="0.25">
      <c r="A15" s="10">
        <v>12</v>
      </c>
      <c r="B15" s="30"/>
      <c r="C15" s="5">
        <v>0</v>
      </c>
      <c r="D15" s="5">
        <v>23.93</v>
      </c>
      <c r="E15" s="6">
        <v>2</v>
      </c>
      <c r="F15" s="6">
        <v>2</v>
      </c>
      <c r="G15" s="1" t="str">
        <f>IF(B26&lt;&gt;"",B26, "")</f>
        <v xml:space="preserve">O12 </v>
      </c>
      <c r="H15" s="7">
        <f>IF(AND(ISNUMBER(C27)=TRUE,ISNUMBER(L4)=TRUE,ISNUMBER(C26)=TRUE,ISNUMBER(D27)=TRUE,ISNUMBER(D26)=TRUE,ISNUMBER(M4)=TRUE),(AVERAGE(M4^D26,M4^D27))/AVERAGE(L4^C26,L4^C27))</f>
        <v>2.7747604688263691E-2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16.864820152581842</v>
      </c>
      <c r="Q15" s="7"/>
      <c r="S15" s="8"/>
    </row>
    <row r="16" spans="1:19" x14ac:dyDescent="0.25">
      <c r="A16" s="10">
        <v>13</v>
      </c>
      <c r="B16" s="29" t="s">
        <v>35</v>
      </c>
      <c r="C16" s="5">
        <v>27.94</v>
      </c>
      <c r="D16" s="5">
        <v>23.32</v>
      </c>
      <c r="E16" s="6"/>
      <c r="F16" s="6"/>
      <c r="G16" s="1" t="str">
        <f>IF(B28&lt;&gt;"",B28, "")</f>
        <v xml:space="preserve">O13 </v>
      </c>
      <c r="H16" s="7">
        <f>IF(AND(ISNUMBER(C29)=TRUE,ISNUMBER(L4)=TRUE,ISNUMBER(C28)=TRUE,ISNUMBER(D29)=TRUE,ISNUMBER(D28)=TRUE,ISNUMBER(M4)=TRUE),(AVERAGE(M4^D28,M4^D29))/AVERAGE(L4^C28,L4^C29))</f>
        <v>3.7610274858079938E-3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49.437755402665076</v>
      </c>
      <c r="S16" s="8"/>
    </row>
    <row r="17" spans="1:19" x14ac:dyDescent="0.25">
      <c r="A17" s="10">
        <v>14</v>
      </c>
      <c r="B17" s="30"/>
      <c r="C17" s="5">
        <v>27.81</v>
      </c>
      <c r="D17" s="5">
        <v>23.02</v>
      </c>
      <c r="E17" s="6"/>
      <c r="F17" s="6"/>
      <c r="G17" s="1" t="str">
        <f>IF(B30&lt;&gt;"",B30, "")</f>
        <v xml:space="preserve">O14 </v>
      </c>
      <c r="H17" s="7">
        <f>IF(AND(ISNUMBER(C31)=TRUE,ISNUMBER(L4)=TRUE,ISNUMBER(C30)=TRUE,ISNUMBER(D31)=TRUE,ISNUMBER(D30)=TRUE,ISNUMBER(M4)=TRUE),(AVERAGE(M4^D30,M4^D31))/AVERAGE(L4^C30,L4^C31))</f>
        <v>4.9197764253545405E-2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27.199082034815067</v>
      </c>
      <c r="Q17" s="7"/>
      <c r="S17" s="8"/>
    </row>
    <row r="18" spans="1:19" x14ac:dyDescent="0.25">
      <c r="A18" s="10">
        <v>15</v>
      </c>
      <c r="B18" s="29" t="s">
        <v>36</v>
      </c>
      <c r="C18" s="5">
        <v>25.9</v>
      </c>
      <c r="D18" s="5">
        <v>22.54</v>
      </c>
      <c r="E18" s="6"/>
      <c r="F18" s="6"/>
      <c r="G18" s="1" t="str">
        <f>IF(B32&lt;&gt;"",B32, "")</f>
        <v xml:space="preserve">O15 </v>
      </c>
      <c r="H18" s="7">
        <f>IF(AND(ISNUMBER(C33)=TRUE,ISNUMBER(L4)=TRUE,ISNUMBER(C32)=TRUE,ISNUMBER(D33)=TRUE,ISNUMBER(D32)=TRUE,ISNUMBER(M4)=TRUE),(AVERAGE(M4^D32,M4^D33))/AVERAGE(L4^C32,L4^C33))</f>
        <v>2.7492191777454055E-2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33.743256742943935</v>
      </c>
      <c r="S18" s="8"/>
    </row>
    <row r="19" spans="1:19" x14ac:dyDescent="0.25">
      <c r="A19" s="10">
        <v>16</v>
      </c>
      <c r="B19" s="30"/>
      <c r="C19" s="5">
        <v>25.89</v>
      </c>
      <c r="D19" s="5">
        <v>22.69</v>
      </c>
      <c r="E19" s="6"/>
      <c r="F19" s="6"/>
      <c r="G19" s="1" t="str">
        <f>IF(B34&lt;&gt;"",B34, "")</f>
        <v xml:space="preserve">O16 </v>
      </c>
      <c r="H19" s="7">
        <f>IF(AND(ISNUMBER(C35)=TRUE,ISNUMBER(L4)=TRUE,ISNUMBER(C34)=TRUE,ISNUMBER(D35)=TRUE,ISNUMBER(D34)=TRUE,ISNUMBER(M4)=TRUE),(AVERAGE(M4^D34,M4^D35))/AVERAGE(L4^C34,L4^C35))</f>
        <v>1.9585595989276207E-2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30.564508153510534</v>
      </c>
      <c r="Q19" s="7"/>
      <c r="S19" s="8"/>
    </row>
    <row r="20" spans="1:19" x14ac:dyDescent="0.25">
      <c r="A20" s="10">
        <v>17</v>
      </c>
      <c r="B20" s="29" t="s">
        <v>37</v>
      </c>
      <c r="C20" s="5">
        <v>22.77</v>
      </c>
      <c r="D20" s="5">
        <v>22.47</v>
      </c>
      <c r="E20" s="6"/>
      <c r="F20" s="6"/>
      <c r="G20" s="1" t="str">
        <f>IF(B36&lt;&gt;"",B36, "")</f>
        <v/>
      </c>
      <c r="H20" s="7" t="b">
        <f>IF(AND(ISNUMBER(C37)=TRUE,ISNUMBER(L4)=TRUE,ISNUMBER(C36)=TRUE,ISNUMBER(D37)=TRUE,ISNUMBER(D36)=TRUE,ISNUMBER(M4)=TRUE),(AVERAGE(M4^D36,M4^D37))/AVERAGE(L4^C36,L4^C37))</f>
        <v>0</v>
      </c>
      <c r="I20" s="8"/>
      <c r="J20" s="7">
        <f>AVERAGE(H4:H19)</f>
        <v>0.25055685623445628</v>
      </c>
      <c r="S20" s="8"/>
    </row>
    <row r="21" spans="1:19" x14ac:dyDescent="0.25">
      <c r="A21" s="10">
        <v>18</v>
      </c>
      <c r="B21" s="30"/>
      <c r="C21" s="5">
        <v>22.3</v>
      </c>
      <c r="D21" s="5">
        <v>22.26</v>
      </c>
      <c r="E21" s="6"/>
      <c r="F21" s="6"/>
      <c r="G21" s="1" t="str">
        <f>IF(B38&lt;&gt;"",B38, "")</f>
        <v/>
      </c>
      <c r="H21" s="7" t="b">
        <f>IF(AND(ISNUMBER(C39)=TRUE,ISNUMBER(L4)=TRUE,ISNUMBER(C38)=TRUE,ISNUMBER(D39)=TRUE,ISNUMBER(D38)=TRUE,ISNUMBER(M4)=TRUE),(AVERAGE(M4^D38,M4^D39))/AVERAGE(L4^C38,L4^C39))</f>
        <v>0</v>
      </c>
      <c r="I21" s="8"/>
      <c r="J21" s="1">
        <f>STDEV(H4:H19)</f>
        <v>0.35910373022779235</v>
      </c>
      <c r="Q21" s="7"/>
      <c r="S21" s="8"/>
    </row>
    <row r="22" spans="1:19" x14ac:dyDescent="0.25">
      <c r="A22" s="10">
        <v>19</v>
      </c>
      <c r="B22" s="31" t="s">
        <v>38</v>
      </c>
      <c r="C22" s="5">
        <v>31.25</v>
      </c>
      <c r="D22" s="5">
        <v>22.94</v>
      </c>
      <c r="E22" s="6"/>
      <c r="F22" s="6"/>
      <c r="G22" s="1" t="str">
        <f>IF(B40&lt;&gt;"",B40, "")</f>
        <v/>
      </c>
      <c r="H22" s="7" t="b">
        <f>IF(AND(ISNUMBER(C41)=TRUE,ISNUMBER(L4)=TRUE,ISNUMBER(C40)=TRUE,ISNUMBER(D41)=TRUE,ISNUMBER(D41)=TRUE,ISNUMBER(M4)=TRUE),(AVERAGE(M4^D40,M4^D41))/AVERAGE(L4^C40,L4^C41))</f>
        <v>0</v>
      </c>
      <c r="I22" s="8"/>
      <c r="S22" s="8"/>
    </row>
    <row r="23" spans="1:19" x14ac:dyDescent="0.25">
      <c r="A23" s="10">
        <v>20</v>
      </c>
      <c r="B23" s="31"/>
      <c r="C23" s="5">
        <v>31.46</v>
      </c>
      <c r="D23" s="5">
        <v>22.8</v>
      </c>
      <c r="E23" s="6"/>
      <c r="F23" s="6"/>
      <c r="G23" s="1" t="str">
        <f>IF(B42&lt;&gt;"",B42, "")</f>
        <v/>
      </c>
      <c r="H23" s="7" t="b">
        <f>IF(AND(ISNUMBER(C43)=TRUE,ISNUMBER(L4)=TRUE,ISNUMBER(C42)=TRUE,ISNUMBER(D43)=TRUE,ISNUMBER(D42)=TRUE,ISNUMBER(M4)=TRUE),(AVERAGE(M4^D42,M4^D43))/AVERAGE(L4^C42,L4^C43))</f>
        <v>0</v>
      </c>
      <c r="I23" s="8"/>
      <c r="Q23" s="7"/>
      <c r="S23" s="8"/>
    </row>
    <row r="24" spans="1:19" x14ac:dyDescent="0.25">
      <c r="A24" s="10">
        <v>21</v>
      </c>
      <c r="B24" s="29" t="s">
        <v>39</v>
      </c>
      <c r="C24" s="5">
        <v>28.53</v>
      </c>
      <c r="D24" s="5">
        <v>24.26</v>
      </c>
      <c r="E24" s="6"/>
      <c r="F24" s="6"/>
      <c r="G24" s="1" t="str">
        <f>IF(B44&lt;&gt;"",B44, "")</f>
        <v/>
      </c>
      <c r="H24" s="7" t="b">
        <f>IF(AND(ISNUMBER(C45)=TRUE,ISNUMBER(L4)=TRUE,ISNUMBER(C44)=TRUE,ISNUMBER(D45)=TRUE,ISNUMBER(D44)=TRUE,ISNUMBER(M4)=TRUE),(AVERAGE(M4^D44,M4^D45))/AVERAGE(L4^C44,L4^C45))</f>
        <v>0</v>
      </c>
      <c r="I24" s="8"/>
      <c r="S24" s="8"/>
    </row>
    <row r="25" spans="1:19" x14ac:dyDescent="0.25">
      <c r="A25" s="10">
        <v>22</v>
      </c>
      <c r="B25" s="30"/>
      <c r="C25" s="5">
        <v>28.44</v>
      </c>
      <c r="D25" s="5">
        <v>24.77</v>
      </c>
      <c r="E25" s="6"/>
      <c r="F25" s="6"/>
      <c r="G25" s="1" t="str">
        <f>IF(B46&lt;&gt;"",B46, "")</f>
        <v/>
      </c>
      <c r="H25" s="7" t="b">
        <f>IF(AND(ISNUMBER(C47)=TRUE,ISNUMBER(L4)=TRUE,ISNUMBER(C46)=TRUE,ISNUMBER(D47)=TRUE,ISNUMBER(D46)=TRUE,ISNUMBER(M4)=TRUE),(AVERAGE(M4^D46,M4^D47))/AVERAGE(L4^C46,L4^C47))</f>
        <v>0</v>
      </c>
      <c r="I25" s="8"/>
      <c r="Q25" s="7"/>
      <c r="S25" s="8"/>
    </row>
    <row r="26" spans="1:19" x14ac:dyDescent="0.25">
      <c r="A26" s="10">
        <v>23</v>
      </c>
      <c r="B26" s="29" t="s">
        <v>40</v>
      </c>
      <c r="C26" s="5">
        <v>28.31</v>
      </c>
      <c r="D26" s="5">
        <v>23.4</v>
      </c>
      <c r="E26" s="6"/>
      <c r="F26" s="6"/>
      <c r="G26" s="1" t="str">
        <f>IF(B48&lt;&gt;"",B48, "")</f>
        <v/>
      </c>
      <c r="H26" s="7" t="b">
        <f>IF(AND(ISNUMBER(C49)=TRUE,ISNUMBER(L4)=TRUE,ISNUMBER(C48)=TRUE,ISNUMBER(D49)=TRUE,ISNUMBER(D48)=TRUE,ISNUMBER(M4)=TRUE),(AVERAGE(M4^D48,M4^D49))/AVERAGE(L4^C48,L4^C49))</f>
        <v>0</v>
      </c>
      <c r="I26" s="8"/>
      <c r="S26" s="8"/>
    </row>
    <row r="27" spans="1:19" x14ac:dyDescent="0.25">
      <c r="A27" s="10">
        <v>24</v>
      </c>
      <c r="B27" s="30"/>
      <c r="C27" s="5">
        <v>28.75</v>
      </c>
      <c r="D27" s="5">
        <v>23.35</v>
      </c>
      <c r="E27" s="6"/>
      <c r="F27" s="6"/>
      <c r="G27" s="1" t="str">
        <f>IF(B50&lt;&gt;"",B50, "")</f>
        <v/>
      </c>
      <c r="H27" s="7" t="b">
        <f>IF(AND(ISNUMBER(C51)=TRUE,ISNUMBER(L4)=TRUE,ISNUMBER(C50)=TRUE,ISNUMBER(D51)=TRUE,ISNUMBER(D50)=TRUE,ISNUMBER(M4)=TRUE),(AVERAGE(M4^D50,M4^D51))/AVERAGE(L4^C50,L4^C51))</f>
        <v>0</v>
      </c>
      <c r="I27" s="8"/>
      <c r="Q27" s="7"/>
      <c r="S27" s="8"/>
    </row>
    <row r="28" spans="1:19" x14ac:dyDescent="0.25">
      <c r="A28" s="10">
        <v>25</v>
      </c>
      <c r="B28" s="29" t="s">
        <v>41</v>
      </c>
      <c r="C28" s="5">
        <v>33.1</v>
      </c>
      <c r="D28" s="5">
        <v>24.94</v>
      </c>
      <c r="E28" s="6"/>
      <c r="F28" s="6"/>
      <c r="G28" s="1" t="str">
        <f>IF(B52&lt;&gt;"",B52, "")</f>
        <v/>
      </c>
      <c r="H28" s="7" t="b">
        <f>IF(AND(ISNUMBER(C53)=TRUE,ISNUMBER(L4)=TRUE,ISNUMBER(C52)=TRUE,ISNUMBER(D53)=TRUE,ISNUMBER(D52)=TRUE,ISNUMBER(M4)=TRUE),(AVERAGE(M4^D52,M4^D53))/AVERAGE(L4^C52,L4^C53))</f>
        <v>0</v>
      </c>
      <c r="I28" s="8"/>
      <c r="S28" s="8"/>
    </row>
    <row r="29" spans="1:19" x14ac:dyDescent="0.25">
      <c r="A29" s="10">
        <v>26</v>
      </c>
      <c r="B29" s="30"/>
      <c r="C29" s="5">
        <v>32.229999999999997</v>
      </c>
      <c r="D29" s="5">
        <v>24.35</v>
      </c>
      <c r="E29" s="6"/>
      <c r="F29" s="6"/>
      <c r="G29" s="1" t="str">
        <f>IF(B54&lt;&gt;"",B54, "")</f>
        <v/>
      </c>
      <c r="H29" s="7" t="b">
        <f>IF(AND(ISNUMBER(C55)=TRUE,ISNUMBER(L4)=TRUE,ISNUMBER(C54)=TRUE,ISNUMBER(D55)=TRUE,ISNUMBER(D54)=TRUE,ISNUMBER(M4)=TRUE),(AVERAGE(M4^D54,M4^D55))/AVERAGE(L4^C54,L4^C55))</f>
        <v>0</v>
      </c>
      <c r="I29" s="8"/>
      <c r="Q29" s="7"/>
      <c r="S29" s="8"/>
    </row>
    <row r="30" spans="1:19" x14ac:dyDescent="0.25">
      <c r="A30" s="10">
        <v>27</v>
      </c>
      <c r="B30" s="29" t="s">
        <v>42</v>
      </c>
      <c r="C30" s="5">
        <v>27.37</v>
      </c>
      <c r="D30" s="5">
        <v>22.74</v>
      </c>
      <c r="E30" s="6"/>
      <c r="F30" s="6"/>
      <c r="G30" s="1" t="str">
        <f>IF(B56&lt;&gt;"",B56, "")</f>
        <v/>
      </c>
      <c r="H30" s="7" t="b">
        <f>IF(AND(ISNUMBER(C57)=TRUE,ISNUMBER(L4)=TRUE,ISNUMBER(C56)=TRUE,ISNUMBER(D57)=TRUE,ISNUMBER(D56)=TRUE,ISNUMBER(M4)=TRUE),(AVERAGE(M4^D56,M4^D57))/AVERAGE(L4^C56,L4^C57))</f>
        <v>0</v>
      </c>
      <c r="I30" s="8"/>
      <c r="S30" s="8"/>
    </row>
    <row r="31" spans="1:19" x14ac:dyDescent="0.25">
      <c r="A31" s="10">
        <v>28</v>
      </c>
      <c r="B31" s="30"/>
      <c r="C31" s="5">
        <v>26.64</v>
      </c>
      <c r="D31" s="5">
        <v>22.67</v>
      </c>
      <c r="E31" s="6"/>
      <c r="F31" s="6"/>
      <c r="G31" s="1" t="str">
        <f>IF(B58&lt;&gt;"",B58, "")</f>
        <v/>
      </c>
      <c r="H31" s="7" t="b">
        <f>IF(AND(ISNUMBER(C59)=TRUE,ISNUMBER(L4)=TRUE,ISNUMBER(C58)=TRUE,ISNUMBER(D59)=TRUE,ISNUMBER(D58)=TRUE,ISNUMBER(M4)=TRUE),(AVERAGE(M4^D58,M4^D59))/AVERAGE(L4^C58,L4^C59))</f>
        <v>0</v>
      </c>
      <c r="I31" s="8"/>
      <c r="Q31" s="7"/>
      <c r="S31" s="8"/>
    </row>
    <row r="32" spans="1:19" x14ac:dyDescent="0.25">
      <c r="A32" s="10">
        <v>29</v>
      </c>
      <c r="B32" s="29" t="s">
        <v>43</v>
      </c>
      <c r="C32" s="5">
        <v>31.35</v>
      </c>
      <c r="D32" s="5">
        <v>25.85</v>
      </c>
      <c r="E32" s="6"/>
      <c r="F32" s="6"/>
      <c r="G32" s="1" t="str">
        <f>IF(B60&lt;&gt;"",B60, "")</f>
        <v/>
      </c>
      <c r="H32" s="7" t="b">
        <f>IF(AND(ISNUMBER(C61)=TRUE,ISNUMBER(L4)=TRUE,ISNUMBER(C60)=TRUE,ISNUMBER(D61)=TRUE,ISNUMBER(D60)=TRUE,ISNUMBER(M4)=TRUE),(AVERAGE(M4^D60,M4^D61))/AVERAGE(L4^C60,L4^C61))</f>
        <v>0</v>
      </c>
      <c r="I32" s="8"/>
      <c r="S32" s="8"/>
    </row>
    <row r="33" spans="1:19" x14ac:dyDescent="0.25">
      <c r="A33" s="10">
        <v>30</v>
      </c>
      <c r="B33" s="30"/>
      <c r="C33" s="5">
        <v>30.47</v>
      </c>
      <c r="D33" s="5">
        <v>25.73</v>
      </c>
      <c r="E33" s="6"/>
      <c r="F33" s="6"/>
      <c r="G33" s="1" t="str">
        <f>IF(B62&lt;&gt;"",B62, "")</f>
        <v/>
      </c>
      <c r="H33" s="7" t="b">
        <f>IF(AND(ISNUMBER(C63)=TRUE,ISNUMBER(L4)=TRUE,ISNUMBER(C62)=TRUE,ISNUMBER(D63)=TRUE,ISNUMBER(D62)=TRUE,ISNUMBER(M4)=TRUE),(AVERAGE(M4^D62,M4^D63))/AVERAGE(L4^C62,L4^C63))</f>
        <v>0</v>
      </c>
      <c r="I33" s="8"/>
      <c r="Q33" s="7"/>
      <c r="S33" s="8"/>
    </row>
    <row r="34" spans="1:19" x14ac:dyDescent="0.25">
      <c r="A34" s="10">
        <v>31</v>
      </c>
      <c r="B34" s="29" t="s">
        <v>44</v>
      </c>
      <c r="C34" s="5">
        <v>29.91</v>
      </c>
      <c r="D34" s="5">
        <v>23.85</v>
      </c>
      <c r="E34" s="6"/>
      <c r="F34" s="6"/>
      <c r="G34" s="1" t="str">
        <f>IF(B64&lt;&gt;"",B64, "")</f>
        <v/>
      </c>
      <c r="H34" s="7" t="b">
        <f>IF(AND(ISNUMBER(C65)=TRUE,ISNUMBER(L4)=TRUE,ISNUMBER(C64)=TRUE,ISNUMBER(D65)=TRUE,ISNUMBER(D64)=TRUE,ISNUMBER(M4)=TRUE),(AVERAGE(M4^D64,M4^D65))/AVERAGE(L4^C64,L4^C65))</f>
        <v>0</v>
      </c>
      <c r="I34" s="8"/>
      <c r="S34" s="8"/>
    </row>
    <row r="35" spans="1:19" x14ac:dyDescent="0.25">
      <c r="A35" s="10">
        <v>32</v>
      </c>
      <c r="B35" s="30"/>
      <c r="C35" s="5">
        <v>29.01</v>
      </c>
      <c r="D35" s="5">
        <v>23.86</v>
      </c>
      <c r="E35" s="6"/>
      <c r="F35" s="6"/>
      <c r="G35" s="1" t="str">
        <f>IF(B66&lt;&gt;"",B66, "")</f>
        <v/>
      </c>
      <c r="H35" s="7" t="b">
        <f>IF(AND(ISNUMBER(C67)=TRUE,ISNUMBER(L4)=TRUE,ISNUMBER(C66)=TRUE,ISNUMBER(D67)=TRUE,ISNUMBER(D66)=TRUE,ISNUMBER(M4)=TRUE),(AVERAGE(M4^D66,M4^D67))/AVERAGE(L4^C66,L4^C67))</f>
        <v>0</v>
      </c>
      <c r="I35" s="8"/>
      <c r="Q35" s="7"/>
      <c r="S35" s="8"/>
    </row>
    <row r="36" spans="1:19" x14ac:dyDescent="0.25">
      <c r="A36" s="10">
        <v>33</v>
      </c>
      <c r="B36" s="32"/>
      <c r="C36" s="5"/>
      <c r="D36" s="5"/>
      <c r="E36" s="6"/>
      <c r="F36" s="6"/>
      <c r="G36" s="1" t="str">
        <f>IF(B68&lt;&gt;"",B68, "")</f>
        <v/>
      </c>
      <c r="H36" s="7" t="b">
        <f>IF(AND(ISNUMBER(C69)=TRUE,ISNUMBER(L4)=TRUE,ISNUMBER(C68)=TRUE,ISNUMBER(D69)=TRUE,ISNUMBER(D68)=TRUE,ISNUMBER(M4)=TRUE),(AVERAGE(M4^D68,M4^D69))/AVERAGE(L4^C68,L4^C69))</f>
        <v>0</v>
      </c>
      <c r="I36" s="8"/>
      <c r="S36" s="8"/>
    </row>
    <row r="37" spans="1:19" x14ac:dyDescent="0.25">
      <c r="A37" s="10">
        <v>34</v>
      </c>
      <c r="B37" s="33"/>
      <c r="C37" s="5"/>
      <c r="D37" s="5"/>
      <c r="E37" s="6"/>
      <c r="F37" s="6"/>
      <c r="G37" s="1" t="str">
        <f>IF(B70&lt;&gt;"",B70, "")</f>
        <v/>
      </c>
      <c r="H37" s="7" t="b">
        <f>IF(AND(ISNUMBER(C71)=TRUE,ISNUMBER(L4)=TRUE,ISNUMBER(C70)=TRUE,ISNUMBER(D71)=TRUE,ISNUMBER(D70)=TRUE,ISNUMBER(M4)=TRUE),(AVERAGE(M4^D70,M4^D71))/AVERAGE(L4^C70,L4^C71))</f>
        <v>0</v>
      </c>
      <c r="I37" s="8"/>
      <c r="Q37" s="7"/>
      <c r="S37" s="8"/>
    </row>
    <row r="38" spans="1:19" x14ac:dyDescent="0.25">
      <c r="A38" s="10">
        <v>35</v>
      </c>
      <c r="B38" s="32"/>
      <c r="C38" s="5"/>
      <c r="D38" s="5"/>
      <c r="E38" s="6"/>
      <c r="F38" s="6"/>
      <c r="G38" s="1" t="str">
        <f>IF(B72&lt;&gt;"",B72, "")</f>
        <v/>
      </c>
      <c r="H38" s="7" t="b">
        <f>IF(AND(ISNUMBER(C73)=TRUE,ISNUMBER(L4)=TRUE,ISNUMBER(C72)=TRUE,ISNUMBER(D73)=TRUE,ISNUMBER(D72)=TRUE,ISNUMBER(M4)=TRUE),(AVERAGE(M4^D72,M4^D73))/AVERAGE(L4^C72,L4^C73))</f>
        <v>0</v>
      </c>
      <c r="I38" s="8"/>
      <c r="S38" s="8"/>
    </row>
    <row r="39" spans="1:19" x14ac:dyDescent="0.25">
      <c r="A39" s="10">
        <v>36</v>
      </c>
      <c r="B39" s="33"/>
      <c r="C39" s="5"/>
      <c r="D39" s="5"/>
      <c r="E39" s="6"/>
      <c r="F39" s="6"/>
      <c r="G39" s="1" t="str">
        <f>IF(B74&lt;&gt;"",B74, "")</f>
        <v/>
      </c>
      <c r="H39" s="7" t="b">
        <f>IF(AND(ISNUMBER(C75)=TRUE,ISNUMBER(L4)=TRUE,ISNUMBER(C74)=TRUE,ISNUMBER(D75)=TRUE,ISNUMBER(D74)=TRUE,ISNUMBER(M4)=TRUE),(AVERAGE(M4^D74,M4^D75))/AVERAGE(L4^C74,L4^C75))</f>
        <v>0</v>
      </c>
      <c r="I39" s="8"/>
      <c r="Q39" s="7"/>
    </row>
    <row r="40" spans="1:19" x14ac:dyDescent="0.25">
      <c r="A40" s="10">
        <v>37</v>
      </c>
      <c r="B40" s="32"/>
      <c r="C40" s="5"/>
      <c r="D40" s="5"/>
      <c r="E40" s="6"/>
      <c r="F40" s="6"/>
    </row>
    <row r="41" spans="1:19" x14ac:dyDescent="0.25">
      <c r="A41" s="10">
        <v>38</v>
      </c>
      <c r="B41" s="33"/>
      <c r="C41" s="5"/>
      <c r="D41" s="5"/>
      <c r="E41" s="6"/>
      <c r="F41" s="6"/>
      <c r="Q41" s="7"/>
    </row>
    <row r="42" spans="1:19" x14ac:dyDescent="0.25">
      <c r="A42" s="10">
        <v>39</v>
      </c>
      <c r="B42" s="32"/>
      <c r="C42" s="5"/>
      <c r="D42" s="5"/>
      <c r="E42" s="6"/>
      <c r="F42" s="6"/>
    </row>
    <row r="43" spans="1:19" x14ac:dyDescent="0.25">
      <c r="A43" s="10">
        <v>40</v>
      </c>
      <c r="B43" s="33"/>
      <c r="C43" s="5"/>
      <c r="D43" s="5"/>
      <c r="E43" s="6"/>
      <c r="F43" s="6"/>
      <c r="Q43" s="7"/>
    </row>
    <row r="44" spans="1:19" x14ac:dyDescent="0.25">
      <c r="A44" s="10">
        <v>41</v>
      </c>
      <c r="B44" s="32"/>
      <c r="C44" s="13"/>
      <c r="D44" s="13"/>
      <c r="E44" s="13"/>
      <c r="F44" s="13"/>
    </row>
    <row r="45" spans="1:19" x14ac:dyDescent="0.25">
      <c r="A45" s="10">
        <v>42</v>
      </c>
      <c r="B45" s="33"/>
      <c r="C45" s="13"/>
      <c r="D45" s="13"/>
      <c r="E45" s="13"/>
      <c r="F45" s="13"/>
      <c r="Q45" s="7"/>
    </row>
    <row r="46" spans="1:19" x14ac:dyDescent="0.25">
      <c r="A46" s="10">
        <v>43</v>
      </c>
      <c r="B46" s="32"/>
      <c r="C46" s="13"/>
      <c r="D46" s="13"/>
      <c r="E46" s="13"/>
      <c r="F46" s="13"/>
    </row>
    <row r="47" spans="1:19" x14ac:dyDescent="0.25">
      <c r="A47" s="10">
        <v>44</v>
      </c>
      <c r="B47" s="33"/>
      <c r="C47" s="13"/>
      <c r="D47" s="13"/>
      <c r="E47" s="13"/>
      <c r="F47" s="13"/>
      <c r="Q47" s="7"/>
    </row>
    <row r="48" spans="1:19" x14ac:dyDescent="0.25">
      <c r="A48" s="10">
        <v>45</v>
      </c>
      <c r="B48" s="32"/>
      <c r="C48" s="13"/>
      <c r="D48" s="13"/>
      <c r="E48" s="13"/>
      <c r="F48" s="13"/>
    </row>
    <row r="49" spans="1:17" x14ac:dyDescent="0.25">
      <c r="A49" s="10">
        <v>46</v>
      </c>
      <c r="B49" s="33"/>
      <c r="C49" s="13"/>
      <c r="D49" s="13"/>
      <c r="E49" s="13"/>
      <c r="F49" s="13"/>
      <c r="Q49" s="7"/>
    </row>
    <row r="50" spans="1:17" x14ac:dyDescent="0.25">
      <c r="A50" s="10">
        <v>47</v>
      </c>
      <c r="B50" s="32"/>
      <c r="C50" s="13"/>
      <c r="D50" s="13"/>
      <c r="E50" s="13"/>
      <c r="F50" s="13"/>
    </row>
    <row r="51" spans="1:17" x14ac:dyDescent="0.25">
      <c r="A51" s="10">
        <v>48</v>
      </c>
      <c r="B51" s="33"/>
      <c r="C51" s="13"/>
      <c r="D51" s="13"/>
      <c r="E51" s="13"/>
      <c r="F51" s="13"/>
      <c r="Q51" s="7"/>
    </row>
    <row r="52" spans="1:17" x14ac:dyDescent="0.25">
      <c r="A52" s="10">
        <v>49</v>
      </c>
      <c r="B52" s="32"/>
      <c r="C52" s="13"/>
      <c r="D52" s="13"/>
      <c r="E52" s="13"/>
      <c r="F52" s="13"/>
    </row>
    <row r="53" spans="1:17" x14ac:dyDescent="0.25">
      <c r="A53" s="10">
        <v>50</v>
      </c>
      <c r="B53" s="33"/>
      <c r="C53" s="13"/>
      <c r="D53" s="13"/>
      <c r="E53" s="13"/>
      <c r="F53" s="13"/>
      <c r="Q53" s="7"/>
    </row>
    <row r="54" spans="1:17" x14ac:dyDescent="0.25">
      <c r="A54" s="10">
        <v>51</v>
      </c>
      <c r="B54" s="32"/>
      <c r="C54" s="13"/>
      <c r="D54" s="13"/>
      <c r="E54" s="13"/>
      <c r="F54" s="13"/>
    </row>
    <row r="55" spans="1:17" x14ac:dyDescent="0.25">
      <c r="A55" s="10">
        <v>52</v>
      </c>
      <c r="B55" s="33"/>
      <c r="C55" s="13"/>
      <c r="D55" s="13"/>
      <c r="E55" s="13"/>
      <c r="F55" s="13"/>
      <c r="Q55" s="7"/>
    </row>
    <row r="56" spans="1:17" x14ac:dyDescent="0.25">
      <c r="A56" s="10">
        <v>53</v>
      </c>
      <c r="B56" s="32"/>
      <c r="C56" s="13"/>
      <c r="D56" s="13"/>
      <c r="E56" s="13"/>
      <c r="F56" s="13"/>
    </row>
    <row r="57" spans="1:17" x14ac:dyDescent="0.25">
      <c r="A57" s="10">
        <v>54</v>
      </c>
      <c r="B57" s="33"/>
      <c r="C57" s="13"/>
      <c r="D57" s="13"/>
      <c r="E57" s="13"/>
      <c r="F57" s="13"/>
      <c r="Q57" s="7"/>
    </row>
    <row r="58" spans="1:17" x14ac:dyDescent="0.25">
      <c r="A58" s="10">
        <v>55</v>
      </c>
      <c r="B58" s="32"/>
      <c r="C58" s="13"/>
      <c r="D58" s="13"/>
      <c r="E58" s="13"/>
      <c r="F58" s="13"/>
    </row>
    <row r="59" spans="1:17" x14ac:dyDescent="0.25">
      <c r="A59" s="10">
        <v>56</v>
      </c>
      <c r="B59" s="33"/>
      <c r="C59" s="13"/>
      <c r="D59" s="13"/>
      <c r="E59" s="13"/>
      <c r="F59" s="13"/>
      <c r="Q59" s="7"/>
    </row>
    <row r="60" spans="1:17" x14ac:dyDescent="0.25">
      <c r="A60" s="10">
        <v>57</v>
      </c>
      <c r="B60" s="17"/>
      <c r="C60" s="13"/>
      <c r="D60" s="13"/>
      <c r="E60" s="13"/>
      <c r="F60" s="13"/>
    </row>
    <row r="61" spans="1:17" x14ac:dyDescent="0.25">
      <c r="A61" s="10">
        <v>58</v>
      </c>
      <c r="B61" s="18"/>
      <c r="C61" s="13"/>
      <c r="D61" s="13"/>
      <c r="E61" s="13"/>
      <c r="F61" s="13"/>
      <c r="Q61" s="7"/>
    </row>
    <row r="62" spans="1:17" x14ac:dyDescent="0.25">
      <c r="A62" s="10">
        <v>59</v>
      </c>
      <c r="B62" s="17"/>
      <c r="C62" s="13"/>
      <c r="D62" s="13"/>
      <c r="E62" s="13"/>
      <c r="F62" s="13"/>
    </row>
    <row r="63" spans="1:17" x14ac:dyDescent="0.25">
      <c r="A63" s="10">
        <v>60</v>
      </c>
      <c r="B63" s="18"/>
      <c r="C63" s="13"/>
      <c r="D63" s="13"/>
      <c r="E63" s="13"/>
      <c r="F63" s="13"/>
      <c r="Q63" s="7"/>
    </row>
    <row r="64" spans="1:17" x14ac:dyDescent="0.25">
      <c r="A64" s="10">
        <v>61</v>
      </c>
      <c r="B64" s="19"/>
      <c r="C64" s="13"/>
      <c r="D64" s="13"/>
      <c r="E64" s="13"/>
      <c r="F64" s="13"/>
    </row>
    <row r="65" spans="1:17" x14ac:dyDescent="0.25">
      <c r="A65" s="10">
        <v>62</v>
      </c>
      <c r="B65" s="19"/>
      <c r="C65" s="13"/>
      <c r="D65" s="13"/>
      <c r="E65" s="13"/>
      <c r="F65" s="13"/>
      <c r="Q65" s="7"/>
    </row>
    <row r="66" spans="1:17" x14ac:dyDescent="0.25">
      <c r="A66" s="10">
        <v>63</v>
      </c>
      <c r="B66" s="17"/>
      <c r="C66" s="13"/>
      <c r="D66" s="13"/>
      <c r="E66" s="13"/>
      <c r="F66" s="13"/>
    </row>
    <row r="67" spans="1:17" x14ac:dyDescent="0.25">
      <c r="A67" s="10">
        <v>64</v>
      </c>
      <c r="B67" s="18"/>
      <c r="C67" s="13"/>
      <c r="D67" s="13"/>
      <c r="E67" s="13"/>
      <c r="F67" s="13"/>
      <c r="Q67" s="7"/>
    </row>
    <row r="68" spans="1:17" x14ac:dyDescent="0.25">
      <c r="A68" s="10">
        <v>65</v>
      </c>
      <c r="B68" s="17"/>
      <c r="C68" s="13"/>
      <c r="D68" s="13"/>
      <c r="E68" s="13"/>
      <c r="F68" s="13"/>
    </row>
    <row r="69" spans="1:17" x14ac:dyDescent="0.25">
      <c r="A69" s="10">
        <v>66</v>
      </c>
      <c r="B69" s="18"/>
      <c r="C69" s="13"/>
      <c r="D69" s="13"/>
      <c r="E69" s="13"/>
      <c r="F69" s="13"/>
      <c r="Q69" s="7"/>
    </row>
    <row r="70" spans="1:17" x14ac:dyDescent="0.25">
      <c r="A70" s="10">
        <v>67</v>
      </c>
      <c r="B70" s="19"/>
      <c r="C70" s="13"/>
      <c r="D70" s="13"/>
      <c r="E70" s="13"/>
      <c r="F70" s="13"/>
    </row>
    <row r="71" spans="1:17" x14ac:dyDescent="0.25">
      <c r="A71" s="10">
        <v>68</v>
      </c>
      <c r="B71" s="19"/>
      <c r="C71" s="13"/>
      <c r="D71" s="13"/>
      <c r="E71" s="13"/>
      <c r="F71" s="13"/>
      <c r="Q71" s="7"/>
    </row>
    <row r="72" spans="1:17" x14ac:dyDescent="0.25">
      <c r="A72" s="10">
        <v>69</v>
      </c>
      <c r="B72" s="17"/>
      <c r="C72" s="13"/>
      <c r="D72" s="13"/>
      <c r="E72" s="13"/>
      <c r="F72" s="13"/>
    </row>
    <row r="73" spans="1:17" x14ac:dyDescent="0.25">
      <c r="A73" s="10">
        <v>70</v>
      </c>
      <c r="B73" s="18"/>
      <c r="C73" s="13"/>
      <c r="D73" s="13"/>
      <c r="E73" s="13"/>
      <c r="F73" s="13"/>
      <c r="Q73" s="7"/>
    </row>
    <row r="74" spans="1:17" x14ac:dyDescent="0.25">
      <c r="A74" s="10">
        <v>71</v>
      </c>
      <c r="B74" s="19"/>
      <c r="C74" s="13"/>
      <c r="D74" s="13"/>
      <c r="E74" s="13"/>
      <c r="F74" s="13"/>
    </row>
    <row r="75" spans="1:17" x14ac:dyDescent="0.25">
      <c r="A75" s="10">
        <v>72</v>
      </c>
      <c r="B75" s="19"/>
      <c r="C75" s="13"/>
      <c r="D75" s="13"/>
      <c r="E75" s="13"/>
      <c r="F75" s="13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48:B49"/>
    <mergeCell ref="B50:B51"/>
    <mergeCell ref="B34:B35"/>
    <mergeCell ref="B36:B37"/>
    <mergeCell ref="B52:B53"/>
    <mergeCell ref="B54:B55"/>
    <mergeCell ref="B56:B57"/>
    <mergeCell ref="B58:B59"/>
    <mergeCell ref="B40:B41"/>
    <mergeCell ref="B42:B43"/>
    <mergeCell ref="B44:B45"/>
    <mergeCell ref="B46:B47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14:B15"/>
    <mergeCell ref="B4:B5"/>
    <mergeCell ref="B6:B7"/>
    <mergeCell ref="B8:B9"/>
    <mergeCell ref="B10:B11"/>
    <mergeCell ref="B12:B13"/>
  </mergeCells>
  <conditionalFormatting sqref="C76:C77 C80:C93">
    <cfRule type="cellIs" dxfId="56" priority="4" operator="notEqual">
      <formula>0</formula>
    </cfRule>
  </conditionalFormatting>
  <conditionalFormatting sqref="D76:D77 D80:D93">
    <cfRule type="cellIs" dxfId="55" priority="3" operator="notEqual">
      <formula>0</formula>
    </cfRule>
  </conditionalFormatting>
  <conditionalFormatting sqref="H4:H39">
    <cfRule type="cellIs" dxfId="54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0A0B-D34F-465D-BC49-EE6B4EC0C8DC}">
  <dimension ref="A1:S79"/>
  <sheetViews>
    <sheetView topLeftCell="A7" workbookViewId="0">
      <selection activeCell="M37" sqref="M37"/>
    </sheetView>
  </sheetViews>
  <sheetFormatPr defaultColWidth="8.7109375" defaultRowHeight="15.75" x14ac:dyDescent="0.25"/>
  <cols>
    <col min="1" max="1" width="7.42578125" style="1" customWidth="1"/>
    <col min="2" max="2" width="11.140625" style="1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0" t="s">
        <v>45</v>
      </c>
      <c r="C4" s="5">
        <v>0</v>
      </c>
      <c r="D4" s="5">
        <v>22.63</v>
      </c>
      <c r="E4" s="6">
        <v>2</v>
      </c>
      <c r="F4" s="6">
        <v>2</v>
      </c>
      <c r="G4" s="1" t="str">
        <f>IF(B4&lt;&gt;"",B4, "")</f>
        <v xml:space="preserve">o1 </v>
      </c>
      <c r="H4" s="7">
        <v>0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3.8104636669240799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1"/>
      <c r="C5" s="5">
        <v>0</v>
      </c>
      <c r="D5" s="5">
        <v>22.74</v>
      </c>
      <c r="E5" s="6">
        <v>2</v>
      </c>
      <c r="F5" s="6">
        <v>2</v>
      </c>
      <c r="G5" s="1" t="str">
        <f>IF(B6&lt;&gt;"",B6, "")</f>
        <v xml:space="preserve">o2 </v>
      </c>
      <c r="H5" s="7">
        <f>IF(AND(ISNUMBER(C7)=TRUE,ISNUMBER(L4)=TRUE,ISNUMBER(C6)=TRUE,ISNUMBER(D7)=TRUE,ISNUMBER(D6)=TRUE,ISNUMBER(M4)=TRUE),(AVERAGE(M4^D6,M4^D7))/AVERAGE(L4^C6,L4^C7))</f>
        <v>1.2337707963547493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18.987706975316829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29" t="s">
        <v>46</v>
      </c>
      <c r="C6" s="5">
        <v>22</v>
      </c>
      <c r="D6" s="5">
        <v>22.38</v>
      </c>
      <c r="E6" s="6">
        <v>2</v>
      </c>
      <c r="F6" s="6">
        <v>2</v>
      </c>
      <c r="G6" s="1" t="str">
        <f>IF(B8&lt;&gt;"",B8, "")</f>
        <v xml:space="preserve">o3 </v>
      </c>
      <c r="H6" s="7">
        <f>IF(AND(ISNUMBER(C9)=TRUE,ISNUMBER(L4)=TRUE,ISNUMBER(C8)=TRUE,ISNUMBER(D9)=TRUE,ISNUMBER(D8)=TRUE,ISNUMBER(M4)=TRUE),(AVERAGE(M4^D8,M4^D9))/AVERAGE(L4^C8,L4^C9))</f>
        <v>1.337841253643393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9.3383201907652023</v>
      </c>
      <c r="S6" s="8"/>
    </row>
    <row r="7" spans="1:19" x14ac:dyDescent="0.25">
      <c r="A7" s="10">
        <v>4</v>
      </c>
      <c r="B7" s="30"/>
      <c r="C7" s="5">
        <v>21.81</v>
      </c>
      <c r="D7" s="5">
        <v>22.02</v>
      </c>
      <c r="E7" s="6">
        <v>2</v>
      </c>
      <c r="F7" s="6">
        <v>2</v>
      </c>
      <c r="G7" s="1" t="str">
        <f>IF(B10&lt;&gt;"",B10, "")</f>
        <v xml:space="preserve">o4 </v>
      </c>
      <c r="H7" s="7">
        <f>IF(AND(ISNUMBER(C11)=TRUE,ISNUMBER(L4)=TRUE,ISNUMBER(C10)=TRUE,ISNUMBER(D11)=TRUE,ISNUMBER(D10)=TRUE,ISNUMBER(M4)=TRUE),(AVERAGE(M4^D10,M4^D11))/AVERAGE(L4^C10,L4^C11))</f>
        <v>0.80667963117413011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44.266618048243764</v>
      </c>
      <c r="Q7" s="7"/>
      <c r="S7" s="8"/>
    </row>
    <row r="8" spans="1:19" x14ac:dyDescent="0.25">
      <c r="A8" s="10">
        <v>5</v>
      </c>
      <c r="B8" s="29" t="s">
        <v>47</v>
      </c>
      <c r="C8" s="5">
        <v>20.93</v>
      </c>
      <c r="D8" s="5">
        <v>21.48</v>
      </c>
      <c r="E8" s="6">
        <v>2</v>
      </c>
      <c r="F8" s="6"/>
      <c r="G8" s="1" t="str">
        <f>IF(B12&lt;&gt;"",B12, "")</f>
        <v xml:space="preserve">o5 </v>
      </c>
      <c r="H8" s="7">
        <f>IF(AND(ISNUMBER(C13)=TRUE,ISNUMBER(L4)=TRUE,ISNUMBER(C12)=TRUE,ISNUMBER(D13)=TRUE,ISNUMBER(D12)=TRUE,ISNUMBER(M4)=TRUE),(AVERAGE(M4^D12,M4^D13))/AVERAGE(L4^C12,L4^C13))</f>
        <v>0.26697414341294295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15.901871257142325</v>
      </c>
      <c r="S8" s="8"/>
    </row>
    <row r="9" spans="1:19" x14ac:dyDescent="0.25">
      <c r="A9" s="10">
        <v>6</v>
      </c>
      <c r="B9" s="30"/>
      <c r="C9" s="5">
        <v>20.96</v>
      </c>
      <c r="D9" s="5">
        <v>21.24</v>
      </c>
      <c r="E9" s="6">
        <v>2</v>
      </c>
      <c r="F9" s="6">
        <v>2</v>
      </c>
      <c r="G9" s="1" t="str">
        <f>IF(B14&lt;&gt;"",B14, "")</f>
        <v xml:space="preserve">o6 </v>
      </c>
      <c r="H9" s="7">
        <f>IF(AND(ISNUMBER(C15)=TRUE,ISNUMBER(L4)=TRUE,ISNUMBER(C14)=TRUE,ISNUMBER(D15)=TRUE,ISNUMBER(D14)=TRUE,ISNUMBER(M4)=TRUE),(AVERAGE(M4^D14,M4^D15))/AVERAGE(L4^C14,L4^C15))</f>
        <v>0.77549205672905863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34.6063746872412</v>
      </c>
      <c r="Q9" s="7"/>
      <c r="S9" s="8"/>
    </row>
    <row r="10" spans="1:19" x14ac:dyDescent="0.25">
      <c r="A10" s="10">
        <v>7</v>
      </c>
      <c r="B10" s="31" t="s">
        <v>48</v>
      </c>
      <c r="C10" s="5">
        <v>22.5</v>
      </c>
      <c r="D10" s="5">
        <v>21.56</v>
      </c>
      <c r="E10" s="6">
        <v>2</v>
      </c>
      <c r="F10" s="6">
        <v>2</v>
      </c>
      <c r="G10" s="1" t="str">
        <f>IF(B16&lt;&gt;"",B16, "")</f>
        <v>o17</v>
      </c>
      <c r="H10" s="7">
        <f>IF(AND(ISNUMBER(C17)=TRUE,ISNUMBER(L4)=TRUE,ISNUMBER(C16)=TRUE,ISNUMBER(D17)=TRUE,ISNUMBER(D16)=TRUE,ISNUMBER(M4)=TRUE),(AVERAGE(M4^D16,M4^D17))/AVERAGE(L4^C16,L4^C17))</f>
        <v>0.82963832549504135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2.7718784880379541</v>
      </c>
      <c r="S10" s="8"/>
    </row>
    <row r="11" spans="1:19" x14ac:dyDescent="0.25">
      <c r="A11" s="10">
        <v>8</v>
      </c>
      <c r="B11" s="31"/>
      <c r="C11" s="5">
        <v>21.76</v>
      </c>
      <c r="D11" s="5">
        <v>22.12</v>
      </c>
      <c r="E11" s="6">
        <v>2</v>
      </c>
      <c r="F11" s="6">
        <v>2</v>
      </c>
      <c r="G11" s="1" t="str">
        <f>IF(B18&lt;&gt;"",B18, "")</f>
        <v xml:space="preserve">o8 </v>
      </c>
      <c r="H11" s="7">
        <f>IF(AND(ISNUMBER(C19)=TRUE,ISNUMBER(L4)=TRUE,ISNUMBER(C18)=TRUE,ISNUMBER(D19)=TRUE,ISNUMBER(D18)=TRUE,ISNUMBER(M4)=TRUE),(AVERAGE(M4^D18,M4^D19))/AVERAGE(L4^C18,L4^C19))</f>
        <v>0.33386417456868123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7.6164502648888064</v>
      </c>
      <c r="Q11" s="7"/>
      <c r="S11" s="8"/>
    </row>
    <row r="12" spans="1:19" x14ac:dyDescent="0.25">
      <c r="A12" s="10">
        <v>9</v>
      </c>
      <c r="B12" s="29" t="s">
        <v>49</v>
      </c>
      <c r="C12" s="5">
        <v>24.27</v>
      </c>
      <c r="D12" s="5">
        <v>22.3</v>
      </c>
      <c r="E12" s="6">
        <v>2</v>
      </c>
      <c r="F12" s="6">
        <v>2</v>
      </c>
      <c r="G12" s="1" t="str">
        <f>IF(B20&lt;&gt;"",B20, "")</f>
        <v xml:space="preserve">o9 </v>
      </c>
      <c r="H12" s="7">
        <f>IF(AND(ISNUMBER(C21)=TRUE,ISNUMBER(L4)=TRUE,ISNUMBER(C20)=TRUE,ISNUMBER(D21)=TRUE,ISNUMBER(D20)=TRUE,ISNUMBER(M4)=TRUE),(AVERAGE(M4^D20,M4^D21))/AVERAGE(L4^C20,L4^C21))</f>
        <v>0.88377875624896052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27.859920728165164</v>
      </c>
      <c r="S12" s="8"/>
    </row>
    <row r="13" spans="1:19" x14ac:dyDescent="0.25">
      <c r="A13" s="10">
        <v>10</v>
      </c>
      <c r="B13" s="30"/>
      <c r="C13" s="5">
        <v>24.44</v>
      </c>
      <c r="D13" s="5">
        <v>22.59</v>
      </c>
      <c r="E13" s="6">
        <v>2</v>
      </c>
      <c r="F13" s="6">
        <v>2</v>
      </c>
      <c r="G13" s="1" t="str">
        <f>IF(B22&lt;&gt;"",B22, "")</f>
        <v xml:space="preserve">o10 </v>
      </c>
      <c r="H13" s="7">
        <f>IF(AND(ISNUMBER(C23)=TRUE,ISNUMBER(L4)=TRUE,ISNUMBER(C22)=TRUE,ISNUMBER(D23)=TRUE,ISNUMBER(D22)=TRUE,ISNUMBER(M4)=TRUE),(AVERAGE(M4^D22,M4^D23))/AVERAGE(L4^C22,L4^C23))</f>
        <v>1.6076730160898183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1.0397082826355482</v>
      </c>
      <c r="Q13" s="7"/>
      <c r="S13" s="8"/>
    </row>
    <row r="14" spans="1:19" x14ac:dyDescent="0.25">
      <c r="A14" s="10">
        <v>11</v>
      </c>
      <c r="B14" s="29" t="s">
        <v>50</v>
      </c>
      <c r="C14" s="5">
        <v>22.56</v>
      </c>
      <c r="D14" s="5">
        <v>22.68</v>
      </c>
      <c r="E14" s="6">
        <v>2</v>
      </c>
      <c r="F14" s="6">
        <v>2</v>
      </c>
      <c r="G14" s="1" t="str">
        <f>IF(B24&lt;&gt;"",B24, "")</f>
        <v xml:space="preserve">o11 </v>
      </c>
      <c r="H14" s="7">
        <f>IF(AND(ISNUMBER(C25)=TRUE,ISNUMBER(L4)=TRUE,ISNUMBER(C24)=TRUE,ISNUMBER(D25)=TRUE,ISNUMBER(D24)=TRUE,ISNUMBER(M4)=TRUE),(AVERAGE(M4^D24,M4^D25))/AVERAGE(L4^C24,L4^C25))</f>
        <v>0.91543753884399981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13.440752657854175</v>
      </c>
      <c r="S14" s="8"/>
    </row>
    <row r="15" spans="1:19" x14ac:dyDescent="0.25">
      <c r="A15" s="10">
        <v>12</v>
      </c>
      <c r="B15" s="30"/>
      <c r="C15" s="5">
        <v>22.96</v>
      </c>
      <c r="D15" s="5">
        <v>22.07</v>
      </c>
      <c r="E15" s="6">
        <v>2</v>
      </c>
      <c r="F15" s="6">
        <v>2</v>
      </c>
      <c r="G15" s="1" t="str">
        <f>IF(B26&lt;&gt;"",B26, "")</f>
        <v xml:space="preserve">o12 </v>
      </c>
      <c r="H15" s="7">
        <f>IF(AND(ISNUMBER(C27)=TRUE,ISNUMBER(L4)=TRUE,ISNUMBER(C26)=TRUE,ISNUMBER(D27)=TRUE,ISNUMBER(D26)=TRUE,ISNUMBER(M4)=TRUE),(AVERAGE(M4^D26,M4^D27))/AVERAGE(L4^C26,L4^C27))</f>
        <v>0.45387490554035104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32.843006342467071</v>
      </c>
      <c r="Q15" s="7"/>
      <c r="S15" s="8"/>
    </row>
    <row r="16" spans="1:19" x14ac:dyDescent="0.25">
      <c r="A16" s="10">
        <v>13</v>
      </c>
      <c r="B16" s="29" t="s">
        <v>61</v>
      </c>
      <c r="C16" s="5">
        <v>23.18</v>
      </c>
      <c r="D16" s="5">
        <v>22.95</v>
      </c>
      <c r="E16" s="6"/>
      <c r="F16" s="6"/>
      <c r="G16" s="1" t="str">
        <f>IF(B28&lt;&gt;"",B28, "")</f>
        <v xml:space="preserve">o13 </v>
      </c>
      <c r="H16" s="7">
        <v>0</v>
      </c>
      <c r="I16" s="8" t="b">
        <f>IF(AND(ISNUMBER(C29)=TRUE,ISNUMBER(C28)=TRUE,ISNUMBER(L4)=TRUE,ISNUMBER(D28)=TRUE,ISNUMBER(#REF!)=TRUE,ISNUMBER(M4)=TRUE),((STDEV(L4^C28,L4^C29)/(SQRT(2))/AVERAGE(L4^C28,L4^C29))*100)+((STDEV(M4^#REF!,M4^D28)/(SQRT(2))/AVERAGE(M4^#REF!,M4^D28))*100))</f>
        <v>0</v>
      </c>
      <c r="S16" s="8"/>
    </row>
    <row r="17" spans="1:19" x14ac:dyDescent="0.25">
      <c r="A17" s="10">
        <v>14</v>
      </c>
      <c r="B17" s="30"/>
      <c r="C17" s="5">
        <v>23.18</v>
      </c>
      <c r="D17" s="5">
        <v>22.87</v>
      </c>
      <c r="E17" s="6"/>
      <c r="F17" s="6"/>
      <c r="G17" s="1" t="str">
        <f>IF(B30&lt;&gt;"",B30, "")</f>
        <v xml:space="preserve">o14 </v>
      </c>
      <c r="H17" s="7">
        <v>0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9.6737141750541404</v>
      </c>
      <c r="Q17" s="7"/>
      <c r="S17" s="8"/>
    </row>
    <row r="18" spans="1:19" x14ac:dyDescent="0.25">
      <c r="A18" s="10">
        <v>15</v>
      </c>
      <c r="B18" s="29" t="s">
        <v>51</v>
      </c>
      <c r="C18" s="5">
        <v>23.57</v>
      </c>
      <c r="D18" s="5">
        <v>21.92</v>
      </c>
      <c r="E18" s="6"/>
      <c r="F18" s="6"/>
      <c r="G18" s="1" t="str">
        <f>IF(B32&lt;&gt;"",B32, "")</f>
        <v xml:space="preserve">o15 </v>
      </c>
      <c r="H18" s="7">
        <f>IF(AND(ISNUMBER(C33)=TRUE,ISNUMBER(L4)=TRUE,ISNUMBER(C32)=TRUE,ISNUMBER(D33)=TRUE,ISNUMBER(D32)=TRUE,ISNUMBER(M4)=TRUE),(AVERAGE(M4^D32,M4^D33))/AVERAGE(L4^C32,L4^C33))</f>
        <v>0.79446789933377704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9.6945936699535764</v>
      </c>
      <c r="S18" s="8"/>
    </row>
    <row r="19" spans="1:19" x14ac:dyDescent="0.25">
      <c r="A19" s="10">
        <v>16</v>
      </c>
      <c r="B19" s="30"/>
      <c r="C19" s="5">
        <v>23.39</v>
      </c>
      <c r="D19" s="5">
        <v>21.88</v>
      </c>
      <c r="E19" s="6"/>
      <c r="F19" s="6"/>
      <c r="G19" s="1" t="str">
        <f>IF(B34&lt;&gt;"",B34, "")</f>
        <v xml:space="preserve">o16 </v>
      </c>
      <c r="H19" s="7">
        <v>0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20.16754429212174</v>
      </c>
      <c r="Q19" s="7"/>
      <c r="S19" s="8"/>
    </row>
    <row r="20" spans="1:19" x14ac:dyDescent="0.25">
      <c r="A20" s="10">
        <v>17</v>
      </c>
      <c r="B20" s="29" t="s">
        <v>52</v>
      </c>
      <c r="C20" s="5">
        <v>22.62</v>
      </c>
      <c r="D20" s="5">
        <v>22.05</v>
      </c>
      <c r="E20" s="6"/>
      <c r="F20" s="6"/>
      <c r="G20" s="1" t="str">
        <f>IF(B36&lt;&gt;"",B36, "")</f>
        <v/>
      </c>
      <c r="H20" s="7"/>
      <c r="I20" s="8"/>
      <c r="J20" s="7">
        <f>AVERAGE(H4:H19)</f>
        <v>0.63996828108968151</v>
      </c>
      <c r="S20" s="8"/>
    </row>
    <row r="21" spans="1:19" x14ac:dyDescent="0.25">
      <c r="A21" s="10">
        <v>18</v>
      </c>
      <c r="B21" s="30"/>
      <c r="C21" s="5">
        <v>22.12</v>
      </c>
      <c r="D21" s="5">
        <v>22.36</v>
      </c>
      <c r="E21" s="6"/>
      <c r="F21" s="6"/>
      <c r="G21" s="1" t="str">
        <f>IF(B38&lt;&gt;"",B38, "")</f>
        <v/>
      </c>
      <c r="H21" s="7"/>
      <c r="I21" s="8"/>
      <c r="J21" s="1">
        <f>STDEV(H4:H19)</f>
        <v>0.51141009969513429</v>
      </c>
      <c r="Q21" s="7"/>
      <c r="S21" s="8"/>
    </row>
    <row r="22" spans="1:19" x14ac:dyDescent="0.25">
      <c r="A22" s="10">
        <v>19</v>
      </c>
      <c r="B22" s="31" t="s">
        <v>53</v>
      </c>
      <c r="C22" s="5">
        <v>20.51</v>
      </c>
      <c r="D22" s="5">
        <v>21.2</v>
      </c>
      <c r="E22" s="6"/>
      <c r="F22" s="6"/>
      <c r="G22" s="1" t="str">
        <f>IF(B40&lt;&gt;"",B40, "")</f>
        <v/>
      </c>
      <c r="H22" s="7"/>
      <c r="I22" s="8"/>
      <c r="S22" s="8"/>
    </row>
    <row r="23" spans="1:19" x14ac:dyDescent="0.25">
      <c r="A23" s="10">
        <v>20</v>
      </c>
      <c r="B23" s="31"/>
      <c r="C23" s="5">
        <v>20.53</v>
      </c>
      <c r="D23" s="5">
        <v>21.21</v>
      </c>
      <c r="E23" s="6"/>
      <c r="F23" s="6"/>
      <c r="G23" s="1" t="str">
        <f>IF(B42&lt;&gt;"",B42, "")</f>
        <v/>
      </c>
      <c r="H23" s="7"/>
      <c r="I23" s="8"/>
      <c r="Q23" s="7"/>
      <c r="S23" s="8"/>
    </row>
    <row r="24" spans="1:19" x14ac:dyDescent="0.25">
      <c r="A24" s="10">
        <v>21</v>
      </c>
      <c r="B24" s="29" t="s">
        <v>54</v>
      </c>
      <c r="C24" s="5">
        <v>20.84</v>
      </c>
      <c r="D24" s="5">
        <v>20.54</v>
      </c>
      <c r="E24" s="6"/>
      <c r="F24" s="6"/>
      <c r="G24" s="1" t="str">
        <f>IF(B44&lt;&gt;"",B44, "")</f>
        <v/>
      </c>
      <c r="H24" s="7"/>
      <c r="I24" s="8"/>
      <c r="S24" s="8"/>
    </row>
    <row r="25" spans="1:19" x14ac:dyDescent="0.25">
      <c r="A25" s="10">
        <v>22</v>
      </c>
      <c r="B25" s="30"/>
      <c r="C25" s="5">
        <v>20.46</v>
      </c>
      <c r="D25" s="5">
        <v>20.53</v>
      </c>
      <c r="E25" s="6"/>
      <c r="F25" s="6"/>
      <c r="G25" s="1" t="str">
        <f>IF(B46&lt;&gt;"",B46, "")</f>
        <v/>
      </c>
      <c r="H25" s="7"/>
      <c r="I25" s="8"/>
      <c r="Q25" s="7"/>
      <c r="S25" s="8"/>
    </row>
    <row r="26" spans="1:19" x14ac:dyDescent="0.25">
      <c r="A26" s="10">
        <v>23</v>
      </c>
      <c r="B26" s="29" t="s">
        <v>55</v>
      </c>
      <c r="C26" s="5">
        <v>22.81</v>
      </c>
      <c r="D26" s="5">
        <v>21.22</v>
      </c>
      <c r="E26" s="6"/>
      <c r="F26" s="6"/>
      <c r="G26" s="1" t="str">
        <f>IF(B48&lt;&gt;"",B48, "")</f>
        <v/>
      </c>
      <c r="H26" s="7"/>
      <c r="I26" s="8"/>
      <c r="S26" s="8"/>
    </row>
    <row r="27" spans="1:19" x14ac:dyDescent="0.25">
      <c r="A27" s="10">
        <v>24</v>
      </c>
      <c r="B27" s="30"/>
      <c r="C27" s="5">
        <v>22.15</v>
      </c>
      <c r="D27" s="5">
        <v>21.52</v>
      </c>
      <c r="E27" s="6"/>
      <c r="F27" s="6"/>
      <c r="G27" s="1" t="str">
        <f>IF(B50&lt;&gt;"",B50, "")</f>
        <v/>
      </c>
      <c r="H27" s="7"/>
      <c r="I27" s="8"/>
      <c r="Q27" s="7"/>
      <c r="S27" s="8"/>
    </row>
    <row r="28" spans="1:19" x14ac:dyDescent="0.25">
      <c r="A28" s="10">
        <v>25</v>
      </c>
      <c r="B28" s="29" t="s">
        <v>56</v>
      </c>
      <c r="C28" s="5">
        <v>0</v>
      </c>
      <c r="D28" s="5">
        <v>22.32</v>
      </c>
      <c r="E28" s="6"/>
      <c r="F28" s="6"/>
      <c r="G28" s="1" t="str">
        <f>IF(B52&lt;&gt;"",B52, "")</f>
        <v/>
      </c>
      <c r="H28" s="7"/>
      <c r="I28" s="8"/>
      <c r="S28" s="8"/>
    </row>
    <row r="29" spans="1:19" x14ac:dyDescent="0.25">
      <c r="A29" s="10">
        <v>26</v>
      </c>
      <c r="B29" s="30"/>
      <c r="C29" s="5">
        <v>0</v>
      </c>
      <c r="D29" s="5">
        <v>22.27</v>
      </c>
      <c r="E29" s="6"/>
      <c r="F29" s="6"/>
      <c r="G29" s="1" t="str">
        <f>IF(B54&lt;&gt;"",B54, "")</f>
        <v/>
      </c>
      <c r="H29" s="7"/>
      <c r="I29" s="8"/>
      <c r="Q29" s="7"/>
      <c r="S29" s="8"/>
    </row>
    <row r="30" spans="1:19" x14ac:dyDescent="0.25">
      <c r="A30" s="10">
        <v>27</v>
      </c>
      <c r="B30" s="29" t="s">
        <v>57</v>
      </c>
      <c r="C30" s="5">
        <v>0</v>
      </c>
      <c r="D30" s="5">
        <v>21.27</v>
      </c>
      <c r="E30" s="6"/>
      <c r="F30" s="6"/>
      <c r="G30" s="1" t="str">
        <f>IF(B56&lt;&gt;"",B56, "")</f>
        <v/>
      </c>
      <c r="H30" s="7"/>
      <c r="I30" s="8"/>
      <c r="S30" s="8"/>
    </row>
    <row r="31" spans="1:19" x14ac:dyDescent="0.25">
      <c r="A31" s="10">
        <v>28</v>
      </c>
      <c r="B31" s="30"/>
      <c r="C31" s="5">
        <v>0</v>
      </c>
      <c r="D31" s="5">
        <v>20.99</v>
      </c>
      <c r="E31" s="6"/>
      <c r="F31" s="6"/>
      <c r="G31" s="1" t="str">
        <f>IF(B58&lt;&gt;"",B58, "")</f>
        <v/>
      </c>
      <c r="H31" s="7"/>
      <c r="I31" s="8"/>
      <c r="Q31" s="7"/>
      <c r="S31" s="8"/>
    </row>
    <row r="32" spans="1:19" x14ac:dyDescent="0.25">
      <c r="A32" s="10">
        <v>29</v>
      </c>
      <c r="B32" s="29" t="s">
        <v>58</v>
      </c>
      <c r="C32" s="5">
        <v>22.9</v>
      </c>
      <c r="D32" s="5">
        <v>22.61</v>
      </c>
      <c r="E32" s="6"/>
      <c r="F32" s="6"/>
      <c r="G32" s="1" t="str">
        <f>IF(B60&lt;&gt;"",B60, "")</f>
        <v/>
      </c>
      <c r="H32" s="7"/>
      <c r="I32" s="8"/>
      <c r="S32" s="8"/>
    </row>
    <row r="33" spans="1:19" x14ac:dyDescent="0.25">
      <c r="A33" s="10">
        <v>30</v>
      </c>
      <c r="B33" s="30"/>
      <c r="C33" s="5">
        <v>23.08</v>
      </c>
      <c r="D33" s="5">
        <v>22.71</v>
      </c>
      <c r="E33" s="6"/>
      <c r="F33" s="6"/>
      <c r="G33" s="1" t="str">
        <f>IF(B62&lt;&gt;"",B62, "")</f>
        <v/>
      </c>
      <c r="H33" s="7"/>
      <c r="I33" s="8"/>
      <c r="Q33" s="7"/>
      <c r="S33" s="8"/>
    </row>
    <row r="34" spans="1:19" x14ac:dyDescent="0.25">
      <c r="A34" s="10">
        <v>31</v>
      </c>
      <c r="B34" s="29" t="s">
        <v>59</v>
      </c>
      <c r="C34" s="5">
        <v>0</v>
      </c>
      <c r="D34" s="5">
        <v>22.38</v>
      </c>
      <c r="E34" s="6"/>
      <c r="F34" s="6"/>
      <c r="G34" s="1" t="str">
        <f>IF(B64&lt;&gt;"",B64, "")</f>
        <v/>
      </c>
      <c r="H34" s="7"/>
      <c r="I34" s="8"/>
      <c r="S34" s="8"/>
    </row>
    <row r="35" spans="1:19" x14ac:dyDescent="0.25">
      <c r="A35" s="10">
        <v>32</v>
      </c>
      <c r="B35" s="30"/>
      <c r="C35" s="5">
        <v>0</v>
      </c>
      <c r="D35" s="5">
        <v>22.97</v>
      </c>
      <c r="E35" s="6"/>
      <c r="F35" s="6"/>
      <c r="G35" s="1" t="str">
        <f>IF(B66&lt;&gt;"",B66, "")</f>
        <v/>
      </c>
      <c r="H35" s="7"/>
      <c r="I35" s="8"/>
      <c r="Q35" s="7"/>
      <c r="S35" s="8"/>
    </row>
    <row r="36" spans="1:19" x14ac:dyDescent="0.25">
      <c r="A36" s="10">
        <v>33</v>
      </c>
      <c r="B36" s="32"/>
      <c r="C36" s="5"/>
      <c r="D36" s="5"/>
      <c r="E36" s="6"/>
      <c r="F36" s="6"/>
      <c r="G36" s="1" t="str">
        <f>IF(B68&lt;&gt;"",B68, "")</f>
        <v/>
      </c>
      <c r="H36" s="7"/>
      <c r="I36" s="8"/>
      <c r="S36" s="8"/>
    </row>
    <row r="37" spans="1:19" x14ac:dyDescent="0.25">
      <c r="A37" s="10">
        <v>34</v>
      </c>
      <c r="B37" s="33"/>
      <c r="C37" s="5"/>
      <c r="D37" s="5"/>
      <c r="E37" s="6"/>
      <c r="F37" s="6"/>
      <c r="G37" s="1" t="str">
        <f>IF(B70&lt;&gt;"",B70, "")</f>
        <v/>
      </c>
      <c r="H37" s="7"/>
      <c r="I37" s="8"/>
      <c r="Q37" s="7"/>
      <c r="S37" s="8"/>
    </row>
    <row r="38" spans="1:19" x14ac:dyDescent="0.25">
      <c r="A38" s="10">
        <v>35</v>
      </c>
      <c r="B38" s="32"/>
      <c r="C38" s="5"/>
      <c r="D38" s="5"/>
      <c r="E38" s="6"/>
      <c r="F38" s="6"/>
      <c r="G38" s="1" t="str">
        <f>IF(B72&lt;&gt;"",B72, "")</f>
        <v/>
      </c>
      <c r="H38" s="7"/>
      <c r="I38" s="8"/>
      <c r="S38" s="8"/>
    </row>
    <row r="39" spans="1:19" x14ac:dyDescent="0.25">
      <c r="A39" s="10">
        <v>36</v>
      </c>
      <c r="B39" s="33"/>
      <c r="C39" s="5"/>
      <c r="D39" s="5"/>
      <c r="E39" s="6"/>
      <c r="F39" s="6"/>
      <c r="G39" s="1" t="str">
        <f>IF(B74&lt;&gt;"",B74, "")</f>
        <v/>
      </c>
      <c r="H39" s="7"/>
      <c r="I39" s="8"/>
      <c r="Q39" s="7"/>
    </row>
    <row r="40" spans="1:19" x14ac:dyDescent="0.25">
      <c r="A40" s="10">
        <v>37</v>
      </c>
      <c r="B40" s="32"/>
      <c r="C40" s="5"/>
      <c r="D40" s="5"/>
      <c r="E40" s="6"/>
      <c r="F40" s="6"/>
    </row>
    <row r="41" spans="1:19" x14ac:dyDescent="0.25">
      <c r="A41" s="10">
        <v>38</v>
      </c>
      <c r="B41" s="33"/>
      <c r="C41" s="5"/>
      <c r="D41" s="5"/>
      <c r="E41" s="6"/>
      <c r="F41" s="6"/>
      <c r="Q41" s="7"/>
    </row>
    <row r="42" spans="1:19" x14ac:dyDescent="0.25">
      <c r="A42" s="10">
        <v>39</v>
      </c>
      <c r="B42" s="32"/>
      <c r="C42" s="5"/>
      <c r="D42" s="5"/>
      <c r="E42" s="6"/>
      <c r="F42" s="6"/>
    </row>
    <row r="43" spans="1:19" x14ac:dyDescent="0.25">
      <c r="A43" s="10">
        <v>40</v>
      </c>
      <c r="B43" s="33"/>
      <c r="C43" s="5"/>
      <c r="D43" s="5"/>
      <c r="E43" s="6"/>
      <c r="F43" s="6"/>
      <c r="Q43" s="7"/>
    </row>
    <row r="44" spans="1:19" x14ac:dyDescent="0.25">
      <c r="A44" s="10">
        <v>41</v>
      </c>
      <c r="B44" s="32"/>
      <c r="C44" s="13"/>
      <c r="D44" s="13"/>
      <c r="E44" s="13"/>
      <c r="F44" s="13"/>
    </row>
    <row r="45" spans="1:19" x14ac:dyDescent="0.25">
      <c r="A45" s="10">
        <v>42</v>
      </c>
      <c r="B45" s="33"/>
      <c r="C45" s="13"/>
      <c r="D45" s="13"/>
      <c r="E45" s="13"/>
      <c r="F45" s="13"/>
      <c r="Q45" s="7"/>
    </row>
    <row r="46" spans="1:19" x14ac:dyDescent="0.25">
      <c r="A46" s="10">
        <v>43</v>
      </c>
      <c r="B46" s="32"/>
      <c r="C46" s="13"/>
      <c r="D46" s="13"/>
      <c r="E46" s="13"/>
      <c r="F46" s="13"/>
    </row>
    <row r="47" spans="1:19" x14ac:dyDescent="0.25">
      <c r="A47" s="10">
        <v>44</v>
      </c>
      <c r="B47" s="33"/>
      <c r="C47" s="13"/>
      <c r="D47" s="13"/>
      <c r="E47" s="13"/>
      <c r="F47" s="13"/>
      <c r="Q47" s="7"/>
    </row>
    <row r="48" spans="1:19" x14ac:dyDescent="0.25">
      <c r="A48" s="10">
        <v>45</v>
      </c>
      <c r="B48" s="32"/>
      <c r="C48" s="13"/>
      <c r="D48" s="13"/>
      <c r="E48" s="13"/>
      <c r="F48" s="13"/>
    </row>
    <row r="49" spans="1:17" x14ac:dyDescent="0.25">
      <c r="A49" s="10">
        <v>46</v>
      </c>
      <c r="B49" s="33"/>
      <c r="C49" s="13"/>
      <c r="D49" s="13"/>
      <c r="E49" s="13"/>
      <c r="F49" s="13"/>
      <c r="Q49" s="7"/>
    </row>
    <row r="50" spans="1:17" x14ac:dyDescent="0.25">
      <c r="A50" s="10">
        <v>47</v>
      </c>
      <c r="B50" s="32"/>
      <c r="C50" s="13"/>
      <c r="D50" s="13"/>
      <c r="E50" s="13"/>
      <c r="F50" s="13"/>
    </row>
    <row r="51" spans="1:17" x14ac:dyDescent="0.25">
      <c r="A51" s="10">
        <v>48</v>
      </c>
      <c r="B51" s="33"/>
      <c r="C51" s="13"/>
      <c r="D51" s="13"/>
      <c r="E51" s="13"/>
      <c r="F51" s="13"/>
      <c r="Q51" s="7"/>
    </row>
    <row r="52" spans="1:17" x14ac:dyDescent="0.25">
      <c r="A52" s="10">
        <v>49</v>
      </c>
      <c r="B52" s="32"/>
      <c r="C52" s="13"/>
      <c r="D52" s="13"/>
      <c r="E52" s="13"/>
      <c r="F52" s="13"/>
    </row>
    <row r="53" spans="1:17" x14ac:dyDescent="0.25">
      <c r="A53" s="10">
        <v>50</v>
      </c>
      <c r="B53" s="33"/>
      <c r="C53" s="13"/>
      <c r="D53" s="13"/>
      <c r="E53" s="13"/>
      <c r="F53" s="13"/>
      <c r="Q53" s="7"/>
    </row>
    <row r="54" spans="1:17" x14ac:dyDescent="0.25">
      <c r="A54" s="10">
        <v>51</v>
      </c>
      <c r="B54" s="32"/>
      <c r="C54" s="13"/>
      <c r="D54" s="13"/>
      <c r="E54" s="13"/>
      <c r="F54" s="13"/>
    </row>
    <row r="55" spans="1:17" x14ac:dyDescent="0.25">
      <c r="A55" s="10">
        <v>52</v>
      </c>
      <c r="B55" s="33"/>
      <c r="C55" s="13"/>
      <c r="D55" s="13"/>
      <c r="E55" s="13"/>
      <c r="F55" s="13"/>
      <c r="Q55" s="7"/>
    </row>
    <row r="56" spans="1:17" x14ac:dyDescent="0.25">
      <c r="A56" s="10">
        <v>53</v>
      </c>
      <c r="B56" s="32"/>
      <c r="C56" s="13"/>
      <c r="D56" s="13"/>
      <c r="E56" s="13"/>
      <c r="F56" s="13"/>
    </row>
    <row r="57" spans="1:17" x14ac:dyDescent="0.25">
      <c r="A57" s="10">
        <v>54</v>
      </c>
      <c r="B57" s="33"/>
      <c r="C57" s="13"/>
      <c r="D57" s="13"/>
      <c r="E57" s="13"/>
      <c r="F57" s="13"/>
      <c r="Q57" s="7"/>
    </row>
    <row r="58" spans="1:17" x14ac:dyDescent="0.25">
      <c r="A58" s="10">
        <v>55</v>
      </c>
      <c r="B58" s="32"/>
      <c r="C58" s="13"/>
      <c r="D58" s="13"/>
      <c r="E58" s="13"/>
      <c r="F58" s="13"/>
    </row>
    <row r="59" spans="1:17" x14ac:dyDescent="0.25">
      <c r="A59" s="10">
        <v>56</v>
      </c>
      <c r="B59" s="33"/>
      <c r="C59" s="13"/>
      <c r="D59" s="13"/>
      <c r="E59" s="13"/>
      <c r="F59" s="13"/>
      <c r="Q59" s="7"/>
    </row>
    <row r="60" spans="1:17" x14ac:dyDescent="0.25">
      <c r="A60" s="10">
        <v>57</v>
      </c>
      <c r="B60" s="17"/>
      <c r="C60" s="13"/>
      <c r="D60" s="13"/>
      <c r="E60" s="13"/>
      <c r="F60" s="13"/>
    </row>
    <row r="61" spans="1:17" x14ac:dyDescent="0.25">
      <c r="A61" s="10">
        <v>58</v>
      </c>
      <c r="B61" s="18"/>
      <c r="C61" s="13"/>
      <c r="D61" s="13"/>
      <c r="E61" s="13"/>
      <c r="F61" s="13"/>
      <c r="Q61" s="7"/>
    </row>
    <row r="62" spans="1:17" x14ac:dyDescent="0.25">
      <c r="A62" s="10">
        <v>59</v>
      </c>
      <c r="B62" s="17"/>
      <c r="C62" s="13"/>
      <c r="D62" s="13"/>
      <c r="E62" s="13"/>
      <c r="F62" s="13"/>
    </row>
    <row r="63" spans="1:17" x14ac:dyDescent="0.25">
      <c r="A63" s="10">
        <v>60</v>
      </c>
      <c r="B63" s="18"/>
      <c r="C63" s="13"/>
      <c r="D63" s="13"/>
      <c r="E63" s="13"/>
      <c r="F63" s="13"/>
      <c r="Q63" s="7"/>
    </row>
    <row r="64" spans="1:17" x14ac:dyDescent="0.25">
      <c r="A64" s="10">
        <v>61</v>
      </c>
      <c r="B64" s="19"/>
      <c r="C64" s="13"/>
      <c r="D64" s="13"/>
      <c r="E64" s="13"/>
      <c r="F64" s="13"/>
    </row>
    <row r="65" spans="1:17" x14ac:dyDescent="0.25">
      <c r="A65" s="10">
        <v>62</v>
      </c>
      <c r="B65" s="19"/>
      <c r="C65" s="13"/>
      <c r="D65" s="13"/>
      <c r="E65" s="13"/>
      <c r="F65" s="13"/>
      <c r="Q65" s="7"/>
    </row>
    <row r="66" spans="1:17" x14ac:dyDescent="0.25">
      <c r="A66" s="10">
        <v>63</v>
      </c>
      <c r="B66" s="17"/>
      <c r="C66" s="13"/>
      <c r="D66" s="13"/>
      <c r="E66" s="13"/>
      <c r="F66" s="13"/>
    </row>
    <row r="67" spans="1:17" x14ac:dyDescent="0.25">
      <c r="A67" s="10">
        <v>64</v>
      </c>
      <c r="B67" s="18"/>
      <c r="C67" s="13"/>
      <c r="D67" s="13"/>
      <c r="E67" s="13"/>
      <c r="F67" s="13"/>
      <c r="Q67" s="7"/>
    </row>
    <row r="68" spans="1:17" x14ac:dyDescent="0.25">
      <c r="A68" s="10">
        <v>65</v>
      </c>
      <c r="B68" s="17"/>
      <c r="C68" s="13"/>
      <c r="D68" s="13"/>
      <c r="E68" s="13"/>
      <c r="F68" s="13"/>
    </row>
    <row r="69" spans="1:17" x14ac:dyDescent="0.25">
      <c r="A69" s="10">
        <v>66</v>
      </c>
      <c r="B69" s="18"/>
      <c r="C69" s="13"/>
      <c r="D69" s="13"/>
      <c r="E69" s="13"/>
      <c r="F69" s="13"/>
      <c r="Q69" s="7"/>
    </row>
    <row r="70" spans="1:17" x14ac:dyDescent="0.25">
      <c r="A70" s="10">
        <v>67</v>
      </c>
      <c r="B70" s="19"/>
      <c r="C70" s="13"/>
      <c r="D70" s="13"/>
      <c r="E70" s="13"/>
      <c r="F70" s="13"/>
    </row>
    <row r="71" spans="1:17" x14ac:dyDescent="0.25">
      <c r="A71" s="10">
        <v>68</v>
      </c>
      <c r="B71" s="19"/>
      <c r="C71" s="13"/>
      <c r="D71" s="13"/>
      <c r="E71" s="13"/>
      <c r="F71" s="13"/>
      <c r="Q71" s="7"/>
    </row>
    <row r="72" spans="1:17" x14ac:dyDescent="0.25">
      <c r="A72" s="10">
        <v>69</v>
      </c>
      <c r="B72" s="17"/>
      <c r="C72" s="13"/>
      <c r="D72" s="13"/>
      <c r="E72" s="13"/>
      <c r="F72" s="13"/>
    </row>
    <row r="73" spans="1:17" x14ac:dyDescent="0.25">
      <c r="A73" s="10">
        <v>70</v>
      </c>
      <c r="B73" s="18"/>
      <c r="C73" s="13"/>
      <c r="D73" s="13"/>
      <c r="E73" s="13"/>
      <c r="F73" s="13"/>
      <c r="Q73" s="7"/>
    </row>
    <row r="74" spans="1:17" x14ac:dyDescent="0.25">
      <c r="A74" s="10">
        <v>71</v>
      </c>
      <c r="B74" s="19"/>
      <c r="C74" s="13"/>
      <c r="D74" s="13"/>
      <c r="E74" s="13"/>
      <c r="F74" s="13"/>
    </row>
    <row r="75" spans="1:17" x14ac:dyDescent="0.25">
      <c r="A75" s="10">
        <v>72</v>
      </c>
      <c r="B75" s="19"/>
      <c r="C75" s="13"/>
      <c r="D75" s="13"/>
      <c r="E75" s="13"/>
      <c r="F75" s="13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48:B49"/>
    <mergeCell ref="B50:B51"/>
    <mergeCell ref="B34:B35"/>
    <mergeCell ref="B36:B37"/>
    <mergeCell ref="B52:B53"/>
    <mergeCell ref="B54:B55"/>
    <mergeCell ref="B56:B57"/>
    <mergeCell ref="B58:B59"/>
    <mergeCell ref="B40:B41"/>
    <mergeCell ref="B42:B43"/>
    <mergeCell ref="B44:B45"/>
    <mergeCell ref="B46:B47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14:B15"/>
    <mergeCell ref="B4:B5"/>
    <mergeCell ref="B6:B7"/>
    <mergeCell ref="B8:B9"/>
    <mergeCell ref="B10:B11"/>
    <mergeCell ref="B12:B13"/>
  </mergeCells>
  <conditionalFormatting sqref="C76:C77 C80:C93">
    <cfRule type="cellIs" dxfId="53" priority="4" operator="notEqual">
      <formula>0</formula>
    </cfRule>
  </conditionalFormatting>
  <conditionalFormatting sqref="D76:D77 D80:D93">
    <cfRule type="cellIs" dxfId="52" priority="3" operator="notEqual">
      <formula>0</formula>
    </cfRule>
  </conditionalFormatting>
  <conditionalFormatting sqref="H4:H39">
    <cfRule type="cellIs" dxfId="51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7A89-4F79-4951-ADF5-0497C5132D6B}">
  <dimension ref="A1:S79"/>
  <sheetViews>
    <sheetView topLeftCell="A6" workbookViewId="0">
      <selection activeCell="M35" sqref="M35"/>
    </sheetView>
  </sheetViews>
  <sheetFormatPr defaultColWidth="8.7109375" defaultRowHeight="15.75" x14ac:dyDescent="0.25"/>
  <cols>
    <col min="1" max="1" width="7.42578125" style="1" customWidth="1"/>
    <col min="2" max="2" width="11.140625" style="23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24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0" t="s">
        <v>29</v>
      </c>
      <c r="C4" s="5">
        <v>20.7</v>
      </c>
      <c r="D4" s="5">
        <v>22.99</v>
      </c>
      <c r="E4" s="6">
        <v>2</v>
      </c>
      <c r="F4" s="6">
        <v>2</v>
      </c>
      <c r="G4" s="1" t="str">
        <f>IF(B4&lt;&gt;"",B4, "")</f>
        <v xml:space="preserve">O1 </v>
      </c>
      <c r="H4" s="7">
        <f>IF(AND(ISNUMBER(C5)=TRUE,ISNUMBER(L4)=TRUE,ISNUMBER(C4)=TRUE,ISNUMBER(D5)=TRUE,ISNUMBER(D4)=TRUE,ISNUMBER(M4)=TRUE),(AVERAGE(M4^D4,M4^D5))/AVERAGE(L4^C4,L4^C5))</f>
        <v>4.4142349274495789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15.173322326495249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1"/>
      <c r="C5" s="5">
        <v>20.64</v>
      </c>
      <c r="D5" s="5">
        <v>22.61</v>
      </c>
      <c r="E5" s="6">
        <v>2</v>
      </c>
      <c r="F5" s="6">
        <v>2</v>
      </c>
      <c r="G5" s="1" t="str">
        <f>IF(B6&lt;&gt;"",B6, "")</f>
        <v xml:space="preserve">O2 </v>
      </c>
      <c r="H5" s="7">
        <f>IF(AND(ISNUMBER(C7)=TRUE,ISNUMBER(L4)=TRUE,ISNUMBER(C6)=TRUE,ISNUMBER(D7)=TRUE,ISNUMBER(D6)=TRUE,ISNUMBER(M4)=TRUE),(AVERAGE(M4^D6,M4^D7))/AVERAGE(L4^C6,L4^C7))</f>
        <v>4.2475657693125726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9.3492921616416762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29" t="s">
        <v>30</v>
      </c>
      <c r="C6" s="5">
        <v>22.08</v>
      </c>
      <c r="D6" s="5">
        <v>24.13</v>
      </c>
      <c r="E6" s="6">
        <v>2</v>
      </c>
      <c r="F6" s="6">
        <v>2</v>
      </c>
      <c r="G6" s="1" t="str">
        <f>IF(B8&lt;&gt;"",B8, "")</f>
        <v xml:space="preserve">O3 </v>
      </c>
      <c r="H6" s="7">
        <f>IF(AND(ISNUMBER(C9)=TRUE,ISNUMBER(L4)=TRUE,ISNUMBER(C8)=TRUE,ISNUMBER(D9)=TRUE,ISNUMBER(D8)=TRUE,ISNUMBER(M4)=TRUE),(AVERAGE(M4^D8,M4^D9))/AVERAGE(L4^C8,L4^C9))</f>
        <v>6.5635361800776071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18.288106207254856</v>
      </c>
      <c r="S6" s="8"/>
    </row>
    <row r="7" spans="1:19" x14ac:dyDescent="0.25">
      <c r="A7" s="10">
        <v>4</v>
      </c>
      <c r="B7" s="30"/>
      <c r="C7" s="5">
        <v>22.18</v>
      </c>
      <c r="D7" s="5">
        <v>24.3</v>
      </c>
      <c r="E7" s="6">
        <v>2</v>
      </c>
      <c r="F7" s="6">
        <v>2</v>
      </c>
      <c r="G7" s="1" t="str">
        <f>IF(B10&lt;&gt;"",B10, "")</f>
        <v xml:space="preserve">O4 </v>
      </c>
      <c r="H7" s="7">
        <f>IF(AND(ISNUMBER(C11)=TRUE,ISNUMBER(L4)=TRUE,ISNUMBER(C10)=TRUE,ISNUMBER(D11)=TRUE,ISNUMBER(D10)=TRUE,ISNUMBER(M4)=TRUE),(AVERAGE(M4^D10,M4^D11))/AVERAGE(L4^C10,L4^C11))</f>
        <v>7.4956590303998594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13.14513395635654</v>
      </c>
      <c r="Q7" s="7"/>
      <c r="S7" s="8"/>
    </row>
    <row r="8" spans="1:19" x14ac:dyDescent="0.25">
      <c r="A8" s="10">
        <v>5</v>
      </c>
      <c r="B8" s="29" t="s">
        <v>31</v>
      </c>
      <c r="C8" s="5">
        <v>19.760000000000002</v>
      </c>
      <c r="D8" s="5">
        <v>22.6</v>
      </c>
      <c r="E8" s="6">
        <v>2</v>
      </c>
      <c r="F8" s="6">
        <v>2</v>
      </c>
      <c r="G8" s="1" t="str">
        <f>IF(B12&lt;&gt;"",B12, "")</f>
        <v xml:space="preserve">O5 </v>
      </c>
      <c r="H8" s="7">
        <f>IF(AND(ISNUMBER(C13)=TRUE,ISNUMBER(L4)=TRUE,ISNUMBER(C12)=TRUE,ISNUMBER(D13)=TRUE,ISNUMBER(D12)=TRUE,ISNUMBER(M4)=TRUE),(AVERAGE(M4^D12,M4^D13))/AVERAGE(L4^C12,L4^C13))</f>
        <v>10.630763198754797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3.4653474326970874</v>
      </c>
      <c r="S8" s="8"/>
    </row>
    <row r="9" spans="1:19" x14ac:dyDescent="0.25">
      <c r="A9" s="10">
        <v>6</v>
      </c>
      <c r="B9" s="30"/>
      <c r="C9" s="5">
        <v>20.14</v>
      </c>
      <c r="D9" s="5">
        <v>22.75</v>
      </c>
      <c r="E9" s="6">
        <v>2</v>
      </c>
      <c r="F9" s="6">
        <v>2</v>
      </c>
      <c r="G9" s="1" t="str">
        <f>IF(B14&lt;&gt;"",B14, "")</f>
        <v xml:space="preserve">O6 </v>
      </c>
      <c r="H9" s="7">
        <f>IF(AND(ISNUMBER(C15)=TRUE,ISNUMBER(L4)=TRUE,ISNUMBER(C14)=TRUE,ISNUMBER(D15)=TRUE,ISNUMBER(D14)=TRUE,ISNUMBER(M4)=TRUE),(AVERAGE(M4^D14,M4^D15))/AVERAGE(L4^C14,L4^C15))</f>
        <v>11.595366126695042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3.8115617952244811</v>
      </c>
      <c r="Q9" s="7"/>
      <c r="S9" s="8"/>
    </row>
    <row r="10" spans="1:19" x14ac:dyDescent="0.25">
      <c r="A10" s="10">
        <v>7</v>
      </c>
      <c r="B10" s="31" t="s">
        <v>32</v>
      </c>
      <c r="C10" s="5">
        <v>18.86</v>
      </c>
      <c r="D10" s="5">
        <v>21.83</v>
      </c>
      <c r="E10" s="6">
        <v>2</v>
      </c>
      <c r="F10" s="6">
        <v>2</v>
      </c>
      <c r="G10" s="1" t="str">
        <f>IF(B16&lt;&gt;"",B16, "")</f>
        <v xml:space="preserve">O7 </v>
      </c>
      <c r="H10" s="7">
        <f>IF(AND(ISNUMBER(C17)=TRUE,ISNUMBER(L4)=TRUE,ISNUMBER(C16)=TRUE,ISNUMBER(D17)=TRUE,ISNUMBER(D16)=TRUE,ISNUMBER(M4)=TRUE),(AVERAGE(M4^D16,M4^D17))/AVERAGE(L4^C16,L4^C17))</f>
        <v>2.1761432723814655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10.020286377738117</v>
      </c>
      <c r="S10" s="8"/>
    </row>
    <row r="11" spans="1:19" x14ac:dyDescent="0.25">
      <c r="A11" s="10">
        <v>8</v>
      </c>
      <c r="B11" s="31"/>
      <c r="C11" s="5">
        <v>19.11</v>
      </c>
      <c r="D11" s="5">
        <v>21.96</v>
      </c>
      <c r="E11" s="6">
        <v>2</v>
      </c>
      <c r="F11" s="6">
        <v>2</v>
      </c>
      <c r="G11" s="1" t="str">
        <f>IF(B18&lt;&gt;"",B18, "")</f>
        <v xml:space="preserve">O8 </v>
      </c>
      <c r="H11" s="7">
        <f>IF(AND(ISNUMBER(C19)=TRUE,ISNUMBER(L4)=TRUE,ISNUMBER(C18)=TRUE,ISNUMBER(D19)=TRUE,ISNUMBER(D18)=TRUE,ISNUMBER(M4)=TRUE),(AVERAGE(M4^D18,M4^D19))/AVERAGE(L4^C18,L4^C19))</f>
        <v>6.050682943822423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19.345356575373394</v>
      </c>
      <c r="Q11" s="7"/>
      <c r="S11" s="8"/>
    </row>
    <row r="12" spans="1:19" x14ac:dyDescent="0.25">
      <c r="A12" s="10">
        <v>9</v>
      </c>
      <c r="B12" s="29" t="s">
        <v>33</v>
      </c>
      <c r="C12" s="5">
        <v>22.42</v>
      </c>
      <c r="D12" s="5">
        <v>25.82</v>
      </c>
      <c r="E12" s="6">
        <v>2</v>
      </c>
      <c r="F12" s="6">
        <v>2</v>
      </c>
      <c r="G12" s="1" t="str">
        <f>IF(B20&lt;&gt;"",B20, "")</f>
        <v xml:space="preserve">O9 </v>
      </c>
      <c r="H12" s="7">
        <f>IF(AND(ISNUMBER(C21)=TRUE,ISNUMBER(L4)=TRUE,ISNUMBER(C20)=TRUE,ISNUMBER(D21)=TRUE,ISNUMBER(D20)=TRUE,ISNUMBER(M4)=TRUE),(AVERAGE(M4^D20,M4^D21))/AVERAGE(L4^C20,L4^C21))</f>
        <v>7.5624667911933576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7.6201047522436376</v>
      </c>
      <c r="S12" s="8"/>
    </row>
    <row r="13" spans="1:19" x14ac:dyDescent="0.25">
      <c r="A13" s="10">
        <v>10</v>
      </c>
      <c r="B13" s="30"/>
      <c r="C13" s="5">
        <v>22.46</v>
      </c>
      <c r="D13" s="5">
        <v>25.88</v>
      </c>
      <c r="E13" s="6">
        <v>2</v>
      </c>
      <c r="F13" s="6">
        <v>2</v>
      </c>
      <c r="G13" s="1" t="str">
        <f>IF(B22&lt;&gt;"",B22, "")</f>
        <v xml:space="preserve">O10 </v>
      </c>
      <c r="H13" s="7">
        <f>IF(AND(ISNUMBER(C23)=TRUE,ISNUMBER(L4)=TRUE,ISNUMBER(C22)=TRUE,ISNUMBER(D23)=TRUE,ISNUMBER(D22)=TRUE,ISNUMBER(M4)=TRUE),(AVERAGE(M4^D22,M4^D23))/AVERAGE(L4^C22,L4^C23))</f>
        <v>6.5510765253449712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6.9266202739759457</v>
      </c>
      <c r="Q13" s="7"/>
      <c r="S13" s="8"/>
    </row>
    <row r="14" spans="1:19" x14ac:dyDescent="0.25">
      <c r="A14" s="10">
        <v>11</v>
      </c>
      <c r="B14" s="29" t="s">
        <v>34</v>
      </c>
      <c r="C14" s="5">
        <v>20.55</v>
      </c>
      <c r="D14" s="5">
        <v>24.06</v>
      </c>
      <c r="E14" s="6">
        <v>2</v>
      </c>
      <c r="F14" s="6">
        <v>2</v>
      </c>
      <c r="G14" s="1" t="str">
        <f>IF(B24&lt;&gt;"",B24, "")</f>
        <v xml:space="preserve">O11 </v>
      </c>
      <c r="H14" s="7">
        <f>IF(AND(ISNUMBER(C25)=TRUE,ISNUMBER(L4)=TRUE,ISNUMBER(C24)=TRUE,ISNUMBER(D25)=TRUE,ISNUMBER(D24)=TRUE,ISNUMBER(M4)=TRUE),(AVERAGE(M4^D24,M4^D25))/AVERAGE(L4^C24,L4^C25))</f>
        <v>3.36134490990128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14.793311594040901</v>
      </c>
      <c r="S14" s="8"/>
    </row>
    <row r="15" spans="1:19" x14ac:dyDescent="0.25">
      <c r="A15" s="10">
        <v>12</v>
      </c>
      <c r="B15" s="30"/>
      <c r="C15" s="5">
        <v>20.58</v>
      </c>
      <c r="D15" s="5">
        <v>24.14</v>
      </c>
      <c r="E15" s="6">
        <v>2</v>
      </c>
      <c r="F15" s="6">
        <v>2</v>
      </c>
      <c r="G15" s="1" t="str">
        <f>IF(B26&lt;&gt;"",B26, "")</f>
        <v xml:space="preserve">O12 </v>
      </c>
      <c r="H15" s="7">
        <f>IF(AND(ISNUMBER(C27)=TRUE,ISNUMBER(L4)=TRUE,ISNUMBER(C26)=TRUE,ISNUMBER(D27)=TRUE,ISNUMBER(D26)=TRUE,ISNUMBER(M4)=TRUE),(AVERAGE(M4^D26,M4^D27))/AVERAGE(L4^C26,L4^C27))</f>
        <v>8.241589681925575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21.677680230575213</v>
      </c>
      <c r="Q15" s="7"/>
      <c r="S15" s="8"/>
    </row>
    <row r="16" spans="1:19" x14ac:dyDescent="0.25">
      <c r="A16" s="10">
        <v>13</v>
      </c>
      <c r="B16" s="29" t="s">
        <v>35</v>
      </c>
      <c r="C16" s="5">
        <v>20.6</v>
      </c>
      <c r="D16" s="5">
        <v>21.58</v>
      </c>
      <c r="E16" s="6">
        <v>2</v>
      </c>
      <c r="F16" s="6">
        <v>2</v>
      </c>
      <c r="G16" s="1" t="str">
        <f>IF(B28&lt;&gt;"",B28, "")</f>
        <v xml:space="preserve">O13 </v>
      </c>
      <c r="H16" s="7">
        <f>IF(AND(ISNUMBER(C29)=TRUE,ISNUMBER(L4)=TRUE,ISNUMBER(C28)=TRUE,ISNUMBER(D29)=TRUE,ISNUMBER(D28)=TRUE,ISNUMBER(M4)=TRUE),(AVERAGE(M4^D28,M4^D29))/AVERAGE(L4^C28,L4^C29))</f>
        <v>2.3328253630361924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6.9257063670594663</v>
      </c>
      <c r="S16" s="8"/>
    </row>
    <row r="17" spans="1:19" x14ac:dyDescent="0.25">
      <c r="A17" s="10">
        <v>14</v>
      </c>
      <c r="B17" s="30"/>
      <c r="C17" s="5">
        <v>20.61</v>
      </c>
      <c r="D17" s="5">
        <v>21.86</v>
      </c>
      <c r="E17" s="6">
        <v>2</v>
      </c>
      <c r="F17" s="6">
        <v>2</v>
      </c>
      <c r="G17" s="1" t="str">
        <f>IF(B30&lt;&gt;"",B30, "")</f>
        <v xml:space="preserve">O14 </v>
      </c>
      <c r="H17" s="7">
        <f>IF(AND(ISNUMBER(C31)=TRUE,ISNUMBER(L4)=TRUE,ISNUMBER(C30)=TRUE,ISNUMBER(D31)=TRUE,ISNUMBER(D30)=TRUE,ISNUMBER(M4)=TRUE),(AVERAGE(M4^D30,M4^D31))/AVERAGE(L4^C30,L4^C31))</f>
        <v>7.5679157717971206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2.0793416413238082</v>
      </c>
      <c r="Q17" s="7"/>
      <c r="S17" s="8"/>
    </row>
    <row r="18" spans="1:19" x14ac:dyDescent="0.25">
      <c r="A18" s="10">
        <v>15</v>
      </c>
      <c r="B18" s="29" t="s">
        <v>36</v>
      </c>
      <c r="C18" s="5">
        <v>19.440000000000001</v>
      </c>
      <c r="D18" s="5">
        <v>21.76</v>
      </c>
      <c r="E18" s="6">
        <v>2</v>
      </c>
      <c r="F18" s="6">
        <v>2</v>
      </c>
      <c r="G18" s="1" t="str">
        <f>IF(B32&lt;&gt;"",B32, "")</f>
        <v xml:space="preserve">O15 </v>
      </c>
      <c r="H18" s="7">
        <f>IF(AND(ISNUMBER(C33)=TRUE,ISNUMBER(L4)=TRUE,ISNUMBER(C32)=TRUE,ISNUMBER(D33)=TRUE,ISNUMBER(D32)=TRUE,ISNUMBER(M4)=TRUE),(AVERAGE(M4^D32,M4^D33))/AVERAGE(L4^C32,L4^C33))</f>
        <v>4.3660893322750471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10.732655287283926</v>
      </c>
      <c r="S18" s="8"/>
    </row>
    <row r="19" spans="1:19" x14ac:dyDescent="0.25">
      <c r="A19" s="10">
        <v>16</v>
      </c>
      <c r="B19" s="30"/>
      <c r="C19" s="5">
        <v>19.13</v>
      </c>
      <c r="D19" s="5">
        <v>22.01</v>
      </c>
      <c r="E19" s="6">
        <v>2</v>
      </c>
      <c r="F19" s="6">
        <v>2</v>
      </c>
      <c r="G19" s="1" t="str">
        <f>IF(B34&lt;&gt;"",B34, "")</f>
        <v xml:space="preserve">O16 </v>
      </c>
      <c r="H19" s="7">
        <f>IF(AND(ISNUMBER(C35)=TRUE,ISNUMBER(L4)=TRUE,ISNUMBER(C34)=TRUE,ISNUMBER(D35)=TRUE,ISNUMBER(D34)=TRUE,ISNUMBER(M4)=TRUE),(AVERAGE(M4^D34,M4^D35))/AVERAGE(L4^C34,L4^C35))</f>
        <v>3.5584395983664314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22.014643075198997</v>
      </c>
      <c r="J19" s="7">
        <f>AVERAGE(H4:H19)</f>
        <v>6.0447312139208327</v>
      </c>
      <c r="Q19" s="7"/>
      <c r="S19" s="8"/>
    </row>
    <row r="20" spans="1:19" x14ac:dyDescent="0.25">
      <c r="A20" s="10">
        <v>17</v>
      </c>
      <c r="B20" s="29" t="s">
        <v>37</v>
      </c>
      <c r="C20" s="5">
        <v>18.91</v>
      </c>
      <c r="D20" s="5">
        <v>21.72</v>
      </c>
      <c r="E20" s="6"/>
      <c r="F20" s="6"/>
      <c r="G20" s="1" t="str">
        <f>IF(B36&lt;&gt;"",B36, "")</f>
        <v/>
      </c>
      <c r="H20" s="7" t="b">
        <f>IF(AND(ISNUMBER(C37)=TRUE,ISNUMBER(L4)=TRUE,ISNUMBER(C36)=TRUE,ISNUMBER(D37)=TRUE,ISNUMBER(D36)=TRUE,ISNUMBER(M4)=TRUE),(AVERAGE(M4^D36,M4^D37))/AVERAGE(L4^C36,L4^C37))</f>
        <v>0</v>
      </c>
      <c r="I20" s="8"/>
      <c r="J20" s="1">
        <f>STDEV(H4:H19)</f>
        <v>2.7659162934057657</v>
      </c>
      <c r="S20" s="8"/>
    </row>
    <row r="21" spans="1:19" x14ac:dyDescent="0.25">
      <c r="A21" s="10">
        <v>18</v>
      </c>
      <c r="B21" s="30"/>
      <c r="C21" s="5">
        <v>18.77</v>
      </c>
      <c r="D21" s="5">
        <v>21.8</v>
      </c>
      <c r="E21" s="6"/>
      <c r="F21" s="6"/>
      <c r="G21" s="1" t="str">
        <f>IF(B38&lt;&gt;"",B38, "")</f>
        <v/>
      </c>
      <c r="H21" s="7" t="b">
        <f>IF(AND(ISNUMBER(C39)=TRUE,ISNUMBER(L4)=TRUE,ISNUMBER(C38)=TRUE,ISNUMBER(D39)=TRUE,ISNUMBER(D38)=TRUE,ISNUMBER(M4)=TRUE),(AVERAGE(M4^D38,M4^D39))/AVERAGE(L4^C38,L4^C39))</f>
        <v>0</v>
      </c>
      <c r="I21" s="8"/>
      <c r="Q21" s="7"/>
      <c r="S21" s="8"/>
    </row>
    <row r="22" spans="1:19" x14ac:dyDescent="0.25">
      <c r="A22" s="10">
        <v>19</v>
      </c>
      <c r="B22" s="31" t="s">
        <v>38</v>
      </c>
      <c r="C22" s="5">
        <v>20.87</v>
      </c>
      <c r="D22" s="5">
        <v>23.48</v>
      </c>
      <c r="E22" s="6"/>
      <c r="F22" s="6"/>
      <c r="G22" s="1" t="str">
        <f>IF(B40&lt;&gt;"",B40, "")</f>
        <v/>
      </c>
      <c r="H22" s="7" t="b">
        <f>IF(AND(ISNUMBER(C41)=TRUE,ISNUMBER(L4)=TRUE,ISNUMBER(C40)=TRUE,ISNUMBER(D41)=TRUE,ISNUMBER(D41)=TRUE,ISNUMBER(M4)=TRUE),(AVERAGE(M4^D40,M4^D41))/AVERAGE(L4^C40,L4^C41))</f>
        <v>0</v>
      </c>
      <c r="I22" s="8"/>
      <c r="S22" s="8"/>
    </row>
    <row r="23" spans="1:19" x14ac:dyDescent="0.25">
      <c r="A23" s="10">
        <v>20</v>
      </c>
      <c r="B23" s="31"/>
      <c r="C23" s="5">
        <v>20.82</v>
      </c>
      <c r="D23" s="5">
        <v>23.63</v>
      </c>
      <c r="E23" s="6"/>
      <c r="F23" s="6"/>
      <c r="G23" s="1" t="str">
        <f>IF(B42&lt;&gt;"",B42, "")</f>
        <v/>
      </c>
      <c r="H23" s="7" t="b">
        <f>IF(AND(ISNUMBER(C43)=TRUE,ISNUMBER(L4)=TRUE,ISNUMBER(C42)=TRUE,ISNUMBER(D43)=TRUE,ISNUMBER(D42)=TRUE,ISNUMBER(M4)=TRUE),(AVERAGE(M4^D42,M4^D43))/AVERAGE(L4^C42,L4^C43))</f>
        <v>0</v>
      </c>
      <c r="I23" s="8"/>
      <c r="Q23" s="7"/>
      <c r="S23" s="8"/>
    </row>
    <row r="24" spans="1:19" x14ac:dyDescent="0.25">
      <c r="A24" s="10">
        <v>21</v>
      </c>
      <c r="B24" s="29" t="s">
        <v>39</v>
      </c>
      <c r="C24" s="5">
        <v>20.83</v>
      </c>
      <c r="D24" s="5">
        <v>22.81</v>
      </c>
      <c r="E24" s="6"/>
      <c r="F24" s="6"/>
      <c r="G24" s="1" t="str">
        <f>IF(B44&lt;&gt;"",B44, "")</f>
        <v/>
      </c>
      <c r="H24" s="7" t="b">
        <f>IF(AND(ISNUMBER(C45)=TRUE,ISNUMBER(L4)=TRUE,ISNUMBER(C44)=TRUE,ISNUMBER(D45)=TRUE,ISNUMBER(D44)=TRUE,ISNUMBER(M4)=TRUE),(AVERAGE(M4^D44,M4^D45))/AVERAGE(L4^C44,L4^C45))</f>
        <v>0</v>
      </c>
      <c r="I24" s="8"/>
      <c r="S24" s="8"/>
    </row>
    <row r="25" spans="1:19" x14ac:dyDescent="0.25">
      <c r="A25" s="10">
        <v>22</v>
      </c>
      <c r="B25" s="30"/>
      <c r="C25" s="5">
        <v>21.26</v>
      </c>
      <c r="D25" s="5">
        <v>22.81</v>
      </c>
      <c r="E25" s="6"/>
      <c r="F25" s="6"/>
      <c r="G25" s="1" t="str">
        <f>IF(B46&lt;&gt;"",B46, "")</f>
        <v/>
      </c>
      <c r="H25" s="7" t="b">
        <f>IF(AND(ISNUMBER(C47)=TRUE,ISNUMBER(L4)=TRUE,ISNUMBER(C46)=TRUE,ISNUMBER(D47)=TRUE,ISNUMBER(D46)=TRUE,ISNUMBER(M4)=TRUE),(AVERAGE(M4^D46,M4^D47))/AVERAGE(L4^C46,L4^C47))</f>
        <v>0</v>
      </c>
      <c r="I25" s="8"/>
      <c r="Q25" s="7"/>
      <c r="S25" s="8"/>
    </row>
    <row r="26" spans="1:19" x14ac:dyDescent="0.25">
      <c r="A26" s="10">
        <v>23</v>
      </c>
      <c r="B26" s="29" t="s">
        <v>40</v>
      </c>
      <c r="C26" s="5">
        <v>19.29</v>
      </c>
      <c r="D26" s="5">
        <v>22</v>
      </c>
      <c r="E26" s="6"/>
      <c r="F26" s="6"/>
      <c r="G26" s="1" t="str">
        <f>IF(B48&lt;&gt;"",B48, "")</f>
        <v/>
      </c>
      <c r="H26" s="7" t="b">
        <f>IF(AND(ISNUMBER(C49)=TRUE,ISNUMBER(L4)=TRUE,ISNUMBER(C48)=TRUE,ISNUMBER(D49)=TRUE,ISNUMBER(D48)=TRUE,ISNUMBER(M4)=TRUE),(AVERAGE(M4^D48,M4^D49))/AVERAGE(L4^C48,L4^C49))</f>
        <v>0</v>
      </c>
      <c r="I26" s="8"/>
      <c r="S26" s="8"/>
    </row>
    <row r="27" spans="1:19" x14ac:dyDescent="0.25">
      <c r="A27" s="10">
        <v>24</v>
      </c>
      <c r="B27" s="30"/>
      <c r="C27" s="5">
        <v>19.14</v>
      </c>
      <c r="D27" s="5">
        <v>22.48</v>
      </c>
      <c r="E27" s="6"/>
      <c r="F27" s="6"/>
      <c r="G27" s="1" t="str">
        <f>IF(B50&lt;&gt;"",B50, "")</f>
        <v/>
      </c>
      <c r="H27" s="7" t="b">
        <f>IF(AND(ISNUMBER(C51)=TRUE,ISNUMBER(L4)=TRUE,ISNUMBER(C50)=TRUE,ISNUMBER(D51)=TRUE,ISNUMBER(D50)=TRUE,ISNUMBER(M4)=TRUE),(AVERAGE(M4^D50,M4^D51))/AVERAGE(L4^C50,L4^C51))</f>
        <v>0</v>
      </c>
      <c r="I27" s="8"/>
      <c r="Q27" s="7"/>
      <c r="S27" s="8"/>
    </row>
    <row r="28" spans="1:19" x14ac:dyDescent="0.25">
      <c r="A28" s="10">
        <v>25</v>
      </c>
      <c r="B28" s="29" t="s">
        <v>41</v>
      </c>
      <c r="C28" s="5">
        <v>21.53</v>
      </c>
      <c r="D28" s="5">
        <v>22.81</v>
      </c>
      <c r="E28" s="6"/>
      <c r="F28" s="6"/>
      <c r="G28" s="1" t="str">
        <f>IF(B52&lt;&gt;"",B52, "")</f>
        <v/>
      </c>
      <c r="H28" s="7" t="b">
        <f>IF(AND(ISNUMBER(C53)=TRUE,ISNUMBER(L4)=TRUE,ISNUMBER(C52)=TRUE,ISNUMBER(D53)=TRUE,ISNUMBER(D52)=TRUE,ISNUMBER(M4)=TRUE),(AVERAGE(M4^D52,M4^D53))/AVERAGE(L4^C52,L4^C53))</f>
        <v>0</v>
      </c>
      <c r="I28" s="8"/>
      <c r="S28" s="8"/>
    </row>
    <row r="29" spans="1:19" x14ac:dyDescent="0.25">
      <c r="A29" s="10">
        <v>26</v>
      </c>
      <c r="B29" s="30"/>
      <c r="C29" s="5">
        <v>21.49</v>
      </c>
      <c r="D29" s="5">
        <v>22.65</v>
      </c>
      <c r="E29" s="6"/>
      <c r="F29" s="6"/>
      <c r="G29" s="1" t="str">
        <f>IF(B54&lt;&gt;"",B54, "")</f>
        <v/>
      </c>
      <c r="H29" s="7" t="b">
        <f>IF(AND(ISNUMBER(C55)=TRUE,ISNUMBER(L4)=TRUE,ISNUMBER(C54)=TRUE,ISNUMBER(D55)=TRUE,ISNUMBER(D54)=TRUE,ISNUMBER(M4)=TRUE),(AVERAGE(M4^D54,M4^D55))/AVERAGE(L4^C54,L4^C55))</f>
        <v>0</v>
      </c>
      <c r="I29" s="8"/>
      <c r="Q29" s="7"/>
      <c r="S29" s="8"/>
    </row>
    <row r="30" spans="1:19" x14ac:dyDescent="0.25">
      <c r="A30" s="10">
        <v>27</v>
      </c>
      <c r="B30" s="29" t="s">
        <v>42</v>
      </c>
      <c r="C30" s="5">
        <v>19.13</v>
      </c>
      <c r="D30" s="5">
        <v>22.02</v>
      </c>
      <c r="E30" s="6"/>
      <c r="F30" s="6"/>
      <c r="G30" s="1" t="str">
        <f>IF(B56&lt;&gt;"",B56, "")</f>
        <v/>
      </c>
      <c r="H30" s="7" t="b">
        <f>IF(AND(ISNUMBER(C57)=TRUE,ISNUMBER(L4)=TRUE,ISNUMBER(C56)=TRUE,ISNUMBER(D57)=TRUE,ISNUMBER(D56)=TRUE,ISNUMBER(M4)=TRUE),(AVERAGE(M4^D56,M4^D57))/AVERAGE(L4^C56,L4^C57))</f>
        <v>0</v>
      </c>
      <c r="I30" s="8"/>
      <c r="S30" s="8"/>
    </row>
    <row r="31" spans="1:19" x14ac:dyDescent="0.25">
      <c r="A31" s="10">
        <v>28</v>
      </c>
      <c r="B31" s="30"/>
      <c r="C31" s="5">
        <v>19.09</v>
      </c>
      <c r="D31" s="5">
        <v>22.04</v>
      </c>
      <c r="E31" s="6"/>
      <c r="F31" s="6"/>
      <c r="G31" s="1" t="str">
        <f>IF(B58&lt;&gt;"",B58, "")</f>
        <v/>
      </c>
      <c r="H31" s="7" t="b">
        <f>IF(AND(ISNUMBER(C59)=TRUE,ISNUMBER(L4)=TRUE,ISNUMBER(C58)=TRUE,ISNUMBER(D59)=TRUE,ISNUMBER(D58)=TRUE,ISNUMBER(M4)=TRUE),(AVERAGE(M4^D58,M4^D59))/AVERAGE(L4^C58,L4^C59))</f>
        <v>0</v>
      </c>
      <c r="I31" s="8"/>
      <c r="Q31" s="7"/>
      <c r="S31" s="8"/>
    </row>
    <row r="32" spans="1:19" x14ac:dyDescent="0.25">
      <c r="A32" s="10">
        <v>29</v>
      </c>
      <c r="B32" s="29" t="s">
        <v>43</v>
      </c>
      <c r="C32" s="5">
        <v>20.010000000000002</v>
      </c>
      <c r="D32" s="5">
        <v>22.11</v>
      </c>
      <c r="E32" s="6"/>
      <c r="F32" s="6"/>
      <c r="G32" s="1" t="str">
        <f>IF(B60&lt;&gt;"",B60, "")</f>
        <v/>
      </c>
      <c r="H32" s="7" t="b">
        <f>IF(AND(ISNUMBER(C61)=TRUE,ISNUMBER(L4)=TRUE,ISNUMBER(C60)=TRUE,ISNUMBER(D61)=TRUE,ISNUMBER(D60)=TRUE,ISNUMBER(M4)=TRUE),(AVERAGE(M4^D60,M4^D61))/AVERAGE(L4^C60,L4^C61))</f>
        <v>0</v>
      </c>
      <c r="I32" s="8"/>
      <c r="S32" s="8"/>
    </row>
    <row r="33" spans="1:19" x14ac:dyDescent="0.25">
      <c r="A33" s="10">
        <v>30</v>
      </c>
      <c r="B33" s="30"/>
      <c r="C33" s="5">
        <v>20.14</v>
      </c>
      <c r="D33" s="5">
        <v>22.29</v>
      </c>
      <c r="E33" s="6"/>
      <c r="F33" s="6"/>
      <c r="G33" s="1" t="str">
        <f>IF(B62&lt;&gt;"",B62, "")</f>
        <v/>
      </c>
      <c r="H33" s="7" t="b">
        <f>IF(AND(ISNUMBER(C63)=TRUE,ISNUMBER(L4)=TRUE,ISNUMBER(C62)=TRUE,ISNUMBER(D63)=TRUE,ISNUMBER(D62)=TRUE,ISNUMBER(M4)=TRUE),(AVERAGE(M4^D62,M4^D63))/AVERAGE(L4^C62,L4^C63))</f>
        <v>0</v>
      </c>
      <c r="I33" s="8"/>
      <c r="Q33" s="7"/>
      <c r="S33" s="8"/>
    </row>
    <row r="34" spans="1:19" x14ac:dyDescent="0.25">
      <c r="A34" s="10">
        <v>31</v>
      </c>
      <c r="B34" s="29" t="s">
        <v>44</v>
      </c>
      <c r="C34" s="5">
        <v>20.190000000000001</v>
      </c>
      <c r="D34" s="5">
        <v>21.87</v>
      </c>
      <c r="E34" s="6"/>
      <c r="F34" s="6"/>
      <c r="G34" s="1" t="str">
        <f>IF(B64&lt;&gt;"",B64, "")</f>
        <v/>
      </c>
      <c r="H34" s="7" t="b">
        <f>IF(AND(ISNUMBER(C65)=TRUE,ISNUMBER(L4)=TRUE,ISNUMBER(C64)=TRUE,ISNUMBER(D65)=TRUE,ISNUMBER(D64)=TRUE,ISNUMBER(M4)=TRUE),(AVERAGE(M4^D64,M4^D65))/AVERAGE(L4^C64,L4^C65))</f>
        <v>0</v>
      </c>
      <c r="I34" s="8"/>
      <c r="S34" s="8"/>
    </row>
    <row r="35" spans="1:19" x14ac:dyDescent="0.25">
      <c r="A35" s="10">
        <v>32</v>
      </c>
      <c r="B35" s="30"/>
      <c r="C35" s="5">
        <v>19.7</v>
      </c>
      <c r="D35" s="5">
        <v>21.72</v>
      </c>
      <c r="E35" s="6"/>
      <c r="F35" s="6"/>
      <c r="G35" s="1" t="str">
        <f>IF(B66&lt;&gt;"",B66, "")</f>
        <v/>
      </c>
      <c r="H35" s="7" t="b">
        <f>IF(AND(ISNUMBER(C67)=TRUE,ISNUMBER(L4)=TRUE,ISNUMBER(C66)=TRUE,ISNUMBER(D67)=TRUE,ISNUMBER(D66)=TRUE,ISNUMBER(M4)=TRUE),(AVERAGE(M4^D66,M4^D67))/AVERAGE(L4^C66,L4^C67))</f>
        <v>0</v>
      </c>
      <c r="I35" s="8"/>
      <c r="Q35" s="7"/>
      <c r="S35" s="8"/>
    </row>
    <row r="36" spans="1:19" x14ac:dyDescent="0.25">
      <c r="A36" s="10">
        <v>33</v>
      </c>
      <c r="B36" s="29"/>
      <c r="C36" s="5"/>
      <c r="D36" s="5"/>
      <c r="E36" s="6"/>
      <c r="F36" s="6"/>
      <c r="G36" s="1" t="str">
        <f>IF(B68&lt;&gt;"",B68, "")</f>
        <v/>
      </c>
      <c r="H36" s="7" t="b">
        <f>IF(AND(ISNUMBER(C69)=TRUE,ISNUMBER(L4)=TRUE,ISNUMBER(C68)=TRUE,ISNUMBER(D69)=TRUE,ISNUMBER(D68)=TRUE,ISNUMBER(M4)=TRUE),(AVERAGE(M4^D68,M4^D69))/AVERAGE(L4^C68,L4^C69))</f>
        <v>0</v>
      </c>
      <c r="I36" s="8"/>
      <c r="S36" s="8"/>
    </row>
    <row r="37" spans="1:19" x14ac:dyDescent="0.25">
      <c r="A37" s="10">
        <v>34</v>
      </c>
      <c r="B37" s="30"/>
      <c r="C37" s="5"/>
      <c r="D37" s="5"/>
      <c r="E37" s="6"/>
      <c r="F37" s="6"/>
      <c r="G37" s="1" t="str">
        <f>IF(B70&lt;&gt;"",B70, "")</f>
        <v/>
      </c>
      <c r="H37" s="7" t="b">
        <f>IF(AND(ISNUMBER(C71)=TRUE,ISNUMBER(L4)=TRUE,ISNUMBER(C70)=TRUE,ISNUMBER(D71)=TRUE,ISNUMBER(D70)=TRUE,ISNUMBER(M4)=TRUE),(AVERAGE(M4^D70,M4^D71))/AVERAGE(L4^C70,L4^C71))</f>
        <v>0</v>
      </c>
      <c r="I37" s="8"/>
      <c r="Q37" s="7"/>
      <c r="S37" s="8"/>
    </row>
    <row r="38" spans="1:19" x14ac:dyDescent="0.25">
      <c r="A38" s="10">
        <v>35</v>
      </c>
      <c r="B38" s="29"/>
      <c r="C38" s="5"/>
      <c r="D38" s="5"/>
      <c r="E38" s="6"/>
      <c r="F38" s="6"/>
      <c r="G38" s="1" t="str">
        <f>IF(B72&lt;&gt;"",B72, "")</f>
        <v/>
      </c>
      <c r="H38" s="7" t="b">
        <f>IF(AND(ISNUMBER(C73)=TRUE,ISNUMBER(L4)=TRUE,ISNUMBER(C72)=TRUE,ISNUMBER(D73)=TRUE,ISNUMBER(D72)=TRUE,ISNUMBER(M4)=TRUE),(AVERAGE(M4^D72,M4^D73))/AVERAGE(L4^C72,L4^C73))</f>
        <v>0</v>
      </c>
      <c r="I38" s="8"/>
      <c r="S38" s="8"/>
    </row>
    <row r="39" spans="1:19" x14ac:dyDescent="0.25">
      <c r="A39" s="10">
        <v>36</v>
      </c>
      <c r="B39" s="30"/>
      <c r="C39" s="5"/>
      <c r="D39" s="5"/>
      <c r="E39" s="6"/>
      <c r="F39" s="6"/>
      <c r="G39" s="1" t="str">
        <f>IF(B74&lt;&gt;"",B74, "")</f>
        <v/>
      </c>
      <c r="H39" s="7" t="b">
        <f>IF(AND(ISNUMBER(C75)=TRUE,ISNUMBER(L4)=TRUE,ISNUMBER(C74)=TRUE,ISNUMBER(D75)=TRUE,ISNUMBER(D74)=TRUE,ISNUMBER(M4)=TRUE),(AVERAGE(M4^D74,M4^D75))/AVERAGE(L4^C74,L4^C75))</f>
        <v>0</v>
      </c>
      <c r="I39" s="8"/>
      <c r="Q39" s="7"/>
    </row>
    <row r="40" spans="1:19" x14ac:dyDescent="0.25">
      <c r="A40" s="10">
        <v>37</v>
      </c>
      <c r="B40" s="29"/>
      <c r="C40" s="5"/>
      <c r="D40" s="5"/>
      <c r="E40" s="6"/>
      <c r="F40" s="6"/>
    </row>
    <row r="41" spans="1:19" x14ac:dyDescent="0.25">
      <c r="A41" s="10">
        <v>38</v>
      </c>
      <c r="B41" s="30"/>
      <c r="C41" s="5"/>
      <c r="D41" s="5"/>
      <c r="E41" s="6"/>
      <c r="F41" s="6"/>
      <c r="Q41" s="7"/>
    </row>
    <row r="42" spans="1:19" x14ac:dyDescent="0.25">
      <c r="A42" s="10">
        <v>39</v>
      </c>
      <c r="B42" s="29"/>
      <c r="C42" s="5"/>
      <c r="D42" s="5"/>
      <c r="E42" s="6"/>
      <c r="F42" s="6"/>
    </row>
    <row r="43" spans="1:19" x14ac:dyDescent="0.25">
      <c r="A43" s="10">
        <v>40</v>
      </c>
      <c r="B43" s="30"/>
      <c r="C43" s="5"/>
      <c r="D43" s="5"/>
      <c r="E43" s="6"/>
      <c r="F43" s="6"/>
      <c r="Q43" s="7"/>
    </row>
    <row r="44" spans="1:19" x14ac:dyDescent="0.25">
      <c r="A44" s="10">
        <v>41</v>
      </c>
      <c r="B44" s="29"/>
      <c r="C44" s="13"/>
      <c r="D44" s="13"/>
      <c r="E44" s="13"/>
      <c r="F44" s="13"/>
    </row>
    <row r="45" spans="1:19" x14ac:dyDescent="0.25">
      <c r="A45" s="10">
        <v>42</v>
      </c>
      <c r="B45" s="30"/>
      <c r="C45" s="13"/>
      <c r="D45" s="13"/>
      <c r="E45" s="13"/>
      <c r="F45" s="13"/>
      <c r="Q45" s="7"/>
    </row>
    <row r="46" spans="1:19" x14ac:dyDescent="0.25">
      <c r="A46" s="10">
        <v>43</v>
      </c>
      <c r="B46" s="29"/>
      <c r="C46" s="13"/>
      <c r="D46" s="13"/>
      <c r="E46" s="13"/>
      <c r="F46" s="13"/>
    </row>
    <row r="47" spans="1:19" x14ac:dyDescent="0.25">
      <c r="A47" s="10">
        <v>44</v>
      </c>
      <c r="B47" s="30"/>
      <c r="C47" s="13"/>
      <c r="D47" s="13"/>
      <c r="E47" s="13"/>
      <c r="F47" s="13"/>
      <c r="Q47" s="7"/>
    </row>
    <row r="48" spans="1:19" x14ac:dyDescent="0.25">
      <c r="A48" s="10">
        <v>45</v>
      </c>
      <c r="B48" s="29"/>
      <c r="C48" s="13"/>
      <c r="D48" s="13"/>
      <c r="E48" s="13"/>
      <c r="F48" s="13"/>
    </row>
    <row r="49" spans="1:17" x14ac:dyDescent="0.25">
      <c r="A49" s="10">
        <v>46</v>
      </c>
      <c r="B49" s="30"/>
      <c r="C49" s="13"/>
      <c r="D49" s="13"/>
      <c r="E49" s="13"/>
      <c r="F49" s="13"/>
      <c r="Q49" s="7"/>
    </row>
    <row r="50" spans="1:17" x14ac:dyDescent="0.25">
      <c r="A50" s="10">
        <v>47</v>
      </c>
      <c r="B50" s="29"/>
      <c r="C50" s="13"/>
      <c r="D50" s="13"/>
      <c r="E50" s="13"/>
      <c r="F50" s="13"/>
    </row>
    <row r="51" spans="1:17" x14ac:dyDescent="0.25">
      <c r="A51" s="10">
        <v>48</v>
      </c>
      <c r="B51" s="30"/>
      <c r="C51" s="13"/>
      <c r="D51" s="13"/>
      <c r="E51" s="13"/>
      <c r="F51" s="13"/>
      <c r="Q51" s="7"/>
    </row>
    <row r="52" spans="1:17" x14ac:dyDescent="0.25">
      <c r="A52" s="10">
        <v>49</v>
      </c>
      <c r="B52" s="29"/>
      <c r="C52" s="13"/>
      <c r="D52" s="13"/>
      <c r="E52" s="13"/>
      <c r="F52" s="13"/>
    </row>
    <row r="53" spans="1:17" x14ac:dyDescent="0.25">
      <c r="A53" s="10">
        <v>50</v>
      </c>
      <c r="B53" s="30"/>
      <c r="C53" s="13"/>
      <c r="D53" s="13"/>
      <c r="E53" s="13"/>
      <c r="F53" s="13"/>
      <c r="Q53" s="7"/>
    </row>
    <row r="54" spans="1:17" x14ac:dyDescent="0.25">
      <c r="A54" s="10">
        <v>51</v>
      </c>
      <c r="B54" s="29"/>
      <c r="C54" s="13"/>
      <c r="D54" s="13"/>
      <c r="E54" s="13"/>
      <c r="F54" s="13"/>
    </row>
    <row r="55" spans="1:17" x14ac:dyDescent="0.25">
      <c r="A55" s="10">
        <v>52</v>
      </c>
      <c r="B55" s="30"/>
      <c r="C55" s="13"/>
      <c r="D55" s="13"/>
      <c r="E55" s="13"/>
      <c r="F55" s="13"/>
      <c r="Q55" s="7"/>
    </row>
    <row r="56" spans="1:17" x14ac:dyDescent="0.25">
      <c r="A56" s="10">
        <v>53</v>
      </c>
      <c r="B56" s="29"/>
      <c r="C56" s="13"/>
      <c r="D56" s="13"/>
      <c r="E56" s="13"/>
      <c r="F56" s="13"/>
    </row>
    <row r="57" spans="1:17" x14ac:dyDescent="0.25">
      <c r="A57" s="10">
        <v>54</v>
      </c>
      <c r="B57" s="30"/>
      <c r="C57" s="13"/>
      <c r="D57" s="13"/>
      <c r="E57" s="13"/>
      <c r="F57" s="13"/>
      <c r="Q57" s="7"/>
    </row>
    <row r="58" spans="1:17" x14ac:dyDescent="0.25">
      <c r="A58" s="10">
        <v>55</v>
      </c>
      <c r="B58" s="29"/>
      <c r="C58" s="13"/>
      <c r="D58" s="13"/>
      <c r="E58" s="13"/>
      <c r="F58" s="13"/>
    </row>
    <row r="59" spans="1:17" x14ac:dyDescent="0.25">
      <c r="A59" s="10">
        <v>56</v>
      </c>
      <c r="B59" s="30"/>
      <c r="C59" s="13"/>
      <c r="D59" s="13"/>
      <c r="E59" s="13"/>
      <c r="F59" s="13"/>
      <c r="Q59" s="7"/>
    </row>
    <row r="60" spans="1:17" x14ac:dyDescent="0.25">
      <c r="A60" s="10">
        <v>57</v>
      </c>
      <c r="B60" s="22"/>
      <c r="C60" s="13"/>
      <c r="D60" s="13"/>
      <c r="E60" s="13"/>
      <c r="F60" s="13"/>
    </row>
    <row r="61" spans="1:17" x14ac:dyDescent="0.25">
      <c r="A61" s="10">
        <v>58</v>
      </c>
      <c r="B61" s="20"/>
      <c r="C61" s="13"/>
      <c r="D61" s="13"/>
      <c r="E61" s="13"/>
      <c r="F61" s="13"/>
      <c r="Q61" s="7"/>
    </row>
    <row r="62" spans="1:17" x14ac:dyDescent="0.25">
      <c r="A62" s="10">
        <v>59</v>
      </c>
      <c r="B62" s="22"/>
      <c r="C62" s="13"/>
      <c r="D62" s="13"/>
      <c r="E62" s="13"/>
      <c r="F62" s="13"/>
    </row>
    <row r="63" spans="1:17" x14ac:dyDescent="0.25">
      <c r="A63" s="10">
        <v>60</v>
      </c>
      <c r="B63" s="20"/>
      <c r="C63" s="13"/>
      <c r="D63" s="13"/>
      <c r="E63" s="13"/>
      <c r="F63" s="13"/>
      <c r="Q63" s="7"/>
    </row>
    <row r="64" spans="1:17" x14ac:dyDescent="0.25">
      <c r="A64" s="10">
        <v>61</v>
      </c>
      <c r="B64" s="21"/>
      <c r="C64" s="13"/>
      <c r="D64" s="13"/>
      <c r="E64" s="13"/>
      <c r="F64" s="13"/>
    </row>
    <row r="65" spans="1:17" x14ac:dyDescent="0.25">
      <c r="A65" s="10">
        <v>62</v>
      </c>
      <c r="B65" s="21"/>
      <c r="C65" s="13"/>
      <c r="D65" s="13"/>
      <c r="E65" s="13"/>
      <c r="F65" s="13"/>
      <c r="Q65" s="7"/>
    </row>
    <row r="66" spans="1:17" x14ac:dyDescent="0.25">
      <c r="A66" s="10">
        <v>63</v>
      </c>
      <c r="B66" s="22"/>
      <c r="C66" s="13"/>
      <c r="D66" s="13"/>
      <c r="E66" s="13"/>
      <c r="F66" s="13"/>
    </row>
    <row r="67" spans="1:17" x14ac:dyDescent="0.25">
      <c r="A67" s="10">
        <v>64</v>
      </c>
      <c r="B67" s="20"/>
      <c r="C67" s="13"/>
      <c r="D67" s="13"/>
      <c r="E67" s="13"/>
      <c r="F67" s="13"/>
      <c r="Q67" s="7"/>
    </row>
    <row r="68" spans="1:17" x14ac:dyDescent="0.25">
      <c r="A68" s="10">
        <v>65</v>
      </c>
      <c r="B68" s="22"/>
      <c r="C68" s="13"/>
      <c r="D68" s="13"/>
      <c r="E68" s="13"/>
      <c r="F68" s="13"/>
    </row>
    <row r="69" spans="1:17" x14ac:dyDescent="0.25">
      <c r="A69" s="10">
        <v>66</v>
      </c>
      <c r="B69" s="20"/>
      <c r="C69" s="13"/>
      <c r="D69" s="13"/>
      <c r="E69" s="13"/>
      <c r="F69" s="13"/>
      <c r="Q69" s="7"/>
    </row>
    <row r="70" spans="1:17" x14ac:dyDescent="0.25">
      <c r="A70" s="10">
        <v>67</v>
      </c>
      <c r="B70" s="21"/>
      <c r="C70" s="13"/>
      <c r="D70" s="13"/>
      <c r="E70" s="13"/>
      <c r="F70" s="13"/>
    </row>
    <row r="71" spans="1:17" x14ac:dyDescent="0.25">
      <c r="A71" s="10">
        <v>68</v>
      </c>
      <c r="B71" s="21"/>
      <c r="C71" s="13"/>
      <c r="D71" s="13"/>
      <c r="E71" s="13"/>
      <c r="F71" s="13"/>
      <c r="Q71" s="7"/>
    </row>
    <row r="72" spans="1:17" x14ac:dyDescent="0.25">
      <c r="A72" s="10">
        <v>69</v>
      </c>
      <c r="B72" s="22"/>
      <c r="C72" s="13"/>
      <c r="D72" s="13"/>
      <c r="E72" s="13"/>
      <c r="F72" s="13"/>
    </row>
    <row r="73" spans="1:17" x14ac:dyDescent="0.25">
      <c r="A73" s="10">
        <v>70</v>
      </c>
      <c r="B73" s="20"/>
      <c r="C73" s="13"/>
      <c r="D73" s="13"/>
      <c r="E73" s="13"/>
      <c r="F73" s="13"/>
      <c r="Q73" s="7"/>
    </row>
    <row r="74" spans="1:17" x14ac:dyDescent="0.25">
      <c r="A74" s="10">
        <v>71</v>
      </c>
      <c r="B74" s="21"/>
      <c r="C74" s="13"/>
      <c r="D74" s="13"/>
      <c r="E74" s="13"/>
      <c r="F74" s="13"/>
    </row>
    <row r="75" spans="1:17" x14ac:dyDescent="0.25">
      <c r="A75" s="10">
        <v>72</v>
      </c>
      <c r="B75" s="21"/>
      <c r="C75" s="13"/>
      <c r="D75" s="13"/>
      <c r="E75" s="13"/>
      <c r="F75" s="13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48:B49"/>
    <mergeCell ref="B50:B51"/>
    <mergeCell ref="B34:B35"/>
    <mergeCell ref="B36:B37"/>
    <mergeCell ref="B52:B53"/>
    <mergeCell ref="B54:B55"/>
    <mergeCell ref="B56:B57"/>
    <mergeCell ref="B58:B59"/>
    <mergeCell ref="B40:B41"/>
    <mergeCell ref="B42:B43"/>
    <mergeCell ref="B44:B45"/>
    <mergeCell ref="B46:B47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14:B15"/>
    <mergeCell ref="B4:B5"/>
    <mergeCell ref="B6:B7"/>
    <mergeCell ref="B8:B9"/>
    <mergeCell ref="B10:B11"/>
    <mergeCell ref="B12:B13"/>
  </mergeCells>
  <conditionalFormatting sqref="C76:C77 C80:C93">
    <cfRule type="cellIs" dxfId="50" priority="4" operator="notEqual">
      <formula>0</formula>
    </cfRule>
  </conditionalFormatting>
  <conditionalFormatting sqref="D76:D77 D80:D93">
    <cfRule type="cellIs" dxfId="49" priority="3" operator="notEqual">
      <formula>0</formula>
    </cfRule>
  </conditionalFormatting>
  <conditionalFormatting sqref="H4:H39">
    <cfRule type="cellIs" dxfId="48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AC744-8C17-4670-AF8A-E7912B809946}">
  <dimension ref="A1:S79"/>
  <sheetViews>
    <sheetView topLeftCell="A16" workbookViewId="0">
      <selection activeCell="J17" sqref="J17:J18"/>
    </sheetView>
  </sheetViews>
  <sheetFormatPr defaultColWidth="8.7109375" defaultRowHeight="15.75" x14ac:dyDescent="0.25"/>
  <cols>
    <col min="1" max="1" width="7.42578125" style="1" customWidth="1"/>
    <col min="2" max="2" width="11.140625" style="1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0" t="s">
        <v>11</v>
      </c>
      <c r="C4" s="5">
        <v>26.49</v>
      </c>
      <c r="D4" s="5">
        <v>19.440000000000001</v>
      </c>
      <c r="E4" s="6">
        <v>2</v>
      </c>
      <c r="F4" s="6">
        <v>2</v>
      </c>
      <c r="G4" s="1" t="str">
        <f>IF(B4&lt;&gt;"",B4, "")</f>
        <v xml:space="preserve">L1 </v>
      </c>
      <c r="H4" s="7">
        <f>IF(AND(ISNUMBER(C5)=TRUE,ISNUMBER(L4)=TRUE,ISNUMBER(C4)=TRUE,ISNUMBER(D5)=TRUE,ISNUMBER(D4)=TRUE,ISNUMBER(M4)=TRUE),(AVERAGE(M4^D4,M4^D5))/AVERAGE(L4^C4,L4^C5))</f>
        <v>6.5570322620738071E-3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14.826874977062069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1"/>
      <c r="C5" s="5">
        <v>26.54</v>
      </c>
      <c r="D5" s="5">
        <v>19.059999999999999</v>
      </c>
      <c r="E5" s="6">
        <v>2</v>
      </c>
      <c r="F5" s="6">
        <v>2</v>
      </c>
      <c r="G5" s="1" t="str">
        <f>IF(B6&lt;&gt;"",B6, "")</f>
        <v xml:space="preserve">L2 </v>
      </c>
      <c r="H5" s="7">
        <f>IF(AND(ISNUMBER(C7)=TRUE,ISNUMBER(L4)=TRUE,ISNUMBER(C6)=TRUE,ISNUMBER(D7)=TRUE,ISNUMBER(D6)=TRUE,ISNUMBER(M4)=TRUE),(AVERAGE(M4^D6,M4^D7))/AVERAGE(L4^C6,L4^C7))</f>
        <v>6.8168607246774275E-3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11.074227036338385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29" t="s">
        <v>14</v>
      </c>
      <c r="C6" s="5">
        <v>26.87</v>
      </c>
      <c r="D6" s="5">
        <v>19.61</v>
      </c>
      <c r="E6" s="6">
        <v>2</v>
      </c>
      <c r="F6" s="6">
        <v>2</v>
      </c>
      <c r="G6" s="1" t="str">
        <f>IF(B8&lt;&gt;"",B8, "")</f>
        <v xml:space="preserve">L3 </v>
      </c>
      <c r="H6" s="7">
        <f>IF(AND(ISNUMBER(C9)=TRUE,ISNUMBER(L4)=TRUE,ISNUMBER(C8)=TRUE,ISNUMBER(D9)=TRUE,ISNUMBER(D8)=TRUE,ISNUMBER(M4)=TRUE),(AVERAGE(M4^D8,M4^D9))/AVERAGE(L4^C8,L4^C9))</f>
        <v>0.29256657592506186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26.116159915033727</v>
      </c>
      <c r="S6" s="8"/>
    </row>
    <row r="7" spans="1:19" x14ac:dyDescent="0.25">
      <c r="A7" s="10">
        <v>4</v>
      </c>
      <c r="B7" s="30"/>
      <c r="C7" s="5">
        <v>26.97</v>
      </c>
      <c r="D7" s="5">
        <v>19.829999999999998</v>
      </c>
      <c r="E7" s="6">
        <v>2</v>
      </c>
      <c r="F7" s="6">
        <v>2</v>
      </c>
      <c r="G7" s="1" t="str">
        <f>IF(B10&lt;&gt;"",B10, "")</f>
        <v xml:space="preserve">L4 </v>
      </c>
      <c r="H7" s="7">
        <f>IF(AND(ISNUMBER(C11)=TRUE,ISNUMBER(L4)=TRUE,ISNUMBER(C10)=TRUE,ISNUMBER(D11)=TRUE,ISNUMBER(D10)=TRUE,ISNUMBER(M4)=TRUE),(AVERAGE(M4^D10,M4^D11))/AVERAGE(L4^C10,L4^C11))</f>
        <v>9.4093165727545378E-2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33.829096502587916</v>
      </c>
      <c r="Q7" s="7"/>
      <c r="S7" s="8"/>
    </row>
    <row r="8" spans="1:19" x14ac:dyDescent="0.25">
      <c r="A8" s="10">
        <v>5</v>
      </c>
      <c r="B8" s="29" t="s">
        <v>15</v>
      </c>
      <c r="C8" s="5">
        <v>20.34</v>
      </c>
      <c r="D8" s="5">
        <v>18.98</v>
      </c>
      <c r="E8" s="6">
        <v>2</v>
      </c>
      <c r="F8" s="6"/>
      <c r="G8" s="1" t="str">
        <f>IF(B12&lt;&gt;"",B12, "")</f>
        <v xml:space="preserve">L5 </v>
      </c>
      <c r="H8" s="7">
        <f>IF(AND(ISNUMBER(C13)=TRUE,ISNUMBER(L4)=TRUE,ISNUMBER(C12)=TRUE,ISNUMBER(D13)=TRUE,ISNUMBER(D12)=TRUE,ISNUMBER(M4)=TRUE),(AVERAGE(M4^D12,M4^D13))/AVERAGE(L4^C12,L4^C13))</f>
        <v>5.3917335794957194E-2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29.370422089483426</v>
      </c>
      <c r="S8" s="8"/>
    </row>
    <row r="9" spans="1:19" x14ac:dyDescent="0.25">
      <c r="A9" s="10">
        <v>6</v>
      </c>
      <c r="B9" s="30"/>
      <c r="C9" s="5">
        <v>21.09</v>
      </c>
      <c r="D9" s="5">
        <v>19</v>
      </c>
      <c r="E9" s="6">
        <v>2</v>
      </c>
      <c r="F9" s="6">
        <v>2</v>
      </c>
      <c r="G9" s="1" t="str">
        <f>IF(B14&lt;&gt;"",B14, "")</f>
        <v xml:space="preserve">L6 </v>
      </c>
      <c r="H9" s="7">
        <f>IF(AND(ISNUMBER(C15)=TRUE,ISNUMBER(L4)=TRUE,ISNUMBER(C14)=TRUE,ISNUMBER(D15)=TRUE,ISNUMBER(D14)=TRUE,ISNUMBER(M4)=TRUE),(AVERAGE(M4^D14,M4^D15))/AVERAGE(L4^C14,L4^C15))</f>
        <v>4.507544773183305E-2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24.430595393015729</v>
      </c>
      <c r="Q9" s="7"/>
      <c r="S9" s="8"/>
    </row>
    <row r="10" spans="1:19" x14ac:dyDescent="0.25">
      <c r="A10" s="10">
        <v>7</v>
      </c>
      <c r="B10" s="31" t="s">
        <v>16</v>
      </c>
      <c r="C10" s="5">
        <v>23.84</v>
      </c>
      <c r="D10" s="5">
        <v>20.14</v>
      </c>
      <c r="E10" s="6">
        <v>2</v>
      </c>
      <c r="F10" s="6">
        <v>2</v>
      </c>
      <c r="G10" s="1" t="str">
        <f>IF(B16&lt;&gt;"",B16, "")</f>
        <v xml:space="preserve">L7 </v>
      </c>
      <c r="H10" s="7">
        <f>IF(AND(ISNUMBER(C17)=TRUE,ISNUMBER(L4)=TRUE,ISNUMBER(C16)=TRUE,ISNUMBER(D17)=TRUE,ISNUMBER(D16)=TRUE,ISNUMBER(M4)=TRUE),(AVERAGE(M4^D16,M4^D17))/AVERAGE(L4^C16,L4^C17))</f>
        <v>3.2675442563822765E-2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8.6586899311295902</v>
      </c>
      <c r="S10" s="8"/>
    </row>
    <row r="11" spans="1:19" x14ac:dyDescent="0.25">
      <c r="A11" s="10">
        <v>8</v>
      </c>
      <c r="B11" s="31"/>
      <c r="C11" s="5">
        <v>22.99</v>
      </c>
      <c r="D11" s="5">
        <v>19.989999999999998</v>
      </c>
      <c r="E11" s="6">
        <v>2</v>
      </c>
      <c r="F11" s="6">
        <v>2</v>
      </c>
      <c r="G11" s="1" t="str">
        <f>IF(B18&lt;&gt;"",B18, "")</f>
        <v xml:space="preserve">L8 </v>
      </c>
      <c r="H11" s="7">
        <f>IF(AND(ISNUMBER(C19)=TRUE,ISNUMBER(L4)=TRUE,ISNUMBER(C18)=TRUE,ISNUMBER(D19)=TRUE,ISNUMBER(D18)=TRUE,ISNUMBER(M4)=TRUE),(AVERAGE(M4^D18,M4^D19))/AVERAGE(L4^C18,L4^C19))</f>
        <v>0.12063607621652461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22.846928763723817</v>
      </c>
      <c r="Q11" s="7"/>
      <c r="S11" s="8"/>
    </row>
    <row r="12" spans="1:19" x14ac:dyDescent="0.25">
      <c r="A12" s="10">
        <v>9</v>
      </c>
      <c r="B12" s="29" t="s">
        <v>17</v>
      </c>
      <c r="C12" s="5">
        <v>24.12</v>
      </c>
      <c r="D12" s="5">
        <v>20.3</v>
      </c>
      <c r="E12" s="6">
        <v>2</v>
      </c>
      <c r="F12" s="6">
        <v>2</v>
      </c>
      <c r="G12" s="1" t="str">
        <f>IF(B20&lt;&gt;"",B20, "")</f>
        <v xml:space="preserve">L9 </v>
      </c>
      <c r="H12" s="7">
        <f>IF(AND(ISNUMBER(C21)=TRUE,ISNUMBER(L4)=TRUE,ISNUMBER(C20)=TRUE,ISNUMBER(D21)=TRUE,ISNUMBER(D20)=TRUE,ISNUMBER(M4)=TRUE),(AVERAGE(M4^D20,M4^D21))/AVERAGE(L4^C20,L4^C21))</f>
        <v>0.2564317306343728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27.151172403866859</v>
      </c>
      <c r="S12" s="8"/>
    </row>
    <row r="13" spans="1:19" x14ac:dyDescent="0.25">
      <c r="A13" s="10">
        <v>10</v>
      </c>
      <c r="B13" s="30"/>
      <c r="C13" s="5">
        <v>24.3</v>
      </c>
      <c r="D13" s="5">
        <v>19.62</v>
      </c>
      <c r="E13" s="6">
        <v>2</v>
      </c>
      <c r="F13" s="6">
        <v>2</v>
      </c>
      <c r="G13" s="1" t="str">
        <f>IF(B22&lt;&gt;"",B22, "")</f>
        <v xml:space="preserve">L10 </v>
      </c>
      <c r="H13" s="7">
        <f>IF(AND(ISNUMBER(C23)=TRUE,ISNUMBER(L4)=TRUE,ISNUMBER(C22)=TRUE,ISNUMBER(D23)=TRUE,ISNUMBER(D22)=TRUE,ISNUMBER(M4)=TRUE),(AVERAGE(M4^D22,M4^D23))/AVERAGE(L4^C22,L4^C23))</f>
        <v>1.0875697989060004E-2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20.601098987042253</v>
      </c>
      <c r="Q13" s="7"/>
      <c r="S13" s="8"/>
    </row>
    <row r="14" spans="1:19" x14ac:dyDescent="0.25">
      <c r="A14" s="10">
        <v>11</v>
      </c>
      <c r="B14" s="26" t="s">
        <v>18</v>
      </c>
      <c r="C14" s="5">
        <v>23.02</v>
      </c>
      <c r="D14" s="5">
        <v>18.43</v>
      </c>
      <c r="E14" s="6">
        <v>2</v>
      </c>
      <c r="F14" s="6">
        <v>2</v>
      </c>
      <c r="G14" s="1" t="str">
        <f>IF(B24&lt;&gt;"",B24, "")</f>
        <v xml:space="preserve">L11 </v>
      </c>
      <c r="H14" s="7">
        <f>IF(AND(ISNUMBER(C25)=TRUE,ISNUMBER(L4)=TRUE,ISNUMBER(C24)=TRUE,ISNUMBER(D25)=TRUE,ISNUMBER(D24)=TRUE,ISNUMBER(M4)=TRUE),(AVERAGE(M4^D24,M4^D25))/AVERAGE(L4^C24,L4^C25))</f>
        <v>0.10148268520021816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27.109903284067943</v>
      </c>
      <c r="S14" s="8"/>
    </row>
    <row r="15" spans="1:19" x14ac:dyDescent="0.25">
      <c r="A15" s="10">
        <v>12</v>
      </c>
      <c r="B15" s="27"/>
      <c r="C15" s="5">
        <v>22.53</v>
      </c>
      <c r="D15" s="5">
        <v>18.21</v>
      </c>
      <c r="E15" s="6">
        <v>2</v>
      </c>
      <c r="F15" s="6">
        <v>2</v>
      </c>
      <c r="G15" s="1" t="str">
        <f>IF(B26&lt;&gt;"",B26, "")</f>
        <v xml:space="preserve">L12 </v>
      </c>
      <c r="H15" s="7">
        <f>IF(AND(ISNUMBER(C27)=TRUE,ISNUMBER(L4)=TRUE,ISNUMBER(C26)=TRUE,ISNUMBER(D27)=TRUE,ISNUMBER(D26)=TRUE,ISNUMBER(M4)=TRUE),(AVERAGE(M4^D26,M4^D27))/AVERAGE(L4^C26,L4^C27))</f>
        <v>7.2571434991190217E-2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7.2746381072638284</v>
      </c>
      <c r="Q15" s="7"/>
      <c r="S15" s="8"/>
    </row>
    <row r="16" spans="1:19" x14ac:dyDescent="0.25">
      <c r="A16" s="10">
        <v>13</v>
      </c>
      <c r="B16" s="29" t="s">
        <v>19</v>
      </c>
      <c r="C16" s="5">
        <v>23.66</v>
      </c>
      <c r="D16" s="5">
        <v>18.71</v>
      </c>
      <c r="E16" s="6">
        <v>2</v>
      </c>
      <c r="F16" s="6">
        <v>2</v>
      </c>
      <c r="G16" s="1" t="str">
        <f>IF(B28&lt;&gt;"",B28, "")</f>
        <v xml:space="preserve">L13 </v>
      </c>
      <c r="H16" s="7">
        <f>IF(AND(ISNUMBER(C29)=TRUE,ISNUMBER(L4)=TRUE,ISNUMBER(C28)=TRUE,ISNUMBER(D29)=TRUE,ISNUMBER(D28)=TRUE,ISNUMBER(M4)=TRUE),(AVERAGE(M4^D28,M4^D29))/AVERAGE(L4^C28,L4^C29))</f>
        <v>0.12760199261588953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2.7722779512763216</v>
      </c>
      <c r="S16" s="8"/>
    </row>
    <row r="17" spans="1:19" x14ac:dyDescent="0.25">
      <c r="A17" s="10">
        <v>14</v>
      </c>
      <c r="B17" s="30"/>
      <c r="C17" s="5">
        <v>23.52</v>
      </c>
      <c r="D17" s="5">
        <v>18.600000000000001</v>
      </c>
      <c r="E17" s="6">
        <v>2</v>
      </c>
      <c r="F17" s="6">
        <v>2</v>
      </c>
      <c r="G17" s="1" t="str">
        <f>IF(B30&lt;&gt;"",B30, "")</f>
        <v xml:space="preserve">L14 </v>
      </c>
      <c r="H17" s="7">
        <f>IF(AND(ISNUMBER(C31)=TRUE,ISNUMBER(L4)=TRUE,ISNUMBER(C30)=TRUE,ISNUMBER(D31)=TRUE,ISNUMBER(D30)=TRUE,ISNUMBER(M4)=TRUE),(AVERAGE(M4^D30,M4^D31))/AVERAGE(L4^C30,L4^C31))</f>
        <v>8.15334697284852E-2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4.5024105837675341</v>
      </c>
      <c r="J17" s="7">
        <f>AVERAGE(H4:H19)</f>
        <v>9.5226393268788984E-2</v>
      </c>
      <c r="Q17" s="7"/>
      <c r="S17" s="8"/>
    </row>
    <row r="18" spans="1:19" x14ac:dyDescent="0.25">
      <c r="A18" s="10">
        <v>15</v>
      </c>
      <c r="B18" s="29" t="s">
        <v>20</v>
      </c>
      <c r="C18" s="5">
        <v>22.62</v>
      </c>
      <c r="D18" s="5">
        <v>19.27</v>
      </c>
      <c r="E18" s="6">
        <v>2</v>
      </c>
      <c r="F18" s="6">
        <v>2</v>
      </c>
      <c r="G18" s="1" t="str">
        <f>IF(B32&lt;&gt;"",B32, "")</f>
        <v xml:space="preserve">L15 </v>
      </c>
      <c r="H18" s="7">
        <f>IF(AND(ISNUMBER(C33)=TRUE,ISNUMBER(L4)=TRUE,ISNUMBER(C32)=TRUE,ISNUMBER(D33)=TRUE,ISNUMBER(D32)=TRUE,ISNUMBER(M4)=TRUE),(AVERAGE(M4^D32,M4^D33))/AVERAGE(L4^C32,L4^C33))</f>
        <v>3.2705996121166398E-3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10.3699533836245</v>
      </c>
      <c r="J18" s="1">
        <f>STDEV(H4:H19)</f>
        <v>9.0075458893462579E-2</v>
      </c>
      <c r="S18" s="8"/>
    </row>
    <row r="19" spans="1:19" x14ac:dyDescent="0.25">
      <c r="A19" s="10">
        <v>16</v>
      </c>
      <c r="B19" s="30"/>
      <c r="C19" s="5">
        <v>21.97</v>
      </c>
      <c r="D19" s="5">
        <v>19.29</v>
      </c>
      <c r="E19" s="6">
        <v>2</v>
      </c>
      <c r="F19" s="6">
        <v>2</v>
      </c>
      <c r="G19" s="1" t="str">
        <f>IF(B34&lt;&gt;"",B34, "")</f>
        <v xml:space="preserve">L16 </v>
      </c>
      <c r="H19" s="7">
        <f>IF(AND(ISNUMBER(C35)=TRUE,ISNUMBER(L4)=TRUE,ISNUMBER(C34)=TRUE,ISNUMBER(D35)=TRUE,ISNUMBER(D34)=TRUE,ISNUMBER(M4)=TRUE),(AVERAGE(M4^D34,M4^D35))/AVERAGE(L4^C34,L4^C35))</f>
        <v>0.21751674458279513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13.120016255254262</v>
      </c>
      <c r="Q19" s="7"/>
      <c r="S19" s="8"/>
    </row>
    <row r="20" spans="1:19" x14ac:dyDescent="0.25">
      <c r="A20" s="10">
        <v>17</v>
      </c>
      <c r="B20" s="29" t="s">
        <v>21</v>
      </c>
      <c r="C20" s="5">
        <v>21.96</v>
      </c>
      <c r="D20" s="5">
        <v>19.62</v>
      </c>
      <c r="E20" s="6"/>
      <c r="F20" s="6"/>
      <c r="G20" s="1" t="str">
        <f>IF(B36&lt;&gt;"",B36, "")</f>
        <v/>
      </c>
      <c r="H20" s="7" t="b">
        <f>IF(AND(ISNUMBER(C37)=TRUE,ISNUMBER(L4)=TRUE,ISNUMBER(C36)=TRUE,ISNUMBER(D37)=TRUE,ISNUMBER(D36)=TRUE,ISNUMBER(M4)=TRUE),(AVERAGE(M4^D36,M4^D37))/AVERAGE(L4^C36,L4^C37))</f>
        <v>0</v>
      </c>
      <c r="I20" s="8"/>
      <c r="S20" s="8"/>
    </row>
    <row r="21" spans="1:19" x14ac:dyDescent="0.25">
      <c r="A21" s="10">
        <v>18</v>
      </c>
      <c r="B21" s="30"/>
      <c r="C21" s="5">
        <v>21.43</v>
      </c>
      <c r="D21" s="5">
        <v>19.88</v>
      </c>
      <c r="E21" s="6"/>
      <c r="F21" s="6"/>
      <c r="G21" s="1" t="str">
        <f>IF(B38&lt;&gt;"",B38, "")</f>
        <v/>
      </c>
      <c r="H21" s="7" t="b">
        <f>IF(AND(ISNUMBER(C39)=TRUE,ISNUMBER(L4)=TRUE,ISNUMBER(C38)=TRUE,ISNUMBER(D39)=TRUE,ISNUMBER(D38)=TRUE,ISNUMBER(M4)=TRUE),(AVERAGE(M4^D38,M4^D39))/AVERAGE(L4^C38,L4^C39))</f>
        <v>0</v>
      </c>
      <c r="I21" s="8"/>
      <c r="Q21" s="7"/>
      <c r="S21" s="8"/>
    </row>
    <row r="22" spans="1:19" x14ac:dyDescent="0.25">
      <c r="A22" s="10">
        <v>19</v>
      </c>
      <c r="B22" s="31" t="s">
        <v>22</v>
      </c>
      <c r="C22" s="5">
        <v>28.34</v>
      </c>
      <c r="D22" s="5">
        <v>21.62</v>
      </c>
      <c r="E22" s="6"/>
      <c r="F22" s="6"/>
      <c r="G22" s="1" t="str">
        <f>IF(B40&lt;&gt;"",B40, "")</f>
        <v/>
      </c>
      <c r="H22" s="7" t="b">
        <f>IF(AND(ISNUMBER(C41)=TRUE,ISNUMBER(L4)=TRUE,ISNUMBER(C40)=TRUE,ISNUMBER(D41)=TRUE,ISNUMBER(D41)=TRUE,ISNUMBER(M4)=TRUE),(AVERAGE(M4^D40,M4^D41))/AVERAGE(L4^C40,L4^C41))</f>
        <v>0</v>
      </c>
      <c r="I22" s="8"/>
      <c r="S22" s="8"/>
    </row>
    <row r="23" spans="1:19" x14ac:dyDescent="0.25">
      <c r="A23" s="10">
        <v>20</v>
      </c>
      <c r="B23" s="31"/>
      <c r="C23" s="5">
        <v>27.82</v>
      </c>
      <c r="D23" s="5">
        <v>21.54</v>
      </c>
      <c r="E23" s="6"/>
      <c r="F23" s="6"/>
      <c r="G23" s="1" t="str">
        <f>IF(B42&lt;&gt;"",B42, "")</f>
        <v/>
      </c>
      <c r="H23" s="7" t="b">
        <f>IF(AND(ISNUMBER(C43)=TRUE,ISNUMBER(L4)=TRUE,ISNUMBER(C42)=TRUE,ISNUMBER(D43)=TRUE,ISNUMBER(D42)=TRUE,ISNUMBER(M4)=TRUE),(AVERAGE(M4^D42,M4^D43))/AVERAGE(L4^C42,L4^C43))</f>
        <v>0</v>
      </c>
      <c r="I23" s="8"/>
      <c r="Q23" s="7"/>
      <c r="S23" s="8"/>
    </row>
    <row r="24" spans="1:19" x14ac:dyDescent="0.25">
      <c r="A24" s="10">
        <v>21</v>
      </c>
      <c r="B24" s="29" t="s">
        <v>23</v>
      </c>
      <c r="C24" s="5">
        <v>23.19</v>
      </c>
      <c r="D24" s="5">
        <v>19.57</v>
      </c>
      <c r="E24" s="6"/>
      <c r="F24" s="6"/>
      <c r="G24" s="1" t="str">
        <f>IF(B44&lt;&gt;"",B44, "")</f>
        <v/>
      </c>
      <c r="H24" s="7" t="b">
        <f>IF(AND(ISNUMBER(C45)=TRUE,ISNUMBER(L4)=TRUE,ISNUMBER(C44)=TRUE,ISNUMBER(D45)=TRUE,ISNUMBER(D44)=TRUE,ISNUMBER(M4)=TRUE),(AVERAGE(M4^D44,M4^D45))/AVERAGE(L4^C44,L4^C45))</f>
        <v>0</v>
      </c>
      <c r="I24" s="8"/>
      <c r="S24" s="8"/>
    </row>
    <row r="25" spans="1:19" x14ac:dyDescent="0.25">
      <c r="A25" s="10">
        <v>22</v>
      </c>
      <c r="B25" s="30"/>
      <c r="C25" s="5">
        <v>22.42</v>
      </c>
      <c r="D25" s="5">
        <v>19.54</v>
      </c>
      <c r="E25" s="6"/>
      <c r="F25" s="6"/>
      <c r="G25" s="1" t="str">
        <f>IF(B46&lt;&gt;"",B46, "")</f>
        <v/>
      </c>
      <c r="H25" s="7" t="b">
        <f>IF(AND(ISNUMBER(C47)=TRUE,ISNUMBER(L4)=TRUE,ISNUMBER(C46)=TRUE,ISNUMBER(D47)=TRUE,ISNUMBER(D46)=TRUE,ISNUMBER(M4)=TRUE),(AVERAGE(M4^D46,M4^D47))/AVERAGE(L4^C46,L4^C47))</f>
        <v>0</v>
      </c>
      <c r="I25" s="8"/>
      <c r="Q25" s="7"/>
      <c r="S25" s="8"/>
    </row>
    <row r="26" spans="1:19" x14ac:dyDescent="0.25">
      <c r="A26" s="10">
        <v>23</v>
      </c>
      <c r="B26" s="29" t="s">
        <v>24</v>
      </c>
      <c r="C26" s="5">
        <v>22.77</v>
      </c>
      <c r="D26" s="5">
        <v>19.09</v>
      </c>
      <c r="E26" s="6"/>
      <c r="F26" s="6"/>
      <c r="G26" s="1" t="str">
        <f>IF(B48&lt;&gt;"",B48, "")</f>
        <v/>
      </c>
      <c r="H26" s="7" t="b">
        <f>IF(AND(ISNUMBER(C49)=TRUE,ISNUMBER(L4)=TRUE,ISNUMBER(C48)=TRUE,ISNUMBER(D49)=TRUE,ISNUMBER(D48)=TRUE,ISNUMBER(M4)=TRUE),(AVERAGE(M4^D48,M4^D49))/AVERAGE(L4^C48,L4^C49))</f>
        <v>0</v>
      </c>
      <c r="I26" s="8"/>
      <c r="S26" s="8"/>
    </row>
    <row r="27" spans="1:19" x14ac:dyDescent="0.25">
      <c r="A27" s="10">
        <v>24</v>
      </c>
      <c r="B27" s="30"/>
      <c r="C27" s="5">
        <v>22.86</v>
      </c>
      <c r="D27" s="5">
        <v>18.97</v>
      </c>
      <c r="E27" s="6"/>
      <c r="F27" s="6"/>
      <c r="G27" s="1" t="str">
        <f>IF(B50&lt;&gt;"",B50, "")</f>
        <v/>
      </c>
      <c r="H27" s="7" t="b">
        <f>IF(AND(ISNUMBER(C51)=TRUE,ISNUMBER(L4)=TRUE,ISNUMBER(C50)=TRUE,ISNUMBER(D51)=TRUE,ISNUMBER(D50)=TRUE,ISNUMBER(M4)=TRUE),(AVERAGE(M4^D50,M4^D51))/AVERAGE(L4^C50,L4^C51))</f>
        <v>0</v>
      </c>
      <c r="I27" s="8"/>
      <c r="Q27" s="7"/>
      <c r="S27" s="8"/>
    </row>
    <row r="28" spans="1:19" x14ac:dyDescent="0.25">
      <c r="A28" s="10">
        <v>25</v>
      </c>
      <c r="B28" s="29" t="s">
        <v>25</v>
      </c>
      <c r="C28" s="5">
        <v>22.82</v>
      </c>
      <c r="D28" s="5">
        <v>19.89</v>
      </c>
      <c r="E28" s="6"/>
      <c r="F28" s="6"/>
      <c r="G28" s="1" t="str">
        <f>IF(B52&lt;&gt;"",B52, "")</f>
        <v/>
      </c>
      <c r="H28" s="7" t="b">
        <f>IF(AND(ISNUMBER(C53)=TRUE,ISNUMBER(L4)=TRUE,ISNUMBER(C52)=TRUE,ISNUMBER(D53)=TRUE,ISNUMBER(D52)=TRUE,ISNUMBER(M4)=TRUE),(AVERAGE(M4^D52,M4^D53))/AVERAGE(L4^C52,L4^C53))</f>
        <v>0</v>
      </c>
      <c r="I28" s="8"/>
      <c r="S28" s="8"/>
    </row>
    <row r="29" spans="1:19" x14ac:dyDescent="0.25">
      <c r="A29" s="10">
        <v>26</v>
      </c>
      <c r="B29" s="30"/>
      <c r="C29" s="5">
        <v>22.88</v>
      </c>
      <c r="D29" s="5">
        <v>19.87</v>
      </c>
      <c r="E29" s="6"/>
      <c r="F29" s="6"/>
      <c r="G29" s="1" t="str">
        <f>IF(B54&lt;&gt;"",B54, "")</f>
        <v/>
      </c>
      <c r="H29" s="7" t="b">
        <f>IF(AND(ISNUMBER(C55)=TRUE,ISNUMBER(L4)=TRUE,ISNUMBER(C54)=TRUE,ISNUMBER(D55)=TRUE,ISNUMBER(D54)=TRUE,ISNUMBER(M4)=TRUE),(AVERAGE(M4^D54,M4^D55))/AVERAGE(L4^C54,L4^C55))</f>
        <v>0</v>
      </c>
      <c r="I29" s="8"/>
      <c r="Q29" s="7"/>
      <c r="S29" s="8"/>
    </row>
    <row r="30" spans="1:19" x14ac:dyDescent="0.25">
      <c r="A30" s="10">
        <v>27</v>
      </c>
      <c r="B30" s="29" t="s">
        <v>26</v>
      </c>
      <c r="C30" s="5">
        <v>22.44</v>
      </c>
      <c r="D30" s="5">
        <v>18.760000000000002</v>
      </c>
      <c r="E30" s="6"/>
      <c r="F30" s="6"/>
      <c r="G30" s="1" t="str">
        <f>IF(B56&lt;&gt;"",B56, "")</f>
        <v/>
      </c>
      <c r="H30" s="7" t="b">
        <f>IF(AND(ISNUMBER(C57)=TRUE,ISNUMBER(L4)=TRUE,ISNUMBER(C56)=TRUE,ISNUMBER(D57)=TRUE,ISNUMBER(D56)=TRUE,ISNUMBER(M4)=TRUE),(AVERAGE(M4^D56,M4^D57))/AVERAGE(L4^C56,L4^C57))</f>
        <v>0</v>
      </c>
      <c r="I30" s="8"/>
      <c r="S30" s="8"/>
    </row>
    <row r="31" spans="1:19" x14ac:dyDescent="0.25">
      <c r="A31" s="10">
        <v>28</v>
      </c>
      <c r="B31" s="30"/>
      <c r="C31" s="5">
        <v>22.31</v>
      </c>
      <c r="D31" s="5">
        <v>18.760000000000002</v>
      </c>
      <c r="E31" s="6"/>
      <c r="F31" s="6"/>
      <c r="G31" s="1" t="str">
        <f>IF(B58&lt;&gt;"",B58, "")</f>
        <v/>
      </c>
      <c r="H31" s="7" t="b">
        <f>IF(AND(ISNUMBER(C59)=TRUE,ISNUMBER(L4)=TRUE,ISNUMBER(C58)=TRUE,ISNUMBER(D59)=TRUE,ISNUMBER(D58)=TRUE,ISNUMBER(M4)=TRUE),(AVERAGE(M4^D58,M4^D59))/AVERAGE(L4^C58,L4^C59))</f>
        <v>0</v>
      </c>
      <c r="I31" s="8"/>
      <c r="Q31" s="7"/>
      <c r="S31" s="8"/>
    </row>
    <row r="32" spans="1:19" x14ac:dyDescent="0.25">
      <c r="A32" s="10">
        <v>29</v>
      </c>
      <c r="B32" s="29" t="s">
        <v>27</v>
      </c>
      <c r="C32" s="5">
        <v>28.43</v>
      </c>
      <c r="D32" s="5">
        <v>20.03</v>
      </c>
      <c r="E32" s="6"/>
      <c r="F32" s="6"/>
      <c r="G32" s="1" t="str">
        <f>IF(B60&lt;&gt;"",B60, "")</f>
        <v/>
      </c>
      <c r="H32" s="7" t="b">
        <f>IF(AND(ISNUMBER(C61)=TRUE,ISNUMBER(L4)=TRUE,ISNUMBER(C60)=TRUE,ISNUMBER(D61)=TRUE,ISNUMBER(D60)=TRUE,ISNUMBER(M4)=TRUE),(AVERAGE(M4^D60,M4^D61))/AVERAGE(L4^C60,L4^C61))</f>
        <v>0</v>
      </c>
      <c r="I32" s="8"/>
      <c r="S32" s="8"/>
    </row>
    <row r="33" spans="1:19" x14ac:dyDescent="0.25">
      <c r="A33" s="10">
        <v>30</v>
      </c>
      <c r="B33" s="30"/>
      <c r="C33" s="5">
        <v>28.16</v>
      </c>
      <c r="D33" s="5">
        <v>20.059999999999999</v>
      </c>
      <c r="E33" s="6"/>
      <c r="F33" s="6"/>
      <c r="G33" s="1" t="str">
        <f>IF(B62&lt;&gt;"",B62, "")</f>
        <v/>
      </c>
      <c r="H33" s="7" t="b">
        <f>IF(AND(ISNUMBER(C63)=TRUE,ISNUMBER(L4)=TRUE,ISNUMBER(C62)=TRUE,ISNUMBER(D63)=TRUE,ISNUMBER(D62)=TRUE,ISNUMBER(M4)=TRUE),(AVERAGE(M4^D62,M4^D63))/AVERAGE(L4^C62,L4^C63))</f>
        <v>0</v>
      </c>
      <c r="I33" s="8"/>
      <c r="Q33" s="7"/>
      <c r="S33" s="8"/>
    </row>
    <row r="34" spans="1:19" x14ac:dyDescent="0.25">
      <c r="A34" s="10">
        <v>31</v>
      </c>
      <c r="B34" s="29" t="s">
        <v>28</v>
      </c>
      <c r="C34" s="5">
        <v>22.62</v>
      </c>
      <c r="D34" s="5">
        <v>20.22</v>
      </c>
      <c r="E34" s="6"/>
      <c r="F34" s="6"/>
      <c r="G34" s="1" t="str">
        <f>IF(B64&lt;&gt;"",B64, "")</f>
        <v/>
      </c>
      <c r="H34" s="7" t="b">
        <f>IF(AND(ISNUMBER(C65)=TRUE,ISNUMBER(L4)=TRUE,ISNUMBER(C64)=TRUE,ISNUMBER(D65)=TRUE,ISNUMBER(D64)=TRUE,ISNUMBER(M4)=TRUE),(AVERAGE(M4^D64,M4^D65))/AVERAGE(L4^C64,L4^C65))</f>
        <v>0</v>
      </c>
      <c r="I34" s="8"/>
      <c r="S34" s="8"/>
    </row>
    <row r="35" spans="1:19" x14ac:dyDescent="0.25">
      <c r="A35" s="10">
        <v>32</v>
      </c>
      <c r="B35" s="30"/>
      <c r="C35" s="5">
        <v>22.57</v>
      </c>
      <c r="D35" s="5">
        <v>20.55</v>
      </c>
      <c r="E35" s="6"/>
      <c r="F35" s="6"/>
      <c r="G35" s="1" t="str">
        <f>IF(B66&lt;&gt;"",B66, "")</f>
        <v/>
      </c>
      <c r="H35" s="7" t="b">
        <f>IF(AND(ISNUMBER(C67)=TRUE,ISNUMBER(L4)=TRUE,ISNUMBER(C66)=TRUE,ISNUMBER(D67)=TRUE,ISNUMBER(D66)=TRUE,ISNUMBER(M4)=TRUE),(AVERAGE(M4^D66,M4^D67))/AVERAGE(L4^C66,L4^C67))</f>
        <v>0</v>
      </c>
      <c r="I35" s="8"/>
      <c r="Q35" s="7"/>
      <c r="S35" s="8"/>
    </row>
    <row r="36" spans="1:19" x14ac:dyDescent="0.25">
      <c r="A36" s="10">
        <v>33</v>
      </c>
      <c r="B36" s="29"/>
      <c r="C36" s="5"/>
      <c r="D36" s="5"/>
      <c r="E36" s="6"/>
      <c r="F36" s="6"/>
      <c r="G36" s="1" t="str">
        <f>IF(B68&lt;&gt;"",B68, "")</f>
        <v/>
      </c>
      <c r="H36" s="7" t="b">
        <f>IF(AND(ISNUMBER(C69)=TRUE,ISNUMBER(L4)=TRUE,ISNUMBER(C68)=TRUE,ISNUMBER(D69)=TRUE,ISNUMBER(D68)=TRUE,ISNUMBER(M4)=TRUE),(AVERAGE(M4^D68,M4^D69))/AVERAGE(L4^C68,L4^C69))</f>
        <v>0</v>
      </c>
      <c r="I36" s="8"/>
      <c r="S36" s="8"/>
    </row>
    <row r="37" spans="1:19" x14ac:dyDescent="0.25">
      <c r="A37" s="10">
        <v>34</v>
      </c>
      <c r="B37" s="30"/>
      <c r="C37" s="5"/>
      <c r="D37" s="5"/>
      <c r="E37" s="6"/>
      <c r="F37" s="6"/>
      <c r="G37" s="1" t="str">
        <f>IF(B70&lt;&gt;"",B70, "")</f>
        <v/>
      </c>
      <c r="H37" s="7" t="b">
        <f>IF(AND(ISNUMBER(C71)=TRUE,ISNUMBER(L4)=TRUE,ISNUMBER(C70)=TRUE,ISNUMBER(D71)=TRUE,ISNUMBER(D70)=TRUE,ISNUMBER(M4)=TRUE),(AVERAGE(M4^D70,M4^D71))/AVERAGE(L4^C70,L4^C71))</f>
        <v>0</v>
      </c>
      <c r="I37" s="8"/>
      <c r="Q37" s="7"/>
      <c r="S37" s="8"/>
    </row>
    <row r="38" spans="1:19" x14ac:dyDescent="0.25">
      <c r="A38" s="10">
        <v>35</v>
      </c>
      <c r="B38" s="29"/>
      <c r="C38" s="5"/>
      <c r="D38" s="5"/>
      <c r="E38" s="6"/>
      <c r="F38" s="6"/>
      <c r="G38" s="1" t="str">
        <f>IF(B72&lt;&gt;"",B72, "")</f>
        <v/>
      </c>
      <c r="H38" s="7" t="b">
        <f>IF(AND(ISNUMBER(C73)=TRUE,ISNUMBER(L4)=TRUE,ISNUMBER(C72)=TRUE,ISNUMBER(D73)=TRUE,ISNUMBER(D72)=TRUE,ISNUMBER(M4)=TRUE),(AVERAGE(M4^D72,M4^D73))/AVERAGE(L4^C72,L4^C73))</f>
        <v>0</v>
      </c>
      <c r="I38" s="8"/>
      <c r="S38" s="8"/>
    </row>
    <row r="39" spans="1:19" x14ac:dyDescent="0.25">
      <c r="A39" s="10">
        <v>36</v>
      </c>
      <c r="B39" s="30"/>
      <c r="C39" s="5"/>
      <c r="D39" s="5"/>
      <c r="E39" s="6"/>
      <c r="F39" s="6"/>
      <c r="G39" s="1" t="str">
        <f>IF(B74&lt;&gt;"",B74, "")</f>
        <v/>
      </c>
      <c r="H39" s="7" t="b">
        <f>IF(AND(ISNUMBER(C75)=TRUE,ISNUMBER(L4)=TRUE,ISNUMBER(C74)=TRUE,ISNUMBER(D75)=TRUE,ISNUMBER(D74)=TRUE,ISNUMBER(M4)=TRUE),(AVERAGE(M4^D74,M4^D75))/AVERAGE(L4^C74,L4^C75))</f>
        <v>0</v>
      </c>
      <c r="I39" s="8"/>
      <c r="Q39" s="7"/>
    </row>
    <row r="40" spans="1:19" x14ac:dyDescent="0.25">
      <c r="A40" s="10">
        <v>37</v>
      </c>
      <c r="B40" s="29"/>
      <c r="C40" s="5"/>
      <c r="D40" s="5"/>
      <c r="E40" s="6"/>
      <c r="F40" s="6"/>
    </row>
    <row r="41" spans="1:19" x14ac:dyDescent="0.25">
      <c r="A41" s="10">
        <v>38</v>
      </c>
      <c r="B41" s="30"/>
      <c r="C41" s="5"/>
      <c r="D41" s="5"/>
      <c r="E41" s="6"/>
      <c r="F41" s="6"/>
      <c r="Q41" s="7"/>
    </row>
    <row r="42" spans="1:19" x14ac:dyDescent="0.25">
      <c r="A42" s="10">
        <v>39</v>
      </c>
      <c r="B42" s="29"/>
      <c r="C42" s="5"/>
      <c r="D42" s="5"/>
      <c r="E42" s="6"/>
      <c r="F42" s="6"/>
    </row>
    <row r="43" spans="1:19" x14ac:dyDescent="0.25">
      <c r="A43" s="10">
        <v>40</v>
      </c>
      <c r="B43" s="30"/>
      <c r="C43" s="5"/>
      <c r="D43" s="5"/>
      <c r="E43" s="6"/>
      <c r="F43" s="6"/>
      <c r="Q43" s="7"/>
    </row>
    <row r="44" spans="1:19" x14ac:dyDescent="0.25">
      <c r="A44" s="10">
        <v>41</v>
      </c>
      <c r="B44" s="32"/>
      <c r="C44" s="13"/>
      <c r="D44" s="13"/>
      <c r="E44" s="13"/>
      <c r="F44" s="13"/>
    </row>
    <row r="45" spans="1:19" x14ac:dyDescent="0.25">
      <c r="A45" s="10">
        <v>42</v>
      </c>
      <c r="B45" s="33"/>
      <c r="C45" s="13"/>
      <c r="D45" s="13"/>
      <c r="E45" s="13"/>
      <c r="F45" s="13"/>
      <c r="Q45" s="7"/>
    </row>
    <row r="46" spans="1:19" x14ac:dyDescent="0.25">
      <c r="A46" s="10">
        <v>43</v>
      </c>
      <c r="B46" s="32"/>
      <c r="C46" s="13"/>
      <c r="D46" s="13"/>
      <c r="E46" s="13"/>
      <c r="F46" s="13"/>
    </row>
    <row r="47" spans="1:19" x14ac:dyDescent="0.25">
      <c r="A47" s="10">
        <v>44</v>
      </c>
      <c r="B47" s="33"/>
      <c r="C47" s="13"/>
      <c r="D47" s="13"/>
      <c r="E47" s="13"/>
      <c r="F47" s="13"/>
      <c r="Q47" s="7"/>
    </row>
    <row r="48" spans="1:19" x14ac:dyDescent="0.25">
      <c r="A48" s="10">
        <v>45</v>
      </c>
      <c r="B48" s="32"/>
      <c r="C48" s="13"/>
      <c r="D48" s="13"/>
      <c r="E48" s="13"/>
      <c r="F48" s="13"/>
    </row>
    <row r="49" spans="1:17" x14ac:dyDescent="0.25">
      <c r="A49" s="10">
        <v>46</v>
      </c>
      <c r="B49" s="33"/>
      <c r="C49" s="13"/>
      <c r="D49" s="13"/>
      <c r="E49" s="13"/>
      <c r="F49" s="13"/>
      <c r="Q49" s="7"/>
    </row>
    <row r="50" spans="1:17" x14ac:dyDescent="0.25">
      <c r="A50" s="10">
        <v>47</v>
      </c>
      <c r="B50" s="32"/>
      <c r="C50" s="13"/>
      <c r="D50" s="13"/>
      <c r="E50" s="13"/>
      <c r="F50" s="13"/>
    </row>
    <row r="51" spans="1:17" x14ac:dyDescent="0.25">
      <c r="A51" s="10">
        <v>48</v>
      </c>
      <c r="B51" s="33"/>
      <c r="C51" s="13"/>
      <c r="D51" s="13"/>
      <c r="E51" s="13"/>
      <c r="F51" s="13"/>
      <c r="Q51" s="7"/>
    </row>
    <row r="52" spans="1:17" x14ac:dyDescent="0.25">
      <c r="A52" s="10">
        <v>49</v>
      </c>
      <c r="B52" s="32"/>
      <c r="C52" s="13"/>
      <c r="D52" s="13"/>
      <c r="E52" s="13"/>
      <c r="F52" s="13"/>
    </row>
    <row r="53" spans="1:17" x14ac:dyDescent="0.25">
      <c r="A53" s="10">
        <v>50</v>
      </c>
      <c r="B53" s="33"/>
      <c r="C53" s="13"/>
      <c r="D53" s="13"/>
      <c r="E53" s="13"/>
      <c r="F53" s="13"/>
      <c r="Q53" s="7"/>
    </row>
    <row r="54" spans="1:17" x14ac:dyDescent="0.25">
      <c r="A54" s="10">
        <v>51</v>
      </c>
      <c r="B54" s="32"/>
      <c r="C54" s="13"/>
      <c r="D54" s="13"/>
      <c r="E54" s="13"/>
      <c r="F54" s="13"/>
    </row>
    <row r="55" spans="1:17" x14ac:dyDescent="0.25">
      <c r="A55" s="10">
        <v>52</v>
      </c>
      <c r="B55" s="33"/>
      <c r="C55" s="13"/>
      <c r="D55" s="13"/>
      <c r="E55" s="13"/>
      <c r="F55" s="13"/>
      <c r="Q55" s="7"/>
    </row>
    <row r="56" spans="1:17" x14ac:dyDescent="0.25">
      <c r="A56" s="10">
        <v>53</v>
      </c>
      <c r="B56" s="32"/>
      <c r="C56" s="13"/>
      <c r="D56" s="13"/>
      <c r="E56" s="13"/>
      <c r="F56" s="13"/>
    </row>
    <row r="57" spans="1:17" x14ac:dyDescent="0.25">
      <c r="A57" s="10">
        <v>54</v>
      </c>
      <c r="B57" s="33"/>
      <c r="C57" s="13"/>
      <c r="D57" s="13"/>
      <c r="E57" s="13"/>
      <c r="F57" s="13"/>
      <c r="Q57" s="7"/>
    </row>
    <row r="58" spans="1:17" x14ac:dyDescent="0.25">
      <c r="A58" s="10">
        <v>55</v>
      </c>
      <c r="B58" s="32"/>
      <c r="C58" s="13"/>
      <c r="D58" s="13"/>
      <c r="E58" s="13"/>
      <c r="F58" s="13"/>
    </row>
    <row r="59" spans="1:17" x14ac:dyDescent="0.25">
      <c r="A59" s="10">
        <v>56</v>
      </c>
      <c r="B59" s="33"/>
      <c r="C59" s="13"/>
      <c r="D59" s="13"/>
      <c r="E59" s="13"/>
      <c r="F59" s="13"/>
      <c r="Q59" s="7"/>
    </row>
    <row r="60" spans="1:17" x14ac:dyDescent="0.25">
      <c r="A60" s="10">
        <v>57</v>
      </c>
      <c r="B60" s="17"/>
      <c r="C60" s="13"/>
      <c r="D60" s="13"/>
      <c r="E60" s="13"/>
      <c r="F60" s="13"/>
    </row>
    <row r="61" spans="1:17" x14ac:dyDescent="0.25">
      <c r="A61" s="10">
        <v>58</v>
      </c>
      <c r="B61" s="18"/>
      <c r="C61" s="13"/>
      <c r="D61" s="13"/>
      <c r="E61" s="13"/>
      <c r="F61" s="13"/>
      <c r="Q61" s="7"/>
    </row>
    <row r="62" spans="1:17" x14ac:dyDescent="0.25">
      <c r="A62" s="10">
        <v>59</v>
      </c>
      <c r="B62" s="17"/>
      <c r="C62" s="13"/>
      <c r="D62" s="13"/>
      <c r="E62" s="13"/>
      <c r="F62" s="13"/>
    </row>
    <row r="63" spans="1:17" x14ac:dyDescent="0.25">
      <c r="A63" s="10">
        <v>60</v>
      </c>
      <c r="B63" s="18"/>
      <c r="C63" s="13"/>
      <c r="D63" s="13"/>
      <c r="E63" s="13"/>
      <c r="F63" s="13"/>
      <c r="Q63" s="7"/>
    </row>
    <row r="64" spans="1:17" x14ac:dyDescent="0.25">
      <c r="A64" s="10">
        <v>61</v>
      </c>
      <c r="B64" s="19"/>
      <c r="C64" s="13"/>
      <c r="D64" s="13"/>
      <c r="E64" s="13"/>
      <c r="F64" s="13"/>
    </row>
    <row r="65" spans="1:17" x14ac:dyDescent="0.25">
      <c r="A65" s="10">
        <v>62</v>
      </c>
      <c r="B65" s="19"/>
      <c r="C65" s="13"/>
      <c r="D65" s="13"/>
      <c r="E65" s="13"/>
      <c r="F65" s="13"/>
      <c r="Q65" s="7"/>
    </row>
    <row r="66" spans="1:17" x14ac:dyDescent="0.25">
      <c r="A66" s="10">
        <v>63</v>
      </c>
      <c r="B66" s="17"/>
      <c r="C66" s="13"/>
      <c r="D66" s="13"/>
      <c r="E66" s="13"/>
      <c r="F66" s="13"/>
    </row>
    <row r="67" spans="1:17" x14ac:dyDescent="0.25">
      <c r="A67" s="10">
        <v>64</v>
      </c>
      <c r="B67" s="18"/>
      <c r="C67" s="13"/>
      <c r="D67" s="13"/>
      <c r="E67" s="13"/>
      <c r="F67" s="13"/>
      <c r="Q67" s="7"/>
    </row>
    <row r="68" spans="1:17" x14ac:dyDescent="0.25">
      <c r="A68" s="10">
        <v>65</v>
      </c>
      <c r="B68" s="17"/>
      <c r="C68" s="13"/>
      <c r="D68" s="13"/>
      <c r="E68" s="13"/>
      <c r="F68" s="13"/>
    </row>
    <row r="69" spans="1:17" x14ac:dyDescent="0.25">
      <c r="A69" s="10">
        <v>66</v>
      </c>
      <c r="B69" s="18"/>
      <c r="C69" s="13"/>
      <c r="D69" s="13"/>
      <c r="E69" s="13"/>
      <c r="F69" s="13"/>
      <c r="Q69" s="7"/>
    </row>
    <row r="70" spans="1:17" x14ac:dyDescent="0.25">
      <c r="A70" s="10">
        <v>67</v>
      </c>
      <c r="B70" s="19"/>
      <c r="C70" s="13"/>
      <c r="D70" s="13"/>
      <c r="E70" s="13"/>
      <c r="F70" s="13"/>
    </row>
    <row r="71" spans="1:17" x14ac:dyDescent="0.25">
      <c r="A71" s="10">
        <v>68</v>
      </c>
      <c r="B71" s="19"/>
      <c r="C71" s="13"/>
      <c r="D71" s="13"/>
      <c r="E71" s="13"/>
      <c r="F71" s="13"/>
      <c r="Q71" s="7"/>
    </row>
    <row r="72" spans="1:17" x14ac:dyDescent="0.25">
      <c r="A72" s="10">
        <v>69</v>
      </c>
      <c r="B72" s="17"/>
      <c r="C72" s="13"/>
      <c r="D72" s="13"/>
      <c r="E72" s="13"/>
      <c r="F72" s="13"/>
    </row>
    <row r="73" spans="1:17" x14ac:dyDescent="0.25">
      <c r="A73" s="10">
        <v>70</v>
      </c>
      <c r="B73" s="18"/>
      <c r="C73" s="13"/>
      <c r="D73" s="13"/>
      <c r="E73" s="13"/>
      <c r="F73" s="13"/>
      <c r="Q73" s="7"/>
    </row>
    <row r="74" spans="1:17" x14ac:dyDescent="0.25">
      <c r="A74" s="10">
        <v>71</v>
      </c>
      <c r="B74" s="19"/>
      <c r="C74" s="13"/>
      <c r="D74" s="13"/>
      <c r="E74" s="13"/>
      <c r="F74" s="13"/>
    </row>
    <row r="75" spans="1:17" x14ac:dyDescent="0.25">
      <c r="A75" s="10">
        <v>72</v>
      </c>
      <c r="B75" s="19"/>
      <c r="C75" s="13"/>
      <c r="D75" s="13"/>
      <c r="E75" s="13"/>
      <c r="F75" s="13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34:B35"/>
    <mergeCell ref="B36:B37"/>
    <mergeCell ref="B14:B15"/>
    <mergeCell ref="B4:B5"/>
    <mergeCell ref="B6:B7"/>
    <mergeCell ref="B8:B9"/>
    <mergeCell ref="B10:B11"/>
    <mergeCell ref="B12:B13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52:B53"/>
    <mergeCell ref="B54:B55"/>
    <mergeCell ref="B56:B57"/>
    <mergeCell ref="B58:B59"/>
    <mergeCell ref="B40:B41"/>
    <mergeCell ref="B42:B43"/>
    <mergeCell ref="B44:B45"/>
    <mergeCell ref="B46:B47"/>
    <mergeCell ref="B48:B49"/>
    <mergeCell ref="B50:B51"/>
  </mergeCells>
  <conditionalFormatting sqref="C76:C77 C80:C93">
    <cfRule type="cellIs" dxfId="47" priority="4" operator="notEqual">
      <formula>0</formula>
    </cfRule>
  </conditionalFormatting>
  <conditionalFormatting sqref="D76:D77 D80:D93">
    <cfRule type="cellIs" dxfId="46" priority="3" operator="notEqual">
      <formula>0</formula>
    </cfRule>
  </conditionalFormatting>
  <conditionalFormatting sqref="H4:H39">
    <cfRule type="cellIs" dxfId="45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Fo-Wolb A-18 Larvae </vt:lpstr>
      <vt:lpstr>Fo-Wolb A-18 Ovaries d0 </vt:lpstr>
      <vt:lpstr>Fo-Wolb A-18 Ovaries d7 </vt:lpstr>
      <vt:lpstr>Fo-Wolb A-18 Ovaries d12 </vt:lpstr>
      <vt:lpstr>Fo-Wolb B-18 Larvae </vt:lpstr>
      <vt:lpstr>Fo-Wolb B-18  Ovaries d0 </vt:lpstr>
      <vt:lpstr>Fo-Wolb B-18 Ovaries d7 </vt:lpstr>
      <vt:lpstr>Fo-Wolb B-18 Ovaries d12 </vt:lpstr>
      <vt:lpstr>Fo-Wolb A-28 larvae </vt:lpstr>
      <vt:lpstr>Fo-Wolb A-28  ovaries d0 </vt:lpstr>
      <vt:lpstr>Fo-Wolb A-28  ovaries d7  </vt:lpstr>
      <vt:lpstr>Fo-Wolb A-28 ovaries d12 </vt:lpstr>
      <vt:lpstr>Fo-Wolb B-28 larvae </vt:lpstr>
      <vt:lpstr>Fo-Wolb B-28 ovaries d0  </vt:lpstr>
      <vt:lpstr>Fo-Wolb B-28 ovaries d7 </vt:lpstr>
      <vt:lpstr>Fo-Wolb B-28 ovaries d12 </vt:lpstr>
      <vt:lpstr>Fo-Wolb A-32 Ovaries d0 </vt:lpstr>
      <vt:lpstr>Fo-Wolb A-32 Larvae </vt:lpstr>
      <vt:lpstr>Fo-Wolb A-32 Ovaries d7</vt:lpstr>
      <vt:lpstr>Fo-Wolb A-32 Ovaries d12</vt:lpstr>
      <vt:lpstr>Fo-Wolb B-32 Larvae</vt:lpstr>
      <vt:lpstr>Fo-Wolb B-32 Ovaries d0</vt:lpstr>
      <vt:lpstr>Fo-Wolb B-32 Ovaries d7 </vt:lpstr>
      <vt:lpstr>Fo-Wolb B-32 Ovaries d12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Carlassara</dc:creator>
  <cp:lastModifiedBy>AK</cp:lastModifiedBy>
  <dcterms:created xsi:type="dcterms:W3CDTF">2015-06-05T18:17:20Z</dcterms:created>
  <dcterms:modified xsi:type="dcterms:W3CDTF">2024-02-27T07:00:29Z</dcterms:modified>
</cp:coreProperties>
</file>