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iescomm-my.sharepoint.com/personal/bonnie-jo_barnaby_iescomm_com/Documents/Desktop/Data Analysis/"/>
    </mc:Choice>
  </mc:AlternateContent>
  <xr:revisionPtr revIDLastSave="8" documentId="8_{5FC80381-D95A-472D-9C9B-6FA33C7169B4}" xr6:coauthVersionLast="36" xr6:coauthVersionMax="36" xr10:uidLastSave="{E86B2659-87A3-42C8-AC73-B435C064AC6C}"/>
  <bookViews>
    <workbookView xWindow="0" yWindow="0" windowWidth="28800" windowHeight="12225" xr2:uid="{4004595E-1045-4062-9C66-D1E26291C4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4" i="1" l="1"/>
  <c r="H30" i="1" l="1"/>
  <c r="D30" i="1"/>
  <c r="G30" i="1" l="1"/>
  <c r="C30" i="1"/>
  <c r="N4" i="1" l="1"/>
  <c r="N5" i="1"/>
  <c r="N6" i="1"/>
  <c r="N7" i="1"/>
  <c r="N8" i="1"/>
  <c r="N9" i="1"/>
  <c r="N10" i="1"/>
  <c r="N11" i="1"/>
  <c r="N12" i="1"/>
  <c r="N13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" i="1"/>
  <c r="M30" i="1"/>
  <c r="F30" i="1" l="1"/>
  <c r="I30" i="1"/>
  <c r="J30" i="1"/>
  <c r="K30" i="1"/>
  <c r="L30" i="1"/>
  <c r="N30" i="1"/>
  <c r="E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Barnaby, Bonnie-jo - COMM</author>
  </authors>
  <commentList>
    <comment ref="I13" authorId="0" shapeId="0" xr:uid="{FE55D6D0-CC24-4579-9BC9-1A07DFF9E1B2}">
      <text>
        <r>
          <rPr>
            <sz val="9"/>
            <color indexed="81"/>
            <rFont val="Tahoma"/>
            <charset val="1"/>
          </rPr>
          <t>Removed Tommy Hernandez from Tracking - (1) job closed &amp; (2) jobs still open but removed from tracking</t>
        </r>
      </text>
    </comment>
    <comment ref="F17" authorId="0" shapeId="0" xr:uid="{9815A3EC-B841-4D4A-B11A-4FA34BDCE91C}">
      <text>
        <r>
          <rPr>
            <sz val="9"/>
            <color indexed="81"/>
            <rFont val="Tahoma"/>
            <charset val="1"/>
          </rPr>
          <t>Ricky Ormeno transferred to 27681</t>
        </r>
      </text>
    </comment>
    <comment ref="I17" authorId="0" shapeId="0" xr:uid="{CB7D3691-4692-495D-8507-680AEC3BAE9C}">
      <text>
        <r>
          <rPr>
            <sz val="9"/>
            <color indexed="81"/>
            <rFont val="Tahoma"/>
            <charset val="1"/>
          </rPr>
          <t>Job not closed - Ricky Ormeno transferred to 27681 with his assigned job.</t>
        </r>
      </text>
    </comment>
    <comment ref="J18" authorId="0" shapeId="0" xr:uid="{8A64B70A-789F-4CF5-BB22-71A8C7B02D51}">
      <text>
        <r>
          <rPr>
            <sz val="9"/>
            <color indexed="81"/>
            <rFont val="Tahoma"/>
            <charset val="1"/>
          </rPr>
          <t>One job (not new) transferred from Wesley Williams to Nathan Kurtz - different department code</t>
        </r>
      </text>
    </comment>
    <comment ref="F22" authorId="0" shapeId="0" xr:uid="{F4180055-7286-4E60-BA27-DD07A9CA714A}">
      <text>
        <r>
          <rPr>
            <sz val="9"/>
            <color indexed="81"/>
            <rFont val="Tahoma"/>
            <charset val="1"/>
          </rPr>
          <t>Shane Franklin transferred to 32286</t>
        </r>
      </text>
    </comment>
    <comment ref="I22" authorId="0" shapeId="0" xr:uid="{6F326828-0A7B-4C66-9E66-5B2B1769E0AC}">
      <text>
        <r>
          <rPr>
            <sz val="9"/>
            <color indexed="81"/>
            <rFont val="Tahoma"/>
            <charset val="1"/>
          </rPr>
          <t>Jobs (not closed) transferred with Shane Franklin to 32286</t>
        </r>
      </text>
    </comment>
    <comment ref="J23" authorId="0" shapeId="0" xr:uid="{57F52530-4ABA-4344-AE67-FD2D16B98DC3}">
      <text>
        <r>
          <rPr>
            <sz val="9"/>
            <color indexed="81"/>
            <rFont val="Tahoma"/>
            <charset val="1"/>
          </rPr>
          <t>Jobs (not new) transferred with Shane Franklin to this Department Code</t>
        </r>
      </text>
    </comment>
    <comment ref="F25" authorId="0" shapeId="0" xr:uid="{3B6C232D-7AE8-4872-AD00-F19D5425130C}">
      <text>
        <r>
          <rPr>
            <sz val="9"/>
            <color indexed="81"/>
            <rFont val="Tahoma"/>
            <charset val="1"/>
          </rPr>
          <t>Andy Replogle transferred to 27280</t>
        </r>
      </text>
    </comment>
    <comment ref="I25" authorId="0" shapeId="0" xr:uid="{56F32AF5-91A0-4EBE-8029-12BC34F23115}">
      <text>
        <r>
          <rPr>
            <sz val="9"/>
            <color indexed="81"/>
            <rFont val="Tahoma"/>
            <charset val="1"/>
          </rPr>
          <t>Jobs (not closed) transferred with Andy Replogle to 27280</t>
        </r>
      </text>
    </comment>
  </commentList>
</comments>
</file>

<file path=xl/sharedStrings.xml><?xml version="1.0" encoding="utf-8"?>
<sst xmlns="http://schemas.openxmlformats.org/spreadsheetml/2006/main" count="44" uniqueCount="44">
  <si>
    <t>SUBTOTALS</t>
  </si>
  <si>
    <t>Division</t>
  </si>
  <si>
    <t>Division Description</t>
  </si>
  <si>
    <t>Tempe Projects </t>
  </si>
  <si>
    <t>Tempe Services</t>
  </si>
  <si>
    <t>Services Natl Accts</t>
  </si>
  <si>
    <t>Services OnSite</t>
  </si>
  <si>
    <t>Tempe Special Systems</t>
  </si>
  <si>
    <t>National Accts Ops</t>
  </si>
  <si>
    <t>Tempe AV</t>
  </si>
  <si>
    <t>Services Natl - Self Performed</t>
  </si>
  <si>
    <t>Intel Projects</t>
  </si>
  <si>
    <t>SLC Projects</t>
  </si>
  <si>
    <t>OC Projects</t>
  </si>
  <si>
    <t>OC AV</t>
  </si>
  <si>
    <t>San Diego Projects</t>
  </si>
  <si>
    <t>San Diego Services</t>
  </si>
  <si>
    <t>San Diego AV</t>
  </si>
  <si>
    <t>Data Center Integration</t>
  </si>
  <si>
    <t>Sterling VA Projects</t>
  </si>
  <si>
    <t>Strategic Accts Projects</t>
  </si>
  <si>
    <t>National Accts Rollout</t>
  </si>
  <si>
    <t>Dallas Projects</t>
  </si>
  <si>
    <t>FDC Projects</t>
  </si>
  <si>
    <t>Azimuth Services</t>
  </si>
  <si>
    <t>Azimuth Projects</t>
  </si>
  <si>
    <t>ROA Projects</t>
  </si>
  <si>
    <t>ROA AV</t>
  </si>
  <si>
    <t>Contract Value Change</t>
  </si>
  <si>
    <t>April 
Contract Value</t>
  </si>
  <si>
    <t>May 2019 - PM Compliance Changes</t>
  </si>
  <si>
    <t>May
Contract Value</t>
  </si>
  <si>
    <t>May
Jobs Closed</t>
  </si>
  <si>
    <t>May
New Jobs</t>
  </si>
  <si>
    <t>May 
Added Previously &lt;$50k</t>
  </si>
  <si>
    <t>May
Added "PM's"</t>
  </si>
  <si>
    <t>May
Removed "PM's"</t>
  </si>
  <si>
    <t>April 
Number of "PM's" with jobs being tracked</t>
  </si>
  <si>
    <t>May
Number of "PM's" with jobs being tracked</t>
  </si>
  <si>
    <t>April
Number of Jobs</t>
  </si>
  <si>
    <t>May
Number of Jobs</t>
  </si>
  <si>
    <t>*Data above is only for applicable jobs from Hollands</t>
  </si>
  <si>
    <t>OC Services</t>
  </si>
  <si>
    <t>Atlanta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</si>
</sst>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8" fontId="0" fillId="0" borderId="0" xfId="0" applyNumberFormat="1"/>
    <xf numFmtId="8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wrapText="1"/>
    </xf>
    <xf numFmtId="8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8" fontId="0" fillId="5" borderId="1" xfId="0" applyNumberForma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8" fontId="0" fillId="6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8" fontId="0" fillId="6" borderId="1" xfId="0" applyNumberForma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1C4D9-7CFD-4F29-9AED-EC7037EBD564}">
  <sheetPr codeName="Sheet1"/>
  <dimension ref="A1:N33"/>
  <sheetViews>
    <sheetView tabSelected="1" workbookViewId="0">
      <selection sqref="A1:N1"/>
    </sheetView>
  </sheetViews>
  <sheetFormatPr defaultRowHeight="15" x14ac:dyDescent="0.25"/>
  <cols>
    <col min="1" max="1" width="11" bestFit="1" customWidth="1"/>
    <col min="2" max="2" width="28" bestFit="1" customWidth="1"/>
    <col min="3" max="4" width="12.140625" customWidth="1"/>
    <col min="5" max="5" width="7.7109375" customWidth="1"/>
    <col min="6" max="8" width="9.28515625" customWidth="1"/>
    <col min="9" max="9" width="7.85546875" customWidth="1"/>
    <col min="10" max="10" width="7.140625" customWidth="1"/>
    <col min="11" max="11" width="10.85546875" customWidth="1"/>
    <col min="12" max="13" width="15.5703125" style="1" bestFit="1" customWidth="1"/>
    <col min="14" max="14" width="16.42578125" style="1" customWidth="1"/>
  </cols>
  <sheetData>
    <row r="1" spans="1:14" ht="29.25" customHeight="1" x14ac:dyDescent="0.25">
      <c r="A1" s="16" t="s">
        <v>30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s="3" customFormat="1" ht="59.25" customHeight="1" x14ac:dyDescent="0.25">
      <c r="A2" s="11" t="s">
        <v>1</v>
      </c>
      <c r="B2" s="11" t="s">
        <v>2</v>
      </c>
      <c r="C2" s="6" t="s">
        <v>37</v>
      </c>
      <c r="D2" s="6" t="s">
        <v>38</v>
      </c>
      <c r="E2" s="14" t="s">
        <v>35</v>
      </c>
      <c r="F2" s="14" t="s">
        <v>36</v>
      </c>
      <c r="G2" s="7" t="s">
        <v>39</v>
      </c>
      <c r="H2" s="7" t="s">
        <v>40</v>
      </c>
      <c r="I2" s="14" t="s">
        <v>32</v>
      </c>
      <c r="J2" s="14" t="s">
        <v>33</v>
      </c>
      <c r="K2" s="14" t="s">
        <v>34</v>
      </c>
      <c r="L2" s="8" t="s">
        <v>31</v>
      </c>
      <c r="M2" s="15" t="s">
        <v>29</v>
      </c>
      <c r="N2" s="15" t="s">
        <v>28</v>
      </c>
    </row>
    <row r="3" spans="1:14" s="19" customFormat="1" x14ac:dyDescent="0.25">
      <c r="A3" s="5">
        <v>27280</v>
      </c>
      <c r="B3" s="5" t="s">
        <v>3</v>
      </c>
      <c r="C3" s="5">
        <v>11</v>
      </c>
      <c r="D3" s="5">
        <v>12</v>
      </c>
      <c r="E3" s="5">
        <v>1</v>
      </c>
      <c r="F3" s="5">
        <v>0</v>
      </c>
      <c r="G3" s="5">
        <v>43</v>
      </c>
      <c r="H3" s="5">
        <v>48</v>
      </c>
      <c r="I3" s="5">
        <v>7</v>
      </c>
      <c r="J3" s="5">
        <v>11</v>
      </c>
      <c r="K3" s="5">
        <v>1</v>
      </c>
      <c r="L3" s="4">
        <v>24654993.41</v>
      </c>
      <c r="M3" s="4">
        <v>22512918.739999995</v>
      </c>
      <c r="N3" s="4">
        <f>L3-M3</f>
        <v>2142074.6700000055</v>
      </c>
    </row>
    <row r="4" spans="1:14" s="19" customFormat="1" x14ac:dyDescent="0.25">
      <c r="A4" s="5">
        <v>27281</v>
      </c>
      <c r="B4" s="5" t="s">
        <v>4</v>
      </c>
      <c r="C4" s="5">
        <v>3</v>
      </c>
      <c r="D4" s="5">
        <v>3</v>
      </c>
      <c r="E4" s="5">
        <v>0</v>
      </c>
      <c r="F4" s="5">
        <v>0</v>
      </c>
      <c r="G4" s="5">
        <v>24</v>
      </c>
      <c r="H4" s="5">
        <v>27</v>
      </c>
      <c r="I4" s="5">
        <v>0</v>
      </c>
      <c r="J4" s="5">
        <v>3</v>
      </c>
      <c r="K4" s="5">
        <v>0</v>
      </c>
      <c r="L4" s="4">
        <v>4965836.28</v>
      </c>
      <c r="M4" s="4">
        <v>3201927.4</v>
      </c>
      <c r="N4" s="4">
        <f t="shared" ref="N4:N29" si="0">L4-M4</f>
        <v>1763908.8800000004</v>
      </c>
    </row>
    <row r="5" spans="1:14" s="19" customFormat="1" x14ac:dyDescent="0.25">
      <c r="A5" s="5">
        <v>27282</v>
      </c>
      <c r="B5" s="5" t="s">
        <v>5</v>
      </c>
      <c r="C5" s="5">
        <v>2</v>
      </c>
      <c r="D5" s="5">
        <v>2</v>
      </c>
      <c r="E5" s="5">
        <v>0</v>
      </c>
      <c r="F5" s="5">
        <v>0</v>
      </c>
      <c r="G5" s="5">
        <v>5</v>
      </c>
      <c r="H5" s="5">
        <v>4</v>
      </c>
      <c r="I5" s="5">
        <v>1</v>
      </c>
      <c r="J5" s="5">
        <v>0</v>
      </c>
      <c r="K5" s="5">
        <v>0</v>
      </c>
      <c r="L5" s="4">
        <v>450938.99</v>
      </c>
      <c r="M5" s="4">
        <v>547263.64</v>
      </c>
      <c r="N5" s="4">
        <f t="shared" si="0"/>
        <v>-96324.650000000023</v>
      </c>
    </row>
    <row r="6" spans="1:14" s="19" customFormat="1" x14ac:dyDescent="0.25">
      <c r="A6" s="5">
        <v>27283</v>
      </c>
      <c r="B6" s="5" t="s">
        <v>6</v>
      </c>
      <c r="C6" s="5">
        <v>4</v>
      </c>
      <c r="D6" s="5">
        <v>4</v>
      </c>
      <c r="E6" s="5">
        <v>0</v>
      </c>
      <c r="F6" s="5">
        <v>0</v>
      </c>
      <c r="G6" s="5">
        <v>8</v>
      </c>
      <c r="H6" s="5">
        <v>8</v>
      </c>
      <c r="I6" s="5">
        <v>0</v>
      </c>
      <c r="J6" s="5">
        <v>0</v>
      </c>
      <c r="K6" s="5">
        <v>0</v>
      </c>
      <c r="L6" s="4">
        <v>1072760.3799999999</v>
      </c>
      <c r="M6" s="4">
        <v>1072760.3799999999</v>
      </c>
      <c r="N6" s="4">
        <f t="shared" si="0"/>
        <v>0</v>
      </c>
    </row>
    <row r="7" spans="1:14" s="19" customFormat="1" x14ac:dyDescent="0.25">
      <c r="A7" s="5">
        <v>27284</v>
      </c>
      <c r="B7" s="5" t="s">
        <v>7</v>
      </c>
      <c r="C7" s="5">
        <v>7</v>
      </c>
      <c r="D7" s="5">
        <v>8</v>
      </c>
      <c r="E7" s="5">
        <v>1</v>
      </c>
      <c r="F7" s="5">
        <v>0</v>
      </c>
      <c r="G7" s="5">
        <v>35</v>
      </c>
      <c r="H7" s="5">
        <v>33</v>
      </c>
      <c r="I7" s="5">
        <v>5</v>
      </c>
      <c r="J7" s="5">
        <v>2</v>
      </c>
      <c r="K7" s="5">
        <v>1</v>
      </c>
      <c r="L7" s="4">
        <v>11543638.469999999</v>
      </c>
      <c r="M7" s="4">
        <v>11540728.859999998</v>
      </c>
      <c r="N7" s="4">
        <f t="shared" si="0"/>
        <v>2909.6100000012666</v>
      </c>
    </row>
    <row r="8" spans="1:14" s="19" customFormat="1" x14ac:dyDescent="0.25">
      <c r="A8" s="5">
        <v>27285</v>
      </c>
      <c r="B8" s="5" t="s">
        <v>8</v>
      </c>
      <c r="C8" s="5">
        <v>5</v>
      </c>
      <c r="D8" s="5">
        <v>5</v>
      </c>
      <c r="E8" s="5">
        <v>0</v>
      </c>
      <c r="F8" s="5">
        <v>0</v>
      </c>
      <c r="G8" s="5">
        <v>49</v>
      </c>
      <c r="H8" s="5">
        <v>58</v>
      </c>
      <c r="I8" s="5">
        <v>2</v>
      </c>
      <c r="J8" s="5">
        <v>11</v>
      </c>
      <c r="K8" s="5">
        <v>0</v>
      </c>
      <c r="L8" s="4">
        <v>20174817.469999999</v>
      </c>
      <c r="M8" s="4">
        <v>18490475.359999999</v>
      </c>
      <c r="N8" s="4">
        <f t="shared" si="0"/>
        <v>1684342.1099999994</v>
      </c>
    </row>
    <row r="9" spans="1:14" s="19" customFormat="1" x14ac:dyDescent="0.25">
      <c r="A9" s="5">
        <v>27286</v>
      </c>
      <c r="B9" s="5" t="s">
        <v>9</v>
      </c>
      <c r="C9" s="5">
        <v>2</v>
      </c>
      <c r="D9" s="5">
        <v>2</v>
      </c>
      <c r="E9" s="5">
        <v>0</v>
      </c>
      <c r="F9" s="5">
        <v>0</v>
      </c>
      <c r="G9" s="5">
        <v>20</v>
      </c>
      <c r="H9" s="5">
        <v>14</v>
      </c>
      <c r="I9" s="5">
        <v>7</v>
      </c>
      <c r="J9" s="5">
        <v>1</v>
      </c>
      <c r="K9" s="5">
        <v>0</v>
      </c>
      <c r="L9" s="4">
        <v>3270695.2</v>
      </c>
      <c r="M9" s="4">
        <v>4414144.3</v>
      </c>
      <c r="N9" s="4">
        <f t="shared" si="0"/>
        <v>-1143449.0999999996</v>
      </c>
    </row>
    <row r="10" spans="1:14" s="19" customFormat="1" x14ac:dyDescent="0.25">
      <c r="A10" s="5">
        <v>27289</v>
      </c>
      <c r="B10" s="5" t="s">
        <v>10</v>
      </c>
      <c r="C10" s="5">
        <v>5</v>
      </c>
      <c r="D10" s="5">
        <v>5</v>
      </c>
      <c r="E10" s="5">
        <v>0</v>
      </c>
      <c r="F10" s="5">
        <v>0</v>
      </c>
      <c r="G10" s="5">
        <v>27</v>
      </c>
      <c r="H10" s="5">
        <v>32</v>
      </c>
      <c r="I10" s="5">
        <v>2</v>
      </c>
      <c r="J10" s="5">
        <v>7</v>
      </c>
      <c r="K10" s="5">
        <v>0</v>
      </c>
      <c r="L10" s="4">
        <v>8735662.6500000004</v>
      </c>
      <c r="M10" s="4">
        <v>7992445.2399999993</v>
      </c>
      <c r="N10" s="4">
        <f t="shared" si="0"/>
        <v>743217.41000000108</v>
      </c>
    </row>
    <row r="11" spans="1:14" s="19" customFormat="1" x14ac:dyDescent="0.25">
      <c r="A11" s="5">
        <v>27480</v>
      </c>
      <c r="B11" s="5" t="s">
        <v>11</v>
      </c>
      <c r="C11" s="5">
        <v>8</v>
      </c>
      <c r="D11" s="5">
        <v>8</v>
      </c>
      <c r="E11" s="5">
        <v>0</v>
      </c>
      <c r="F11" s="5">
        <v>0</v>
      </c>
      <c r="G11" s="5">
        <v>64</v>
      </c>
      <c r="H11" s="5">
        <v>67</v>
      </c>
      <c r="I11" s="5">
        <v>4</v>
      </c>
      <c r="J11" s="5">
        <v>4</v>
      </c>
      <c r="K11" s="5">
        <v>3</v>
      </c>
      <c r="L11" s="4">
        <v>15814093.369999999</v>
      </c>
      <c r="M11" s="4">
        <v>15362964.439999999</v>
      </c>
      <c r="N11" s="4">
        <f t="shared" si="0"/>
        <v>451128.9299999997</v>
      </c>
    </row>
    <row r="12" spans="1:14" s="19" customFormat="1" x14ac:dyDescent="0.25">
      <c r="A12" s="5">
        <v>27580</v>
      </c>
      <c r="B12" s="5" t="s">
        <v>12</v>
      </c>
      <c r="C12" s="5">
        <v>3</v>
      </c>
      <c r="D12" s="5">
        <v>3</v>
      </c>
      <c r="E12" s="5">
        <v>0</v>
      </c>
      <c r="F12" s="5">
        <v>0</v>
      </c>
      <c r="G12" s="5">
        <v>27</v>
      </c>
      <c r="H12" s="5">
        <v>25</v>
      </c>
      <c r="I12" s="5">
        <v>5</v>
      </c>
      <c r="J12" s="5">
        <v>2</v>
      </c>
      <c r="K12" s="5">
        <v>1</v>
      </c>
      <c r="L12" s="4">
        <v>6193834.2000000002</v>
      </c>
      <c r="M12" s="4">
        <v>6373850.5400000019</v>
      </c>
      <c r="N12" s="4">
        <f t="shared" si="0"/>
        <v>-180016.34000000171</v>
      </c>
    </row>
    <row r="13" spans="1:14" s="19" customFormat="1" x14ac:dyDescent="0.25">
      <c r="A13" s="5">
        <v>27680</v>
      </c>
      <c r="B13" s="5" t="s">
        <v>13</v>
      </c>
      <c r="C13" s="5">
        <v>6</v>
      </c>
      <c r="D13" s="5">
        <v>5</v>
      </c>
      <c r="E13" s="5">
        <v>0</v>
      </c>
      <c r="F13" s="5">
        <v>1</v>
      </c>
      <c r="G13" s="5">
        <v>22</v>
      </c>
      <c r="H13" s="5">
        <v>21</v>
      </c>
      <c r="I13" s="5">
        <v>3</v>
      </c>
      <c r="J13" s="5">
        <v>2</v>
      </c>
      <c r="K13" s="5">
        <v>0</v>
      </c>
      <c r="L13" s="4">
        <v>9609528.3000000007</v>
      </c>
      <c r="M13" s="4">
        <v>9958319.6899999995</v>
      </c>
      <c r="N13" s="4">
        <f t="shared" si="0"/>
        <v>-348791.38999999873</v>
      </c>
    </row>
    <row r="14" spans="1:14" s="19" customFormat="1" x14ac:dyDescent="0.25">
      <c r="A14" s="5">
        <v>27681</v>
      </c>
      <c r="B14" s="5" t="s">
        <v>42</v>
      </c>
      <c r="C14" s="5">
        <v>0</v>
      </c>
      <c r="D14" s="5">
        <v>1</v>
      </c>
      <c r="E14" s="5">
        <v>1</v>
      </c>
      <c r="F14" s="5">
        <v>0</v>
      </c>
      <c r="G14" s="5">
        <v>0</v>
      </c>
      <c r="H14" s="5">
        <v>1</v>
      </c>
      <c r="I14" s="5">
        <v>0</v>
      </c>
      <c r="J14" s="5">
        <v>1</v>
      </c>
      <c r="K14" s="5">
        <v>0</v>
      </c>
      <c r="L14" s="4">
        <v>112552.01</v>
      </c>
      <c r="M14" s="4">
        <v>0</v>
      </c>
      <c r="N14" s="4">
        <f t="shared" si="0"/>
        <v>112552.01</v>
      </c>
    </row>
    <row r="15" spans="1:14" s="19" customFormat="1" x14ac:dyDescent="0.25">
      <c r="A15" s="5">
        <v>27686</v>
      </c>
      <c r="B15" s="5" t="s">
        <v>14</v>
      </c>
      <c r="C15" s="5">
        <v>4</v>
      </c>
      <c r="D15" s="5">
        <v>5</v>
      </c>
      <c r="E15" s="5">
        <v>1</v>
      </c>
      <c r="F15" s="5">
        <v>0</v>
      </c>
      <c r="G15" s="5">
        <v>20</v>
      </c>
      <c r="H15" s="5">
        <v>23</v>
      </c>
      <c r="I15" s="5">
        <v>0</v>
      </c>
      <c r="J15" s="5">
        <v>3</v>
      </c>
      <c r="K15" s="5">
        <v>0</v>
      </c>
      <c r="L15" s="4">
        <v>13274205.490000002</v>
      </c>
      <c r="M15" s="4">
        <v>13317158.209999997</v>
      </c>
      <c r="N15" s="4">
        <f t="shared" si="0"/>
        <v>-42952.719999995083</v>
      </c>
    </row>
    <row r="16" spans="1:14" s="19" customFormat="1" x14ac:dyDescent="0.25">
      <c r="A16" s="5">
        <v>27780</v>
      </c>
      <c r="B16" s="5" t="s">
        <v>15</v>
      </c>
      <c r="C16" s="5">
        <v>7</v>
      </c>
      <c r="D16" s="5">
        <v>7</v>
      </c>
      <c r="E16" s="5">
        <v>0</v>
      </c>
      <c r="F16" s="5">
        <v>0</v>
      </c>
      <c r="G16" s="5">
        <v>38</v>
      </c>
      <c r="H16" s="5">
        <v>40</v>
      </c>
      <c r="I16" s="5">
        <v>6</v>
      </c>
      <c r="J16" s="5">
        <v>8</v>
      </c>
      <c r="K16" s="5">
        <v>0</v>
      </c>
      <c r="L16" s="4">
        <v>11822796.569999998</v>
      </c>
      <c r="M16" s="4">
        <v>11509675.809999999</v>
      </c>
      <c r="N16" s="4">
        <f t="shared" si="0"/>
        <v>313120.75999999978</v>
      </c>
    </row>
    <row r="17" spans="1:14" s="19" customFormat="1" x14ac:dyDescent="0.25">
      <c r="A17" s="5">
        <v>27781</v>
      </c>
      <c r="B17" s="5" t="s">
        <v>16</v>
      </c>
      <c r="C17" s="5">
        <v>3</v>
      </c>
      <c r="D17" s="5">
        <v>2</v>
      </c>
      <c r="E17" s="5">
        <v>0</v>
      </c>
      <c r="F17" s="5">
        <v>1</v>
      </c>
      <c r="G17" s="5">
        <v>9</v>
      </c>
      <c r="H17" s="5">
        <v>8</v>
      </c>
      <c r="I17" s="5">
        <v>1</v>
      </c>
      <c r="J17" s="5">
        <v>0</v>
      </c>
      <c r="K17" s="5">
        <v>0</v>
      </c>
      <c r="L17" s="4">
        <v>9101498.7100000009</v>
      </c>
      <c r="M17" s="4">
        <v>9152906.6099999994</v>
      </c>
      <c r="N17" s="4">
        <f t="shared" si="0"/>
        <v>-51407.89999999851</v>
      </c>
    </row>
    <row r="18" spans="1:14" s="19" customFormat="1" x14ac:dyDescent="0.25">
      <c r="A18" s="5">
        <v>27786</v>
      </c>
      <c r="B18" s="5" t="s">
        <v>17</v>
      </c>
      <c r="C18" s="5">
        <v>2</v>
      </c>
      <c r="D18" s="5">
        <v>2</v>
      </c>
      <c r="E18" s="5">
        <v>0</v>
      </c>
      <c r="F18" s="5">
        <v>0</v>
      </c>
      <c r="G18" s="5">
        <v>27</v>
      </c>
      <c r="H18" s="5">
        <v>28</v>
      </c>
      <c r="I18" s="5">
        <v>2</v>
      </c>
      <c r="J18" s="5">
        <v>3</v>
      </c>
      <c r="K18" s="5">
        <v>0</v>
      </c>
      <c r="L18" s="4">
        <v>8899154.7599999998</v>
      </c>
      <c r="M18" s="4">
        <v>8389593.7100000009</v>
      </c>
      <c r="N18" s="4">
        <f t="shared" si="0"/>
        <v>509561.04999999888</v>
      </c>
    </row>
    <row r="19" spans="1:14" s="19" customFormat="1" x14ac:dyDescent="0.25">
      <c r="A19" s="5">
        <v>27880</v>
      </c>
      <c r="B19" s="5" t="s">
        <v>43</v>
      </c>
      <c r="C19" s="5">
        <v>3</v>
      </c>
      <c r="D19" s="5">
        <v>3</v>
      </c>
      <c r="E19" s="5">
        <v>0</v>
      </c>
      <c r="F19" s="5">
        <v>0</v>
      </c>
      <c r="G19" s="5">
        <v>9</v>
      </c>
      <c r="H19" s="5">
        <v>8</v>
      </c>
      <c r="I19" s="5">
        <v>4</v>
      </c>
      <c r="J19" s="5">
        <v>2</v>
      </c>
      <c r="K19" s="5">
        <v>1</v>
      </c>
      <c r="L19" s="4">
        <v>974301.45</v>
      </c>
      <c r="M19" s="4">
        <v>1375595.94</v>
      </c>
      <c r="N19" s="4">
        <f t="shared" si="0"/>
        <v>-401294.49</v>
      </c>
    </row>
    <row r="20" spans="1:14" s="19" customFormat="1" x14ac:dyDescent="0.25">
      <c r="A20" s="5">
        <v>29280</v>
      </c>
      <c r="B20" s="5" t="s">
        <v>18</v>
      </c>
      <c r="C20" s="5">
        <v>2</v>
      </c>
      <c r="D20" s="5">
        <v>2</v>
      </c>
      <c r="E20" s="5">
        <v>0</v>
      </c>
      <c r="F20" s="5">
        <v>0</v>
      </c>
      <c r="G20" s="5">
        <v>2</v>
      </c>
      <c r="H20" s="5">
        <v>1</v>
      </c>
      <c r="I20" s="5">
        <v>1</v>
      </c>
      <c r="J20" s="5">
        <v>0</v>
      </c>
      <c r="K20" s="5">
        <v>0</v>
      </c>
      <c r="L20" s="4">
        <v>5989825</v>
      </c>
      <c r="M20" s="4">
        <v>6050412.1900000004</v>
      </c>
      <c r="N20" s="4">
        <f t="shared" si="0"/>
        <v>-60587.19000000041</v>
      </c>
    </row>
    <row r="21" spans="1:14" s="19" customFormat="1" x14ac:dyDescent="0.25">
      <c r="A21" s="5">
        <v>30280</v>
      </c>
      <c r="B21" s="5" t="s">
        <v>19</v>
      </c>
      <c r="C21" s="5">
        <v>2</v>
      </c>
      <c r="D21" s="5">
        <v>2</v>
      </c>
      <c r="E21" s="5">
        <v>0</v>
      </c>
      <c r="F21" s="5">
        <v>0</v>
      </c>
      <c r="G21" s="5">
        <v>25</v>
      </c>
      <c r="H21" s="5">
        <v>19</v>
      </c>
      <c r="I21" s="5">
        <v>6</v>
      </c>
      <c r="J21" s="5">
        <v>0</v>
      </c>
      <c r="K21" s="5">
        <v>0</v>
      </c>
      <c r="L21" s="4">
        <v>5116693.5600000005</v>
      </c>
      <c r="M21" s="4">
        <v>6057065.7200000007</v>
      </c>
      <c r="N21" s="4">
        <f t="shared" si="0"/>
        <v>-940372.16000000015</v>
      </c>
    </row>
    <row r="22" spans="1:14" s="19" customFormat="1" x14ac:dyDescent="0.25">
      <c r="A22" s="5">
        <v>32280</v>
      </c>
      <c r="B22" s="5" t="s">
        <v>26</v>
      </c>
      <c r="C22" s="5">
        <v>1</v>
      </c>
      <c r="D22" s="5">
        <v>0</v>
      </c>
      <c r="E22" s="5">
        <v>0</v>
      </c>
      <c r="F22" s="5">
        <v>1</v>
      </c>
      <c r="G22" s="5">
        <v>11</v>
      </c>
      <c r="H22" s="5">
        <v>0</v>
      </c>
      <c r="I22" s="5">
        <v>11</v>
      </c>
      <c r="J22" s="5">
        <v>0</v>
      </c>
      <c r="K22" s="5">
        <v>0</v>
      </c>
      <c r="L22" s="4">
        <v>0</v>
      </c>
      <c r="M22" s="4">
        <v>3409755.0700000003</v>
      </c>
      <c r="N22" s="4">
        <f t="shared" si="0"/>
        <v>-3409755.0700000003</v>
      </c>
    </row>
    <row r="23" spans="1:14" s="19" customFormat="1" x14ac:dyDescent="0.25">
      <c r="A23" s="5">
        <v>32286</v>
      </c>
      <c r="B23" s="5" t="s">
        <v>27</v>
      </c>
      <c r="C23" s="5">
        <v>1</v>
      </c>
      <c r="D23" s="5">
        <v>2</v>
      </c>
      <c r="E23" s="5">
        <v>1</v>
      </c>
      <c r="F23" s="5">
        <v>0</v>
      </c>
      <c r="G23" s="5">
        <v>4</v>
      </c>
      <c r="H23" s="5">
        <v>15</v>
      </c>
      <c r="I23" s="5">
        <v>0</v>
      </c>
      <c r="J23" s="5">
        <v>11</v>
      </c>
      <c r="K23" s="5">
        <v>0</v>
      </c>
      <c r="L23" s="4">
        <v>3870326.4400000004</v>
      </c>
      <c r="M23" s="4">
        <v>443123.35</v>
      </c>
      <c r="N23" s="4">
        <f t="shared" si="0"/>
        <v>3427203.0900000003</v>
      </c>
    </row>
    <row r="24" spans="1:14" s="19" customFormat="1" x14ac:dyDescent="0.25">
      <c r="A24" s="5">
        <v>40280</v>
      </c>
      <c r="B24" s="5" t="s">
        <v>20</v>
      </c>
      <c r="C24" s="5">
        <v>5</v>
      </c>
      <c r="D24" s="5">
        <v>6</v>
      </c>
      <c r="E24" s="5">
        <v>1</v>
      </c>
      <c r="F24" s="5">
        <v>0</v>
      </c>
      <c r="G24" s="5">
        <v>28</v>
      </c>
      <c r="H24" s="5">
        <v>27</v>
      </c>
      <c r="I24" s="5">
        <v>5</v>
      </c>
      <c r="J24" s="5">
        <v>4</v>
      </c>
      <c r="K24" s="5">
        <v>0</v>
      </c>
      <c r="L24" s="4">
        <v>21091688.73</v>
      </c>
      <c r="M24" s="4">
        <v>19339733.239999998</v>
      </c>
      <c r="N24" s="4">
        <f t="shared" si="0"/>
        <v>1751955.4900000021</v>
      </c>
    </row>
    <row r="25" spans="1:14" s="19" customFormat="1" x14ac:dyDescent="0.25">
      <c r="A25" s="5">
        <v>50287</v>
      </c>
      <c r="B25" s="5" t="s">
        <v>21</v>
      </c>
      <c r="C25" s="5">
        <v>2</v>
      </c>
      <c r="D25" s="5">
        <v>1</v>
      </c>
      <c r="E25" s="5">
        <v>0</v>
      </c>
      <c r="F25" s="5">
        <v>1</v>
      </c>
      <c r="G25" s="5">
        <v>7</v>
      </c>
      <c r="H25" s="5">
        <v>1</v>
      </c>
      <c r="I25" s="5">
        <v>6</v>
      </c>
      <c r="J25" s="5">
        <v>0</v>
      </c>
      <c r="K25" s="5">
        <v>0</v>
      </c>
      <c r="L25" s="4">
        <v>63264.83</v>
      </c>
      <c r="M25" s="4">
        <v>2052776.61</v>
      </c>
      <c r="N25" s="4">
        <f t="shared" si="0"/>
        <v>-1989511.78</v>
      </c>
    </row>
    <row r="26" spans="1:14" s="19" customFormat="1" x14ac:dyDescent="0.25">
      <c r="A26" s="5">
        <v>60280</v>
      </c>
      <c r="B26" s="5" t="s">
        <v>22</v>
      </c>
      <c r="C26" s="5">
        <v>5</v>
      </c>
      <c r="D26" s="5">
        <v>5</v>
      </c>
      <c r="E26" s="5">
        <v>0</v>
      </c>
      <c r="F26" s="5">
        <v>0</v>
      </c>
      <c r="G26" s="5">
        <v>29</v>
      </c>
      <c r="H26" s="5">
        <v>28</v>
      </c>
      <c r="I26" s="5">
        <v>3</v>
      </c>
      <c r="J26" s="5">
        <v>2</v>
      </c>
      <c r="K26" s="5">
        <v>0</v>
      </c>
      <c r="L26" s="4">
        <v>10754164.610000001</v>
      </c>
      <c r="M26" s="4">
        <v>11050903.809999999</v>
      </c>
      <c r="N26" s="4">
        <f t="shared" si="0"/>
        <v>-296739.19999999739</v>
      </c>
    </row>
    <row r="27" spans="1:14" s="19" customFormat="1" x14ac:dyDescent="0.25">
      <c r="A27" s="5">
        <v>70280</v>
      </c>
      <c r="B27" s="5" t="s">
        <v>23</v>
      </c>
      <c r="C27" s="5">
        <v>4</v>
      </c>
      <c r="D27" s="5">
        <v>6</v>
      </c>
      <c r="E27" s="5">
        <v>2</v>
      </c>
      <c r="F27" s="5">
        <v>0</v>
      </c>
      <c r="G27" s="5">
        <v>22</v>
      </c>
      <c r="H27" s="5">
        <v>23</v>
      </c>
      <c r="I27" s="5">
        <v>1</v>
      </c>
      <c r="J27" s="5">
        <v>2</v>
      </c>
      <c r="K27" s="5">
        <v>0</v>
      </c>
      <c r="L27" s="4">
        <v>139570616.75</v>
      </c>
      <c r="M27" s="4">
        <v>122361076.09999999</v>
      </c>
      <c r="N27" s="4">
        <f t="shared" si="0"/>
        <v>17209540.650000006</v>
      </c>
    </row>
    <row r="28" spans="1:14" s="19" customFormat="1" x14ac:dyDescent="0.25">
      <c r="A28" s="5">
        <v>80280</v>
      </c>
      <c r="B28" s="5" t="s">
        <v>25</v>
      </c>
      <c r="C28" s="5">
        <v>3</v>
      </c>
      <c r="D28" s="5">
        <v>3</v>
      </c>
      <c r="E28" s="5">
        <v>0</v>
      </c>
      <c r="F28" s="5">
        <v>0</v>
      </c>
      <c r="G28" s="5">
        <v>22</v>
      </c>
      <c r="H28" s="5">
        <v>25</v>
      </c>
      <c r="I28" s="5">
        <v>1</v>
      </c>
      <c r="J28" s="5">
        <v>4</v>
      </c>
      <c r="K28" s="5">
        <v>0</v>
      </c>
      <c r="L28" s="4">
        <v>5710034.1399999997</v>
      </c>
      <c r="M28" s="4">
        <v>4950973.87</v>
      </c>
      <c r="N28" s="4">
        <f t="shared" si="0"/>
        <v>759060.26999999955</v>
      </c>
    </row>
    <row r="29" spans="1:14" s="19" customFormat="1" x14ac:dyDescent="0.25">
      <c r="A29" s="5">
        <v>80281</v>
      </c>
      <c r="B29" s="5" t="s">
        <v>24</v>
      </c>
      <c r="C29" s="5">
        <v>1</v>
      </c>
      <c r="D29" s="5">
        <v>1</v>
      </c>
      <c r="E29" s="5">
        <v>0</v>
      </c>
      <c r="F29" s="5">
        <v>0</v>
      </c>
      <c r="G29" s="5">
        <v>1</v>
      </c>
      <c r="H29" s="5">
        <v>1</v>
      </c>
      <c r="I29" s="5">
        <v>0</v>
      </c>
      <c r="J29" s="5">
        <v>0</v>
      </c>
      <c r="K29" s="5">
        <v>0</v>
      </c>
      <c r="L29" s="4">
        <v>75004.5</v>
      </c>
      <c r="M29" s="4">
        <v>75004.5</v>
      </c>
      <c r="N29" s="4">
        <f t="shared" si="0"/>
        <v>0</v>
      </c>
    </row>
    <row r="30" spans="1:14" x14ac:dyDescent="0.25">
      <c r="A30" s="9" t="s">
        <v>0</v>
      </c>
      <c r="B30" s="9"/>
      <c r="C30" s="12">
        <f>SUM(C3:C29)</f>
        <v>101</v>
      </c>
      <c r="D30" s="12">
        <f>SUM(D3:D29)</f>
        <v>105</v>
      </c>
      <c r="E30" s="9">
        <f>SUM(E3:E29)</f>
        <v>8</v>
      </c>
      <c r="F30" s="9">
        <f t="shared" ref="F30:N30" si="1">SUM(F3:F29)</f>
        <v>4</v>
      </c>
      <c r="G30" s="13">
        <f t="shared" si="1"/>
        <v>578</v>
      </c>
      <c r="H30" s="13">
        <f t="shared" ref="H30" si="2">SUM(H3:H29)</f>
        <v>585</v>
      </c>
      <c r="I30" s="9">
        <f t="shared" si="1"/>
        <v>83</v>
      </c>
      <c r="J30" s="9">
        <f t="shared" si="1"/>
        <v>83</v>
      </c>
      <c r="K30" s="9">
        <f t="shared" si="1"/>
        <v>7</v>
      </c>
      <c r="L30" s="2">
        <f t="shared" si="1"/>
        <v>342912926.26999998</v>
      </c>
      <c r="M30" s="10">
        <f t="shared" si="1"/>
        <v>321003553.32999998</v>
      </c>
      <c r="N30" s="10">
        <f t="shared" si="1"/>
        <v>21909372.94000002</v>
      </c>
    </row>
    <row r="31" spans="1:14" x14ac:dyDescent="0.25">
      <c r="A31" s="17" t="s">
        <v>41</v>
      </c>
      <c r="B31" s="17"/>
      <c r="C31" s="17"/>
      <c r="D31" s="17"/>
      <c r="E31" s="18"/>
      <c r="F31" s="18"/>
      <c r="G31" s="18"/>
      <c r="H31" s="18"/>
      <c r="I31" s="18"/>
      <c r="J31" s="18"/>
      <c r="K31" s="18"/>
      <c r="L31" s="18"/>
      <c r="M31" s="18"/>
      <c r="N31" s="18"/>
    </row>
    <row r="32" spans="1:14" ht="16.5" customHeight="1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</row>
    <row r="33" spans="1:14" ht="6.75" hidden="1" customHeight="1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</row>
  </sheetData>
  <mergeCells count="2">
    <mergeCell ref="A1:N1"/>
    <mergeCell ref="A31:N33"/>
  </mergeCells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Barnaby, Bonnie-jo - COMM</dc:creator>
  <cp:lastModifiedBy>Barnaby, Bonnie-jo - COMM</cp:lastModifiedBy>
  <dcterms:created xsi:type="dcterms:W3CDTF">2019-04-25T21:13:35Z</dcterms:created>
  <dcterms:modified xsi:type="dcterms:W3CDTF">2019-05-31T16:20:23Z</dcterms:modified>
</cp:coreProperties>
</file>