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avsuta-my.sharepoint.com/personal/boardman_exchange_uta_edu/Documents/Documents/LASI24/"/>
    </mc:Choice>
  </mc:AlternateContent>
  <xr:revisionPtr revIDLastSave="0" documentId="10_ncr:40000_{50E7027F-E48A-4386-BF65-A5BD41837FB4}" xr6:coauthVersionLast="47" xr6:coauthVersionMax="47" xr10:uidLastSave="{00000000-0000-0000-0000-000000000000}"/>
  <bookViews>
    <workbookView xWindow="5745" yWindow="4635" windowWidth="28800" windowHeight="15435" activeTab="2"/>
  </bookViews>
  <sheets>
    <sheet name="Lookup" sheetId="1" r:id="rId1"/>
    <sheet name="Data" sheetId="2" r:id="rId2"/>
    <sheet name="Dashboard" sheetId="3" r:id="rId3"/>
  </sheets>
  <definedNames>
    <definedName name="NativeTimeline_Year">#N/A</definedName>
    <definedName name="Slicer_Program">#N/A</definedName>
  </definedNames>
  <calcPr calcId="191029"/>
  <pivotCaches>
    <pivotCache cacheId="8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 l="1"/>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 i="2"/>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 i="2" a="1"/>
  <c r="E3" i="2" s="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F4" i="2" a="1"/>
  <c r="F4" i="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 i="2" a="1"/>
  <c r="F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 i="2" a="1"/>
  <c r="D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<sst xmlns="http://schemas.openxmlformats.org/spreadsheetml/2006/main" count="116" uniqueCount="101">
  <si>
    <t>Student Names</t>
  </si>
  <si>
    <t>Aaron</t>
  </si>
  <si>
    <t>Allen</t>
  </si>
  <si>
    <t>Barbara</t>
  </si>
  <si>
    <t>Basul</t>
  </si>
  <si>
    <t>Connie</t>
  </si>
  <si>
    <t>Charles</t>
  </si>
  <si>
    <t>Debbie</t>
  </si>
  <si>
    <t>Darren</t>
  </si>
  <si>
    <t>Emma</t>
  </si>
  <si>
    <t>Ellen</t>
  </si>
  <si>
    <t>Fred</t>
  </si>
  <si>
    <t>Fanny</t>
  </si>
  <si>
    <t>George</t>
  </si>
  <si>
    <t>Gonzo</t>
  </si>
  <si>
    <t>Helen</t>
  </si>
  <si>
    <t>Hashish</t>
  </si>
  <si>
    <t>Indy</t>
  </si>
  <si>
    <t>Igbert</t>
  </si>
  <si>
    <t>Jose</t>
  </si>
  <si>
    <t>Jorge</t>
  </si>
  <si>
    <t>Kelly</t>
  </si>
  <si>
    <t>Kevin</t>
  </si>
  <si>
    <t>Linda</t>
  </si>
  <si>
    <t>Lucas</t>
  </si>
  <si>
    <t>Marvin</t>
  </si>
  <si>
    <t>Monroe</t>
  </si>
  <si>
    <t>Norbert</t>
  </si>
  <si>
    <t>Nancy</t>
  </si>
  <si>
    <t>Opal</t>
  </si>
  <si>
    <t>Osmet</t>
  </si>
  <si>
    <t>Peter</t>
  </si>
  <si>
    <t>Paul</t>
  </si>
  <si>
    <t>Queenie</t>
  </si>
  <si>
    <t>Quan</t>
  </si>
  <si>
    <t>Rusty</t>
  </si>
  <si>
    <t>Rachel</t>
  </si>
  <si>
    <t>Sampson</t>
  </si>
  <si>
    <t>Steve</t>
  </si>
  <si>
    <t>Teresa</t>
  </si>
  <si>
    <t>Tony</t>
  </si>
  <si>
    <t>Umbora</t>
  </si>
  <si>
    <t>Ursella</t>
  </si>
  <si>
    <t>Viki</t>
  </si>
  <si>
    <t>Vinny</t>
  </si>
  <si>
    <t>Will</t>
  </si>
  <si>
    <t>Wendy</t>
  </si>
  <si>
    <t>Xavier</t>
  </si>
  <si>
    <t>Xanadu</t>
  </si>
  <si>
    <t>Yancy</t>
  </si>
  <si>
    <t>Yarnold</t>
  </si>
  <si>
    <t>Zappa</t>
  </si>
  <si>
    <t>Zorro</t>
  </si>
  <si>
    <t>Course Name</t>
  </si>
  <si>
    <t>Architecture Appreciation</t>
  </si>
  <si>
    <t>Biology</t>
  </si>
  <si>
    <t>Civics</t>
  </si>
  <si>
    <t>Earth Science</t>
  </si>
  <si>
    <t>French I</t>
  </si>
  <si>
    <t>Geology</t>
  </si>
  <si>
    <t>Independent Study</t>
  </si>
  <si>
    <t>Journalism I</t>
  </si>
  <si>
    <t>Kinesology I</t>
  </si>
  <si>
    <t>Linear Algebra</t>
  </si>
  <si>
    <t>Norse Mythology</t>
  </si>
  <si>
    <t>Political Science</t>
  </si>
  <si>
    <t>Quantam Physics</t>
  </si>
  <si>
    <t>Russian History</t>
  </si>
  <si>
    <t>Trigonometry</t>
  </si>
  <si>
    <t>US History</t>
  </si>
  <si>
    <t>Operations Research</t>
  </si>
  <si>
    <t>Statistics</t>
  </si>
  <si>
    <t>Zoology</t>
  </si>
  <si>
    <t>Management Theory</t>
  </si>
  <si>
    <t>Human Genetics</t>
  </si>
  <si>
    <t>Water Resource Engineering</t>
  </si>
  <si>
    <t>Database Systems</t>
  </si>
  <si>
    <t>Student</t>
  </si>
  <si>
    <t>Course</t>
  </si>
  <si>
    <t>Grade</t>
  </si>
  <si>
    <t>Term</t>
  </si>
  <si>
    <t>Year</t>
  </si>
  <si>
    <t>Program</t>
  </si>
  <si>
    <t>College</t>
  </si>
  <si>
    <t>Business</t>
  </si>
  <si>
    <t>Science</t>
  </si>
  <si>
    <t>Engineering</t>
  </si>
  <si>
    <t>Liberal Arts</t>
  </si>
  <si>
    <t>Row Labels</t>
  </si>
  <si>
    <t>Grand Total</t>
  </si>
  <si>
    <t>Count of Student</t>
  </si>
  <si>
    <t>2017</t>
  </si>
  <si>
    <t>2018</t>
  </si>
  <si>
    <t>2019</t>
  </si>
  <si>
    <t>2020</t>
  </si>
  <si>
    <t>2021</t>
  </si>
  <si>
    <t>2022</t>
  </si>
  <si>
    <t>2023</t>
  </si>
  <si>
    <t>2024</t>
  </si>
  <si>
    <t xml:space="preserve"> </t>
  </si>
  <si>
    <t>Average of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</si>
</sst>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Example.xlsx]Dashboard!PivotTable2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Student Enrollment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Dashboard!$C$22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Dashboard!$B$23:$B$27</c:f>
              <c:strCache>
                <c:ptCount val="4"/>
                <c:pt idx="0">
                  <c:v>Business</c:v>
                </c:pt>
                <c:pt idx="1">
                  <c:v>Engineering</c:v>
                </c:pt>
                <c:pt idx="2">
                  <c:v>Liberal Arts</c:v>
                </c:pt>
                <c:pt idx="3">
                  <c:v>Science</c:v>
                </c:pt>
              </c:strCache>
            </c:strRef>
          </c:cat>
          <c:val>
            <c:numRef>
              <c:f>Dashboard!$C$23:$C$27</c:f>
              <c:numCache>
                <c:formatCode>General</c:formatCode>
                <c:ptCount val="4"/>
                <c:pt idx="0">
                  <c:v>7</c:v>
                </c:pt>
                <c:pt idx="1">
                  <c:v>6</c:v>
                </c:pt>
                <c:pt idx="2">
                  <c:v>10</c:v>
                </c:pt>
                <c:pt idx="3">
                  <c:v>8</c:v>
                </c:pt>
              </c:numCache>
            </c:numRef>
          </c:val>
          <c:extLst>
            <c:ext xmlns:c16="http://schemas.microsoft.com/office/drawing/2014/chart" uri="{C3380CC4-5D6E-409C-BE32-E72D297353CC}">
              <c16:uniqueId val="{00000000-E3EF-4032-B504-FC07F15BDFFA}"/>
            </c:ext>
          </c:extLst>
        </c:ser>
        <c:dLbls>
          <c:dLblPos val="inEnd"/>
          <c:showLegendKey val="0"/>
          <c:showVal val="1"/>
          <c:showCatName val="0"/>
          <c:showSerName val="0"/>
          <c:showPercent val="0"/>
          <c:showBubbleSize val="0"/>
        </c:dLbls>
        <c:gapWidth val="65"/>
        <c:axId val="1468536016"/>
        <c:axId val="1589580784"/>
      </c:barChart>
      <c:catAx>
        <c:axId val="14685360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89580784"/>
        <c:crosses val="autoZero"/>
        <c:auto val="1"/>
        <c:lblAlgn val="ctr"/>
        <c:lblOffset val="100"/>
        <c:noMultiLvlLbl val="0"/>
      </c:catAx>
      <c:valAx>
        <c:axId val="15895807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6853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Example.xlsx]Dashboard!PivotTable8</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Dashboard!$G$22</c:f>
              <c:strCache>
                <c:ptCount val="1"/>
                <c:pt idx="0">
                  <c:v>Total</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Dashboard!$F$23:$F$31</c:f>
              <c:strCache>
                <c:ptCount val="8"/>
                <c:pt idx="0">
                  <c:v>2017</c:v>
                </c:pt>
                <c:pt idx="1">
                  <c:v>2018</c:v>
                </c:pt>
                <c:pt idx="2">
                  <c:v>2019</c:v>
                </c:pt>
                <c:pt idx="3">
                  <c:v>2020</c:v>
                </c:pt>
                <c:pt idx="4">
                  <c:v>2021</c:v>
                </c:pt>
                <c:pt idx="5">
                  <c:v>2022</c:v>
                </c:pt>
                <c:pt idx="6">
                  <c:v>2023</c:v>
                </c:pt>
                <c:pt idx="7">
                  <c:v>2024</c:v>
                </c:pt>
              </c:strCache>
            </c:strRef>
          </c:cat>
          <c:val>
            <c:numRef>
              <c:f>Dashboard!$G$23:$G$31</c:f>
              <c:numCache>
                <c:formatCode>General</c:formatCode>
                <c:ptCount val="8"/>
                <c:pt idx="0">
                  <c:v>4</c:v>
                </c:pt>
                <c:pt idx="1">
                  <c:v>3</c:v>
                </c:pt>
                <c:pt idx="2">
                  <c:v>3</c:v>
                </c:pt>
                <c:pt idx="3">
                  <c:v>7</c:v>
                </c:pt>
                <c:pt idx="4">
                  <c:v>8</c:v>
                </c:pt>
                <c:pt idx="5">
                  <c:v>1</c:v>
                </c:pt>
                <c:pt idx="6">
                  <c:v>1</c:v>
                </c:pt>
                <c:pt idx="7">
                  <c:v>4</c:v>
                </c:pt>
              </c:numCache>
            </c:numRef>
          </c:val>
          <c:smooth val="0"/>
          <c:extLst>
            <c:ext xmlns:c16="http://schemas.microsoft.com/office/drawing/2014/chart" uri="{C3380CC4-5D6E-409C-BE32-E72D297353CC}">
              <c16:uniqueId val="{00000000-84D1-4BBB-B6D7-6F7FF6AF3819}"/>
            </c:ext>
          </c:extLst>
        </c:ser>
        <c:dLbls>
          <c:dLblPos val="ctr"/>
          <c:showLegendKey val="0"/>
          <c:showVal val="1"/>
          <c:showCatName val="0"/>
          <c:showSerName val="0"/>
          <c:showPercent val="0"/>
          <c:showBubbleSize val="0"/>
        </c:dLbls>
        <c:marker val="1"/>
        <c:smooth val="0"/>
        <c:axId val="1589017024"/>
        <c:axId val="947200096"/>
      </c:lineChart>
      <c:catAx>
        <c:axId val="15890170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00096"/>
        <c:crosses val="autoZero"/>
        <c:auto val="1"/>
        <c:lblAlgn val="ctr"/>
        <c:lblOffset val="100"/>
        <c:noMultiLvlLbl val="0"/>
      </c:catAx>
      <c:valAx>
        <c:axId val="9472000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589017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Example.xlsx]Dashboard!PivotTable10</c:name>
    <c:fmtId val="0"/>
  </c:pivotSource>
  <c:chart>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Dashboard!$P$22</c:f>
              <c:strCache>
                <c:ptCount val="1"/>
                <c:pt idx="0">
                  <c:v>Count of Student</c:v>
                </c:pt>
              </c:strCache>
            </c:strRef>
          </c:tx>
          <c:spPr>
            <a:solidFill>
              <a:schemeClr val="accent1"/>
            </a:solidFill>
            <a:ln>
              <a:noFill/>
            </a:ln>
            <a:effectLst/>
          </c:spPr>
          <c:invertIfNegative val="0"/>
          <c:cat>
            <c:strRef>
              <c:f>Dashboard!$O$23:$O$27</c:f>
              <c:strCache>
                <c:ptCount val="4"/>
                <c:pt idx="0">
                  <c:v>Business</c:v>
                </c:pt>
                <c:pt idx="1">
                  <c:v>Engineering</c:v>
                </c:pt>
                <c:pt idx="2">
                  <c:v>Liberal Arts</c:v>
                </c:pt>
                <c:pt idx="3">
                  <c:v>Science</c:v>
                </c:pt>
              </c:strCache>
            </c:strRef>
          </c:cat>
          <c:val>
            <c:numRef>
              <c:f>Dashboard!$P$23:$P$27</c:f>
              <c:numCache>
                <c:formatCode>General</c:formatCode>
                <c:ptCount val="4"/>
                <c:pt idx="0">
                  <c:v>7</c:v>
                </c:pt>
                <c:pt idx="1">
                  <c:v>6</c:v>
                </c:pt>
                <c:pt idx="2">
                  <c:v>10</c:v>
                </c:pt>
                <c:pt idx="3">
                  <c:v>8</c:v>
                </c:pt>
              </c:numCache>
            </c:numRef>
          </c:val>
          <c:extLst>
            <c:ext xmlns:c16="http://schemas.microsoft.com/office/drawing/2014/chart" uri="{C3380CC4-5D6E-409C-BE32-E72D297353CC}">
              <c16:uniqueId val="{00000000-C4D7-4C25-9B90-72CA291B6D47}"/>
            </c:ext>
          </c:extLst>
        </c:ser>
        <c:dLbls>
          <c:showLegendKey val="0"/>
          <c:showVal val="0"/>
          <c:showCatName val="0"/>
          <c:showSerName val="0"/>
          <c:showPercent val="0"/>
          <c:showBubbleSize val="0"/>
        </c:dLbls>
        <c:gapWidth val="247"/>
        <c:axId val="1935832464"/>
        <c:axId val="774596704"/>
      </c:barChart>
      <c:lineChart>
        <c:grouping val="standard"/>
        <c:varyColors val="0"/>
        <c:ser>
          <c:idx val="1"/>
          <c:order val="1"/>
          <c:tx>
            <c:strRef>
              <c:f>Dashboard!$Q$22</c:f>
              <c:strCache>
                <c:ptCount val="1"/>
                <c:pt idx="0">
                  <c:v>Average of Grade</c:v>
                </c:pt>
              </c:strCache>
            </c:strRef>
          </c:tx>
          <c:spPr>
            <a:ln w="22225" cap="rnd">
              <a:solidFill>
                <a:schemeClr val="accent2"/>
              </a:solidFill>
              <a:round/>
            </a:ln>
            <a:effectLst/>
          </c:spPr>
          <c:marker>
            <c:symbol val="none"/>
          </c:marker>
          <c:cat>
            <c:strRef>
              <c:f>Dashboard!$O$23:$O$27</c:f>
              <c:strCache>
                <c:ptCount val="4"/>
                <c:pt idx="0">
                  <c:v>Business</c:v>
                </c:pt>
                <c:pt idx="1">
                  <c:v>Engineering</c:v>
                </c:pt>
                <c:pt idx="2">
                  <c:v>Liberal Arts</c:v>
                </c:pt>
                <c:pt idx="3">
                  <c:v>Science</c:v>
                </c:pt>
              </c:strCache>
            </c:strRef>
          </c:cat>
          <c:val>
            <c:numRef>
              <c:f>Dashboard!$Q$23:$Q$27</c:f>
              <c:numCache>
                <c:formatCode>0</c:formatCode>
                <c:ptCount val="4"/>
                <c:pt idx="0">
                  <c:v>71.714285714285708</c:v>
                </c:pt>
                <c:pt idx="1">
                  <c:v>74.666666666666671</c:v>
                </c:pt>
                <c:pt idx="2">
                  <c:v>80.2</c:v>
                </c:pt>
                <c:pt idx="3">
                  <c:v>73.125</c:v>
                </c:pt>
              </c:numCache>
            </c:numRef>
          </c:val>
          <c:smooth val="0"/>
          <c:extLst>
            <c:ext xmlns:c16="http://schemas.microsoft.com/office/drawing/2014/chart" uri="{C3380CC4-5D6E-409C-BE32-E72D297353CC}">
              <c16:uniqueId val="{00000003-C4D7-4C25-9B90-72CA291B6D47}"/>
            </c:ext>
          </c:extLst>
        </c:ser>
        <c:dLbls>
          <c:showLegendKey val="0"/>
          <c:showVal val="0"/>
          <c:showCatName val="0"/>
          <c:showSerName val="0"/>
          <c:showPercent val="0"/>
          <c:showBubbleSize val="0"/>
        </c:dLbls>
        <c:marker val="1"/>
        <c:smooth val="0"/>
        <c:axId val="1601849392"/>
        <c:axId val="1589594704"/>
      </c:lineChart>
      <c:catAx>
        <c:axId val="193583246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74596704"/>
        <c:crosses val="autoZero"/>
        <c:auto val="1"/>
        <c:lblAlgn val="ctr"/>
        <c:lblOffset val="100"/>
        <c:noMultiLvlLbl val="0"/>
      </c:catAx>
      <c:valAx>
        <c:axId val="77459670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35832464"/>
        <c:crosses val="autoZero"/>
        <c:crossBetween val="between"/>
      </c:valAx>
      <c:valAx>
        <c:axId val="158959470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601849392"/>
        <c:crosses val="max"/>
        <c:crossBetween val="between"/>
      </c:valAx>
      <c:catAx>
        <c:axId val="1601849392"/>
        <c:scaling>
          <c:orientation val="minMax"/>
        </c:scaling>
        <c:delete val="1"/>
        <c:axPos val="b"/>
        <c:numFmt formatCode="General" sourceLinked="1"/>
        <c:majorTickMark val="out"/>
        <c:minorTickMark val="none"/>
        <c:tickLblPos val="nextTo"/>
        <c:crossAx val="1589594704"/>
        <c:auto val="1"/>
        <c:lblAlgn val="ctr"/>
        <c:lblOffset val="100"/>
        <c:noMultiLvlLbl val="0"/>
      </c:cat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171450</xdr:rowOff>
    </xdr:from>
    <xdr:to>
      <xdr:col>4</xdr:col>
      <xdr:colOff>38100</xdr:colOff>
      <xdr:row>20</xdr:row>
      <xdr:rowOff>152400</xdr:rowOff>
    </xdr:to>
    <xdr:graphicFrame macro="">
      <xdr:nvGraphicFramePr>
        <xdr:cNvPr id="2" name="Chart 1">
          <a:extLst>
            <a:ext uri="{FF2B5EF4-FFF2-40B4-BE49-F238E27FC236}">
              <a16:creationId xmlns:a16="http://schemas.microsoft.com/office/drawing/2014/main" id="{685B92C9-3C07-221D-4041-80730F7DA1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47624</xdr:colOff>
      <xdr:row>1</xdr:row>
      <xdr:rowOff>123825</xdr:rowOff>
    </xdr:from>
    <xdr:to>
      <xdr:col>4</xdr:col>
      <xdr:colOff>47624</xdr:colOff>
      <xdr:row>9</xdr:row>
      <xdr:rowOff>76200</xdr:rowOff>
    </xdr:to>
    <mc:AlternateContent xmlns:mc="http://schemas.openxmlformats.org/markup-compatibility/2006">
      <mc:Choice xmlns:a14="http://schemas.microsoft.com/office/drawing/2010/main" Requires="a14">
        <xdr:graphicFrame macro="">
          <xdr:nvGraphicFramePr>
            <xdr:cNvPr id="4" name="Program">
              <a:extLst>
                <a:ext uri="{FF2B5EF4-FFF2-40B4-BE49-F238E27FC236}">
                  <a16:creationId xmlns:a16="http://schemas.microsoft.com/office/drawing/2014/main" id="{3605F37E-F47C-763A-3ECD-D9ADC30F72E4}"/>
                </a:ext>
              </a:extLst>
            </xdr:cNvPr>
            <xdr:cNvGraphicFramePr/>
          </xdr:nvGraphicFramePr>
          <xdr:xfrm>
            <a:off x="0" y="0"/>
            <a:ext cx="0" cy="0"/>
          </xdr:xfrm>
          <a:graphic>
            <a:graphicData uri="http://schemas.microsoft.com/office/drawing/2010/slicer">
              <sle:slicer xmlns:sle="http://schemas.microsoft.com/office/drawing/2010/slicer" name="Program"/>
            </a:graphicData>
          </a:graphic>
        </xdr:graphicFrame>
      </mc:Choice>
      <mc:Fallback>
        <xdr:sp macro="" textlink="">
          <xdr:nvSpPr>
            <xdr:cNvPr id="0" name=""/>
            <xdr:cNvSpPr>
              <a:spLocks noTextEdit="1"/>
            </xdr:cNvSpPr>
          </xdr:nvSpPr>
          <xdr:spPr>
            <a:xfrm>
              <a:off x="47624" y="314325"/>
              <a:ext cx="3171825" cy="1476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238125</xdr:colOff>
      <xdr:row>1</xdr:row>
      <xdr:rowOff>161925</xdr:rowOff>
    </xdr:from>
    <xdr:to>
      <xdr:col>11</xdr:col>
      <xdr:colOff>438150</xdr:colOff>
      <xdr:row>9</xdr:row>
      <xdr:rowOff>9525</xdr:rowOff>
    </xdr:to>
    <mc:AlternateContent xmlns:mc="http://schemas.openxmlformats.org/markup-compatibility/2006">
      <mc:Choice xmlns:tsle="http://schemas.microsoft.com/office/drawing/2012/timeslicer" Requires="tsle">
        <xdr:graphicFrame macro="">
          <xdr:nvGraphicFramePr>
            <xdr:cNvPr id="6" name="Year">
              <a:extLst>
                <a:ext uri="{FF2B5EF4-FFF2-40B4-BE49-F238E27FC236}">
                  <a16:creationId xmlns:a16="http://schemas.microsoft.com/office/drawing/2014/main" id="{B50373F9-FE44-8C5B-83BA-29A232F1049C}"/>
                </a:ext>
              </a:extLst>
            </xdr:cNvPr>
            <xdr:cNvGraphicFramePr/>
          </xdr:nvGraphicFramePr>
          <xdr:xfrm>
            <a:off x="0" y="0"/>
            <a:ext cx="0" cy="0"/>
          </xdr:xfrm>
          <a:graphic>
            <a:graphicData uri="http://schemas.microsoft.com/office/drawing/2012/timeslicer">
              <tsle:timeslicer xmlns:tsle="http://schemas.microsoft.com/office/drawing/2012/timeslicer" name="Year"/>
            </a:graphicData>
          </a:graphic>
        </xdr:graphicFrame>
      </mc:Choice>
      <mc:Fallback>
        <xdr:sp macro="" textlink="">
          <xdr:nvSpPr>
            <xdr:cNvPr id="0" name=""/>
            <xdr:cNvSpPr>
              <a:spLocks noTextEdit="1"/>
            </xdr:cNvSpPr>
          </xdr:nvSpPr>
          <xdr:spPr>
            <a:xfrm>
              <a:off x="3409950" y="35242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4</xdr:col>
      <xdr:colOff>200026</xdr:colOff>
      <xdr:row>10</xdr:row>
      <xdr:rowOff>0</xdr:rowOff>
    </xdr:from>
    <xdr:to>
      <xdr:col>11</xdr:col>
      <xdr:colOff>514351</xdr:colOff>
      <xdr:row>20</xdr:row>
      <xdr:rowOff>161925</xdr:rowOff>
    </xdr:to>
    <xdr:graphicFrame macro="">
      <xdr:nvGraphicFramePr>
        <xdr:cNvPr id="7" name="Chart 6">
          <a:extLst>
            <a:ext uri="{FF2B5EF4-FFF2-40B4-BE49-F238E27FC236}">
              <a16:creationId xmlns:a16="http://schemas.microsoft.com/office/drawing/2014/main" id="{3C3682F0-3C4F-D320-0D62-30E74B562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247650</xdr:colOff>
      <xdr:row>10</xdr:row>
      <xdr:rowOff>57151</xdr:rowOff>
    </xdr:from>
    <xdr:to>
      <xdr:col>17</xdr:col>
      <xdr:colOff>723900</xdr:colOff>
      <xdr:row>20</xdr:row>
      <xdr:rowOff>171451</xdr:rowOff>
    </xdr:to>
    <xdr:graphicFrame macro="">
      <xdr:nvGraphicFramePr>
        <xdr:cNvPr id="8" name="Chart 7">
          <a:extLst>
            <a:ext uri="{FF2B5EF4-FFF2-40B4-BE49-F238E27FC236}">
              <a16:creationId xmlns:a16="http://schemas.microsoft.com/office/drawing/2014/main" id="{8D2E3722-72A6-EF12-36FA-80C565680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oardman, Bonnie Sue" refreshedDate="45453.577703009258" createdVersion="8" refreshedVersion="8" minRefreshableVersion="3" recordCount="31">
  <cacheSource type="worksheet">
    <worksheetSource ref="B2:G33" sheet="Data"/>
  </cacheSource>
  <cacheFields count="8">
    <cacheField name="Term" numFmtId="14">
      <sharedItems/>
    </cacheField>
    <cacheField name="Year" numFmtId="14">
      <sharedItems containsSemiMixedTypes="0" containsNonDate="0" containsDate="1" containsString="0" minDate="2017-01-07T00:00:00" maxDate="2024-05-12T00:00:00" count="31">
        <d v="2024-04-29T00:00:00"/>
        <d v="2024-05-05T00:00:00"/>
        <d v="2020-08-18T00:00:00"/>
        <d v="2021-07-23T00:00:00"/>
        <d v="2020-11-08T00:00:00"/>
        <d v="2021-08-02T00:00:00"/>
        <d v="2019-07-16T00:00:00"/>
        <d v="2020-01-11T00:00:00"/>
        <d v="2017-08-21T00:00:00"/>
        <d v="2017-01-07T00:00:00"/>
        <d v="2020-12-21T00:00:00"/>
        <d v="2021-01-27T00:00:00"/>
        <d v="2020-10-11T00:00:00"/>
        <d v="2024-02-02T00:00:00"/>
        <d v="2019-05-13T00:00:00"/>
        <d v="2018-12-30T00:00:00"/>
        <d v="2021-09-28T00:00:00"/>
        <d v="2024-05-11T00:00:00"/>
        <d v="2021-08-19T00:00:00"/>
        <d v="2017-10-19T00:00:00"/>
        <d v="2018-08-07T00:00:00"/>
        <d v="2018-09-21T00:00:00"/>
        <d v="2021-04-29T00:00:00"/>
        <d v="2020-08-15T00:00:00"/>
        <d v="2020-12-22T00:00:00"/>
        <d v="2017-05-16T00:00:00"/>
        <d v="2019-01-28T00:00:00"/>
        <d v="2022-12-28T00:00:00"/>
        <d v="2021-09-01T00:00:00"/>
        <d v="2021-03-30T00:00:00"/>
        <d v="2023-04-15T00:00:00"/>
      </sharedItems>
      <fieldGroup par="7" base="1">
        <rangePr groupBy="months" startDate="2017-01-07T00:00:00" endDate="2024-05-12T00:00:00"/>
        <groupItems count="14">
          <s v="&lt;1/7/2017"/>
          <s v="Jan"/>
          <s v="Feb"/>
          <s v="Mar"/>
          <s v="Apr"/>
          <s v="May"/>
          <s v="Jun"/>
          <s v="Jul"/>
          <s v="Aug"/>
          <s v="Sep"/>
          <s v="Oct"/>
          <s v="Nov"/>
          <s v="Dec"/>
          <s v="&gt;5/12/2024"/>
        </groupItems>
      </fieldGroup>
    </cacheField>
    <cacheField name="Student" numFmtId="0">
      <sharedItems/>
    </cacheField>
    <cacheField name="Program" numFmtId="0">
      <sharedItems count="4">
        <s v="Science"/>
        <s v="Liberal Arts"/>
        <s v="Engineering"/>
        <s v="Business"/>
      </sharedItems>
    </cacheField>
    <cacheField name="Course" numFmtId="0">
      <sharedItems/>
    </cacheField>
    <cacheField name="Grade" numFmtId="0">
      <sharedItems containsSemiMixedTypes="0" containsString="0" containsNumber="1" containsInteger="1" minValue="50" maxValue="100"/>
    </cacheField>
    <cacheField name="Quarters" numFmtId="0" databaseField="0">
      <fieldGroup base="1">
        <rangePr groupBy="quarters" startDate="2017-01-07T00:00:00" endDate="2024-05-12T00:00:00"/>
        <groupItems count="6">
          <s v="&lt;1/7/2017"/>
          <s v="Qtr1"/>
          <s v="Qtr2"/>
          <s v="Qtr3"/>
          <s v="Qtr4"/>
          <s v="&gt;5/12/2024"/>
        </groupItems>
      </fieldGroup>
    </cacheField>
    <cacheField name="Years" numFmtId="0" databaseField="0">
      <fieldGroup base="1">
        <rangePr groupBy="years" startDate="2017-01-07T00:00:00" endDate="2024-05-12T00:00:00"/>
        <groupItems count="10">
          <s v="&lt;1/7/2017"/>
          <s v="2017"/>
          <s v="2018"/>
          <s v="2019"/>
          <s v="2020"/>
          <s v="2021"/>
          <s v="2022"/>
          <s v="2023"/>
          <s v="2024"/>
          <s v="&gt;5/12/2024"/>
        </groupItems>
      </fieldGroup>
    </cacheField>
  </cacheFields>
  <extLst>
    <ext xmlns:x14="http://schemas.microsoft.com/office/spreadsheetml/2009/9/main" uri="{725AE2AE-9491-48be-B2B4-4EB974FC3084}">
      <x14:pivotCacheDefinition pivotCacheId="17291203"/>
    </ext>
  </extLst>
</pivotCacheDefinition>
</file>

<file path=xl/pivotCache/pivotCacheRecords1.xml><?xml version="1.0" encoding="utf-8"?>
<pivotCacheRecords xmlns="http://schemas.openxmlformats.org/spreadsheetml/2006/main" xmlns:r="http://schemas.openxmlformats.org/officeDocument/2006/relationships" count="31">
  <r>
    <s v="Summer"/>
    <x v="0"/>
    <s v="Barbara Ursella"/>
    <x v="0"/>
    <s v="Architecture Appreciation"/>
    <n v="91"/>
  </r>
  <r>
    <s v="Summer"/>
    <x v="1"/>
    <s v="Osmet Kevin"/>
    <x v="0"/>
    <s v="Independent Study"/>
    <n v="69"/>
  </r>
  <r>
    <s v="Spring"/>
    <x v="2"/>
    <s v="Paul Kelly"/>
    <x v="1"/>
    <s v="Earth Science"/>
    <n v="82"/>
  </r>
  <r>
    <s v="Spring"/>
    <x v="3"/>
    <s v="Will Indy"/>
    <x v="2"/>
    <s v="Human Genetics"/>
    <n v="56"/>
  </r>
  <r>
    <s v="Summer"/>
    <x v="4"/>
    <s v="Zorro Aaron"/>
    <x v="2"/>
    <s v="Linear Algebra"/>
    <n v="89"/>
  </r>
  <r>
    <s v="Spring"/>
    <x v="5"/>
    <s v="Jose Yarnold"/>
    <x v="1"/>
    <s v="Operations Research"/>
    <n v="75"/>
  </r>
  <r>
    <s v="Summer"/>
    <x v="6"/>
    <s v="Quan Yancy"/>
    <x v="1"/>
    <s v="Operations Research"/>
    <n v="53"/>
  </r>
  <r>
    <s v="Summer"/>
    <x v="7"/>
    <s v="Emma Will"/>
    <x v="3"/>
    <s v="Quantam Physics"/>
    <n v="75"/>
  </r>
  <r>
    <s v="Fall"/>
    <x v="8"/>
    <s v="Ursella Basul"/>
    <x v="3"/>
    <s v="French I"/>
    <n v="57"/>
  </r>
  <r>
    <s v="Summer"/>
    <x v="9"/>
    <s v="Queenie Indy"/>
    <x v="1"/>
    <s v="French I"/>
    <n v="80"/>
  </r>
  <r>
    <s v="Summer"/>
    <x v="10"/>
    <s v="Quan Connie"/>
    <x v="1"/>
    <s v="Quantam Physics"/>
    <n v="100"/>
  </r>
  <r>
    <s v="Spring"/>
    <x v="11"/>
    <s v="Nancy Teresa"/>
    <x v="0"/>
    <s v="Statistics"/>
    <n v="51"/>
  </r>
  <r>
    <s v="Summer"/>
    <x v="12"/>
    <s v="Fred Queenie"/>
    <x v="1"/>
    <s v="Human Genetics"/>
    <n v="86"/>
  </r>
  <r>
    <s v="Fall"/>
    <x v="13"/>
    <s v="Debbie Hashish"/>
    <x v="3"/>
    <s v="Geology"/>
    <n v="91"/>
  </r>
  <r>
    <s v="Spring"/>
    <x v="14"/>
    <s v="Hashish Charles"/>
    <x v="2"/>
    <s v="Management Theory"/>
    <n v="52"/>
  </r>
  <r>
    <s v="Fall"/>
    <x v="15"/>
    <s v="Aaron Zorro"/>
    <x v="1"/>
    <s v="Kinesology I"/>
    <n v="56"/>
  </r>
  <r>
    <s v="Spring"/>
    <x v="16"/>
    <s v="Osmet Nancy"/>
    <x v="2"/>
    <s v="French I"/>
    <n v="79"/>
  </r>
  <r>
    <s v="Summer"/>
    <x v="17"/>
    <s v="Marvin Tony"/>
    <x v="2"/>
    <s v="Biology"/>
    <n v="87"/>
  </r>
  <r>
    <s v="Summer"/>
    <x v="18"/>
    <s v="Ellen Viki"/>
    <x v="0"/>
    <s v="Zoology"/>
    <n v="75"/>
  </r>
  <r>
    <s v="Fall"/>
    <x v="19"/>
    <s v="Xavier Opal"/>
    <x v="1"/>
    <s v="Linear Algebra"/>
    <n v="94"/>
  </r>
  <r>
    <s v="Spring"/>
    <x v="20"/>
    <s v="Rusty George"/>
    <x v="3"/>
    <s v="US History"/>
    <n v="70"/>
  </r>
  <r>
    <s v="Summer"/>
    <x v="21"/>
    <s v="Aaron Rusty"/>
    <x v="0"/>
    <s v="Human Genetics"/>
    <n v="82"/>
  </r>
  <r>
    <s v="Spring"/>
    <x v="22"/>
    <s v="Allen Zorro"/>
    <x v="2"/>
    <s v="Architecture Appreciation"/>
    <n v="85"/>
  </r>
  <r>
    <s v="Fall"/>
    <x v="23"/>
    <s v="Allen Ellen"/>
    <x v="3"/>
    <s v="Water Resource Engineering"/>
    <n v="98"/>
  </r>
  <r>
    <s v="Spring"/>
    <x v="24"/>
    <s v="Vinny Peter"/>
    <x v="1"/>
    <s v="Independent Study"/>
    <n v="100"/>
  </r>
  <r>
    <s v="Fall"/>
    <x v="25"/>
    <s v="Jorge Sampson"/>
    <x v="3"/>
    <s v="Biology"/>
    <n v="59"/>
  </r>
  <r>
    <s v="Spring"/>
    <x v="26"/>
    <s v="Linda Osmet"/>
    <x v="0"/>
    <s v="French I"/>
    <n v="90"/>
  </r>
  <r>
    <s v="Summer"/>
    <x v="27"/>
    <s v="Xanadu Sampson"/>
    <x v="0"/>
    <s v="Trigonometry"/>
    <n v="77"/>
  </r>
  <r>
    <s v="Spring"/>
    <x v="28"/>
    <s v="Ursella Aaron"/>
    <x v="0"/>
    <s v="Water Resource Engineering"/>
    <n v="50"/>
  </r>
  <r>
    <s v="Spring"/>
    <x v="29"/>
    <s v="Darren Norbert"/>
    <x v="1"/>
    <s v="Statistics"/>
    <n v="76"/>
  </r>
  <r>
    <s v="Fall"/>
    <x v="30"/>
    <s v="Fred Zorro"/>
    <x v="3"/>
    <s v="Database Systems"/>
    <n v="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0" cacheId="8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O22:Q27" firstHeaderRow="0" firstDataRow="1" firstDataCol="1"/>
  <pivotFields count="8">
    <pivotField showAll="0"/>
    <pivotField numFmtId="14" showAll="0">
      <items count="15">
        <item x="0"/>
        <item x="1"/>
        <item x="2"/>
        <item x="3"/>
        <item x="4"/>
        <item x="5"/>
        <item x="6"/>
        <item x="7"/>
        <item x="8"/>
        <item x="9"/>
        <item x="10"/>
        <item x="11"/>
        <item x="12"/>
        <item x="13"/>
        <item t="default"/>
      </items>
    </pivotField>
    <pivotField dataField="1" showAll="0"/>
    <pivotField axis="axisRow" showAll="0">
      <items count="5">
        <item x="3"/>
        <item x="2"/>
        <item x="1"/>
        <item x="0"/>
        <item t="default"/>
      </items>
    </pivotField>
    <pivotField showAll="0"/>
    <pivotField dataField="1" showAll="0"/>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3"/>
  </rowFields>
  <rowItems count="5">
    <i>
      <x/>
    </i>
    <i>
      <x v="1"/>
    </i>
    <i>
      <x v="2"/>
    </i>
    <i>
      <x v="3"/>
    </i>
    <i t="grand">
      <x/>
    </i>
  </rowItems>
  <colFields count="1">
    <field x="-2"/>
  </colFields>
  <colItems count="2">
    <i>
      <x/>
    </i>
    <i i="1">
      <x v="1"/>
    </i>
  </colItems>
  <dataFields count="2">
    <dataField name="Count of Student" fld="2" subtotal="count" baseField="0" baseItem="0"/>
    <dataField name="Average of Grade" fld="5" subtotal="average" baseField="3" baseItem="2" numFmtId="1"/>
  </dataFields>
  <chartFormats count="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8" cacheId="8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F22:G31" firstHeaderRow="1" firstDataRow="1" firstDataCol="1"/>
  <pivotFields count="8">
    <pivotField showAll="0"/>
    <pivotField showAll="0">
      <items count="15">
        <item x="0"/>
        <item x="1"/>
        <item x="2"/>
        <item x="3"/>
        <item x="4"/>
        <item x="5"/>
        <item x="6"/>
        <item x="7"/>
        <item x="8"/>
        <item x="9"/>
        <item x="10"/>
        <item x="11"/>
        <item x="12"/>
        <item x="13"/>
        <item t="default"/>
      </items>
    </pivotField>
    <pivotField dataField="1" showAll="0"/>
    <pivotField showAll="0">
      <items count="5">
        <item x="3"/>
        <item x="2"/>
        <item x="1"/>
        <item x="0"/>
        <item t="default"/>
      </items>
    </pivotField>
    <pivotField showAll="0"/>
    <pivotField showAll="0"/>
    <pivotField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1">
    <field x="7"/>
  </rowFields>
  <rowItems count="9">
    <i>
      <x v="1"/>
    </i>
    <i>
      <x v="2"/>
    </i>
    <i>
      <x v="3"/>
    </i>
    <i>
      <x v="4"/>
    </i>
    <i>
      <x v="5"/>
    </i>
    <i>
      <x v="6"/>
    </i>
    <i>
      <x v="7"/>
    </i>
    <i>
      <x v="8"/>
    </i>
    <i t="grand">
      <x/>
    </i>
  </rowItems>
  <colItems count="1">
    <i/>
  </colItems>
  <dataFields count="1">
    <dataField name="Count of Student"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8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B22:C27" firstHeaderRow="1" firstDataRow="1" firstDataCol="1"/>
  <pivotFields count="8">
    <pivotField showAll="0"/>
    <pivotField showAll="0">
      <items count="15">
        <item x="0"/>
        <item x="1"/>
        <item x="2"/>
        <item x="3"/>
        <item x="4"/>
        <item x="5"/>
        <item x="6"/>
        <item x="7"/>
        <item x="8"/>
        <item x="9"/>
        <item x="10"/>
        <item x="11"/>
        <item x="12"/>
        <item x="13"/>
        <item t="default"/>
      </items>
    </pivotField>
    <pivotField dataField="1" showAll="0"/>
    <pivotField axis="axisRow" showAll="0">
      <items count="5">
        <item x="3"/>
        <item x="2"/>
        <item x="1"/>
        <item x="0"/>
        <item t="default"/>
      </items>
    </pivotField>
    <pivotField showAll="0"/>
    <pivotField showAll="0"/>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3"/>
  </rowFields>
  <rowItems count="5">
    <i>
      <x/>
    </i>
    <i>
      <x v="1"/>
    </i>
    <i>
      <x v="2"/>
    </i>
    <i>
      <x v="3"/>
    </i>
    <i t="grand">
      <x/>
    </i>
  </rowItems>
  <colItems count="1">
    <i/>
  </colItems>
  <dataFields count="1">
    <dataField name="Count of Student"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gram" sourceName="Program">
  <pivotTables>
    <pivotTable tabId="3" name="PivotTable2"/>
    <pivotTable tabId="3" name="PivotTable10"/>
    <pivotTable tabId="3" name="PivotTable8"/>
  </pivotTables>
  <data>
    <tabular pivotCacheId="17291203">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gram" cache="Slicer_Program" caption="Program" rowHeight="241300"/>
</slicers>
</file>

<file path=xl/tables/table1.xml><?xml version="1.0" encoding="utf-8"?>
<table xmlns="http://schemas.openxmlformats.org/spreadsheetml/2006/main" id="1" name="StudentNames" displayName="StudentNames" ref="C3:C55" totalsRowShown="0">
  <autoFilter ref="C3:C55"/>
  <tableColumns count="1">
    <tableColumn id="1" name="Student Names"/>
  </tableColumns>
  <tableStyleInfo name="TableStyleLight3" showFirstColumn="0" showLastColumn="0" showRowStripes="1" showColumnStripes="0"/>
</table>
</file>

<file path=xl/tables/table2.xml><?xml version="1.0" encoding="utf-8"?>
<table xmlns="http://schemas.openxmlformats.org/spreadsheetml/2006/main" id="2" name="CourseNames" displayName="CourseNames" ref="E3:E26" totalsRowShown="0">
  <autoFilter ref="E3:E26"/>
  <tableColumns count="1">
    <tableColumn id="1" name="Course Name"/>
  </tableColumns>
  <tableStyleInfo name="TableStyleLight2" showFirstColumn="0" showLastColumn="0" showRowStripes="1" showColumnStripes="0"/>
</table>
</file>

<file path=xl/tables/table3.xml><?xml version="1.0" encoding="utf-8"?>
<table xmlns="http://schemas.openxmlformats.org/spreadsheetml/2006/main" id="3" name="College" displayName="College" ref="G3:G7" totalsRowShown="0">
  <autoFilter ref="G3:G7"/>
  <tableColumns count="1">
    <tableColumn id="1" name="College"/>
  </tableColumns>
  <tableStyleInfo name="TableStyleLight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Year" sourceName="Year">
  <pivotTables>
    <pivotTable tabId="3" name="PivotTable8"/>
    <pivotTable tabId="3" name="PivotTable10"/>
    <pivotTable tabId="3" name="PivotTable2"/>
  </pivotTables>
  <state minimalRefreshVersion="6" lastRefreshVersion="6" pivotCacheId="17291203" filterType="unknown">
    <bounds startDate="2017-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Year" cache="NativeTimeline_Year" caption="Year" level="0" selectionLevel="0" scrollPosition="2017-10-27T00:00:00" style="TimeSlicerStyleLight2"/>
</timelines>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55"/>
  <sheetViews>
    <sheetView workbookViewId="0">
      <selection activeCell="L16" sqref="L16"/>
    </sheetView>
  </sheetViews>
  <sheetFormatPr defaultRowHeight="15" x14ac:dyDescent="0.25"/>
  <cols>
    <col min="3" max="3" width="16.7109375" customWidth="1"/>
    <col min="5" max="5" width="26.5703125" customWidth="1"/>
    <col min="7" max="7" width="9.85546875" customWidth="1"/>
  </cols>
  <sheetData>
    <row r="3" spans="3:7" x14ac:dyDescent="0.25">
      <c r="C3" t="s">
        <v>0</v>
      </c>
      <c r="E3" t="s">
        <v>53</v>
      </c>
      <c r="G3" t="s">
        <v>83</v>
      </c>
    </row>
    <row r="4" spans="3:7" x14ac:dyDescent="0.25">
      <c r="C4" t="s">
        <v>1</v>
      </c>
      <c r="E4" t="s">
        <v>54</v>
      </c>
      <c r="G4" t="s">
        <v>84</v>
      </c>
    </row>
    <row r="5" spans="3:7" x14ac:dyDescent="0.25">
      <c r="C5" t="s">
        <v>2</v>
      </c>
      <c r="E5" t="s">
        <v>55</v>
      </c>
      <c r="G5" t="s">
        <v>85</v>
      </c>
    </row>
    <row r="6" spans="3:7" x14ac:dyDescent="0.25">
      <c r="C6" t="s">
        <v>3</v>
      </c>
      <c r="E6" t="s">
        <v>56</v>
      </c>
      <c r="G6" t="s">
        <v>86</v>
      </c>
    </row>
    <row r="7" spans="3:7" x14ac:dyDescent="0.25">
      <c r="C7" t="s">
        <v>4</v>
      </c>
      <c r="E7" t="s">
        <v>76</v>
      </c>
      <c r="G7" t="s">
        <v>87</v>
      </c>
    </row>
    <row r="8" spans="3:7" x14ac:dyDescent="0.25">
      <c r="C8" t="s">
        <v>5</v>
      </c>
      <c r="E8" t="s">
        <v>57</v>
      </c>
    </row>
    <row r="9" spans="3:7" x14ac:dyDescent="0.25">
      <c r="C9" t="s">
        <v>6</v>
      </c>
      <c r="E9" t="s">
        <v>58</v>
      </c>
    </row>
    <row r="10" spans="3:7" x14ac:dyDescent="0.25">
      <c r="C10" t="s">
        <v>7</v>
      </c>
      <c r="E10" t="s">
        <v>59</v>
      </c>
    </row>
    <row r="11" spans="3:7" x14ac:dyDescent="0.25">
      <c r="C11" t="s">
        <v>8</v>
      </c>
      <c r="E11" t="s">
        <v>74</v>
      </c>
    </row>
    <row r="12" spans="3:7" x14ac:dyDescent="0.25">
      <c r="C12" t="s">
        <v>9</v>
      </c>
      <c r="E12" t="s">
        <v>60</v>
      </c>
    </row>
    <row r="13" spans="3:7" x14ac:dyDescent="0.25">
      <c r="C13" t="s">
        <v>10</v>
      </c>
      <c r="E13" t="s">
        <v>61</v>
      </c>
    </row>
    <row r="14" spans="3:7" x14ac:dyDescent="0.25">
      <c r="C14" t="s">
        <v>11</v>
      </c>
      <c r="E14" t="s">
        <v>62</v>
      </c>
    </row>
    <row r="15" spans="3:7" x14ac:dyDescent="0.25">
      <c r="C15" t="s">
        <v>12</v>
      </c>
      <c r="E15" t="s">
        <v>63</v>
      </c>
    </row>
    <row r="16" spans="3:7" x14ac:dyDescent="0.25">
      <c r="C16" t="s">
        <v>13</v>
      </c>
      <c r="E16" t="s">
        <v>73</v>
      </c>
    </row>
    <row r="17" spans="3:5" x14ac:dyDescent="0.25">
      <c r="C17" t="s">
        <v>14</v>
      </c>
      <c r="E17" t="s">
        <v>64</v>
      </c>
    </row>
    <row r="18" spans="3:5" x14ac:dyDescent="0.25">
      <c r="C18" t="s">
        <v>15</v>
      </c>
      <c r="E18" t="s">
        <v>70</v>
      </c>
    </row>
    <row r="19" spans="3:5" x14ac:dyDescent="0.25">
      <c r="C19" t="s">
        <v>16</v>
      </c>
      <c r="E19" t="s">
        <v>65</v>
      </c>
    </row>
    <row r="20" spans="3:5" x14ac:dyDescent="0.25">
      <c r="C20" t="s">
        <v>17</v>
      </c>
      <c r="E20" t="s">
        <v>66</v>
      </c>
    </row>
    <row r="21" spans="3:5" x14ac:dyDescent="0.25">
      <c r="C21" t="s">
        <v>18</v>
      </c>
      <c r="E21" t="s">
        <v>67</v>
      </c>
    </row>
    <row r="22" spans="3:5" x14ac:dyDescent="0.25">
      <c r="C22" t="s">
        <v>19</v>
      </c>
      <c r="E22" t="s">
        <v>71</v>
      </c>
    </row>
    <row r="23" spans="3:5" x14ac:dyDescent="0.25">
      <c r="C23" t="s">
        <v>20</v>
      </c>
      <c r="E23" t="s">
        <v>68</v>
      </c>
    </row>
    <row r="24" spans="3:5" x14ac:dyDescent="0.25">
      <c r="C24" t="s">
        <v>21</v>
      </c>
      <c r="E24" t="s">
        <v>69</v>
      </c>
    </row>
    <row r="25" spans="3:5" x14ac:dyDescent="0.25">
      <c r="C25" t="s">
        <v>22</v>
      </c>
      <c r="E25" t="s">
        <v>75</v>
      </c>
    </row>
    <row r="26" spans="3:5" x14ac:dyDescent="0.25">
      <c r="C26" t="s">
        <v>23</v>
      </c>
      <c r="E26" t="s">
        <v>72</v>
      </c>
    </row>
    <row r="27" spans="3:5" x14ac:dyDescent="0.25">
      <c r="C27" t="s">
        <v>24</v>
      </c>
    </row>
    <row r="28" spans="3:5" x14ac:dyDescent="0.25">
      <c r="C28" t="s">
        <v>25</v>
      </c>
    </row>
    <row r="29" spans="3:5" x14ac:dyDescent="0.25">
      <c r="C29" t="s">
        <v>26</v>
      </c>
    </row>
    <row r="30" spans="3:5" x14ac:dyDescent="0.25">
      <c r="C30" t="s">
        <v>27</v>
      </c>
    </row>
    <row r="31" spans="3:5" x14ac:dyDescent="0.25">
      <c r="C31" t="s">
        <v>28</v>
      </c>
    </row>
    <row r="32" spans="3:5" x14ac:dyDescent="0.25">
      <c r="C32" t="s">
        <v>29</v>
      </c>
    </row>
    <row r="33" spans="3:3" x14ac:dyDescent="0.25">
      <c r="C33" t="s">
        <v>30</v>
      </c>
    </row>
    <row r="34" spans="3:3" x14ac:dyDescent="0.25">
      <c r="C34" t="s">
        <v>31</v>
      </c>
    </row>
    <row r="35" spans="3:3" x14ac:dyDescent="0.25">
      <c r="C35" t="s">
        <v>32</v>
      </c>
    </row>
    <row r="36" spans="3:3" x14ac:dyDescent="0.25">
      <c r="C36" t="s">
        <v>33</v>
      </c>
    </row>
    <row r="37" spans="3:3" x14ac:dyDescent="0.25">
      <c r="C37" t="s">
        <v>34</v>
      </c>
    </row>
    <row r="38" spans="3:3" x14ac:dyDescent="0.25">
      <c r="C38" t="s">
        <v>35</v>
      </c>
    </row>
    <row r="39" spans="3:3" x14ac:dyDescent="0.25">
      <c r="C39" t="s">
        <v>36</v>
      </c>
    </row>
    <row r="40" spans="3:3" x14ac:dyDescent="0.25">
      <c r="C40" t="s">
        <v>37</v>
      </c>
    </row>
    <row r="41" spans="3:3" x14ac:dyDescent="0.25">
      <c r="C41" t="s">
        <v>38</v>
      </c>
    </row>
    <row r="42" spans="3:3" x14ac:dyDescent="0.25">
      <c r="C42" t="s">
        <v>39</v>
      </c>
    </row>
    <row r="43" spans="3:3" x14ac:dyDescent="0.25">
      <c r="C43" t="s">
        <v>40</v>
      </c>
    </row>
    <row r="44" spans="3:3" x14ac:dyDescent="0.25">
      <c r="C44" t="s">
        <v>41</v>
      </c>
    </row>
    <row r="45" spans="3:3" x14ac:dyDescent="0.25">
      <c r="C45" t="s">
        <v>42</v>
      </c>
    </row>
    <row r="46" spans="3:3" x14ac:dyDescent="0.25">
      <c r="C46" t="s">
        <v>43</v>
      </c>
    </row>
    <row r="47" spans="3:3" x14ac:dyDescent="0.25">
      <c r="C47" t="s">
        <v>44</v>
      </c>
    </row>
    <row r="48" spans="3:3" x14ac:dyDescent="0.25">
      <c r="C48" t="s">
        <v>45</v>
      </c>
    </row>
    <row r="49" spans="3:3" x14ac:dyDescent="0.25">
      <c r="C49" t="s">
        <v>46</v>
      </c>
    </row>
    <row r="50" spans="3:3" x14ac:dyDescent="0.25">
      <c r="C50" t="s">
        <v>47</v>
      </c>
    </row>
    <row r="51" spans="3:3" x14ac:dyDescent="0.25">
      <c r="C51" t="s">
        <v>48</v>
      </c>
    </row>
    <row r="52" spans="3:3" x14ac:dyDescent="0.25">
      <c r="C52" t="s">
        <v>49</v>
      </c>
    </row>
    <row r="53" spans="3:3" x14ac:dyDescent="0.25">
      <c r="C53" t="s">
        <v>50</v>
      </c>
    </row>
    <row r="54" spans="3:3" x14ac:dyDescent="0.25">
      <c r="C54" t="s">
        <v>51</v>
      </c>
    </row>
    <row r="55" spans="3:3" x14ac:dyDescent="0.25">
      <c r="C55" t="s">
        <v>52</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4"/>
  <sheetViews>
    <sheetView workbookViewId="0">
      <selection activeCell="G3" sqref="G3"/>
    </sheetView>
  </sheetViews>
  <sheetFormatPr defaultRowHeight="15" x14ac:dyDescent="0.25"/>
  <cols>
    <col min="2" max="2" width="16.42578125" bestFit="1" customWidth="1"/>
    <col min="3" max="3" width="16.42578125" customWidth="1"/>
    <col min="4" max="4" width="16.28515625" customWidth="1"/>
    <col min="5" max="5" width="12.28515625" customWidth="1"/>
    <col min="6" max="6" width="26.5703125" bestFit="1" customWidth="1"/>
    <col min="7" max="7" width="15.5703125" bestFit="1" customWidth="1"/>
  </cols>
  <sheetData>
    <row r="2" spans="2:13" x14ac:dyDescent="0.25">
      <c r="B2" t="s">
        <v>80</v>
      </c>
      <c r="C2" t="s">
        <v>81</v>
      </c>
      <c r="D2" t="s">
        <v>77</v>
      </c>
      <c r="E2" t="s">
        <v>82</v>
      </c>
      <c r="F2" t="s">
        <v>78</v>
      </c>
      <c r="G2" t="s">
        <v>79</v>
      </c>
    </row>
    <row r="3" spans="2:13" x14ac:dyDescent="0.25">
      <c r="B3" s="1" t="str">
        <f ca="1">CHOOSE(RANDBETWEEN(1,3), "Spring", "Summer", "Fall")</f>
        <v>Summer</v>
      </c>
      <c r="C3" s="1">
        <f ca="1">RANDBETWEEN(DATE(2017,1,1),TODAY())</f>
        <v>43645</v>
      </c>
      <c r="D3" t="str" cm="1">
        <f t="array" aca="1" ref="D3" ca="1">INDEX(StudentNames[],RANDBETWEEN(1,ROWS(StudentNames[]))) &amp; " " &amp; INDEX(StudentNames[],RANDBETWEEN(1,ROWS(StudentNames[])))</f>
        <v>Will Viki</v>
      </c>
      <c r="E3" t="str" cm="1">
        <f t="array" aca="1" ref="E3" ca="1">INDEX(College[],RANDBETWEEN(1,ROWS(College[])))</f>
        <v>Engineering</v>
      </c>
      <c r="F3" t="str" cm="1">
        <f t="array" aca="1" ref="F3" ca="1">INDEX(CourseNames[],RANDBETWEEN(1,ROWS(CourseNames[])))</f>
        <v>Human Genetics</v>
      </c>
      <c r="G3" s="4">
        <f ca="1">RANDBETWEEN(50,100)</f>
        <v>65</v>
      </c>
      <c r="H3" t="s">
        <v>99</v>
      </c>
    </row>
    <row r="4" spans="2:13" x14ac:dyDescent="0.25">
      <c r="B4" s="1" t="str">
        <f t="shared" ref="B4:B33" ca="1" si="0">CHOOSE(RANDBETWEEN(1,3), "Spring", "Summer", "Fall")</f>
        <v>Fall</v>
      </c>
      <c r="C4" s="1">
        <f t="shared" ref="C4:C33" ca="1" si="1">RANDBETWEEN(DATE(2017,1,1),TODAY())</f>
        <v>42904</v>
      </c>
      <c r="D4" t="str" cm="1">
        <f t="array" aca="1" ref="D4" ca="1">INDEX(StudentNames[],RANDBETWEEN(1,ROWS(StudentNames[]))) &amp; " " &amp; INDEX(StudentNames[],RANDBETWEEN(1,ROWS(StudentNames[])))</f>
        <v>Indy Rachel</v>
      </c>
      <c r="E4" t="str" cm="1">
        <f t="array" aca="1" ref="E4" ca="1">INDEX(College[],RANDBETWEEN(1,ROWS(College[])))</f>
        <v>Science</v>
      </c>
      <c r="F4" t="str" cm="1">
        <f t="array" aca="1" ref="F4" ca="1">INDEX(CourseNames[],RANDBETWEEN(1,ROWS(CourseNames[])))</f>
        <v>Biology</v>
      </c>
      <c r="G4" s="4">
        <f t="shared" ref="G4:G33" ca="1" si="2">RANDBETWEEN(50,100)</f>
        <v>77</v>
      </c>
    </row>
    <row r="5" spans="2:13" x14ac:dyDescent="0.25">
      <c r="B5" s="1" t="str">
        <f t="shared" ca="1" si="0"/>
        <v>Spring</v>
      </c>
      <c r="C5" s="1">
        <f t="shared" ca="1" si="1"/>
        <v>43129</v>
      </c>
      <c r="D5" t="str" cm="1">
        <f t="array" aca="1" ref="D5" ca="1">INDEX(StudentNames[],RANDBETWEEN(1,ROWS(StudentNames[]))) &amp; " " &amp; INDEX(StudentNames[],RANDBETWEEN(1,ROWS(StudentNames[])))</f>
        <v>Ellen Tony</v>
      </c>
      <c r="E5" t="str" cm="1">
        <f t="array" aca="1" ref="E5" ca="1">INDEX(College[],RANDBETWEEN(1,ROWS(College[])))</f>
        <v>Engineering</v>
      </c>
      <c r="F5" t="str" cm="1">
        <f t="array" aca="1" ref="F5" ca="1">INDEX(CourseNames[],RANDBETWEEN(1,ROWS(CourseNames[])))</f>
        <v>Zoology</v>
      </c>
      <c r="G5" s="4">
        <f t="shared" ca="1" si="2"/>
        <v>53</v>
      </c>
    </row>
    <row r="6" spans="2:13" x14ac:dyDescent="0.25">
      <c r="B6" s="1" t="str">
        <f t="shared" ca="1" si="0"/>
        <v>Spring</v>
      </c>
      <c r="C6" s="1">
        <f t="shared" ca="1" si="1"/>
        <v>43426</v>
      </c>
      <c r="D6" t="str" cm="1">
        <f t="array" aca="1" ref="D6" ca="1">INDEX(StudentNames[],RANDBETWEEN(1,ROWS(StudentNames[]))) &amp; " " &amp; INDEX(StudentNames[],RANDBETWEEN(1,ROWS(StudentNames[])))</f>
        <v>Xavier Viki</v>
      </c>
      <c r="E6" t="str" cm="1">
        <f t="array" aca="1" ref="E6" ca="1">INDEX(College[],RANDBETWEEN(1,ROWS(College[])))</f>
        <v>Liberal Arts</v>
      </c>
      <c r="F6" t="str" cm="1">
        <f t="array" aca="1" ref="F6" ca="1">INDEX(CourseNames[],RANDBETWEEN(1,ROWS(CourseNames[])))</f>
        <v>Biology</v>
      </c>
      <c r="G6" s="4">
        <f t="shared" ca="1" si="2"/>
        <v>61</v>
      </c>
    </row>
    <row r="7" spans="2:13" x14ac:dyDescent="0.25">
      <c r="B7" s="1" t="str">
        <f t="shared" ca="1" si="0"/>
        <v>Fall</v>
      </c>
      <c r="C7" s="1">
        <f t="shared" ca="1" si="1"/>
        <v>42749</v>
      </c>
      <c r="D7" t="str" cm="1">
        <f t="array" aca="1" ref="D7" ca="1">INDEX(StudentNames[],RANDBETWEEN(1,ROWS(StudentNames[]))) &amp; " " &amp; INDEX(StudentNames[],RANDBETWEEN(1,ROWS(StudentNames[])))</f>
        <v>Teresa Debbie</v>
      </c>
      <c r="E7" t="str" cm="1">
        <f t="array" aca="1" ref="E7" ca="1">INDEX(College[],RANDBETWEEN(1,ROWS(College[])))</f>
        <v>Engineering</v>
      </c>
      <c r="F7" t="str" cm="1">
        <f t="array" aca="1" ref="F7" ca="1">INDEX(CourseNames[],RANDBETWEEN(1,ROWS(CourseNames[])))</f>
        <v>Water Resource Engineering</v>
      </c>
      <c r="G7" s="4">
        <f t="shared" ca="1" si="2"/>
        <v>72</v>
      </c>
    </row>
    <row r="8" spans="2:13" x14ac:dyDescent="0.25">
      <c r="B8" s="1" t="str">
        <f t="shared" ca="1" si="0"/>
        <v>Summer</v>
      </c>
      <c r="C8" s="1">
        <f t="shared" ca="1" si="1"/>
        <v>44704</v>
      </c>
      <c r="D8" t="str" cm="1">
        <f t="array" aca="1" ref="D8" ca="1">INDEX(StudentNames[],RANDBETWEEN(1,ROWS(StudentNames[]))) &amp; " " &amp; INDEX(StudentNames[],RANDBETWEEN(1,ROWS(StudentNames[])))</f>
        <v>Paul Opal</v>
      </c>
      <c r="E8" t="str" cm="1">
        <f t="array" aca="1" ref="E8" ca="1">INDEX(College[],RANDBETWEEN(1,ROWS(College[])))</f>
        <v>Liberal Arts</v>
      </c>
      <c r="F8" t="str" cm="1">
        <f t="array" aca="1" ref="F8" ca="1">INDEX(CourseNames[],RANDBETWEEN(1,ROWS(CourseNames[])))</f>
        <v>Database Systems</v>
      </c>
      <c r="G8" s="4">
        <f t="shared" ca="1" si="2"/>
        <v>79</v>
      </c>
    </row>
    <row r="9" spans="2:13" x14ac:dyDescent="0.25">
      <c r="B9" s="1" t="str">
        <f t="shared" ca="1" si="0"/>
        <v>Fall</v>
      </c>
      <c r="C9" s="1">
        <f t="shared" ca="1" si="1"/>
        <v>44468</v>
      </c>
      <c r="D9" t="str" cm="1">
        <f t="array" aca="1" ref="D9" ca="1">INDEX(StudentNames[],RANDBETWEEN(1,ROWS(StudentNames[]))) &amp; " " &amp; INDEX(StudentNames[],RANDBETWEEN(1,ROWS(StudentNames[])))</f>
        <v>Aaron Darren</v>
      </c>
      <c r="E9" t="str" cm="1">
        <f t="array" aca="1" ref="E9" ca="1">INDEX(College[],RANDBETWEEN(1,ROWS(College[])))</f>
        <v>Liberal Arts</v>
      </c>
      <c r="F9" t="str" cm="1">
        <f t="array" aca="1" ref="F9" ca="1">INDEX(CourseNames[],RANDBETWEEN(1,ROWS(CourseNames[])))</f>
        <v>Journalism I</v>
      </c>
      <c r="G9" s="4">
        <f t="shared" ca="1" si="2"/>
        <v>59</v>
      </c>
    </row>
    <row r="10" spans="2:13" x14ac:dyDescent="0.25">
      <c r="B10" s="1" t="str">
        <f t="shared" ca="1" si="0"/>
        <v>Summer</v>
      </c>
      <c r="C10" s="1">
        <f t="shared" ca="1" si="1"/>
        <v>43072</v>
      </c>
      <c r="D10" t="str" cm="1">
        <f t="array" aca="1" ref="D10" ca="1">INDEX(StudentNames[],RANDBETWEEN(1,ROWS(StudentNames[]))) &amp; " " &amp; INDEX(StudentNames[],RANDBETWEEN(1,ROWS(StudentNames[])))</f>
        <v>Emma Indy</v>
      </c>
      <c r="E10" t="str" cm="1">
        <f t="array" aca="1" ref="E10" ca="1">INDEX(College[],RANDBETWEEN(1,ROWS(College[])))</f>
        <v>Engineering</v>
      </c>
      <c r="F10" t="str" cm="1">
        <f t="array" aca="1" ref="F10" ca="1">INDEX(CourseNames[],RANDBETWEEN(1,ROWS(CourseNames[])))</f>
        <v>Journalism I</v>
      </c>
      <c r="G10" s="4">
        <f t="shared" ca="1" si="2"/>
        <v>63</v>
      </c>
    </row>
    <row r="11" spans="2:13" x14ac:dyDescent="0.25">
      <c r="B11" s="1" t="str">
        <f t="shared" ca="1" si="0"/>
        <v>Spring</v>
      </c>
      <c r="C11" s="1">
        <f t="shared" ca="1" si="1"/>
        <v>44242</v>
      </c>
      <c r="D11" t="str" cm="1">
        <f t="array" aca="1" ref="D11" ca="1">INDEX(StudentNames[],RANDBETWEEN(1,ROWS(StudentNames[]))) &amp; " " &amp; INDEX(StudentNames[],RANDBETWEEN(1,ROWS(StudentNames[])))</f>
        <v>Xavier Fanny</v>
      </c>
      <c r="E11" t="str" cm="1">
        <f t="array" aca="1" ref="E11" ca="1">INDEX(College[],RANDBETWEEN(1,ROWS(College[])))</f>
        <v>Liberal Arts</v>
      </c>
      <c r="F11" t="str" cm="1">
        <f t="array" aca="1" ref="F11" ca="1">INDEX(CourseNames[],RANDBETWEEN(1,ROWS(CourseNames[])))</f>
        <v>US History</v>
      </c>
      <c r="G11" s="4">
        <f t="shared" ca="1" si="2"/>
        <v>63</v>
      </c>
    </row>
    <row r="12" spans="2:13" x14ac:dyDescent="0.25">
      <c r="B12" s="1" t="str">
        <f t="shared" ca="1" si="0"/>
        <v>Spring</v>
      </c>
      <c r="C12" s="1">
        <f t="shared" ca="1" si="1"/>
        <v>43800</v>
      </c>
      <c r="D12" t="str" cm="1">
        <f t="array" aca="1" ref="D12" ca="1">INDEX(StudentNames[],RANDBETWEEN(1,ROWS(StudentNames[]))) &amp; " " &amp; INDEX(StudentNames[],RANDBETWEEN(1,ROWS(StudentNames[])))</f>
        <v>Queenie Fred</v>
      </c>
      <c r="E12" t="str" cm="1">
        <f t="array" aca="1" ref="E12" ca="1">INDEX(College[],RANDBETWEEN(1,ROWS(College[])))</f>
        <v>Science</v>
      </c>
      <c r="F12" t="str" cm="1">
        <f t="array" aca="1" ref="F12" ca="1">INDEX(CourseNames[],RANDBETWEEN(1,ROWS(CourseNames[])))</f>
        <v>Political Science</v>
      </c>
      <c r="G12" s="4">
        <f t="shared" ca="1" si="2"/>
        <v>95</v>
      </c>
    </row>
    <row r="13" spans="2:13" x14ac:dyDescent="0.25">
      <c r="B13" s="1" t="str">
        <f t="shared" ca="1" si="0"/>
        <v>Fall</v>
      </c>
      <c r="C13" s="1">
        <f t="shared" ca="1" si="1"/>
        <v>44886</v>
      </c>
      <c r="D13" t="str" cm="1">
        <f t="array" aca="1" ref="D13" ca="1">INDEX(StudentNames[],RANDBETWEEN(1,ROWS(StudentNames[]))) &amp; " " &amp; INDEX(StudentNames[],RANDBETWEEN(1,ROWS(StudentNames[])))</f>
        <v>Yarnold Ursella</v>
      </c>
      <c r="E13" t="str" cm="1">
        <f t="array" aca="1" ref="E13" ca="1">INDEX(College[],RANDBETWEEN(1,ROWS(College[])))</f>
        <v>Business</v>
      </c>
      <c r="F13" t="str" cm="1">
        <f t="array" aca="1" ref="F13" ca="1">INDEX(CourseNames[],RANDBETWEEN(1,ROWS(CourseNames[])))</f>
        <v>Human Genetics</v>
      </c>
      <c r="G13" s="4">
        <f t="shared" ca="1" si="2"/>
        <v>76</v>
      </c>
    </row>
    <row r="14" spans="2:13" x14ac:dyDescent="0.25">
      <c r="B14" s="1" t="str">
        <f t="shared" ca="1" si="0"/>
        <v>Spring</v>
      </c>
      <c r="C14" s="1">
        <f t="shared" ca="1" si="1"/>
        <v>42851</v>
      </c>
      <c r="D14" t="str" cm="1">
        <f t="array" aca="1" ref="D14" ca="1">INDEX(StudentNames[],RANDBETWEEN(1,ROWS(StudentNames[]))) &amp; " " &amp; INDEX(StudentNames[],RANDBETWEEN(1,ROWS(StudentNames[])))</f>
        <v>Nancy Allen</v>
      </c>
      <c r="E14" t="str" cm="1">
        <f t="array" aca="1" ref="E14" ca="1">INDEX(College[],RANDBETWEEN(1,ROWS(College[])))</f>
        <v>Liberal Arts</v>
      </c>
      <c r="F14" t="str" cm="1">
        <f t="array" aca="1" ref="F14" ca="1">INDEX(CourseNames[],RANDBETWEEN(1,ROWS(CourseNames[])))</f>
        <v>Database Systems</v>
      </c>
      <c r="G14" s="4">
        <f t="shared" ca="1" si="2"/>
        <v>86</v>
      </c>
      <c r="M14" t="s">
        <v>99</v>
      </c>
    </row>
    <row r="15" spans="2:13" x14ac:dyDescent="0.25">
      <c r="B15" s="1" t="str">
        <f t="shared" ca="1" si="0"/>
        <v>Spring</v>
      </c>
      <c r="C15" s="1">
        <f t="shared" ca="1" si="1"/>
        <v>45011</v>
      </c>
      <c r="D15" t="str" cm="1">
        <f t="array" aca="1" ref="D15" ca="1">INDEX(StudentNames[],RANDBETWEEN(1,ROWS(StudentNames[]))) &amp; " " &amp; INDEX(StudentNames[],RANDBETWEEN(1,ROWS(StudentNames[])))</f>
        <v>Jose Viki</v>
      </c>
      <c r="E15" t="str" cm="1">
        <f t="array" aca="1" ref="E15" ca="1">INDEX(College[],RANDBETWEEN(1,ROWS(College[])))</f>
        <v>Science</v>
      </c>
      <c r="F15" t="str" cm="1">
        <f t="array" aca="1" ref="F15" ca="1">INDEX(CourseNames[],RANDBETWEEN(1,ROWS(CourseNames[])))</f>
        <v>Trigonometry</v>
      </c>
      <c r="G15" s="4">
        <f t="shared" ca="1" si="2"/>
        <v>65</v>
      </c>
    </row>
    <row r="16" spans="2:13" x14ac:dyDescent="0.25">
      <c r="B16" s="1" t="str">
        <f t="shared" ca="1" si="0"/>
        <v>Fall</v>
      </c>
      <c r="C16" s="1">
        <f t="shared" ca="1" si="1"/>
        <v>43491</v>
      </c>
      <c r="D16" t="str" cm="1">
        <f t="array" aca="1" ref="D16" ca="1">INDEX(StudentNames[],RANDBETWEEN(1,ROWS(StudentNames[]))) &amp; " " &amp; INDEX(StudentNames[],RANDBETWEEN(1,ROWS(StudentNames[])))</f>
        <v>Tony Osmet</v>
      </c>
      <c r="E16" t="str" cm="1">
        <f t="array" aca="1" ref="E16" ca="1">INDEX(College[],RANDBETWEEN(1,ROWS(College[])))</f>
        <v>Science</v>
      </c>
      <c r="F16" t="str" cm="1">
        <f t="array" aca="1" ref="F16" ca="1">INDEX(CourseNames[],RANDBETWEEN(1,ROWS(CourseNames[])))</f>
        <v>Independent Study</v>
      </c>
      <c r="G16" s="4">
        <f t="shared" ca="1" si="2"/>
        <v>89</v>
      </c>
    </row>
    <row r="17" spans="2:7" x14ac:dyDescent="0.25">
      <c r="B17" s="1" t="str">
        <f t="shared" ca="1" si="0"/>
        <v>Spring</v>
      </c>
      <c r="C17" s="1">
        <f t="shared" ca="1" si="1"/>
        <v>44471</v>
      </c>
      <c r="D17" t="str" cm="1">
        <f t="array" aca="1" ref="D17" ca="1">INDEX(StudentNames[],RANDBETWEEN(1,ROWS(StudentNames[]))) &amp; " " &amp; INDEX(StudentNames[],RANDBETWEEN(1,ROWS(StudentNames[])))</f>
        <v>Helen Wendy</v>
      </c>
      <c r="E17" t="str" cm="1">
        <f t="array" aca="1" ref="E17" ca="1">INDEX(College[],RANDBETWEEN(1,ROWS(College[])))</f>
        <v>Liberal Arts</v>
      </c>
      <c r="F17" t="str" cm="1">
        <f t="array" aca="1" ref="F17" ca="1">INDEX(CourseNames[],RANDBETWEEN(1,ROWS(CourseNames[])))</f>
        <v>Trigonometry</v>
      </c>
      <c r="G17" s="4">
        <f t="shared" ca="1" si="2"/>
        <v>88</v>
      </c>
    </row>
    <row r="18" spans="2:7" x14ac:dyDescent="0.25">
      <c r="B18" s="1" t="str">
        <f t="shared" ca="1" si="0"/>
        <v>Summer</v>
      </c>
      <c r="C18" s="1">
        <f t="shared" ca="1" si="1"/>
        <v>45214</v>
      </c>
      <c r="D18" t="str" cm="1">
        <f t="array" aca="1" ref="D18" ca="1">INDEX(StudentNames[],RANDBETWEEN(1,ROWS(StudentNames[]))) &amp; " " &amp; INDEX(StudentNames[],RANDBETWEEN(1,ROWS(StudentNames[])))</f>
        <v>Fanny Jose</v>
      </c>
      <c r="E18" t="str" cm="1">
        <f t="array" aca="1" ref="E18" ca="1">INDEX(College[],RANDBETWEEN(1,ROWS(College[])))</f>
        <v>Business</v>
      </c>
      <c r="F18" t="str" cm="1">
        <f t="array" aca="1" ref="F18" ca="1">INDEX(CourseNames[],RANDBETWEEN(1,ROWS(CourseNames[])))</f>
        <v>Zoology</v>
      </c>
      <c r="G18" s="4">
        <f t="shared" ca="1" si="2"/>
        <v>100</v>
      </c>
    </row>
    <row r="19" spans="2:7" x14ac:dyDescent="0.25">
      <c r="B19" s="1" t="str">
        <f t="shared" ca="1" si="0"/>
        <v>Fall</v>
      </c>
      <c r="C19" s="1">
        <f t="shared" ca="1" si="1"/>
        <v>43772</v>
      </c>
      <c r="D19" t="str" cm="1">
        <f t="array" aca="1" ref="D19" ca="1">INDEX(StudentNames[],RANDBETWEEN(1,ROWS(StudentNames[]))) &amp; " " &amp; INDEX(StudentNames[],RANDBETWEEN(1,ROWS(StudentNames[])))</f>
        <v>Barbara Aaron</v>
      </c>
      <c r="E19" t="str" cm="1">
        <f t="array" aca="1" ref="E19" ca="1">INDEX(College[],RANDBETWEEN(1,ROWS(College[])))</f>
        <v>Liberal Arts</v>
      </c>
      <c r="F19" t="str" cm="1">
        <f t="array" aca="1" ref="F19" ca="1">INDEX(CourseNames[],RANDBETWEEN(1,ROWS(CourseNames[])))</f>
        <v>Database Systems</v>
      </c>
      <c r="G19" s="4">
        <f t="shared" ca="1" si="2"/>
        <v>65</v>
      </c>
    </row>
    <row r="20" spans="2:7" x14ac:dyDescent="0.25">
      <c r="B20" s="1" t="str">
        <f t="shared" ca="1" si="0"/>
        <v>Spring</v>
      </c>
      <c r="C20" s="1">
        <f t="shared" ca="1" si="1"/>
        <v>43600</v>
      </c>
      <c r="D20" t="str" cm="1">
        <f t="array" aca="1" ref="D20" ca="1">INDEX(StudentNames[],RANDBETWEEN(1,ROWS(StudentNames[]))) &amp; " " &amp; INDEX(StudentNames[],RANDBETWEEN(1,ROWS(StudentNames[])))</f>
        <v>Viki Fred</v>
      </c>
      <c r="E20" t="str" cm="1">
        <f t="array" aca="1" ref="E20" ca="1">INDEX(College[],RANDBETWEEN(1,ROWS(College[])))</f>
        <v>Business</v>
      </c>
      <c r="F20" t="str" cm="1">
        <f t="array" aca="1" ref="F20" ca="1">INDEX(CourseNames[],RANDBETWEEN(1,ROWS(CourseNames[])))</f>
        <v>Human Genetics</v>
      </c>
      <c r="G20" s="4">
        <f t="shared" ca="1" si="2"/>
        <v>69</v>
      </c>
    </row>
    <row r="21" spans="2:7" x14ac:dyDescent="0.25">
      <c r="B21" s="1" t="str">
        <f t="shared" ca="1" si="0"/>
        <v>Fall</v>
      </c>
      <c r="C21" s="1">
        <f t="shared" ca="1" si="1"/>
        <v>45369</v>
      </c>
      <c r="D21" t="str" cm="1">
        <f t="array" aca="1" ref="D21" ca="1">INDEX(StudentNames[],RANDBETWEEN(1,ROWS(StudentNames[]))) &amp; " " &amp; INDEX(StudentNames[],RANDBETWEEN(1,ROWS(StudentNames[])))</f>
        <v>Marvin Quan</v>
      </c>
      <c r="E21" t="str" cm="1">
        <f t="array" aca="1" ref="E21" ca="1">INDEX(College[],RANDBETWEEN(1,ROWS(College[])))</f>
        <v>Science</v>
      </c>
      <c r="F21" t="str" cm="1">
        <f t="array" aca="1" ref="F21" ca="1">INDEX(CourseNames[],RANDBETWEEN(1,ROWS(CourseNames[])))</f>
        <v>Norse Mythology</v>
      </c>
      <c r="G21" s="4">
        <f t="shared" ca="1" si="2"/>
        <v>54</v>
      </c>
    </row>
    <row r="22" spans="2:7" x14ac:dyDescent="0.25">
      <c r="B22" s="1" t="str">
        <f t="shared" ca="1" si="0"/>
        <v>Spring</v>
      </c>
      <c r="C22" s="1">
        <f t="shared" ca="1" si="1"/>
        <v>42911</v>
      </c>
      <c r="D22" t="str" cm="1">
        <f t="array" aca="1" ref="D22" ca="1">INDEX(StudentNames[],RANDBETWEEN(1,ROWS(StudentNames[]))) &amp; " " &amp; INDEX(StudentNames[],RANDBETWEEN(1,ROWS(StudentNames[])))</f>
        <v>Monroe Gonzo</v>
      </c>
      <c r="E22" t="str" cm="1">
        <f t="array" aca="1" ref="E22" ca="1">INDEX(College[],RANDBETWEEN(1,ROWS(College[])))</f>
        <v>Business</v>
      </c>
      <c r="F22" t="str" cm="1">
        <f t="array" aca="1" ref="F22" ca="1">INDEX(CourseNames[],RANDBETWEEN(1,ROWS(CourseNames[])))</f>
        <v>Quantam Physics</v>
      </c>
      <c r="G22" s="4">
        <f t="shared" ca="1" si="2"/>
        <v>96</v>
      </c>
    </row>
    <row r="23" spans="2:7" x14ac:dyDescent="0.25">
      <c r="B23" s="1" t="str">
        <f t="shared" ca="1" si="0"/>
        <v>Spring</v>
      </c>
      <c r="C23" s="1">
        <f t="shared" ca="1" si="1"/>
        <v>43105</v>
      </c>
      <c r="D23" t="str" cm="1">
        <f t="array" aca="1" ref="D23" ca="1">INDEX(StudentNames[],RANDBETWEEN(1,ROWS(StudentNames[]))) &amp; " " &amp; INDEX(StudentNames[],RANDBETWEEN(1,ROWS(StudentNames[])))</f>
        <v>Opal Barbara</v>
      </c>
      <c r="E23" t="str" cm="1">
        <f t="array" aca="1" ref="E23" ca="1">INDEX(College[],RANDBETWEEN(1,ROWS(College[])))</f>
        <v>Engineering</v>
      </c>
      <c r="F23" t="str" cm="1">
        <f t="array" aca="1" ref="F23" ca="1">INDEX(CourseNames[],RANDBETWEEN(1,ROWS(CourseNames[])))</f>
        <v>Zoology</v>
      </c>
      <c r="G23" s="4">
        <f t="shared" ca="1" si="2"/>
        <v>88</v>
      </c>
    </row>
    <row r="24" spans="2:7" x14ac:dyDescent="0.25">
      <c r="B24" s="1" t="str">
        <f t="shared" ca="1" si="0"/>
        <v>Spring</v>
      </c>
      <c r="C24" s="1">
        <f t="shared" ca="1" si="1"/>
        <v>43942</v>
      </c>
      <c r="D24" t="str" cm="1">
        <f t="array" aca="1" ref="D24" ca="1">INDEX(StudentNames[],RANDBETWEEN(1,ROWS(StudentNames[]))) &amp; " " &amp; INDEX(StudentNames[],RANDBETWEEN(1,ROWS(StudentNames[])))</f>
        <v>Linda Quan</v>
      </c>
      <c r="E24" t="str" cm="1">
        <f t="array" aca="1" ref="E24" ca="1">INDEX(College[],RANDBETWEEN(1,ROWS(College[])))</f>
        <v>Liberal Arts</v>
      </c>
      <c r="F24" t="str" cm="1">
        <f t="array" aca="1" ref="F24" ca="1">INDEX(CourseNames[],RANDBETWEEN(1,ROWS(CourseNames[])))</f>
        <v>French I</v>
      </c>
      <c r="G24" s="4">
        <f t="shared" ca="1" si="2"/>
        <v>85</v>
      </c>
    </row>
    <row r="25" spans="2:7" x14ac:dyDescent="0.25">
      <c r="B25" s="1" t="str">
        <f t="shared" ca="1" si="0"/>
        <v>Summer</v>
      </c>
      <c r="C25" s="1">
        <f t="shared" ca="1" si="1"/>
        <v>44183</v>
      </c>
      <c r="D25" t="str" cm="1">
        <f t="array" aca="1" ref="D25" ca="1">INDEX(StudentNames[],RANDBETWEEN(1,ROWS(StudentNames[]))) &amp; " " &amp; INDEX(StudentNames[],RANDBETWEEN(1,ROWS(StudentNames[])))</f>
        <v>Charles Vinny</v>
      </c>
      <c r="E25" t="str" cm="1">
        <f t="array" aca="1" ref="E25" ca="1">INDEX(College[],RANDBETWEEN(1,ROWS(College[])))</f>
        <v>Engineering</v>
      </c>
      <c r="F25" t="str" cm="1">
        <f t="array" aca="1" ref="F25" ca="1">INDEX(CourseNames[],RANDBETWEEN(1,ROWS(CourseNames[])))</f>
        <v>Geology</v>
      </c>
      <c r="G25" s="4">
        <f t="shared" ca="1" si="2"/>
        <v>96</v>
      </c>
    </row>
    <row r="26" spans="2:7" x14ac:dyDescent="0.25">
      <c r="B26" s="1" t="str">
        <f t="shared" ca="1" si="0"/>
        <v>Spring</v>
      </c>
      <c r="C26" s="1">
        <f t="shared" ca="1" si="1"/>
        <v>44086</v>
      </c>
      <c r="D26" t="str" cm="1">
        <f t="array" aca="1" ref="D26" ca="1">INDEX(StudentNames[],RANDBETWEEN(1,ROWS(StudentNames[]))) &amp; " " &amp; INDEX(StudentNames[],RANDBETWEEN(1,ROWS(StudentNames[])))</f>
        <v>Nancy George</v>
      </c>
      <c r="E26" t="str" cm="1">
        <f t="array" aca="1" ref="E26" ca="1">INDEX(College[],RANDBETWEEN(1,ROWS(College[])))</f>
        <v>Engineering</v>
      </c>
      <c r="F26" t="str" cm="1">
        <f t="array" aca="1" ref="F26" ca="1">INDEX(CourseNames[],RANDBETWEEN(1,ROWS(CourseNames[])))</f>
        <v>Biology</v>
      </c>
      <c r="G26" s="4">
        <f t="shared" ca="1" si="2"/>
        <v>62</v>
      </c>
    </row>
    <row r="27" spans="2:7" x14ac:dyDescent="0.25">
      <c r="B27" s="1" t="str">
        <f t="shared" ca="1" si="0"/>
        <v>Fall</v>
      </c>
      <c r="C27" s="1">
        <f t="shared" ca="1" si="1"/>
        <v>42888</v>
      </c>
      <c r="D27" t="str" cm="1">
        <f t="array" aca="1" ref="D27" ca="1">INDEX(StudentNames[],RANDBETWEEN(1,ROWS(StudentNames[]))) &amp; " " &amp; INDEX(StudentNames[],RANDBETWEEN(1,ROWS(StudentNames[])))</f>
        <v>Yarnold Peter</v>
      </c>
      <c r="E27" t="str" cm="1">
        <f t="array" aca="1" ref="E27" ca="1">INDEX(College[],RANDBETWEEN(1,ROWS(College[])))</f>
        <v>Science</v>
      </c>
      <c r="F27" t="str" cm="1">
        <f t="array" aca="1" ref="F27" ca="1">INDEX(CourseNames[],RANDBETWEEN(1,ROWS(CourseNames[])))</f>
        <v>Norse Mythology</v>
      </c>
      <c r="G27" s="4">
        <f t="shared" ca="1" si="2"/>
        <v>63</v>
      </c>
    </row>
    <row r="28" spans="2:7" x14ac:dyDescent="0.25">
      <c r="B28" s="1" t="str">
        <f t="shared" ca="1" si="0"/>
        <v>Fall</v>
      </c>
      <c r="C28" s="1">
        <f t="shared" ca="1" si="1"/>
        <v>44818</v>
      </c>
      <c r="D28" t="str" cm="1">
        <f t="array" aca="1" ref="D28" ca="1">INDEX(StudentNames[],RANDBETWEEN(1,ROWS(StudentNames[]))) &amp; " " &amp; INDEX(StudentNames[],RANDBETWEEN(1,ROWS(StudentNames[])))</f>
        <v>Connie Umbora</v>
      </c>
      <c r="E28" t="str" cm="1">
        <f t="array" aca="1" ref="E28" ca="1">INDEX(College[],RANDBETWEEN(1,ROWS(College[])))</f>
        <v>Business</v>
      </c>
      <c r="F28" t="str" cm="1">
        <f t="array" aca="1" ref="F28" ca="1">INDEX(CourseNames[],RANDBETWEEN(1,ROWS(CourseNames[])))</f>
        <v>Database Systems</v>
      </c>
      <c r="G28" s="4">
        <f t="shared" ca="1" si="2"/>
        <v>100</v>
      </c>
    </row>
    <row r="29" spans="2:7" x14ac:dyDescent="0.25">
      <c r="B29" s="1" t="str">
        <f t="shared" ca="1" si="0"/>
        <v>Summer</v>
      </c>
      <c r="C29" s="1">
        <f t="shared" ca="1" si="1"/>
        <v>43341</v>
      </c>
      <c r="D29" t="str" cm="1">
        <f t="array" aca="1" ref="D29" ca="1">INDEX(StudentNames[],RANDBETWEEN(1,ROWS(StudentNames[]))) &amp; " " &amp; INDEX(StudentNames[],RANDBETWEEN(1,ROWS(StudentNames[])))</f>
        <v>Yancy Tony</v>
      </c>
      <c r="E29" t="str" cm="1">
        <f t="array" aca="1" ref="E29" ca="1">INDEX(College[],RANDBETWEEN(1,ROWS(College[])))</f>
        <v>Liberal Arts</v>
      </c>
      <c r="F29" t="str" cm="1">
        <f t="array" aca="1" ref="F29" ca="1">INDEX(CourseNames[],RANDBETWEEN(1,ROWS(CourseNames[])))</f>
        <v>Water Resource Engineering</v>
      </c>
      <c r="G29" s="4">
        <f t="shared" ca="1" si="2"/>
        <v>76</v>
      </c>
    </row>
    <row r="30" spans="2:7" x14ac:dyDescent="0.25">
      <c r="B30" s="1" t="str">
        <f t="shared" ca="1" si="0"/>
        <v>Spring</v>
      </c>
      <c r="C30" s="1">
        <f t="shared" ca="1" si="1"/>
        <v>44623</v>
      </c>
      <c r="D30" t="str" cm="1">
        <f t="array" aca="1" ref="D30" ca="1">INDEX(StudentNames[],RANDBETWEEN(1,ROWS(StudentNames[]))) &amp; " " &amp; INDEX(StudentNames[],RANDBETWEEN(1,ROWS(StudentNames[])))</f>
        <v>Vinny Tony</v>
      </c>
      <c r="E30" t="str" cm="1">
        <f t="array" aca="1" ref="E30" ca="1">INDEX(College[],RANDBETWEEN(1,ROWS(College[])))</f>
        <v>Engineering</v>
      </c>
      <c r="F30" t="str" cm="1">
        <f t="array" aca="1" ref="F30" ca="1">INDEX(CourseNames[],RANDBETWEEN(1,ROWS(CourseNames[])))</f>
        <v>Statistics</v>
      </c>
      <c r="G30" s="4">
        <f t="shared" ca="1" si="2"/>
        <v>98</v>
      </c>
    </row>
    <row r="31" spans="2:7" x14ac:dyDescent="0.25">
      <c r="B31" s="1" t="str">
        <f t="shared" ca="1" si="0"/>
        <v>Summer</v>
      </c>
      <c r="C31" s="1">
        <f t="shared" ca="1" si="1"/>
        <v>43505</v>
      </c>
      <c r="D31" t="str" cm="1">
        <f t="array" aca="1" ref="D31" ca="1">INDEX(StudentNames[],RANDBETWEEN(1,ROWS(StudentNames[]))) &amp; " " &amp; INDEX(StudentNames[],RANDBETWEEN(1,ROWS(StudentNames[])))</f>
        <v>Tony Debbie</v>
      </c>
      <c r="E31" t="str" cm="1">
        <f t="array" aca="1" ref="E31" ca="1">INDEX(College[],RANDBETWEEN(1,ROWS(College[])))</f>
        <v>Business</v>
      </c>
      <c r="F31" t="str" cm="1">
        <f t="array" aca="1" ref="F31" ca="1">INDEX(CourseNames[],RANDBETWEEN(1,ROWS(CourseNames[])))</f>
        <v>Management Theory</v>
      </c>
      <c r="G31" s="4">
        <f t="shared" ca="1" si="2"/>
        <v>54</v>
      </c>
    </row>
    <row r="32" spans="2:7" x14ac:dyDescent="0.25">
      <c r="B32" s="1" t="str">
        <f t="shared" ca="1" si="0"/>
        <v>Summer</v>
      </c>
      <c r="C32" s="1">
        <f t="shared" ca="1" si="1"/>
        <v>43150</v>
      </c>
      <c r="D32" t="str" cm="1">
        <f t="array" aca="1" ref="D32" ca="1">INDEX(StudentNames[],RANDBETWEEN(1,ROWS(StudentNames[]))) &amp; " " &amp; INDEX(StudentNames[],RANDBETWEEN(1,ROWS(StudentNames[])))</f>
        <v>Norbert Yarnold</v>
      </c>
      <c r="E32" t="str" cm="1">
        <f t="array" aca="1" ref="E32" ca="1">INDEX(College[],RANDBETWEEN(1,ROWS(College[])))</f>
        <v>Science</v>
      </c>
      <c r="F32" t="str" cm="1">
        <f t="array" aca="1" ref="F32" ca="1">INDEX(CourseNames[],RANDBETWEEN(1,ROWS(CourseNames[])))</f>
        <v>Database Systems</v>
      </c>
      <c r="G32" s="4">
        <f t="shared" ca="1" si="2"/>
        <v>99</v>
      </c>
    </row>
    <row r="33" spans="2:7" x14ac:dyDescent="0.25">
      <c r="B33" s="1" t="str">
        <f t="shared" ca="1" si="0"/>
        <v>Fall</v>
      </c>
      <c r="C33" s="1">
        <f t="shared" ca="1" si="1"/>
        <v>43907</v>
      </c>
      <c r="D33" t="str" cm="1">
        <f t="array" aca="1" ref="D33" ca="1">INDEX(StudentNames[],RANDBETWEEN(1,ROWS(StudentNames[]))) &amp; " " &amp; INDEX(StudentNames[],RANDBETWEEN(1,ROWS(StudentNames[])))</f>
        <v>Xanadu Aaron</v>
      </c>
      <c r="E33" t="str" cm="1">
        <f t="array" aca="1" ref="E33" ca="1">INDEX(College[],RANDBETWEEN(1,ROWS(College[])))</f>
        <v>Liberal Arts</v>
      </c>
      <c r="F33" t="str" cm="1">
        <f t="array" aca="1" ref="F33" ca="1">INDEX(CourseNames[],RANDBETWEEN(1,ROWS(CourseNames[])))</f>
        <v>Kinesology I</v>
      </c>
      <c r="G33" s="4">
        <f t="shared" ca="1" si="2"/>
        <v>83</v>
      </c>
    </row>
    <row r="34" spans="2:7" x14ac:dyDescent="0.25">
      <c r="B34" s="1"/>
      <c r="C3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2:Q31"/>
  <sheetViews>
    <sheetView tabSelected="1" workbookViewId="0">
      <selection activeCell="F23" sqref="F23"/>
    </sheetView>
  </sheetViews>
  <sheetFormatPr defaultRowHeight="15" x14ac:dyDescent="0.25"/>
  <cols>
    <col min="2" max="2" width="13.140625" bestFit="1" customWidth="1"/>
    <col min="3" max="3" width="16.140625" bestFit="1" customWidth="1"/>
    <col min="6" max="6" width="13.140625" bestFit="1" customWidth="1"/>
    <col min="7" max="7" width="16.140625" bestFit="1" customWidth="1"/>
    <col min="8" max="9" width="2.140625" bestFit="1" customWidth="1"/>
    <col min="10" max="10" width="2.28515625" bestFit="1" customWidth="1"/>
    <col min="11" max="11" width="2" bestFit="1" customWidth="1"/>
    <col min="12" max="12" width="11.28515625" bestFit="1" customWidth="1"/>
    <col min="13" max="14" width="5" bestFit="1" customWidth="1"/>
    <col min="15" max="15" width="13.140625" bestFit="1" customWidth="1"/>
    <col min="16" max="16" width="16.140625" bestFit="1" customWidth="1"/>
    <col min="17" max="17" width="16.5703125" bestFit="1" customWidth="1"/>
    <col min="18" max="18" width="16.28515625" bestFit="1" customWidth="1"/>
    <col min="19" max="20" width="11.28515625" bestFit="1" customWidth="1"/>
    <col min="21" max="21" width="15.7109375" bestFit="1" customWidth="1"/>
    <col min="22" max="22" width="18.28515625" bestFit="1" customWidth="1"/>
    <col min="23" max="23" width="11.5703125" bestFit="1" customWidth="1"/>
    <col min="24" max="24" width="11.7109375" bestFit="1" customWidth="1"/>
    <col min="25" max="25" width="19.7109375" bestFit="1" customWidth="1"/>
    <col min="26" max="26" width="16.42578125" bestFit="1" customWidth="1"/>
    <col min="27" max="27" width="15.42578125" bestFit="1" customWidth="1"/>
    <col min="28" max="28" width="16.140625" bestFit="1" customWidth="1"/>
    <col min="29" max="29" width="14.5703125" bestFit="1" customWidth="1"/>
    <col min="30" max="30" width="13.140625" bestFit="1" customWidth="1"/>
    <col min="31" max="31" width="10.140625" bestFit="1" customWidth="1"/>
    <col min="32" max="32" width="26.7109375" bestFit="1" customWidth="1"/>
    <col min="33" max="33" width="8" bestFit="1" customWidth="1"/>
    <col min="34" max="34" width="11.28515625" bestFit="1" customWidth="1"/>
  </cols>
  <sheetData>
    <row r="22" spans="2:17" x14ac:dyDescent="0.25">
      <c r="B22" s="2" t="s">
        <v>88</v>
      </c>
      <c r="C22" t="s">
        <v>90</v>
      </c>
      <c r="F22" s="2" t="s">
        <v>88</v>
      </c>
      <c r="G22" t="s">
        <v>90</v>
      </c>
      <c r="O22" s="2" t="s">
        <v>88</v>
      </c>
      <c r="P22" t="s">
        <v>90</v>
      </c>
      <c r="Q22" t="s">
        <v>100</v>
      </c>
    </row>
    <row r="23" spans="2:17" x14ac:dyDescent="0.25">
      <c r="B23" s="3" t="s">
        <v>84</v>
      </c>
      <c r="C23" s="4">
        <v>7</v>
      </c>
      <c r="F23" s="3" t="s">
        <v>91</v>
      </c>
      <c r="G23" s="4">
        <v>4</v>
      </c>
      <c r="O23" s="3" t="s">
        <v>84</v>
      </c>
      <c r="P23" s="4">
        <v>7</v>
      </c>
      <c r="Q23" s="5">
        <v>71.714285714285708</v>
      </c>
    </row>
    <row r="24" spans="2:17" x14ac:dyDescent="0.25">
      <c r="B24" s="3" t="s">
        <v>86</v>
      </c>
      <c r="C24" s="4">
        <v>6</v>
      </c>
      <c r="F24" s="3" t="s">
        <v>92</v>
      </c>
      <c r="G24" s="4">
        <v>3</v>
      </c>
      <c r="O24" s="3" t="s">
        <v>86</v>
      </c>
      <c r="P24" s="4">
        <v>6</v>
      </c>
      <c r="Q24" s="5">
        <v>74.666666666666671</v>
      </c>
    </row>
    <row r="25" spans="2:17" x14ac:dyDescent="0.25">
      <c r="B25" s="3" t="s">
        <v>87</v>
      </c>
      <c r="C25" s="4">
        <v>10</v>
      </c>
      <c r="F25" s="3" t="s">
        <v>93</v>
      </c>
      <c r="G25" s="4">
        <v>3</v>
      </c>
      <c r="O25" s="3" t="s">
        <v>87</v>
      </c>
      <c r="P25" s="4">
        <v>10</v>
      </c>
      <c r="Q25" s="5">
        <v>80.2</v>
      </c>
    </row>
    <row r="26" spans="2:17" x14ac:dyDescent="0.25">
      <c r="B26" s="3" t="s">
        <v>85</v>
      </c>
      <c r="C26" s="4">
        <v>8</v>
      </c>
      <c r="F26" s="3" t="s">
        <v>94</v>
      </c>
      <c r="G26" s="4">
        <v>7</v>
      </c>
      <c r="O26" s="3" t="s">
        <v>85</v>
      </c>
      <c r="P26" s="4">
        <v>8</v>
      </c>
      <c r="Q26" s="5">
        <v>73.125</v>
      </c>
    </row>
    <row r="27" spans="2:17" x14ac:dyDescent="0.25">
      <c r="B27" s="3" t="s">
        <v>89</v>
      </c>
      <c r="C27" s="4">
        <v>31</v>
      </c>
      <c r="F27" s="3" t="s">
        <v>95</v>
      </c>
      <c r="G27" s="4">
        <v>8</v>
      </c>
      <c r="O27" s="3" t="s">
        <v>89</v>
      </c>
      <c r="P27" s="4">
        <v>31</v>
      </c>
      <c r="Q27" s="5">
        <v>75.387096774193552</v>
      </c>
    </row>
    <row r="28" spans="2:17" x14ac:dyDescent="0.25">
      <c r="F28" s="3" t="s">
        <v>96</v>
      </c>
      <c r="G28" s="4">
        <v>1</v>
      </c>
    </row>
    <row r="29" spans="2:17" x14ac:dyDescent="0.25">
      <c r="F29" s="3" t="s">
        <v>97</v>
      </c>
      <c r="G29" s="4">
        <v>1</v>
      </c>
    </row>
    <row r="30" spans="2:17" x14ac:dyDescent="0.25">
      <c r="F30" s="3" t="s">
        <v>98</v>
      </c>
      <c r="G30" s="4">
        <v>4</v>
      </c>
    </row>
    <row r="31" spans="2:17" x14ac:dyDescent="0.25">
      <c r="F31" s="3" t="s">
        <v>89</v>
      </c>
      <c r="G31" s="4">
        <v>31</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Lookup</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Boardman, Bonnie Sue</dc:creator>
  <cp:lastModifiedBy>Boardman, Bonnie Sue</cp:lastModifiedBy>
  <dcterms:created xsi:type="dcterms:W3CDTF">2024-06-10T16:34:55Z</dcterms:created>
  <dcterms:modified xsi:type="dcterms:W3CDTF">2024-06-10T18:55:16Z</dcterms:modified>
</cp:coreProperties>
</file>