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Maria\09 PROJECT\SELMAR\"/>
    </mc:Choice>
  </mc:AlternateContent>
  <xr:revisionPtr revIDLastSave="0" documentId="8_{70D1C277-47EF-4C97-B2B1-51B7BC5C75B3}" xr6:coauthVersionLast="47" xr6:coauthVersionMax="47" xr10:uidLastSave="{00000000-0000-0000-0000-000000000000}"/>
  <bookViews>
    <workbookView xWindow="-120" yWindow="-120" windowWidth="20730" windowHeight="11160" activeTab="1" xr2:uid="{2ED809FF-7718-4B50-B69B-7CFA41F8CC57}"/>
  </bookViews>
  <sheets>
    <sheet name="ISSUE TGL 5 MARET" sheetId="1" r:id="rId1"/>
    <sheet name="15 MARET REPORT" sheetId="3" r:id="rId2"/>
    <sheet name="screen issu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18" i="1" l="1"/>
  <c r="A5" i="3"/>
  <c r="A6" i="1" l="1"/>
  <c r="A7" i="1" s="1"/>
  <c r="A8" i="1" s="1"/>
  <c r="A9" i="1" s="1"/>
  <c r="A11" i="1" s="1"/>
  <c r="A12" i="1" s="1"/>
  <c r="A13" i="1" s="1"/>
  <c r="A15" i="1" s="1"/>
  <c r="A16" i="1" s="1"/>
  <c r="A17" i="1" s="1"/>
  <c r="A19" i="1" s="1"/>
  <c r="A20" i="1" s="1"/>
</calcChain>
</file>

<file path=xl/sharedStrings.xml><?xml version="1.0" encoding="utf-8"?>
<sst xmlns="http://schemas.openxmlformats.org/spreadsheetml/2006/main" count="286" uniqueCount="149">
  <si>
    <t>No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</si>
  <si>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</si>
  <si>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</si>
  <si>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</si>
  <si>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</si>
  <si>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</si>
  <si>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</si>
  <si>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</si>
  <si>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</si>
  <si>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Budget</t>
  </si>
  <si>
    <t>Report</t>
  </si>
  <si>
    <t>Midle</t>
  </si>
  <si>
    <t>Transaksi</t>
  </si>
  <si>
    <t>High</t>
  </si>
  <si>
    <t>Low</t>
  </si>
  <si>
    <t>Open</t>
  </si>
  <si>
    <t>SIT - A&amp;P Manual (Selmar)</t>
  </si>
  <si>
    <t>15 &amp; 16 Februari 2024</t>
  </si>
  <si>
    <t>Master Data</t>
  </si>
  <si>
    <t>Proposal</t>
  </si>
  <si>
    <t>Surat Program</t>
  </si>
  <si>
    <t>Claim</t>
  </si>
  <si>
    <t>CL</t>
  </si>
  <si>
    <t>Bisa melakukan copy paste image langsung ke surat (tanpa save dulu)</t>
  </si>
  <si>
    <t>Tulisan akhir pd surat program ada yg di hide, kemudian muncul setelah final approve ada dibawah tulisan akhir surat "Demikian surat ini kami sampaikan."</t>
  </si>
  <si>
    <t>Ada nomor CL pada claim list</t>
  </si>
  <si>
    <t>List</t>
  </si>
  <si>
    <t>Ketika upload file lebih dari 2MB tidak ada message error</t>
  </si>
  <si>
    <t>harus ada message error</t>
  </si>
  <si>
    <t>Close proposal dibuatkan menu, dibuat otorisasi</t>
  </si>
  <si>
    <t>Budgeet</t>
  </si>
  <si>
    <t>dikembalikan seperti awal</t>
  </si>
  <si>
    <t>Default bulan pada tanggal surat program gunakan tanggal indonesia</t>
  </si>
  <si>
    <t>Ada total nilai per kolom di screen budgeet</t>
  </si>
  <si>
    <t>checklist</t>
  </si>
  <si>
    <t>no.proposal</t>
  </si>
  <si>
    <t>channel</t>
  </si>
  <si>
    <t>periode program</t>
  </si>
  <si>
    <t>from</t>
  </si>
  <si>
    <t>to</t>
  </si>
  <si>
    <t>balance</t>
  </si>
  <si>
    <t>nama program (deksprop)</t>
  </si>
  <si>
    <t>tanda/flag sudah ada suart program</t>
  </si>
  <si>
    <t>Due date, otomatis 30 hari dari tanggal input claim</t>
  </si>
  <si>
    <t>ending balance</t>
  </si>
  <si>
    <t>selmar by account</t>
  </si>
  <si>
    <t>account : outlet/toko turunan dari distributor MT</t>
  </si>
  <si>
    <t>Area</t>
  </si>
  <si>
    <t>distributor</t>
  </si>
  <si>
    <t>account</t>
  </si>
  <si>
    <t>JATIM</t>
  </si>
  <si>
    <t>MT</t>
  </si>
  <si>
    <t>UDN-JATIM</t>
  </si>
  <si>
    <t>INDOMARET</t>
  </si>
  <si>
    <t>SAT</t>
  </si>
  <si>
    <t>INDOGROSIR</t>
  </si>
  <si>
    <t>HENRY</t>
  </si>
  <si>
    <t>LAURENCE</t>
  </si>
  <si>
    <t>JATENG</t>
  </si>
  <si>
    <t>ABC</t>
  </si>
  <si>
    <t>INDOMERIT</t>
  </si>
  <si>
    <t>ALFAMERIT</t>
  </si>
  <si>
    <t>pengajuan proposal yang akan di close</t>
  </si>
  <si>
    <t>detail close proposal</t>
  </si>
  <si>
    <t>admin area pilih satu-satu</t>
  </si>
  <si>
    <t>admin area</t>
  </si>
  <si>
    <t>admin HO</t>
  </si>
  <si>
    <t>manager HO</t>
  </si>
  <si>
    <t>select satu-satu</t>
  </si>
  <si>
    <t>fpm</t>
  </si>
  <si>
    <t>(sesuai channel)</t>
  </si>
  <si>
    <t>all channel</t>
  </si>
  <si>
    <t>select all</t>
  </si>
  <si>
    <t>Menu program diganti jadi surat (jgn program aja)</t>
  </si>
  <si>
    <t>search field</t>
  </si>
  <si>
    <t>1. semua proposal bisa di close</t>
  </si>
  <si>
    <t>Syarat :</t>
  </si>
  <si>
    <t>Distributor</t>
  </si>
  <si>
    <t>No Proposal</t>
  </si>
  <si>
    <t>Channel</t>
  </si>
  <si>
    <t>From To</t>
  </si>
  <si>
    <t>Projected Cost</t>
  </si>
  <si>
    <t>Ending Balance</t>
  </si>
  <si>
    <t>Nama Program (deskripsi program)</t>
  </si>
  <si>
    <t>2. Area sama</t>
  </si>
  <si>
    <t>3. Bisa beda Distributor</t>
  </si>
  <si>
    <t>UNIRAMA DUTA NIAGA - JATENG</t>
  </si>
  <si>
    <t>CV. SURYA PERKASA</t>
  </si>
  <si>
    <t>PBS02</t>
  </si>
  <si>
    <t>GT</t>
  </si>
  <si>
    <t>PBS-2017</t>
  </si>
  <si>
    <t>tes</t>
  </si>
  <si>
    <t xml:space="preserve">tes2 </t>
  </si>
  <si>
    <t>Tick</t>
  </si>
  <si>
    <t>Catatan :</t>
  </si>
  <si>
    <t>Pada saat add proposal, hanya tampil list proposal yg belum di closed</t>
  </si>
  <si>
    <t>Create surat program : screen ketika pilih proposal bisa diketahui status proposalnya
==&gt; ada kolom flag/ceklist sudah ada surat program, no proposal, deskripsi program, channel, periode proposal, balance</t>
  </si>
  <si>
    <t>1 proposal bisa lebih banyak surat program</t>
  </si>
  <si>
    <t>Simulasi</t>
  </si>
  <si>
    <t>Proposal a</t>
  </si>
  <si>
    <t>10 Juta</t>
  </si>
  <si>
    <t xml:space="preserve">Claim </t>
  </si>
  <si>
    <t>15 Juta</t>
  </si>
  <si>
    <t xml:space="preserve">Add Proposal </t>
  </si>
  <si>
    <t>7 Juta</t>
  </si>
  <si>
    <t>?</t>
  </si>
  <si>
    <t>Nilai add proposal sesuai kekurangannya
dan add proposal apakah boleh kembali ke budget</t>
  </si>
  <si>
    <t>Tambahan</t>
  </si>
  <si>
    <t>Filter datanya</t>
  </si>
  <si>
    <t>User ID</t>
  </si>
  <si>
    <t>Transfer budget antar channel</t>
  </si>
  <si>
    <t>bisa juga dalam report</t>
  </si>
  <si>
    <t>Semua List data pada screeen list bisa di export ke excel</t>
  </si>
  <si>
    <t>atau dibuatkan report</t>
  </si>
  <si>
    <t>saat ini isi manual</t>
  </si>
  <si>
    <t xml:space="preserve">User id hanya bisa dipake di satu device </t>
  </si>
  <si>
    <t>CL disetting header and footer sama ketika diprint</t>
  </si>
  <si>
    <t xml:space="preserve">Untuk kata-kata release bisa kah diganti menjadi approval </t>
  </si>
  <si>
    <t>jika ada 2 yang masuk bersamaan harus kick salah satu ( seperti di SAP ) - tidak bisa simultan</t>
  </si>
  <si>
    <t xml:space="preserve">karena kata-kata release ini agak membingungkan ya </t>
  </si>
  <si>
    <t>Process/Function</t>
  </si>
  <si>
    <t>Title</t>
  </si>
  <si>
    <t>Create claim, pilihan yang di show proposal (saat ini No.surat Prog &amp; Deskripsi sp)</t>
  </si>
  <si>
    <t>CFO instruction, proses budget di lakukan finplan</t>
  </si>
  <si>
    <t>ok</t>
  </si>
  <si>
    <t>dilakukan oleh finplan</t>
  </si>
  <si>
    <t>dibuatkan di report (termasuk export data)</t>
  </si>
  <si>
    <t>tambah data : no proposal</t>
  </si>
  <si>
    <t>tidak ada cek/flag proposal tambahan (N/A)</t>
  </si>
  <si>
    <t>tidak bisa menghilangkan surat program  (N/A)</t>
  </si>
  <si>
    <t>tidak perlu</t>
  </si>
  <si>
    <t>status</t>
  </si>
  <si>
    <t>due date</t>
  </si>
  <si>
    <t>refer ke high priority</t>
  </si>
  <si>
    <t>drop (diganti report)</t>
  </si>
  <si>
    <t xml:space="preserve">oleh Finplan tidak ada Approval matrix </t>
  </si>
  <si>
    <t>ditambahkan info data proposal no proposal, desk, channel, periode proposal, ending balance</t>
  </si>
  <si>
    <t>Create claim : screen ketika pilih proposal bisa diketahui status proposalnya
==&gt; ditambah informasi : no proposal, desk, channel, periode proposal, ending balance</t>
  </si>
  <si>
    <t xml:space="preserve">Make sure 1 claim bisa beberapa proposal </t>
  </si>
  <si>
    <t xml:space="preserve">REPORT </t>
  </si>
  <si>
    <t>Report untuk  UPPING PRICE Summary</t>
  </si>
  <si>
    <t>Report untuk  UPPING PRICE Details</t>
  </si>
  <si>
    <t>Report untuk  Proposal</t>
  </si>
  <si>
    <t>Report untuk  Proposal-Claim</t>
  </si>
  <si>
    <t>Report untuk  Claim</t>
  </si>
  <si>
    <t>Report untuk  CL</t>
  </si>
  <si>
    <t>Report untuk  Monthly budget by channel</t>
  </si>
  <si>
    <t>Report untuk  Historical Transfer</t>
  </si>
  <si>
    <t xml:space="preserve">Report template attached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</si>
</sst>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4" xfId="0" applyFont="1" applyBorder="1" applyAlignment="1">
      <alignment horizontal="justify" vertical="top"/>
    </xf>
    <xf numFmtId="15" fontId="3" fillId="0" borderId="4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justify" vertical="top"/>
    </xf>
    <xf numFmtId="0" fontId="3" fillId="0" borderId="7" xfId="0" applyFont="1" applyBorder="1" applyAlignment="1">
      <alignment horizontal="justify" vertical="top"/>
    </xf>
    <xf numFmtId="0" fontId="3" fillId="0" borderId="6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justify" vertical="top"/>
    </xf>
    <xf numFmtId="0" fontId="3" fillId="0" borderId="8" xfId="0" applyFont="1" applyBorder="1" applyAlignment="1">
      <alignment horizontal="justify" vertical="top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center" vertical="center"/>
    </xf>
    <xf numFmtId="0" fontId="5" fillId="2" borderId="0" xfId="0" applyFont="1" applyFill="1"/>
    <xf numFmtId="0" fontId="3" fillId="0" borderId="8" xfId="0" applyFont="1" applyBorder="1" applyAlignment="1">
      <alignment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0" fillId="0" borderId="0" xfId="0" applyAlignment="1">
      <alignment vertical="top" wrapText="1"/>
    </xf>
    <xf numFmtId="0" fontId="3" fillId="0" borderId="8" xfId="0" applyFont="1" applyBorder="1" applyAlignment="1">
      <alignment horizontal="justify" vertical="top" wrapText="1"/>
    </xf>
    <xf numFmtId="0" fontId="6" fillId="0" borderId="10" xfId="0" applyFont="1" applyBorder="1"/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14" xfId="0" applyFill="1" applyBorder="1" applyAlignment="1">
      <alignment vertical="center"/>
    </xf>
    <xf numFmtId="0" fontId="0" fillId="4" borderId="0" xfId="0" applyFill="1"/>
    <xf numFmtId="0" fontId="0" fillId="4" borderId="15" xfId="0" applyFill="1" applyBorder="1"/>
    <xf numFmtId="0" fontId="0" fillId="4" borderId="1" xfId="0" applyFill="1" applyBorder="1"/>
    <xf numFmtId="0" fontId="5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3" borderId="0" xfId="0" applyFill="1" applyAlignment="1">
      <alignment horizontal="justify" vertical="top" wrapText="1"/>
    </xf>
    <xf numFmtId="0" fontId="3" fillId="0" borderId="16" xfId="0" applyFont="1" applyBorder="1" applyAlignment="1">
      <alignment horizontal="center" vertical="top"/>
    </xf>
    <xf numFmtId="15" fontId="3" fillId="0" borderId="6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9" fontId="2" fillId="0" borderId="0" xfId="0" applyNumberFormat="1" applyFont="1"/>
    <xf numFmtId="15" fontId="2" fillId="0" borderId="0" xfId="0" applyNumberFormat="1" applyFont="1"/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5" fontId="3" fillId="0" borderId="8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8"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justify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1041452</xdr:colOff>
      <xdr:row>29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DD29E-F762-736D-9BAA-2F187362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1905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32</xdr:row>
      <xdr:rowOff>142875</xdr:rowOff>
    </xdr:from>
    <xdr:to>
      <xdr:col>10</xdr:col>
      <xdr:colOff>515519</xdr:colOff>
      <xdr:row>34</xdr:row>
      <xdr:rowOff>161875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4AA10-7316-530C-DB6B-5BAA0243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6238875"/>
          <a:ext cx="9695238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993833</xdr:colOff>
      <xdr:row>65</xdr:row>
      <xdr:rowOff>132619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226D4-E47D-2C09-640E-81D05164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10114286" cy="5847619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67</xdr:row>
      <xdr:rowOff>85725</xdr:rowOff>
    </xdr:from>
    <xdr:to>
      <xdr:col>13</xdr:col>
      <xdr:colOff>484796</xdr:colOff>
      <xdr:row>95</xdr:row>
      <xdr:rowOff>66011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03F1A8C-36E9-5FC7-7656-D7B7B50C8492}"/>
            </a:ext>
          </a:extLst>
        </xdr:cNvPr>
        <xdr:cNvGrpSpPr/>
      </xdr:nvGrpSpPr>
      <xdr:grpSpPr>
        <a:xfrm>
          <a:off x="581025" y="12849225"/>
          <a:ext cx="12572021" cy="5314286"/>
          <a:chOff x="581025" y="12849225"/>
          <a:chExt cx="7828571" cy="53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9DCAA3B-F107-97A5-B040-159192F49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1025" y="12849225"/>
            <a:ext cx="7828571" cy="531428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B3DE844-26F4-1D29-A8B8-EF28496EEA26}"/>
              </a:ext>
            </a:extLst>
          </xdr:cNvPr>
          <xdr:cNvSpPr txBox="1"/>
        </xdr:nvSpPr>
        <xdr:spPr>
          <a:xfrm>
            <a:off x="6029325" y="14030325"/>
            <a:ext cx="15528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tambahan</a:t>
            </a:r>
            <a:r>
              <a:rPr lang="en-US" sz="1100" baseline="0"/>
              <a:t> :</a:t>
            </a:r>
            <a:r>
              <a:rPr lang="en-US" sz="1100"/>
              <a:t> no</a:t>
            </a:r>
            <a:r>
              <a:rPr lang="en-US" sz="1100" baseline="0"/>
              <a:t> proposal</a:t>
            </a:r>
            <a:endParaRPr lang="en-US" sz="1100"/>
          </a:p>
        </xdr:txBody>
      </xdr:sp>
    </xdr:grpSp>
    <xdr:clientData/>
  </xdr:twoCellAnchor>
  <xdr:twoCellAnchor>
    <xdr:from>
      <xdr:col>1</xdr:col>
      <xdr:colOff>9526</xdr:colOff>
      <xdr:row>98</xdr:row>
      <xdr:rowOff>19050</xdr:rowOff>
    </xdr:from>
    <xdr:to>
      <xdr:col>14</xdr:col>
      <xdr:colOff>314326</xdr:colOff>
      <xdr:row>110</xdr:row>
      <xdr:rowOff>47625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9F538CB-A3B7-4943-47E5-8D348DA91569}"/>
            </a:ext>
          </a:extLst>
        </xdr:cNvPr>
        <xdr:cNvGrpSpPr/>
      </xdr:nvGrpSpPr>
      <xdr:grpSpPr>
        <a:xfrm>
          <a:off x="616745" y="18688050"/>
          <a:ext cx="13139737" cy="2314575"/>
          <a:chOff x="619126" y="18688050"/>
          <a:chExt cx="8229600" cy="23145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DEE33A8-3A5D-7BEB-C1C0-4E6F3481A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19126" y="18688050"/>
            <a:ext cx="8229600" cy="231457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8D8DAB2-9040-82DB-9E8C-6D574BF21190}"/>
              </a:ext>
            </a:extLst>
          </xdr:cNvPr>
          <xdr:cNvSpPr txBox="1"/>
        </xdr:nvSpPr>
        <xdr:spPr>
          <a:xfrm>
            <a:off x="7962900" y="19926300"/>
            <a:ext cx="740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ada no CL</a:t>
            </a:r>
          </a:p>
        </xdr:txBody>
      </xdr:sp>
    </xdr:grpSp>
    <xdr:clientData/>
  </xdr:twoCellAnchor>
  <xdr:twoCellAnchor>
    <xdr:from>
      <xdr:col>1</xdr:col>
      <xdr:colOff>19050</xdr:colOff>
      <xdr:row>112</xdr:row>
      <xdr:rowOff>28575</xdr:rowOff>
    </xdr:from>
    <xdr:to>
      <xdr:col>17</xdr:col>
      <xdr:colOff>570212</xdr:colOff>
      <xdr:row>142</xdr:row>
      <xdr:rowOff>37384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990AA9C-A88D-6D7A-34DD-0329030052DE}"/>
            </a:ext>
          </a:extLst>
        </xdr:cNvPr>
        <xdr:cNvGrpSpPr/>
      </xdr:nvGrpSpPr>
      <xdr:grpSpPr>
        <a:xfrm>
          <a:off x="626269" y="21364575"/>
          <a:ext cx="16410287" cy="5723809"/>
          <a:chOff x="628650" y="21364575"/>
          <a:chExt cx="10304762" cy="5723809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5CCE14DE-4232-3FD5-3545-FB1A2A19B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8650" y="21364575"/>
            <a:ext cx="10304762" cy="5723809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DA58712-984F-9198-8477-BD9F4714A105}"/>
              </a:ext>
            </a:extLst>
          </xdr:cNvPr>
          <xdr:cNvSpPr txBox="1"/>
        </xdr:nvSpPr>
        <xdr:spPr>
          <a:xfrm>
            <a:off x="4029075" y="22069425"/>
            <a:ext cx="40974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saat ini proposal</a:t>
            </a:r>
            <a:r>
              <a:rPr lang="en-US" sz="1600" baseline="0"/>
              <a:t> list ini tidak bisa print ke excel</a:t>
            </a:r>
            <a:endParaRPr lang="en-US" sz="1600"/>
          </a:p>
        </xdr:txBody>
      </xdr:sp>
    </xdr:grpSp>
    <xdr:clientData/>
  </xdr:twoCellAnchor>
  <xdr:twoCellAnchor>
    <xdr:from>
      <xdr:col>1</xdr:col>
      <xdr:colOff>9525</xdr:colOff>
      <xdr:row>145</xdr:row>
      <xdr:rowOff>47625</xdr:rowOff>
    </xdr:from>
    <xdr:to>
      <xdr:col>17</xdr:col>
      <xdr:colOff>170211</xdr:colOff>
      <xdr:row>171</xdr:row>
      <xdr:rowOff>66054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B19EE0C-FEA9-FB5E-3F91-F97CBBDDC5A8}"/>
            </a:ext>
          </a:extLst>
        </xdr:cNvPr>
        <xdr:cNvGrpSpPr/>
      </xdr:nvGrpSpPr>
      <xdr:grpSpPr>
        <a:xfrm>
          <a:off x="616744" y="27670125"/>
          <a:ext cx="16019811" cy="4971429"/>
          <a:chOff x="619125" y="27670125"/>
          <a:chExt cx="9914286" cy="4971429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A07FF2C-B9BA-0BA5-51A7-B1110E975EB6}"/>
              </a:ext>
            </a:extLst>
          </xdr:cNvPr>
          <xdr:cNvGrpSpPr/>
        </xdr:nvGrpSpPr>
        <xdr:grpSpPr>
          <a:xfrm>
            <a:off x="619125" y="27670125"/>
            <a:ext cx="9914286" cy="4971429"/>
            <a:chOff x="619125" y="27670125"/>
            <a:chExt cx="9914286" cy="4971429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26CCD65-B5E2-1150-2883-B8F31EAF28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9125" y="27670125"/>
              <a:ext cx="9914286" cy="4971429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EB88466-EE18-52A8-298A-B2750309F6CF}"/>
                </a:ext>
              </a:extLst>
            </xdr:cNvPr>
            <xdr:cNvSpPr txBox="1"/>
          </xdr:nvSpPr>
          <xdr:spPr>
            <a:xfrm>
              <a:off x="3095625" y="29117925"/>
              <a:ext cx="870046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no.proposal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DE8625C-F951-4F19-AF49-038BDFC31696}"/>
                </a:ext>
              </a:extLst>
            </xdr:cNvPr>
            <xdr:cNvSpPr txBox="1"/>
          </xdr:nvSpPr>
          <xdr:spPr>
            <a:xfrm>
              <a:off x="4029075" y="29117925"/>
              <a:ext cx="1360757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description proposal</a:t>
              </a:r>
            </a:p>
          </xdr:txBody>
        </xdr:sp>
      </xdr:grp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163CA90-20C4-1CDD-5056-E9ED3CB39098}"/>
              </a:ext>
            </a:extLst>
          </xdr:cNvPr>
          <xdr:cNvSpPr/>
        </xdr:nvSpPr>
        <xdr:spPr>
          <a:xfrm>
            <a:off x="3048000" y="29575125"/>
            <a:ext cx="863817" cy="287655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176742</xdr:colOff>
      <xdr:row>155</xdr:row>
      <xdr:rowOff>39159</xdr:rowOff>
    </xdr:from>
    <xdr:to>
      <xdr:col>8</xdr:col>
      <xdr:colOff>590550</xdr:colOff>
      <xdr:row>170</xdr:row>
      <xdr:rowOff>105834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BB9F27E-B8E1-469D-9B00-3A1C5F253ACF}"/>
            </a:ext>
          </a:extLst>
        </xdr:cNvPr>
        <xdr:cNvSpPr/>
      </xdr:nvSpPr>
      <xdr:spPr>
        <a:xfrm>
          <a:off x="4473575" y="29566659"/>
          <a:ext cx="1027642" cy="29241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296333</xdr:colOff>
      <xdr:row>172</xdr:row>
      <xdr:rowOff>169334</xdr:rowOff>
    </xdr:from>
    <xdr:to>
      <xdr:col>7</xdr:col>
      <xdr:colOff>255322</xdr:colOff>
      <xdr:row>195</xdr:row>
      <xdr:rowOff>83072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4994F-18A1-9E38-4117-CEFC82F5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0166" y="32935334"/>
          <a:ext cx="6404239" cy="4295238"/>
        </a:xfrm>
        <a:prstGeom prst="rect">
          <a:avLst/>
        </a:prstGeom>
      </xdr:spPr>
    </xdr:pic>
    <xdr:clientData/>
  </xdr:twoCellAnchor>
  <xdr:twoCellAnchor>
    <xdr:from>
      <xdr:col>1</xdr:col>
      <xdr:colOff>328084</xdr:colOff>
      <xdr:row>198</xdr:row>
      <xdr:rowOff>0</xdr:rowOff>
    </xdr:from>
    <xdr:to>
      <xdr:col>15</xdr:col>
      <xdr:colOff>16798</xdr:colOff>
      <xdr:row>226</xdr:row>
      <xdr:rowOff>180286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377BFCD-F651-84E1-6D50-17F7BC3DBBD3}"/>
            </a:ext>
          </a:extLst>
        </xdr:cNvPr>
        <xdr:cNvGrpSpPr/>
      </xdr:nvGrpSpPr>
      <xdr:grpSpPr>
        <a:xfrm>
          <a:off x="935303" y="37719000"/>
          <a:ext cx="14166714" cy="5514286"/>
          <a:chOff x="941917" y="37719000"/>
          <a:chExt cx="9552381" cy="5514286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CEB5EF5-34CD-1B3B-BACA-6F7239E5A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1917" y="37719000"/>
            <a:ext cx="9552381" cy="5514286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DB2C2472-CE8F-CE8A-4D47-063B320FC781}"/>
              </a:ext>
            </a:extLst>
          </xdr:cNvPr>
          <xdr:cNvSpPr txBox="1"/>
        </xdr:nvSpPr>
        <xdr:spPr>
          <a:xfrm>
            <a:off x="5988414" y="38953280"/>
            <a:ext cx="8869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No.proposal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DB00C08-BA83-46A8-9E84-5F5466A0AC06}"/>
              </a:ext>
            </a:extLst>
          </xdr:cNvPr>
          <xdr:cNvSpPr txBox="1"/>
        </xdr:nvSpPr>
        <xdr:spPr>
          <a:xfrm>
            <a:off x="6598469" y="38899307"/>
            <a:ext cx="9187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program name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741DDDF-1824-4E1E-AA8B-B48FC440368A}"/>
              </a:ext>
            </a:extLst>
          </xdr:cNvPr>
          <xdr:cNvSpPr txBox="1"/>
        </xdr:nvSpPr>
        <xdr:spPr>
          <a:xfrm>
            <a:off x="3553884" y="38500050"/>
            <a:ext cx="6368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channel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C178F4A-B641-4815-9FFC-0E2A43C803BF}"/>
              </a:ext>
            </a:extLst>
          </xdr:cNvPr>
          <xdr:cNvSpPr txBox="1"/>
        </xdr:nvSpPr>
        <xdr:spPr>
          <a:xfrm>
            <a:off x="4309534" y="38366699"/>
            <a:ext cx="8086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periode</a:t>
            </a:r>
          </a:p>
          <a:p>
            <a:r>
              <a:rPr lang="en-US" sz="1100"/>
              <a:t>from</a:t>
            </a:r>
            <a:r>
              <a:rPr lang="en-US" sz="1100" baseline="0"/>
              <a:t>       to</a:t>
            </a:r>
            <a:endParaRPr lang="en-US" sz="11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9408B09-102D-4849-A94B-8DF224F74611}"/>
              </a:ext>
            </a:extLst>
          </xdr:cNvPr>
          <xdr:cNvSpPr txBox="1"/>
        </xdr:nvSpPr>
        <xdr:spPr>
          <a:xfrm>
            <a:off x="5234518" y="38402682"/>
            <a:ext cx="10535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ending balance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469B-6412-4E8E-BED2-B465DAF3BBC3}" name="Table2454" displayName="Table2454" ref="A3:J23" totalsRowShown="0" headerRowDxfId="57" dataDxfId="55" headerRowBorderDxfId="56" tableBorderDxfId="54" totalsRowBorderDxfId="53">
  <autoFilter ref="A3:J23" xr:uid="{FCBF469B-6412-4E8E-BED2-B465DAF3BBC3}"/>
  <tableColumns count="10">
    <tableColumn id="1" xr3:uid="{CD8992C0-66D6-4BDD-BDC3-D1D2617D9229}" name="No" dataDxfId="52"/>
    <tableColumn id="2" xr3:uid="{6CE2F42A-0295-4C9E-88D3-B66FC74AE298}" name="Process/Function" dataDxfId="51"/>
    <tableColumn id="3" xr3:uid="{C653C8B4-16DA-49CC-962B-7BE3ECB10FCE}" name="Raised By" dataDxfId="50"/>
    <tableColumn id="11" xr3:uid="{E4780BBA-AF6E-44A8-86A7-81BE182CE831}" name="Position" dataDxfId="49"/>
    <tableColumn id="4" xr3:uid="{E58EF131-8BFB-44EC-B99E-9CB45A7870DD}" name="Raised Date" dataDxfId="48"/>
    <tableColumn id="5" xr3:uid="{AF60F2A5-0C3D-476D-AE1B-CB7CC716CF58}" name="Issue Description" dataDxfId="47"/>
    <tableColumn id="7" xr3:uid="{9ED2B6D7-F0F9-4A5B-94B8-017C627F25D5}" name="Category" dataDxfId="46"/>
    <tableColumn id="8" xr3:uid="{26DD5E55-0015-4436-8BE4-9E9DF5E18E10}" name="Priority" dataDxfId="45"/>
    <tableColumn id="9" xr3:uid="{54988B12-37B3-47D2-9D0D-AEA1E178EE6B}" name="Status" dataDxfId="44"/>
    <tableColumn id="10" xr3:uid="{C66F9AF4-58B5-4492-B698-B410EF57A9C8}" name="Remarks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E45D5-3796-412D-887F-2A6E3FD5F2E1}" name="Table24543" displayName="Table24543" ref="A3:J11" totalsRowShown="0" headerRowDxfId="42" dataDxfId="41" headerRowBorderDxfId="39" tableBorderDxfId="40" totalsRowBorderDxfId="38">
  <autoFilter ref="A3:J11" xr:uid="{FCBF469B-6412-4E8E-BED2-B465DAF3BBC3}"/>
  <tableColumns count="10">
    <tableColumn id="1" xr3:uid="{B6A7B94C-69BF-4F38-BD3A-4E7130957E63}" name="No" dataDxfId="37"/>
    <tableColumn id="2" xr3:uid="{B5935FB4-5BD0-4582-B4CD-6A6B4E83078C}" name="Process/Function" dataDxfId="36"/>
    <tableColumn id="3" xr3:uid="{6B3D40CD-599B-4CCB-8C93-07C764F99BF7}" name="Raised By" dataDxfId="35"/>
    <tableColumn id="11" xr3:uid="{D7A01DEE-D7DC-4A20-9B60-DAEF25F82F18}" name="Position" dataDxfId="34"/>
    <tableColumn id="4" xr3:uid="{2215C6BF-9542-4843-ABCE-5CCF8FAE4717}" name="Raised Date" dataDxfId="33"/>
    <tableColumn id="5" xr3:uid="{AEB7EA22-9C23-4DE3-8E08-4DBB872DEF68}" name="Issue Description" dataDxfId="32"/>
    <tableColumn id="7" xr3:uid="{AB7EF27F-A1DE-497B-B606-78EC4C0B533B}" name="Category" dataDxfId="31"/>
    <tableColumn id="8" xr3:uid="{77A45E72-F54D-45D5-98C6-B0A3CF74985B}" name="Priority" dataDxfId="30"/>
    <tableColumn id="9" xr3:uid="{EDD60CC6-AB8C-42E4-860E-8FBC2FC22EE3}" name="Status" dataDxfId="29"/>
    <tableColumn id="10" xr3:uid="{8E5965FA-0FE0-47BC-B34A-FB10BA8AE3E3}" name="Remarks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37D0-3E74-4CCB-989E-DCF4BF5AEA42}">
  <dimension ref="A1:Q23"/>
  <sheetViews>
    <sheetView showGridLines="0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2" sqref="A12"/>
    </sheetView>
  </sheetViews>
  <sheetFormatPr defaultRowHeight="15" x14ac:dyDescent="0.25"/>
  <cols>
    <col min="1" max="1" width="7.7109375" style="2" customWidth="1"/>
    <col min="2" max="2" width="18.140625" style="2" bestFit="1" customWidth="1"/>
    <col min="3" max="3" width="8.5703125" style="2" bestFit="1" customWidth="1"/>
    <col min="4" max="4" width="7.5703125" style="2" bestFit="1" customWidth="1"/>
    <col min="5" max="5" width="11.28515625" style="2" customWidth="1"/>
    <col min="6" max="6" width="71.85546875" style="2" customWidth="1"/>
    <col min="7" max="7" width="15.28515625" style="2" customWidth="1"/>
    <col min="8" max="8" width="9.5703125" style="2" customWidth="1"/>
    <col min="9" max="9" width="11.5703125" style="2" customWidth="1"/>
    <col min="10" max="10" width="51.5703125" style="2" customWidth="1"/>
    <col min="11" max="16" width="0" style="2" hidden="1" customWidth="1"/>
    <col min="17" max="17" width="9.85546875" style="2" hidden="1" customWidth="1"/>
    <col min="18" max="19" width="0" style="2" hidden="1" customWidth="1"/>
    <col min="20" max="16384" width="9.140625" style="2"/>
  </cols>
  <sheetData>
    <row r="1" spans="1:17" ht="18.75" x14ac:dyDescent="0.3">
      <c r="A1" s="1" t="s">
        <v>16</v>
      </c>
    </row>
    <row r="2" spans="1:17" s="3" customFormat="1" ht="12.75" x14ac:dyDescent="0.2"/>
    <row r="3" spans="1:17" s="7" customFormat="1" ht="36" customHeight="1" x14ac:dyDescent="0.2">
      <c r="A3" s="4" t="s">
        <v>0</v>
      </c>
      <c r="B3" s="47" t="s">
        <v>120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P3" s="7" t="s">
        <v>131</v>
      </c>
      <c r="Q3" s="7" t="s">
        <v>132</v>
      </c>
    </row>
    <row r="4" spans="1:17" x14ac:dyDescent="0.25">
      <c r="A4" s="10">
        <v>1</v>
      </c>
      <c r="B4" s="8" t="s">
        <v>9</v>
      </c>
      <c r="C4" s="13"/>
      <c r="D4" s="11"/>
      <c r="E4" s="9">
        <v>45337</v>
      </c>
      <c r="F4" s="11" t="s">
        <v>110</v>
      </c>
      <c r="G4" s="16" t="s">
        <v>12</v>
      </c>
      <c r="H4" s="16" t="s">
        <v>13</v>
      </c>
      <c r="I4" s="16" t="s">
        <v>15</v>
      </c>
      <c r="J4" s="12" t="s">
        <v>135</v>
      </c>
      <c r="K4" s="2" t="s">
        <v>123</v>
      </c>
      <c r="P4" s="49">
        <v>0.8</v>
      </c>
      <c r="Q4" s="50">
        <v>45369</v>
      </c>
    </row>
    <row r="5" spans="1:17" x14ac:dyDescent="0.25">
      <c r="A5" s="10">
        <v>2</v>
      </c>
      <c r="B5" s="11" t="s">
        <v>20</v>
      </c>
      <c r="C5" s="11"/>
      <c r="D5" s="11"/>
      <c r="E5" s="46">
        <v>45351</v>
      </c>
      <c r="F5" s="11" t="s">
        <v>23</v>
      </c>
      <c r="G5" s="17" t="s">
        <v>12</v>
      </c>
      <c r="H5" s="17" t="s">
        <v>14</v>
      </c>
      <c r="I5" s="17" t="s">
        <v>15</v>
      </c>
      <c r="J5" s="12"/>
    </row>
    <row r="6" spans="1:17" ht="25.5" x14ac:dyDescent="0.25">
      <c r="A6" s="10">
        <f t="shared" ref="A6:A20" si="0">A5+1</f>
        <v>3</v>
      </c>
      <c r="B6" s="11" t="s">
        <v>20</v>
      </c>
      <c r="C6" s="15"/>
      <c r="D6" s="15"/>
      <c r="E6" s="46">
        <v>45351</v>
      </c>
      <c r="F6" s="15" t="s">
        <v>24</v>
      </c>
      <c r="G6" s="17" t="s">
        <v>12</v>
      </c>
      <c r="H6" s="17" t="s">
        <v>14</v>
      </c>
      <c r="I6" s="17" t="s">
        <v>15</v>
      </c>
      <c r="J6" s="14" t="s">
        <v>31</v>
      </c>
      <c r="K6" s="2" t="s">
        <v>124</v>
      </c>
    </row>
    <row r="7" spans="1:17" x14ac:dyDescent="0.25">
      <c r="A7" s="10">
        <f t="shared" si="0"/>
        <v>4</v>
      </c>
      <c r="B7" s="15" t="s">
        <v>21</v>
      </c>
      <c r="C7" s="15"/>
      <c r="D7" s="15"/>
      <c r="E7" s="46">
        <v>45351</v>
      </c>
      <c r="F7" s="13" t="s">
        <v>122</v>
      </c>
      <c r="G7" s="16" t="s">
        <v>12</v>
      </c>
      <c r="H7" s="16" t="s">
        <v>11</v>
      </c>
      <c r="I7" s="16" t="s">
        <v>15</v>
      </c>
      <c r="J7" s="12"/>
      <c r="K7" s="2" t="s">
        <v>127</v>
      </c>
    </row>
    <row r="8" spans="1:17" x14ac:dyDescent="0.25">
      <c r="A8" s="10">
        <f t="shared" si="0"/>
        <v>5</v>
      </c>
      <c r="B8" s="15" t="s">
        <v>21</v>
      </c>
      <c r="C8" s="15"/>
      <c r="D8" s="15"/>
      <c r="E8" s="46">
        <v>45351</v>
      </c>
      <c r="F8" s="11" t="s">
        <v>25</v>
      </c>
      <c r="G8" s="16" t="s">
        <v>10</v>
      </c>
      <c r="H8" s="16" t="s">
        <v>11</v>
      </c>
      <c r="I8" s="16" t="s">
        <v>15</v>
      </c>
      <c r="J8" s="12" t="s">
        <v>111</v>
      </c>
      <c r="K8" s="2" t="s">
        <v>124</v>
      </c>
    </row>
    <row r="9" spans="1:17" x14ac:dyDescent="0.25">
      <c r="A9" s="10">
        <f t="shared" si="0"/>
        <v>6</v>
      </c>
      <c r="B9" s="11" t="s">
        <v>26</v>
      </c>
      <c r="C9" s="11"/>
      <c r="D9" s="11"/>
      <c r="E9" s="46">
        <v>45351</v>
      </c>
      <c r="F9" s="11" t="s">
        <v>112</v>
      </c>
      <c r="G9" s="16" t="s">
        <v>10</v>
      </c>
      <c r="H9" s="16" t="s">
        <v>11</v>
      </c>
      <c r="I9" s="16" t="s">
        <v>15</v>
      </c>
      <c r="J9" s="12" t="s">
        <v>113</v>
      </c>
      <c r="K9" s="2" t="s">
        <v>126</v>
      </c>
      <c r="P9" s="2" t="s">
        <v>134</v>
      </c>
    </row>
    <row r="10" spans="1:17" x14ac:dyDescent="0.25">
      <c r="A10" s="10">
        <v>7</v>
      </c>
      <c r="B10" s="11" t="s">
        <v>19</v>
      </c>
      <c r="C10" s="11"/>
      <c r="D10" s="11"/>
      <c r="E10" s="46">
        <v>45356</v>
      </c>
      <c r="F10" s="11" t="s">
        <v>27</v>
      </c>
      <c r="G10" s="16" t="s">
        <v>12</v>
      </c>
      <c r="H10" s="16" t="s">
        <v>11</v>
      </c>
      <c r="I10" s="16" t="s">
        <v>15</v>
      </c>
      <c r="J10" s="12" t="s">
        <v>28</v>
      </c>
      <c r="K10" s="2" t="s">
        <v>124</v>
      </c>
    </row>
    <row r="11" spans="1:17" x14ac:dyDescent="0.25">
      <c r="A11" s="10">
        <f t="shared" si="0"/>
        <v>8</v>
      </c>
      <c r="B11" s="15" t="s">
        <v>19</v>
      </c>
      <c r="C11" s="15"/>
      <c r="D11" s="15"/>
      <c r="E11" s="46">
        <v>45356</v>
      </c>
      <c r="F11" s="15" t="s">
        <v>29</v>
      </c>
      <c r="G11" s="17" t="s">
        <v>12</v>
      </c>
      <c r="H11" s="17" t="s">
        <v>13</v>
      </c>
      <c r="I11" s="17" t="s">
        <v>15</v>
      </c>
      <c r="J11" s="12" t="s">
        <v>135</v>
      </c>
      <c r="K11" s="2" t="s">
        <v>125</v>
      </c>
    </row>
    <row r="12" spans="1:17" x14ac:dyDescent="0.25">
      <c r="A12" s="10">
        <f t="shared" si="0"/>
        <v>9</v>
      </c>
      <c r="B12" s="11" t="s">
        <v>30</v>
      </c>
      <c r="C12" s="11"/>
      <c r="D12" s="11"/>
      <c r="E12" s="46">
        <v>45356</v>
      </c>
      <c r="F12" s="11" t="s">
        <v>33</v>
      </c>
      <c r="G12" s="16" t="s">
        <v>12</v>
      </c>
      <c r="H12" s="16" t="s">
        <v>14</v>
      </c>
      <c r="I12" s="16" t="s">
        <v>15</v>
      </c>
      <c r="J12" s="14"/>
      <c r="K12" s="2" t="s">
        <v>130</v>
      </c>
    </row>
    <row r="13" spans="1:17" x14ac:dyDescent="0.25">
      <c r="A13" s="10">
        <f t="shared" si="0"/>
        <v>10</v>
      </c>
      <c r="B13" s="11" t="s">
        <v>20</v>
      </c>
      <c r="C13" s="11"/>
      <c r="D13" s="11"/>
      <c r="E13" s="46">
        <v>45356</v>
      </c>
      <c r="F13" s="11" t="s">
        <v>73</v>
      </c>
      <c r="G13" s="16" t="s">
        <v>12</v>
      </c>
      <c r="H13" s="16" t="s">
        <v>14</v>
      </c>
      <c r="I13" s="16" t="s">
        <v>15</v>
      </c>
      <c r="J13" s="12"/>
      <c r="K13" s="2" t="s">
        <v>124</v>
      </c>
    </row>
    <row r="14" spans="1:17" x14ac:dyDescent="0.25">
      <c r="A14" s="10">
        <v>11</v>
      </c>
      <c r="B14" s="11" t="s">
        <v>20</v>
      </c>
      <c r="C14" s="11"/>
      <c r="D14" s="11"/>
      <c r="E14" s="46">
        <v>45356</v>
      </c>
      <c r="F14" s="11" t="s">
        <v>32</v>
      </c>
      <c r="G14" s="16" t="s">
        <v>12</v>
      </c>
      <c r="H14" s="16" t="s">
        <v>14</v>
      </c>
      <c r="I14" s="16" t="s">
        <v>15</v>
      </c>
      <c r="J14" s="12"/>
      <c r="K14" s="2" t="s">
        <v>124</v>
      </c>
    </row>
    <row r="15" spans="1:17" ht="38.25" x14ac:dyDescent="0.25">
      <c r="A15" s="10">
        <f t="shared" si="0"/>
        <v>12</v>
      </c>
      <c r="B15" s="11" t="s">
        <v>20</v>
      </c>
      <c r="C15" s="11"/>
      <c r="D15" s="11"/>
      <c r="E15" s="46">
        <v>45356</v>
      </c>
      <c r="F15" s="29" t="s">
        <v>96</v>
      </c>
      <c r="G15" s="21" t="s">
        <v>12</v>
      </c>
      <c r="H15" s="21" t="s">
        <v>11</v>
      </c>
      <c r="I15" s="21" t="s">
        <v>15</v>
      </c>
      <c r="J15" s="2" t="s">
        <v>128</v>
      </c>
      <c r="K15" s="2" t="s">
        <v>128</v>
      </c>
      <c r="Q15" s="50">
        <v>45369</v>
      </c>
    </row>
    <row r="16" spans="1:17" x14ac:dyDescent="0.25">
      <c r="A16" s="10">
        <f t="shared" si="0"/>
        <v>13</v>
      </c>
      <c r="B16" s="11" t="s">
        <v>21</v>
      </c>
      <c r="C16" s="11"/>
      <c r="D16" s="11"/>
      <c r="E16" s="46">
        <v>45356</v>
      </c>
      <c r="F16" s="11" t="s">
        <v>43</v>
      </c>
      <c r="G16" s="16" t="s">
        <v>12</v>
      </c>
      <c r="H16" s="16" t="s">
        <v>14</v>
      </c>
      <c r="I16" s="16" t="s">
        <v>15</v>
      </c>
      <c r="J16" s="12" t="s">
        <v>114</v>
      </c>
      <c r="K16" s="2" t="s">
        <v>124</v>
      </c>
    </row>
    <row r="17" spans="1:17" ht="25.5" x14ac:dyDescent="0.25">
      <c r="A17" s="10">
        <f t="shared" si="0"/>
        <v>14</v>
      </c>
      <c r="B17" s="11" t="s">
        <v>21</v>
      </c>
      <c r="C17" s="11"/>
      <c r="D17" s="11"/>
      <c r="E17" s="46">
        <v>45356</v>
      </c>
      <c r="F17" s="13" t="s">
        <v>137</v>
      </c>
      <c r="G17" s="16" t="s">
        <v>12</v>
      </c>
      <c r="H17" s="16" t="s">
        <v>11</v>
      </c>
      <c r="I17" s="16" t="s">
        <v>15</v>
      </c>
      <c r="J17" s="18" t="s">
        <v>136</v>
      </c>
      <c r="K17" s="2" t="s">
        <v>129</v>
      </c>
      <c r="Q17" s="50">
        <v>45369</v>
      </c>
    </row>
    <row r="18" spans="1:17" ht="25.5" x14ac:dyDescent="0.25">
      <c r="A18" s="10">
        <f>A17+1</f>
        <v>15</v>
      </c>
      <c r="B18" s="11" t="s">
        <v>109</v>
      </c>
      <c r="C18" s="11"/>
      <c r="D18" s="11"/>
      <c r="E18" s="46">
        <v>45358</v>
      </c>
      <c r="F18" s="11" t="s">
        <v>115</v>
      </c>
      <c r="G18" s="16" t="s">
        <v>12</v>
      </c>
      <c r="H18" s="16" t="s">
        <v>11</v>
      </c>
      <c r="I18" s="16" t="s">
        <v>15</v>
      </c>
      <c r="J18" s="12" t="s">
        <v>118</v>
      </c>
      <c r="K18" s="2" t="s">
        <v>124</v>
      </c>
    </row>
    <row r="19" spans="1:17" x14ac:dyDescent="0.25">
      <c r="A19" s="10">
        <f t="shared" si="0"/>
        <v>16</v>
      </c>
      <c r="B19" s="11" t="s">
        <v>22</v>
      </c>
      <c r="C19" s="11"/>
      <c r="D19" s="11"/>
      <c r="E19" s="46">
        <v>45358</v>
      </c>
      <c r="F19" s="11" t="s">
        <v>116</v>
      </c>
      <c r="G19" s="16" t="s">
        <v>18</v>
      </c>
      <c r="H19" s="16" t="s">
        <v>14</v>
      </c>
      <c r="I19" s="16" t="s">
        <v>15</v>
      </c>
      <c r="J19" s="12"/>
      <c r="K19" s="2" t="s">
        <v>124</v>
      </c>
    </row>
    <row r="20" spans="1:17" x14ac:dyDescent="0.25">
      <c r="A20" s="10">
        <f t="shared" si="0"/>
        <v>17</v>
      </c>
      <c r="B20" s="15" t="s">
        <v>121</v>
      </c>
      <c r="C20" s="15"/>
      <c r="D20" s="15"/>
      <c r="E20" s="46">
        <v>45358</v>
      </c>
      <c r="F20" s="11" t="s">
        <v>117</v>
      </c>
      <c r="G20" s="16" t="s">
        <v>12</v>
      </c>
      <c r="H20" s="16" t="s">
        <v>14</v>
      </c>
      <c r="I20" s="16" t="s">
        <v>15</v>
      </c>
      <c r="J20" s="12" t="s">
        <v>119</v>
      </c>
      <c r="K20" s="2" t="s">
        <v>124</v>
      </c>
    </row>
    <row r="21" spans="1:17" x14ac:dyDescent="0.25">
      <c r="A21" s="45">
        <v>18</v>
      </c>
      <c r="B21" s="15" t="s">
        <v>101</v>
      </c>
      <c r="C21" s="15"/>
      <c r="D21" s="15"/>
      <c r="E21" s="46">
        <v>45356</v>
      </c>
      <c r="F21" s="15" t="s">
        <v>138</v>
      </c>
      <c r="G21" s="16" t="s">
        <v>12</v>
      </c>
      <c r="H21" s="16" t="s">
        <v>11</v>
      </c>
      <c r="I21" s="16" t="s">
        <v>15</v>
      </c>
      <c r="J21" s="14"/>
    </row>
    <row r="22" spans="1:17" x14ac:dyDescent="0.25">
      <c r="A22" s="10"/>
      <c r="B22" s="11"/>
      <c r="C22" s="11"/>
      <c r="D22" s="11"/>
      <c r="E22" s="48"/>
      <c r="F22" s="11"/>
      <c r="G22" s="16"/>
      <c r="H22" s="16"/>
      <c r="I22" s="16"/>
      <c r="J22" s="12"/>
    </row>
    <row r="23" spans="1:17" x14ac:dyDescent="0.25">
      <c r="A23" s="45"/>
      <c r="B23" s="15"/>
      <c r="C23" s="15"/>
      <c r="D23" s="15"/>
      <c r="E23" s="19"/>
      <c r="F23" s="15"/>
      <c r="G23" s="17"/>
      <c r="H23" s="17"/>
      <c r="I23" s="17"/>
      <c r="J23" s="14"/>
    </row>
  </sheetData>
  <conditionalFormatting sqref="A15:I15 A4:J14 A16:J23">
    <cfRule type="expression" dxfId="27" priority="1">
      <formula>AND($H4="High",$I4="Open")</formula>
    </cfRule>
    <cfRule type="expression" dxfId="26" priority="5">
      <formula>$I4="Close"</formula>
    </cfRule>
  </conditionalFormatting>
  <dataValidations count="3">
    <dataValidation type="list" allowBlank="1" showInputMessage="1" showErrorMessage="1" sqref="G4:G23" xr:uid="{1AB34535-77AC-4DB3-B52F-CFFBB03FEADE}">
      <formula1>"Master Data, Transaksi, Report, Forms"</formula1>
    </dataValidation>
    <dataValidation type="list" allowBlank="1" showInputMessage="1" showErrorMessage="1" sqref="H4:H23" xr:uid="{6963BC07-EBC7-4B14-A54E-FB323EECA313}">
      <formula1>"Low,Midle,High"</formula1>
    </dataValidation>
    <dataValidation type="list" allowBlank="1" showInputMessage="1" showErrorMessage="1" sqref="I4:I23" xr:uid="{6BC94051-E1C8-4A5F-B61C-5F8274A4B960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2FBC-0401-4D09-B9EF-16DA2C657120}">
  <dimension ref="A1:Q11"/>
  <sheetViews>
    <sheetView showGridLines="0"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3" sqref="F13"/>
    </sheetView>
  </sheetViews>
  <sheetFormatPr defaultRowHeight="15" x14ac:dyDescent="0.25"/>
  <cols>
    <col min="1" max="1" width="7.7109375" style="2" customWidth="1"/>
    <col min="2" max="2" width="18.140625" style="2" bestFit="1" customWidth="1"/>
    <col min="3" max="3" width="8.5703125" style="2" bestFit="1" customWidth="1"/>
    <col min="4" max="4" width="7.5703125" style="2" bestFit="1" customWidth="1"/>
    <col min="5" max="5" width="11.28515625" style="2" customWidth="1"/>
    <col min="6" max="6" width="71.85546875" style="2" customWidth="1"/>
    <col min="7" max="7" width="15.28515625" style="2" customWidth="1"/>
    <col min="8" max="8" width="9.5703125" style="2" customWidth="1"/>
    <col min="9" max="9" width="11.5703125" style="2" customWidth="1"/>
    <col min="10" max="10" width="51.5703125" style="2" customWidth="1"/>
    <col min="11" max="16" width="0" style="2" hidden="1" customWidth="1"/>
    <col min="17" max="17" width="9.85546875" style="2" hidden="1" customWidth="1"/>
    <col min="18" max="19" width="0" style="2" hidden="1" customWidth="1"/>
    <col min="20" max="16384" width="9.140625" style="2"/>
  </cols>
  <sheetData>
    <row r="1" spans="1:17" ht="18.75" x14ac:dyDescent="0.3">
      <c r="A1" s="1" t="s">
        <v>16</v>
      </c>
    </row>
    <row r="2" spans="1:17" s="3" customFormat="1" ht="12.75" x14ac:dyDescent="0.2">
      <c r="A2" s="3" t="s">
        <v>17</v>
      </c>
    </row>
    <row r="3" spans="1:17" s="7" customFormat="1" ht="36" customHeight="1" x14ac:dyDescent="0.2">
      <c r="A3" s="4" t="s">
        <v>0</v>
      </c>
      <c r="B3" s="47" t="s">
        <v>120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P3" s="7" t="s">
        <v>131</v>
      </c>
      <c r="Q3" s="7" t="s">
        <v>132</v>
      </c>
    </row>
    <row r="4" spans="1:17" x14ac:dyDescent="0.25">
      <c r="A4" s="10">
        <v>1</v>
      </c>
      <c r="B4" s="8" t="s">
        <v>139</v>
      </c>
      <c r="C4" s="13"/>
      <c r="D4" s="11"/>
      <c r="E4" s="9">
        <v>45356</v>
      </c>
      <c r="F4" s="15" t="s">
        <v>140</v>
      </c>
      <c r="G4" s="17" t="s">
        <v>10</v>
      </c>
      <c r="H4" s="17" t="s">
        <v>13</v>
      </c>
      <c r="I4" s="17" t="s">
        <v>15</v>
      </c>
      <c r="J4" s="14" t="s">
        <v>148</v>
      </c>
      <c r="P4" s="2" t="s">
        <v>133</v>
      </c>
    </row>
    <row r="5" spans="1:17" x14ac:dyDescent="0.25">
      <c r="A5" s="10">
        <f t="shared" ref="A5:A11" si="0">A4+1</f>
        <v>2</v>
      </c>
      <c r="B5" s="8" t="s">
        <v>139</v>
      </c>
      <c r="C5" s="13"/>
      <c r="D5" s="11"/>
      <c r="E5" s="9">
        <v>45356</v>
      </c>
      <c r="F5" s="15" t="s">
        <v>141</v>
      </c>
      <c r="G5" s="16" t="s">
        <v>12</v>
      </c>
      <c r="H5" s="16" t="s">
        <v>13</v>
      </c>
      <c r="I5" s="16" t="s">
        <v>15</v>
      </c>
      <c r="J5" s="14" t="s">
        <v>148</v>
      </c>
      <c r="K5" s="2" t="s">
        <v>123</v>
      </c>
      <c r="P5" s="49">
        <v>0.8</v>
      </c>
      <c r="Q5" s="50">
        <v>45369</v>
      </c>
    </row>
    <row r="6" spans="1:17" x14ac:dyDescent="0.25">
      <c r="A6" s="45">
        <f t="shared" si="0"/>
        <v>3</v>
      </c>
      <c r="B6" s="15" t="s">
        <v>139</v>
      </c>
      <c r="C6" s="29"/>
      <c r="D6" s="15"/>
      <c r="E6" s="54">
        <v>45356</v>
      </c>
      <c r="F6" s="15" t="s">
        <v>142</v>
      </c>
      <c r="G6" s="17" t="s">
        <v>12</v>
      </c>
      <c r="H6" s="17" t="s">
        <v>13</v>
      </c>
      <c r="I6" s="17" t="s">
        <v>15</v>
      </c>
      <c r="J6" s="14" t="s">
        <v>148</v>
      </c>
    </row>
    <row r="7" spans="1:17" x14ac:dyDescent="0.25">
      <c r="A7" s="45">
        <f t="shared" si="0"/>
        <v>4</v>
      </c>
      <c r="B7" s="15" t="s">
        <v>139</v>
      </c>
      <c r="C7" s="29"/>
      <c r="D7" s="15"/>
      <c r="E7" s="54">
        <v>45356</v>
      </c>
      <c r="F7" s="15" t="s">
        <v>143</v>
      </c>
      <c r="G7" s="17" t="s">
        <v>12</v>
      </c>
      <c r="H7" s="17" t="s">
        <v>13</v>
      </c>
      <c r="I7" s="17" t="s">
        <v>15</v>
      </c>
      <c r="J7" s="14" t="s">
        <v>148</v>
      </c>
    </row>
    <row r="8" spans="1:17" x14ac:dyDescent="0.25">
      <c r="A8" s="45">
        <f t="shared" si="0"/>
        <v>5</v>
      </c>
      <c r="B8" s="15" t="s">
        <v>139</v>
      </c>
      <c r="C8" s="29"/>
      <c r="D8" s="15"/>
      <c r="E8" s="54">
        <v>45356</v>
      </c>
      <c r="F8" s="15" t="s">
        <v>144</v>
      </c>
      <c r="G8" s="17" t="s">
        <v>12</v>
      </c>
      <c r="H8" s="17" t="s">
        <v>13</v>
      </c>
      <c r="I8" s="17" t="s">
        <v>15</v>
      </c>
      <c r="J8" s="14" t="s">
        <v>148</v>
      </c>
    </row>
    <row r="9" spans="1:17" x14ac:dyDescent="0.25">
      <c r="A9" s="45">
        <f t="shared" si="0"/>
        <v>6</v>
      </c>
      <c r="B9" s="15" t="s">
        <v>139</v>
      </c>
      <c r="C9" s="29"/>
      <c r="D9" s="15"/>
      <c r="E9" s="54">
        <v>45356</v>
      </c>
      <c r="F9" s="15" t="s">
        <v>145</v>
      </c>
      <c r="G9" s="17" t="s">
        <v>12</v>
      </c>
      <c r="H9" s="17" t="s">
        <v>13</v>
      </c>
      <c r="I9" s="17" t="s">
        <v>15</v>
      </c>
      <c r="J9" s="14" t="s">
        <v>148</v>
      </c>
    </row>
    <row r="10" spans="1:17" x14ac:dyDescent="0.25">
      <c r="A10" s="45">
        <f t="shared" si="0"/>
        <v>7</v>
      </c>
      <c r="B10" s="15" t="s">
        <v>139</v>
      </c>
      <c r="C10" s="29"/>
      <c r="D10" s="15"/>
      <c r="E10" s="54">
        <v>45356</v>
      </c>
      <c r="F10" s="15" t="s">
        <v>146</v>
      </c>
      <c r="G10" s="17" t="s">
        <v>12</v>
      </c>
      <c r="H10" s="17" t="s">
        <v>13</v>
      </c>
      <c r="I10" s="17" t="s">
        <v>15</v>
      </c>
      <c r="J10" s="14" t="s">
        <v>148</v>
      </c>
    </row>
    <row r="11" spans="1:17" x14ac:dyDescent="0.25">
      <c r="A11" s="45">
        <f t="shared" si="0"/>
        <v>8</v>
      </c>
      <c r="B11" s="15" t="s">
        <v>139</v>
      </c>
      <c r="C11" s="29"/>
      <c r="D11" s="15"/>
      <c r="E11" s="54">
        <v>45356</v>
      </c>
      <c r="F11" s="15" t="s">
        <v>147</v>
      </c>
      <c r="G11" s="17" t="s">
        <v>12</v>
      </c>
      <c r="H11" s="17" t="s">
        <v>13</v>
      </c>
      <c r="I11" s="17" t="s">
        <v>15</v>
      </c>
      <c r="J11" s="14" t="s">
        <v>148</v>
      </c>
    </row>
  </sheetData>
  <conditionalFormatting sqref="A4:J11">
    <cfRule type="expression" dxfId="25" priority="13">
      <formula>AND($H4="High",$I4="Open")</formula>
    </cfRule>
    <cfRule type="expression" dxfId="24" priority="14">
      <formula>$I4="Close"</formula>
    </cfRule>
  </conditionalFormatting>
  <conditionalFormatting sqref="A6:J6">
    <cfRule type="expression" dxfId="23" priority="11">
      <formula>AND($H6="High",$I6="Open")</formula>
    </cfRule>
    <cfRule type="expression" dxfId="22" priority="12">
      <formula>$I6="Close"</formula>
    </cfRule>
  </conditionalFormatting>
  <conditionalFormatting sqref="A7:J7">
    <cfRule type="expression" dxfId="19" priority="9">
      <formula>AND($H7="High",$I7="Open")</formula>
    </cfRule>
    <cfRule type="expression" dxfId="18" priority="10">
      <formula>$I7="Close"</formula>
    </cfRule>
  </conditionalFormatting>
  <conditionalFormatting sqref="A8:J8">
    <cfRule type="expression" dxfId="15" priority="7">
      <formula>AND($H8="High",$I8="Open")</formula>
    </cfRule>
    <cfRule type="expression" dxfId="14" priority="8">
      <formula>$I8="Close"</formula>
    </cfRule>
  </conditionalFormatting>
  <conditionalFormatting sqref="A9:J9">
    <cfRule type="expression" dxfId="11" priority="5">
      <formula>AND($H9="High",$I9="Open")</formula>
    </cfRule>
    <cfRule type="expression" dxfId="10" priority="6">
      <formula>$I9="Close"</formula>
    </cfRule>
  </conditionalFormatting>
  <conditionalFormatting sqref="A10:J10">
    <cfRule type="expression" dxfId="7" priority="3">
      <formula>AND($H10="High",$I10="Open")</formula>
    </cfRule>
    <cfRule type="expression" dxfId="6" priority="4">
      <formula>$I10="Close"</formula>
    </cfRule>
  </conditionalFormatting>
  <conditionalFormatting sqref="A11:J11">
    <cfRule type="expression" dxfId="3" priority="1">
      <formula>AND($H11="High",$I11="Open")</formula>
    </cfRule>
    <cfRule type="expression" dxfId="2" priority="2">
      <formula>$I11="Close"</formula>
    </cfRule>
  </conditionalFormatting>
  <dataValidations count="3">
    <dataValidation type="list" allowBlank="1" showInputMessage="1" showErrorMessage="1" sqref="I4:I11" xr:uid="{13020C54-C790-4C3D-9D04-E1E6E6E2991C}">
      <formula1>"Open, Close, Pending, Hold, On Develop, On Testing"</formula1>
    </dataValidation>
    <dataValidation type="list" allowBlank="1" showInputMessage="1" showErrorMessage="1" sqref="H4:H11" xr:uid="{5634FA97-CF0B-4915-B2B0-77A2B33198B0}">
      <formula1>"Low,Midle,High"</formula1>
    </dataValidation>
    <dataValidation type="list" allowBlank="1" showInputMessage="1" showErrorMessage="1" sqref="G4:G11" xr:uid="{5EDCBE8D-FC09-46C1-BD53-28DD4ADC0BD4}">
      <formula1>"Master Data, Transaksi, Report, Forms"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2F21-01E7-4DCD-8484-082845F39390}">
  <dimension ref="B174:V266"/>
  <sheetViews>
    <sheetView topLeftCell="A231" zoomScale="80" zoomScaleNormal="80" workbookViewId="0">
      <selection activeCell="G247" sqref="C244:G247"/>
    </sheetView>
  </sheetViews>
  <sheetFormatPr defaultRowHeight="15" x14ac:dyDescent="0.25"/>
  <cols>
    <col min="3" max="3" width="14" customWidth="1"/>
    <col min="4" max="4" width="15.42578125" customWidth="1"/>
    <col min="5" max="5" width="15.7109375" bestFit="1" customWidth="1"/>
    <col min="6" max="6" width="15" bestFit="1" customWidth="1"/>
    <col min="7" max="7" width="27" customWidth="1"/>
    <col min="9" max="9" width="15" bestFit="1" customWidth="1"/>
    <col min="10" max="10" width="16.42578125" bestFit="1" customWidth="1"/>
    <col min="11" max="11" width="24.85546875" bestFit="1" customWidth="1"/>
    <col min="13" max="13" width="10.42578125" customWidth="1"/>
    <col min="14" max="14" width="11.5703125" bestFit="1" customWidth="1"/>
    <col min="15" max="15" width="24.5703125" bestFit="1" customWidth="1"/>
    <col min="17" max="17" width="11.5703125" bestFit="1" customWidth="1"/>
    <col min="18" max="18" width="24.28515625" bestFit="1" customWidth="1"/>
    <col min="22" max="22" width="14.5703125" bestFit="1" customWidth="1"/>
  </cols>
  <sheetData>
    <row r="174" spans="9:15" x14ac:dyDescent="0.25">
      <c r="I174" s="20" t="s">
        <v>34</v>
      </c>
      <c r="J174" s="20" t="s">
        <v>35</v>
      </c>
      <c r="K174" s="20" t="s">
        <v>41</v>
      </c>
      <c r="L174" s="20" t="s">
        <v>36</v>
      </c>
      <c r="M174" s="53" t="s">
        <v>37</v>
      </c>
      <c r="N174" s="53"/>
      <c r="O174" s="20" t="s">
        <v>40</v>
      </c>
    </row>
    <row r="175" spans="9:15" x14ac:dyDescent="0.25">
      <c r="I175" s="20"/>
      <c r="J175" s="20"/>
      <c r="K175" s="20"/>
      <c r="L175" s="20"/>
      <c r="M175" s="41" t="s">
        <v>38</v>
      </c>
      <c r="N175" s="41" t="s">
        <v>39</v>
      </c>
      <c r="O175" s="20"/>
    </row>
    <row r="176" spans="9:15" ht="15" customHeight="1" x14ac:dyDescent="0.25">
      <c r="I176" s="44" t="s">
        <v>42</v>
      </c>
    </row>
    <row r="177" spans="9:9" x14ac:dyDescent="0.25">
      <c r="I177" s="44"/>
    </row>
    <row r="178" spans="9:9" x14ac:dyDescent="0.25">
      <c r="I178" s="44"/>
    </row>
    <row r="179" spans="9:9" x14ac:dyDescent="0.25">
      <c r="I179" s="44"/>
    </row>
    <row r="180" spans="9:9" x14ac:dyDescent="0.25">
      <c r="I180" s="44"/>
    </row>
    <row r="182" spans="9:9" x14ac:dyDescent="0.25">
      <c r="I182" t="s">
        <v>74</v>
      </c>
    </row>
    <row r="185" spans="9:9" x14ac:dyDescent="0.25">
      <c r="I185" t="s">
        <v>97</v>
      </c>
    </row>
    <row r="199" spans="17:22" x14ac:dyDescent="0.25">
      <c r="Q199" s="20" t="s">
        <v>35</v>
      </c>
      <c r="R199" s="20" t="s">
        <v>41</v>
      </c>
      <c r="S199" s="20" t="s">
        <v>36</v>
      </c>
      <c r="T199" s="20" t="s">
        <v>37</v>
      </c>
      <c r="U199" s="20"/>
      <c r="V199" s="20" t="s">
        <v>44</v>
      </c>
    </row>
    <row r="200" spans="17:22" x14ac:dyDescent="0.25">
      <c r="Q200" s="20"/>
      <c r="R200" s="20"/>
      <c r="S200" s="20"/>
      <c r="T200" s="20" t="s">
        <v>38</v>
      </c>
      <c r="U200" s="20" t="s">
        <v>39</v>
      </c>
      <c r="V200" s="20"/>
    </row>
    <row r="201" spans="17:22" x14ac:dyDescent="0.25">
      <c r="Q201" s="28"/>
    </row>
    <row r="202" spans="17:22" x14ac:dyDescent="0.25">
      <c r="Q202" s="28"/>
    </row>
    <row r="203" spans="17:22" x14ac:dyDescent="0.25">
      <c r="Q203" s="28"/>
    </row>
    <row r="204" spans="17:22" x14ac:dyDescent="0.25">
      <c r="Q204" s="28"/>
    </row>
    <row r="205" spans="17:22" x14ac:dyDescent="0.25">
      <c r="Q205" s="28"/>
    </row>
    <row r="230" spans="3:8" ht="15.75" x14ac:dyDescent="0.25">
      <c r="C230" s="30" t="s">
        <v>45</v>
      </c>
      <c r="D230" s="22"/>
      <c r="E230" s="22"/>
      <c r="F230" s="22"/>
      <c r="G230" s="22"/>
      <c r="H230" s="24"/>
    </row>
    <row r="231" spans="3:8" x14ac:dyDescent="0.25">
      <c r="C231" s="23" t="s">
        <v>46</v>
      </c>
      <c r="H231" s="25"/>
    </row>
    <row r="232" spans="3:8" x14ac:dyDescent="0.25">
      <c r="C232" s="23"/>
      <c r="H232" s="25"/>
    </row>
    <row r="233" spans="3:8" x14ac:dyDescent="0.25">
      <c r="C233" s="31" t="s">
        <v>47</v>
      </c>
      <c r="D233" s="32" t="s">
        <v>36</v>
      </c>
      <c r="E233" s="32" t="s">
        <v>48</v>
      </c>
      <c r="F233" s="32" t="s">
        <v>49</v>
      </c>
      <c r="H233" s="25"/>
    </row>
    <row r="234" spans="3:8" x14ac:dyDescent="0.25">
      <c r="C234" s="33" t="s">
        <v>50</v>
      </c>
      <c r="D234" s="34" t="s">
        <v>51</v>
      </c>
      <c r="E234" s="34" t="s">
        <v>52</v>
      </c>
      <c r="F234" s="35" t="s">
        <v>53</v>
      </c>
      <c r="G234" s="36"/>
      <c r="H234" s="37" t="s">
        <v>56</v>
      </c>
    </row>
    <row r="235" spans="3:8" x14ac:dyDescent="0.25">
      <c r="C235" s="23"/>
      <c r="F235" s="38" t="s">
        <v>55</v>
      </c>
      <c r="G235" s="38"/>
      <c r="H235" s="51" t="s">
        <v>57</v>
      </c>
    </row>
    <row r="236" spans="3:8" x14ac:dyDescent="0.25">
      <c r="C236" s="23"/>
      <c r="F236" s="38" t="s">
        <v>54</v>
      </c>
      <c r="G236" s="38"/>
      <c r="H236" s="51"/>
    </row>
    <row r="237" spans="3:8" x14ac:dyDescent="0.25">
      <c r="C237" s="23"/>
      <c r="H237" s="25"/>
    </row>
    <row r="238" spans="3:8" x14ac:dyDescent="0.25">
      <c r="C238" s="33" t="s">
        <v>58</v>
      </c>
      <c r="D238" s="34" t="s">
        <v>51</v>
      </c>
      <c r="E238" s="34" t="s">
        <v>52</v>
      </c>
      <c r="F238" s="35" t="s">
        <v>59</v>
      </c>
      <c r="G238" s="36"/>
      <c r="H238" s="52" t="s">
        <v>56</v>
      </c>
    </row>
    <row r="239" spans="3:8" x14ac:dyDescent="0.25">
      <c r="C239" s="23"/>
      <c r="F239" s="36" t="s">
        <v>60</v>
      </c>
      <c r="G239" s="36"/>
      <c r="H239" s="52"/>
    </row>
    <row r="240" spans="3:8" x14ac:dyDescent="0.25">
      <c r="C240" s="26"/>
      <c r="D240" s="27"/>
      <c r="E240" s="27"/>
      <c r="F240" s="39" t="s">
        <v>61</v>
      </c>
      <c r="G240" s="39"/>
      <c r="H240" s="40" t="s">
        <v>57</v>
      </c>
    </row>
    <row r="242" spans="2:11" x14ac:dyDescent="0.25">
      <c r="B242" t="s">
        <v>63</v>
      </c>
    </row>
    <row r="243" spans="2:11" x14ac:dyDescent="0.25">
      <c r="C243" t="s">
        <v>62</v>
      </c>
    </row>
    <row r="244" spans="2:11" x14ac:dyDescent="0.25">
      <c r="C244" t="s">
        <v>64</v>
      </c>
    </row>
    <row r="245" spans="2:11" x14ac:dyDescent="0.25">
      <c r="D245" t="s">
        <v>65</v>
      </c>
      <c r="E245" t="s">
        <v>66</v>
      </c>
      <c r="F245" t="s">
        <v>67</v>
      </c>
      <c r="G245" t="s">
        <v>69</v>
      </c>
    </row>
    <row r="246" spans="2:11" x14ac:dyDescent="0.25">
      <c r="D246" t="s">
        <v>68</v>
      </c>
      <c r="E246" t="s">
        <v>70</v>
      </c>
      <c r="F246" t="s">
        <v>70</v>
      </c>
      <c r="G246" t="s">
        <v>71</v>
      </c>
    </row>
    <row r="247" spans="2:11" x14ac:dyDescent="0.25">
      <c r="E247" t="s">
        <v>72</v>
      </c>
      <c r="F247" t="s">
        <v>72</v>
      </c>
      <c r="G247" t="s">
        <v>72</v>
      </c>
    </row>
    <row r="248" spans="2:11" x14ac:dyDescent="0.25">
      <c r="C248" t="s">
        <v>107</v>
      </c>
      <c r="D248" t="s">
        <v>108</v>
      </c>
    </row>
    <row r="250" spans="2:11" x14ac:dyDescent="0.25">
      <c r="B250" t="s">
        <v>76</v>
      </c>
      <c r="C250" t="s">
        <v>75</v>
      </c>
    </row>
    <row r="251" spans="2:11" x14ac:dyDescent="0.25">
      <c r="C251" t="s">
        <v>84</v>
      </c>
    </row>
    <row r="252" spans="2:11" x14ac:dyDescent="0.25">
      <c r="C252" t="s">
        <v>85</v>
      </c>
    </row>
    <row r="253" spans="2:11" x14ac:dyDescent="0.25">
      <c r="C253" t="s">
        <v>47</v>
      </c>
      <c r="D253" t="s">
        <v>77</v>
      </c>
      <c r="E253" t="s">
        <v>78</v>
      </c>
      <c r="F253" t="s">
        <v>83</v>
      </c>
      <c r="G253" t="s">
        <v>79</v>
      </c>
      <c r="H253" t="s">
        <v>80</v>
      </c>
      <c r="I253" t="s">
        <v>81</v>
      </c>
      <c r="J253" t="s">
        <v>82</v>
      </c>
      <c r="K253" t="s">
        <v>93</v>
      </c>
    </row>
    <row r="255" spans="2:11" x14ac:dyDescent="0.25">
      <c r="C255" t="s">
        <v>58</v>
      </c>
      <c r="D255" t="s">
        <v>86</v>
      </c>
      <c r="E255" t="s">
        <v>90</v>
      </c>
      <c r="F255" t="s">
        <v>91</v>
      </c>
      <c r="G255" t="s">
        <v>89</v>
      </c>
      <c r="I255" s="42">
        <v>25000000</v>
      </c>
      <c r="J255" s="42">
        <v>21975000</v>
      </c>
    </row>
    <row r="256" spans="2:11" x14ac:dyDescent="0.25">
      <c r="C256" t="s">
        <v>58</v>
      </c>
      <c r="D256" t="s">
        <v>87</v>
      </c>
      <c r="E256" t="s">
        <v>88</v>
      </c>
      <c r="F256" t="s">
        <v>92</v>
      </c>
      <c r="G256" t="s">
        <v>51</v>
      </c>
      <c r="I256" s="42">
        <v>10000000</v>
      </c>
      <c r="J256">
        <v>0</v>
      </c>
    </row>
    <row r="260" spans="2:7" x14ac:dyDescent="0.25">
      <c r="B260" t="s">
        <v>94</v>
      </c>
      <c r="C260" t="s">
        <v>95</v>
      </c>
    </row>
    <row r="264" spans="2:7" x14ac:dyDescent="0.25">
      <c r="C264" t="s">
        <v>98</v>
      </c>
    </row>
    <row r="265" spans="2:7" x14ac:dyDescent="0.25">
      <c r="C265" t="s">
        <v>99</v>
      </c>
      <c r="D265" t="s">
        <v>100</v>
      </c>
      <c r="E265" t="s">
        <v>101</v>
      </c>
      <c r="F265" t="s">
        <v>102</v>
      </c>
    </row>
    <row r="266" spans="2:7" ht="60" x14ac:dyDescent="0.25">
      <c r="C266" t="s">
        <v>103</v>
      </c>
      <c r="D266" t="s">
        <v>104</v>
      </c>
      <c r="E266" t="s">
        <v>101</v>
      </c>
      <c r="F266" t="s">
        <v>105</v>
      </c>
      <c r="G266" s="43" t="s">
        <v>106</v>
      </c>
    </row>
  </sheetData>
  <mergeCells count="3">
    <mergeCell ref="H235:H236"/>
    <mergeCell ref="H238:H239"/>
    <mergeCell ref="M174:N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 TGL 5 MARET</vt:lpstr>
      <vt:lpstr>15 MARET REPORT</vt:lpstr>
      <vt:lpstr>screen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Maria Hapsari</cp:lastModifiedBy>
  <dcterms:created xsi:type="dcterms:W3CDTF">2024-02-15T04:28:45Z</dcterms:created>
  <dcterms:modified xsi:type="dcterms:W3CDTF">2024-03-15T09:19:46Z</dcterms:modified>
</cp:coreProperties>
</file>