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codeName="ThisWorkbook"/>
  <xr:revisionPtr revIDLastSave="0" documentId="13_ncr:1_{85E50DE4-E807-4D36-B227-E118E9F3830F}" xr6:coauthVersionLast="45" xr6:coauthVersionMax="45" xr10:uidLastSave="{00000000-0000-0000-0000-000000000000}"/>
  <bookViews>
    <workbookView xWindow="-108" yWindow="-108" windowWidth="23256" windowHeight="1317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ProjectSchedule!$D$3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7" i="11" l="1"/>
  <c r="E37" i="11"/>
  <c r="F35" i="11"/>
  <c r="E35" i="11"/>
  <c r="F33" i="11"/>
  <c r="E33" i="11"/>
  <c r="F31" i="11"/>
  <c r="E31" i="11"/>
  <c r="F29" i="11"/>
  <c r="E29" i="11"/>
  <c r="F27" i="11"/>
  <c r="E27" i="11"/>
  <c r="F25" i="11"/>
  <c r="E25" i="11"/>
  <c r="F23" i="11"/>
  <c r="P4" i="11" l="1"/>
  <c r="C36" i="11" l="1"/>
  <c r="H36" i="11"/>
  <c r="C34" i="11"/>
  <c r="H34" i="11"/>
  <c r="H35" i="11"/>
  <c r="C30" i="11"/>
  <c r="C32" i="11"/>
  <c r="E23" i="11"/>
  <c r="E21" i="11"/>
  <c r="F21" i="11"/>
  <c r="F19" i="11"/>
  <c r="E19" i="11"/>
  <c r="F17" i="11"/>
  <c r="E17" i="11"/>
  <c r="F15" i="11"/>
  <c r="E15" i="11"/>
  <c r="F13" i="11"/>
  <c r="F11" i="11"/>
  <c r="E11" i="11"/>
  <c r="E13" i="11" s="1"/>
  <c r="E9" i="11"/>
  <c r="F9" i="11"/>
  <c r="D3" i="11"/>
  <c r="H37" i="11" l="1"/>
  <c r="H7" i="11"/>
  <c r="H22" i="11" l="1"/>
  <c r="I5" i="11"/>
  <c r="H33" i="11"/>
  <c r="H32" i="11"/>
  <c r="H31" i="11"/>
  <c r="H30" i="11"/>
  <c r="C28" i="11"/>
  <c r="H26" i="11"/>
  <c r="H8" i="11"/>
  <c r="H9" i="11" l="1"/>
  <c r="I6" i="11"/>
  <c r="H27" i="11" l="1"/>
  <c r="H25" i="11"/>
  <c r="H10" i="11"/>
  <c r="H23" i="11"/>
  <c r="J5" i="11"/>
  <c r="K5" i="11" s="1"/>
  <c r="L5" i="11" s="1"/>
  <c r="M5" i="11" s="1"/>
  <c r="N5" i="11" s="1"/>
  <c r="O5" i="11" s="1"/>
  <c r="P5" i="11" s="1"/>
  <c r="I4" i="11"/>
  <c r="H24" i="11" l="1"/>
  <c r="H16" i="11"/>
  <c r="H11" i="11"/>
  <c r="H12" i="11"/>
  <c r="Q5" i="11"/>
  <c r="R5" i="11" s="1"/>
  <c r="S5" i="11" s="1"/>
  <c r="T5" i="11" s="1"/>
  <c r="U5" i="11" s="1"/>
  <c r="V5" i="11" s="1"/>
  <c r="W5" i="11" s="1"/>
  <c r="J6" i="11"/>
  <c r="H20" i="11" l="1"/>
  <c r="H18" i="11"/>
  <c r="H17" i="11"/>
  <c r="W4" i="11"/>
  <c r="X5" i="11"/>
  <c r="Y5" i="11" s="1"/>
  <c r="Z5" i="11" s="1"/>
  <c r="AA5" i="11" s="1"/>
  <c r="AB5" i="11" s="1"/>
  <c r="AC5" i="11" s="1"/>
  <c r="AD5" i="11" s="1"/>
  <c r="K6" i="11"/>
  <c r="H13" i="11" l="1"/>
  <c r="H14" i="11"/>
  <c r="AE5" i="11"/>
  <c r="AF5" i="11" s="1"/>
  <c r="AG5" i="11" s="1"/>
  <c r="AH5" i="11" s="1"/>
  <c r="AI5" i="11" s="1"/>
  <c r="AJ5" i="11" s="1"/>
  <c r="AD4" i="11"/>
  <c r="L6" i="11"/>
  <c r="H19" i="11" l="1"/>
  <c r="AK5" i="11"/>
  <c r="AL5" i="11" s="1"/>
  <c r="AM5" i="11" s="1"/>
  <c r="AN5" i="11" s="1"/>
  <c r="AO5" i="11" s="1"/>
  <c r="AP5" i="11" s="1"/>
  <c r="AQ5" i="11" s="1"/>
  <c r="M6" i="11"/>
  <c r="H15" i="11" l="1"/>
  <c r="AR5" i="1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M4" i="11" l="1"/>
  <c r="BN5" i="11"/>
  <c r="BM6" i="11"/>
  <c r="BL6" i="11"/>
  <c r="AG6" i="11"/>
  <c r="BO5" i="11" l="1"/>
  <c r="BN6" i="11"/>
  <c r="AH6" i="11"/>
  <c r="BP5" i="11" l="1"/>
  <c r="BO6" i="11"/>
  <c r="AI6" i="11"/>
  <c r="BQ5" i="11" l="1"/>
  <c r="BP6" i="11"/>
  <c r="AJ6" i="11"/>
  <c r="BQ6" i="11" l="1"/>
  <c r="BR5" i="11"/>
  <c r="AK6" i="11"/>
  <c r="BS5" i="11" l="1"/>
  <c r="BR6" i="11"/>
  <c r="AL6" i="11"/>
  <c r="BT5" i="11" l="1"/>
  <c r="BS6" i="11"/>
  <c r="AM6" i="11"/>
  <c r="BT4" i="11" l="1"/>
  <c r="BT6" i="11"/>
  <c r="BU5" i="11"/>
  <c r="AN6" i="11"/>
  <c r="BU6" i="11" l="1"/>
  <c r="BV5" i="11"/>
  <c r="AO6" i="11"/>
  <c r="BW5" i="11" l="1"/>
  <c r="BV6" i="11"/>
  <c r="AP6" i="11"/>
  <c r="BX5" i="11" l="1"/>
  <c r="BW6" i="11"/>
  <c r="AQ6" i="11"/>
  <c r="BY5" i="11" l="1"/>
  <c r="BX6" i="11"/>
  <c r="AR6" i="11"/>
  <c r="BY6" i="11" l="1"/>
  <c r="BZ5" i="11"/>
  <c r="BZ6" i="11" l="1"/>
  <c r="CA5" i="11"/>
  <c r="CA4" i="11" l="1"/>
  <c r="CA6" i="11"/>
  <c r="CB5" i="11"/>
  <c r="CC5" i="11" l="1"/>
  <c r="CB6" i="11"/>
  <c r="CD5" i="11" l="1"/>
  <c r="CC6" i="11"/>
  <c r="CE5" i="11" l="1"/>
  <c r="CD6" i="11"/>
  <c r="CF5" i="11" l="1"/>
  <c r="CE6" i="11"/>
  <c r="CG5" i="11" l="1"/>
  <c r="CF6" i="11"/>
  <c r="CH5" i="11" l="1"/>
  <c r="CG6" i="11"/>
  <c r="CH4" i="11" l="1"/>
  <c r="CH6" i="11"/>
  <c r="CI5" i="11"/>
  <c r="CJ5" i="11" l="1"/>
  <c r="CI6" i="11"/>
  <c r="CK5" i="11" l="1"/>
  <c r="CJ6" i="11"/>
  <c r="CL5" i="11" l="1"/>
  <c r="CK6" i="11"/>
  <c r="CM5" i="11" l="1"/>
  <c r="CL6" i="11"/>
  <c r="CN5" i="11" l="1"/>
  <c r="CM6" i="11"/>
  <c r="CO5" i="11" l="1"/>
  <c r="CN6" i="11"/>
  <c r="CO4" i="11" l="1"/>
  <c r="CP5" i="11"/>
  <c r="CO6" i="11"/>
  <c r="CQ5" i="11" l="1"/>
  <c r="CP6" i="11"/>
  <c r="CR5" i="11" l="1"/>
  <c r="CQ6" i="11"/>
  <c r="CS5" i="11" l="1"/>
  <c r="CR6" i="11"/>
  <c r="CT5" i="11" l="1"/>
  <c r="CS6" i="11"/>
  <c r="CU5" i="11" l="1"/>
  <c r="CT6" i="11"/>
  <c r="CU6" i="11" l="1"/>
  <c r="CV5" i="11"/>
  <c r="CV4" i="11" l="1"/>
  <c r="CW5" i="11"/>
  <c r="CV6" i="11"/>
  <c r="CX5" i="11" l="1"/>
  <c r="CW6" i="11"/>
  <c r="CY5" i="11" l="1"/>
  <c r="CX6" i="11"/>
  <c r="CY6" i="11" l="1"/>
  <c r="CZ5" i="11"/>
  <c r="CZ6" i="11" l="1"/>
  <c r="DA5" i="11"/>
  <c r="DB5" i="11" l="1"/>
  <c r="DA6" i="11"/>
  <c r="DC5" i="11" l="1"/>
  <c r="DB6" i="11"/>
  <c r="DC6" i="11" l="1"/>
  <c r="DD5" i="11"/>
  <c r="DC4" i="11"/>
  <c r="DD6" i="11" l="1"/>
  <c r="DE5" i="11"/>
  <c r="DE6" i="11" l="1"/>
  <c r="DF5" i="11"/>
  <c r="DG5" i="11" l="1"/>
  <c r="DF6" i="11"/>
  <c r="DG6" i="11" l="1"/>
  <c r="DH5" i="11"/>
  <c r="DH6" i="11" l="1"/>
  <c r="DI5" i="11"/>
  <c r="DI6" i="11" l="1"/>
  <c r="DJ5" i="11"/>
  <c r="DJ4" i="11" l="1"/>
  <c r="DJ6" i="11"/>
  <c r="DK5" i="11"/>
  <c r="DK6" i="11" l="1"/>
  <c r="DL5" i="11"/>
  <c r="DM5" i="11" l="1"/>
  <c r="DL6" i="11"/>
  <c r="DN5" i="11" l="1"/>
  <c r="DM6" i="11"/>
  <c r="DO5" i="11" l="1"/>
  <c r="DN6" i="11"/>
  <c r="DO6" i="11" l="1"/>
  <c r="DP5" i="11"/>
  <c r="DQ5" i="11" l="1"/>
  <c r="DP6" i="11"/>
  <c r="DR5" i="11" l="1"/>
  <c r="DQ4" i="11"/>
  <c r="DQ6" i="11"/>
  <c r="DS5" i="11" l="1"/>
  <c r="DR6" i="11"/>
  <c r="DS6" i="11" l="1"/>
  <c r="DT5" i="11"/>
  <c r="DU5" i="11" l="1"/>
  <c r="DT6" i="11"/>
  <c r="DV5" i="11" l="1"/>
  <c r="DU6" i="11"/>
  <c r="DW5" i="11" l="1"/>
  <c r="DV6" i="11"/>
  <c r="DW6" i="11" l="1"/>
  <c r="DX5" i="11"/>
  <c r="DY5" i="11" l="1"/>
  <c r="DX4" i="11"/>
  <c r="DX6" i="11"/>
  <c r="DZ5" i="11" l="1"/>
  <c r="DY6" i="11"/>
  <c r="EA5" i="11" l="1"/>
  <c r="DZ6" i="11"/>
  <c r="EA6" i="11" l="1"/>
  <c r="EB5" i="11"/>
  <c r="EC5" i="11" l="1"/>
  <c r="EB6" i="11"/>
  <c r="ED5" i="11" l="1"/>
  <c r="EC6" i="11"/>
  <c r="EE5" i="11" l="1"/>
  <c r="ED6" i="11"/>
  <c r="EE6" i="11" l="1"/>
  <c r="EE4" i="11"/>
  <c r="EF5" i="11"/>
  <c r="EG5" i="11" l="1"/>
  <c r="EF6" i="11"/>
  <c r="EH5" i="11" l="1"/>
  <c r="EG6" i="11"/>
  <c r="EI5" i="11" l="1"/>
  <c r="EH6" i="11"/>
  <c r="EI6" i="11" l="1"/>
  <c r="EJ5" i="11"/>
  <c r="EK5" i="11" l="1"/>
  <c r="EJ6" i="11"/>
  <c r="EK6" i="11" l="1"/>
  <c r="EL5" i="11"/>
  <c r="EL4" i="11" l="1"/>
  <c r="EM5" i="11"/>
  <c r="EL6" i="11"/>
  <c r="EM6" i="11" l="1"/>
  <c r="EN5" i="11"/>
  <c r="EO5" i="11" l="1"/>
  <c r="EN6" i="11"/>
  <c r="EP5" i="11" l="1"/>
  <c r="EO6" i="11"/>
  <c r="EP6" i="11" l="1"/>
  <c r="EQ5" i="11"/>
  <c r="EQ6" i="11" l="1"/>
  <c r="ER5" i="11"/>
  <c r="ES5" i="11" l="1"/>
  <c r="ER6" i="11"/>
  <c r="ES4" i="11" l="1"/>
  <c r="ET5" i="11"/>
  <c r="ES6" i="11"/>
  <c r="ET6" i="11" l="1"/>
  <c r="EU5" i="11"/>
  <c r="EU6" i="11" l="1"/>
  <c r="EV5" i="11"/>
  <c r="EW5" i="11" l="1"/>
  <c r="EV6" i="11"/>
  <c r="EX5" i="11" l="1"/>
  <c r="EW6" i="11"/>
  <c r="EX6" i="11" l="1"/>
  <c r="EY5" i="11"/>
  <c r="EY6" i="11" l="1"/>
  <c r="EZ5" i="11"/>
  <c r="FA5" i="11" l="1"/>
  <c r="EZ4" i="11"/>
  <c r="EZ6" i="11"/>
  <c r="FB5" i="11" l="1"/>
  <c r="FA6" i="11"/>
  <c r="FB6" i="11" l="1"/>
  <c r="FC5" i="11"/>
  <c r="FC6" i="11" l="1"/>
  <c r="FD5" i="11"/>
  <c r="FE5" i="11" l="1"/>
  <c r="FD6" i="11"/>
  <c r="FF5" i="11" l="1"/>
  <c r="FE6" i="11"/>
  <c r="FF6" i="11" l="1"/>
  <c r="FG5" i="11"/>
  <c r="FG6" i="11" l="1"/>
  <c r="FH5" i="11"/>
  <c r="FG4" i="11"/>
  <c r="FI5" i="11" l="1"/>
  <c r="FH6" i="11"/>
  <c r="FJ5" i="11" l="1"/>
  <c r="FI6" i="11"/>
  <c r="FJ6" i="11" l="1"/>
  <c r="FK5" i="11"/>
  <c r="FK6" i="11" l="1"/>
  <c r="FL5" i="11"/>
  <c r="FM5" i="11" l="1"/>
  <c r="FL6" i="11"/>
  <c r="FN5" i="11" l="1"/>
  <c r="FM6" i="11"/>
  <c r="FN4" i="11" l="1"/>
  <c r="FN6" i="11"/>
  <c r="FO5" i="11"/>
  <c r="FO6" i="11" l="1"/>
  <c r="FP5" i="11"/>
  <c r="FQ5" i="11" l="1"/>
  <c r="FP6" i="11"/>
  <c r="FR5" i="11" l="1"/>
  <c r="FQ6" i="11"/>
  <c r="FR6" i="11" l="1"/>
  <c r="FS5" i="11"/>
  <c r="FS6" i="11" l="1"/>
  <c r="FT5" i="11"/>
  <c r="FT6" i="11" s="1"/>
</calcChain>
</file>

<file path=xl/sharedStrings.xml><?xml version="1.0" encoding="utf-8"?>
<sst xmlns="http://schemas.openxmlformats.org/spreadsheetml/2006/main" count="76" uniqueCount="59">
  <si>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</si>
  <si>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</si>
  <si>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</si>
  <si>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</si>
  <si>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</si>
  <si>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</si>
  <si>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</si>
  <si>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</si>
  <si>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</si>
  <si>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</si>
  <si>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</si>
  <si>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</si>
  <si>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</si>
  <si>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</si>
  <si>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</si>
  <si>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</si>
  <si>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</si>
  <si>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</si>
  <si>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</si>
  <si>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</si>
  <si>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</si>
  <si>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</si>
  <si>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</si>
  <si>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</si>
  <si>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</si>
  <si>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</si>
  <si>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</si>
  <si>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</si>
  <si>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</si>
  <si>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</si>
  <si>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</si>
  <si>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</si>
  <si>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</si>
  <si>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</si>
  <si>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</si>
  <si>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</si>
  <si>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</si>
  <si>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All Team.</t>
  </si>
  <si>
    <t>Choosing Idea</t>
  </si>
  <si>
    <t>Idea discussion</t>
  </si>
  <si>
    <t>Proposal</t>
  </si>
  <si>
    <t>Implmentation</t>
  </si>
  <si>
    <t>Proof of Concept</t>
  </si>
  <si>
    <t>Proposal Document.</t>
  </si>
  <si>
    <t>Proposal Powerpoint</t>
  </si>
  <si>
    <t>Powerpoint</t>
  </si>
  <si>
    <t>Simple Implmentation</t>
  </si>
  <si>
    <t>Code</t>
  </si>
  <si>
    <t>SRS writing</t>
  </si>
  <si>
    <t>SRS presentation</t>
  </si>
  <si>
    <t>Wild Oat Detection.</t>
  </si>
  <si>
    <t>Countinue Implmentation</t>
  </si>
  <si>
    <t>SDD writing</t>
  </si>
  <si>
    <t>SDD presentation</t>
  </si>
  <si>
    <t>Testing Phase</t>
  </si>
  <si>
    <t>Writing Paper</t>
  </si>
  <si>
    <t xml:space="preserve">Deliever Paper  </t>
  </si>
  <si>
    <t xml:space="preserve">Writing Thesis  </t>
  </si>
  <si>
    <t>Final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</si>
</sst>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3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7"/>
        <bgColor indexed="64"/>
      </patternFill>
    </fill>
    <fill>
      <patternFill patternType="solid">
        <fgColor theme="3"/>
        <bgColor indexed="64"/>
      </patternFill>
    </fill>
    <fill>
      <patternFill patternType="solid">
        <fgColor theme="3" tint="0.59999389629810485"/>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5"/>
        <bgColor indexed="64"/>
      </patternFill>
    </fill>
    <fill>
      <patternFill patternType="solid">
        <fgColor theme="0" tint="-0.499984740745262"/>
        <bgColor indexed="64"/>
      </patternFill>
    </fill>
    <fill>
      <patternFill patternType="solid">
        <fgColor theme="8"/>
        <bgColor indexed="64"/>
      </patternFill>
    </fill>
    <fill>
      <patternFill patternType="solid">
        <fgColor theme="8" tint="0.79998168889431442"/>
        <bgColor indexed="64"/>
      </patternFill>
    </fill>
    <fill>
      <patternFill patternType="solid">
        <fgColor rgb="FF92D050"/>
        <bgColor indexed="64"/>
      </patternFill>
    </fill>
    <fill>
      <patternFill patternType="solid">
        <fgColor theme="7" tint="0.39997558519241921"/>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15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167" fontId="9" fillId="7" borderId="0" xfId="0" applyNumberFormat="1" applyFont="1" applyFill="1" applyAlignment="1">
      <alignment horizontal="center" vertical="center"/>
    </xf>
    <xf numFmtId="167" fontId="9" fillId="7" borderId="6" xfId="0" applyNumberFormat="1" applyFont="1" applyFill="1" applyBorder="1" applyAlignment="1">
      <alignment horizontal="center" vertical="center"/>
    </xf>
    <xf numFmtId="167" fontId="9" fillId="7" borderId="7" xfId="0" applyNumberFormat="1" applyFont="1" applyFill="1" applyBorder="1" applyAlignment="1">
      <alignment horizontal="center" vertical="center"/>
    </xf>
    <xf numFmtId="0" fontId="10" fillId="12"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4" fillId="9" borderId="2" xfId="0" applyNumberFormat="1"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4" fillId="6" borderId="2" xfId="0" applyNumberFormat="1"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4" fillId="5" borderId="2" xfId="0" applyNumberFormat="1" applyFont="1" applyFill="1" applyBorder="1" applyAlignment="1">
      <alignment horizontal="center" vertical="center"/>
    </xf>
    <xf numFmtId="9" fontId="4" fillId="10"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164" fontId="7" fillId="3" borderId="2" xfId="10" applyFill="1">
      <alignment horizontal="center" vertical="center"/>
    </xf>
    <xf numFmtId="164" fontId="7" fillId="4" borderId="2" xfId="10" applyFill="1">
      <alignment horizontal="center" vertical="center"/>
    </xf>
    <xf numFmtId="164" fontId="7" fillId="11" borderId="2" xfId="10" applyFill="1">
      <alignment horizontal="center" vertical="center"/>
    </xf>
    <xf numFmtId="164" fontId="7" fillId="10" borderId="2" xfId="10"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9" borderId="2" xfId="11" applyFill="1">
      <alignment horizontal="center" vertical="center"/>
    </xf>
    <xf numFmtId="0" fontId="7" fillId="4" borderId="2" xfId="11" applyFill="1">
      <alignment horizontal="center" vertical="center"/>
    </xf>
    <xf numFmtId="0" fontId="7" fillId="6" borderId="2" xfId="11" applyFill="1">
      <alignment horizontal="center" vertical="center"/>
    </xf>
    <xf numFmtId="0" fontId="7" fillId="11"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3" borderId="2" xfId="12" applyFill="1">
      <alignment horizontal="left" vertical="center" indent="2"/>
    </xf>
    <xf numFmtId="0" fontId="7" fillId="4" borderId="2" xfId="12" applyFill="1">
      <alignment horizontal="left" vertical="center" indent="2"/>
    </xf>
    <xf numFmtId="0" fontId="7" fillId="11" borderId="2" xfId="12" applyFill="1">
      <alignment horizontal="left" vertical="center" indent="2"/>
    </xf>
    <xf numFmtId="0" fontId="7" fillId="10" borderId="2" xfId="12" applyFill="1">
      <alignment horizontal="left" vertical="center" indent="2"/>
    </xf>
    <xf numFmtId="0" fontId="7" fillId="4" borderId="2" xfId="12" applyFill="1" applyAlignment="1">
      <alignment horizontal="left" vertical="center" wrapText="1" indent="2"/>
    </xf>
    <xf numFmtId="0" fontId="7" fillId="15" borderId="2" xfId="12" applyFill="1">
      <alignment horizontal="left" vertical="center" indent="2"/>
    </xf>
    <xf numFmtId="0" fontId="7" fillId="15" borderId="2" xfId="11" applyFill="1">
      <alignment horizontal="center" vertical="center"/>
    </xf>
    <xf numFmtId="9" fontId="4" fillId="15" borderId="2" xfId="2" applyFont="1" applyFill="1" applyBorder="1" applyAlignment="1">
      <alignment horizontal="center" vertical="center"/>
    </xf>
    <xf numFmtId="164" fontId="7" fillId="15" borderId="2" xfId="10" applyFill="1">
      <alignment horizontal="center" vertical="center"/>
    </xf>
    <xf numFmtId="0" fontId="4" fillId="16" borderId="2" xfId="0" applyFont="1" applyFill="1" applyBorder="1" applyAlignment="1">
      <alignment horizontal="center" vertical="center"/>
    </xf>
    <xf numFmtId="14" fontId="0" fillId="16" borderId="9" xfId="0" applyNumberFormat="1" applyFill="1" applyBorder="1" applyAlignment="1">
      <alignment vertical="center"/>
    </xf>
    <xf numFmtId="9" fontId="4" fillId="16" borderId="2" xfId="2" applyFont="1" applyFill="1" applyBorder="1" applyAlignment="1">
      <alignment horizontal="center" vertical="center"/>
    </xf>
    <xf numFmtId="0" fontId="7" fillId="17" borderId="2" xfId="12" applyFill="1">
      <alignment horizontal="left" vertical="center" indent="2"/>
    </xf>
    <xf numFmtId="0" fontId="7" fillId="16" borderId="2" xfId="12" applyFill="1">
      <alignment horizontal="left" vertical="center" indent="2"/>
    </xf>
    <xf numFmtId="0" fontId="7" fillId="17" borderId="2" xfId="11" applyFill="1">
      <alignment horizontal="center" vertical="center"/>
    </xf>
    <xf numFmtId="9" fontId="4" fillId="17" borderId="2" xfId="2" applyFont="1" applyFill="1" applyBorder="1" applyAlignment="1">
      <alignment horizontal="center" vertical="center"/>
    </xf>
    <xf numFmtId="164" fontId="7" fillId="17" borderId="2" xfId="10" applyFill="1">
      <alignment horizontal="center" vertical="center"/>
    </xf>
    <xf numFmtId="0" fontId="7" fillId="18" borderId="2" xfId="12" applyFill="1">
      <alignment horizontal="left" vertical="center" indent="2"/>
    </xf>
    <xf numFmtId="0" fontId="4" fillId="18" borderId="2" xfId="0" applyFont="1" applyFill="1" applyBorder="1" applyAlignment="1">
      <alignment horizontal="center" vertical="center"/>
    </xf>
    <xf numFmtId="9" fontId="4" fillId="18" borderId="2" xfId="2" applyFont="1" applyFill="1" applyBorder="1" applyAlignment="1">
      <alignment horizontal="center" vertical="center"/>
    </xf>
    <xf numFmtId="14" fontId="0" fillId="18" borderId="9" xfId="0" applyNumberFormat="1" applyFill="1" applyBorder="1" applyAlignment="1">
      <alignment vertical="center"/>
    </xf>
    <xf numFmtId="0" fontId="7" fillId="19" borderId="2" xfId="12" applyFill="1">
      <alignment horizontal="left" vertical="center" indent="2"/>
    </xf>
    <xf numFmtId="0" fontId="7" fillId="19" borderId="2" xfId="11" applyFill="1">
      <alignment horizontal="center" vertical="center"/>
    </xf>
    <xf numFmtId="9" fontId="4" fillId="19" borderId="2" xfId="2" applyFont="1" applyFill="1" applyBorder="1" applyAlignment="1">
      <alignment horizontal="center" vertical="center"/>
    </xf>
    <xf numFmtId="164" fontId="7" fillId="19" borderId="2" xfId="10" applyFill="1">
      <alignment horizontal="center" vertical="center"/>
    </xf>
    <xf numFmtId="0" fontId="7" fillId="9" borderId="2" xfId="12" applyFill="1">
      <alignment horizontal="left" vertical="center" indent="2"/>
    </xf>
    <xf numFmtId="0" fontId="4" fillId="9" borderId="2" xfId="0" applyFont="1" applyFill="1" applyBorder="1" applyAlignment="1">
      <alignment horizontal="center" vertical="center"/>
    </xf>
    <xf numFmtId="14" fontId="0" fillId="9" borderId="9" xfId="0" applyNumberFormat="1" applyFill="1" applyBorder="1" applyAlignment="1">
      <alignment vertical="center"/>
    </xf>
    <xf numFmtId="0" fontId="7" fillId="20" borderId="2" xfId="12" applyFill="1">
      <alignment horizontal="left" vertical="center" indent="2"/>
    </xf>
    <xf numFmtId="0" fontId="7" fillId="20" borderId="2" xfId="11" applyFill="1">
      <alignment horizontal="center" vertical="center"/>
    </xf>
    <xf numFmtId="9" fontId="4" fillId="20" borderId="2" xfId="2" applyFont="1" applyFill="1" applyBorder="1" applyAlignment="1">
      <alignment horizontal="center" vertical="center"/>
    </xf>
    <xf numFmtId="164" fontId="7" fillId="20" borderId="2" xfId="10" applyFill="1">
      <alignment horizontal="center" vertical="center"/>
    </xf>
    <xf numFmtId="0" fontId="7" fillId="21" borderId="2" xfId="12" applyFill="1">
      <alignment horizontal="left" vertical="center" indent="2"/>
    </xf>
    <xf numFmtId="0" fontId="4" fillId="21" borderId="2" xfId="0" applyFont="1" applyFill="1" applyBorder="1" applyAlignment="1">
      <alignment horizontal="center" vertical="center"/>
    </xf>
    <xf numFmtId="9" fontId="4" fillId="21" borderId="2" xfId="2" applyFont="1" applyFill="1" applyBorder="1" applyAlignment="1">
      <alignment horizontal="center" vertical="center"/>
    </xf>
    <xf numFmtId="14" fontId="0" fillId="21" borderId="9" xfId="0" applyNumberFormat="1" applyFill="1" applyBorder="1" applyAlignment="1">
      <alignment vertical="center"/>
    </xf>
    <xf numFmtId="0" fontId="7" fillId="22" borderId="2" xfId="12" applyFill="1">
      <alignment horizontal="left" vertical="center" indent="2"/>
    </xf>
    <xf numFmtId="0" fontId="7" fillId="22" borderId="2" xfId="11" applyFill="1">
      <alignment horizontal="center" vertical="center"/>
    </xf>
    <xf numFmtId="9" fontId="4" fillId="22" borderId="2" xfId="2" applyFont="1" applyFill="1" applyBorder="1" applyAlignment="1">
      <alignment horizontal="center" vertical="center"/>
    </xf>
    <xf numFmtId="164" fontId="7" fillId="22" borderId="2" xfId="10" applyFill="1">
      <alignment horizontal="center" vertical="center"/>
    </xf>
    <xf numFmtId="0" fontId="7" fillId="23" borderId="2" xfId="12" applyFill="1">
      <alignment horizontal="left" vertical="center" indent="2"/>
    </xf>
    <xf numFmtId="0" fontId="4" fillId="23" borderId="2" xfId="0" applyFont="1" applyFill="1" applyBorder="1" applyAlignment="1">
      <alignment horizontal="center" vertical="center"/>
    </xf>
    <xf numFmtId="9" fontId="4" fillId="23" borderId="2" xfId="2" applyFont="1" applyFill="1" applyBorder="1" applyAlignment="1">
      <alignment horizontal="center" vertical="center"/>
    </xf>
    <xf numFmtId="14" fontId="0" fillId="23" borderId="9" xfId="0" applyNumberFormat="1" applyFill="1" applyBorder="1" applyAlignment="1">
      <alignment vertical="center"/>
    </xf>
    <xf numFmtId="0" fontId="7" fillId="24" borderId="2" xfId="12" applyFill="1">
      <alignment horizontal="left" vertical="center" indent="2"/>
    </xf>
    <xf numFmtId="0" fontId="7" fillId="24" borderId="2" xfId="11" applyFill="1">
      <alignment horizontal="center" vertical="center"/>
    </xf>
    <xf numFmtId="9" fontId="4" fillId="24" borderId="2" xfId="2" applyFont="1" applyFill="1" applyBorder="1" applyAlignment="1">
      <alignment horizontal="center" vertical="center"/>
    </xf>
    <xf numFmtId="164" fontId="7" fillId="24" borderId="2" xfId="10" applyFill="1">
      <alignment horizontal="center" vertical="center"/>
    </xf>
    <xf numFmtId="0" fontId="7" fillId="25" borderId="2" xfId="12" applyFill="1">
      <alignment horizontal="left" vertical="center" indent="2"/>
    </xf>
    <xf numFmtId="0" fontId="4" fillId="25" borderId="2" xfId="0" applyFont="1" applyFill="1" applyBorder="1" applyAlignment="1">
      <alignment horizontal="center" vertical="center"/>
    </xf>
    <xf numFmtId="9" fontId="4" fillId="25" borderId="2" xfId="2" applyFont="1" applyFill="1" applyBorder="1" applyAlignment="1">
      <alignment horizontal="center" vertical="center"/>
    </xf>
    <xf numFmtId="14" fontId="0" fillId="25" borderId="9" xfId="0" applyNumberFormat="1" applyFill="1" applyBorder="1" applyAlignment="1">
      <alignment vertical="center"/>
    </xf>
    <xf numFmtId="0" fontId="4" fillId="26" borderId="2" xfId="0" applyFont="1" applyFill="1" applyBorder="1" applyAlignment="1">
      <alignment horizontal="center" vertical="center"/>
    </xf>
    <xf numFmtId="0" fontId="0" fillId="26" borderId="9" xfId="0" applyFill="1" applyBorder="1" applyAlignment="1">
      <alignment vertical="center"/>
    </xf>
    <xf numFmtId="0" fontId="4" fillId="4" borderId="2" xfId="0" applyFont="1" applyFill="1" applyBorder="1" applyAlignment="1">
      <alignment horizontal="center" vertical="center"/>
    </xf>
    <xf numFmtId="14" fontId="0" fillId="4" borderId="9" xfId="0" applyNumberFormat="1" applyFill="1" applyBorder="1" applyAlignment="1">
      <alignment vertical="center"/>
    </xf>
    <xf numFmtId="0" fontId="4" fillId="27" borderId="2" xfId="0" applyFont="1" applyFill="1" applyBorder="1" applyAlignment="1">
      <alignment horizontal="center" vertical="center"/>
    </xf>
    <xf numFmtId="0" fontId="0" fillId="27" borderId="9" xfId="0" applyFill="1" applyBorder="1" applyAlignment="1">
      <alignment vertical="center"/>
    </xf>
    <xf numFmtId="0" fontId="7" fillId="7" borderId="2" xfId="12" applyFill="1">
      <alignment horizontal="left" vertical="center" indent="2"/>
    </xf>
    <xf numFmtId="0" fontId="4" fillId="7" borderId="2" xfId="0" applyFont="1" applyFill="1" applyBorder="1" applyAlignment="1">
      <alignment horizontal="center" vertical="center"/>
    </xf>
    <xf numFmtId="9" fontId="4" fillId="7" borderId="2" xfId="2" applyFont="1" applyFill="1" applyBorder="1" applyAlignment="1">
      <alignment horizontal="center" vertical="center"/>
    </xf>
    <xf numFmtId="14" fontId="0" fillId="7" borderId="9" xfId="0" applyNumberFormat="1" applyFill="1" applyBorder="1" applyAlignment="1">
      <alignment vertical="center"/>
    </xf>
    <xf numFmtId="0" fontId="4" fillId="28" borderId="2" xfId="0" applyFont="1" applyFill="1" applyBorder="1" applyAlignment="1">
      <alignment horizontal="center" vertical="center"/>
    </xf>
    <xf numFmtId="0" fontId="0" fillId="28" borderId="9" xfId="0" applyFill="1" applyBorder="1" applyAlignment="1">
      <alignment vertical="center"/>
    </xf>
    <xf numFmtId="0" fontId="7" fillId="29" borderId="2" xfId="12" applyFill="1">
      <alignment horizontal="left" vertical="center" indent="2"/>
    </xf>
    <xf numFmtId="0" fontId="4" fillId="29" borderId="2" xfId="0" applyFont="1" applyFill="1" applyBorder="1" applyAlignment="1">
      <alignment horizontal="center" vertical="center"/>
    </xf>
    <xf numFmtId="9" fontId="4" fillId="29" borderId="2" xfId="2" applyFont="1" applyFill="1" applyBorder="1" applyAlignment="1">
      <alignment horizontal="center" vertical="center"/>
    </xf>
    <xf numFmtId="14" fontId="0" fillId="29" borderId="9" xfId="0" applyNumberFormat="1" applyFill="1" applyBorder="1" applyAlignment="1">
      <alignment vertical="center"/>
    </xf>
    <xf numFmtId="0" fontId="4" fillId="30" borderId="2" xfId="0" applyFont="1" applyFill="1" applyBorder="1" applyAlignment="1">
      <alignment horizontal="center" vertical="center"/>
    </xf>
    <xf numFmtId="0" fontId="0" fillId="30" borderId="9" xfId="0" applyFill="1" applyBorder="1" applyAlignment="1">
      <alignment vertical="center"/>
    </xf>
    <xf numFmtId="0" fontId="7" fillId="6" borderId="2" xfId="12" applyFill="1">
      <alignment horizontal="left" vertical="center" indent="2"/>
    </xf>
    <xf numFmtId="0" fontId="4" fillId="6" borderId="2" xfId="0" applyFont="1" applyFill="1" applyBorder="1" applyAlignment="1">
      <alignment horizontal="center" vertical="center"/>
    </xf>
    <xf numFmtId="14" fontId="0" fillId="6" borderId="9" xfId="0" applyNumberFormat="1" applyFill="1" applyBorder="1" applyAlignment="1">
      <alignment vertical="center"/>
    </xf>
    <xf numFmtId="0" fontId="4" fillId="14" borderId="2" xfId="0" applyFont="1" applyFill="1" applyBorder="1" applyAlignment="1">
      <alignment horizontal="center" vertical="center"/>
    </xf>
    <xf numFmtId="0" fontId="0" fillId="14" borderId="9" xfId="0" applyFill="1" applyBorder="1" applyAlignment="1">
      <alignment vertical="center"/>
    </xf>
    <xf numFmtId="0" fontId="7" fillId="31" borderId="2" xfId="12" applyFill="1">
      <alignment horizontal="left" vertical="center" indent="2"/>
    </xf>
    <xf numFmtId="0" fontId="4" fillId="31" borderId="2" xfId="0" applyFont="1" applyFill="1" applyBorder="1" applyAlignment="1">
      <alignment horizontal="center" vertical="center"/>
    </xf>
    <xf numFmtId="9" fontId="4" fillId="31" borderId="2" xfId="2" applyFont="1" applyFill="1" applyBorder="1" applyAlignment="1">
      <alignment horizontal="center" vertical="center"/>
    </xf>
    <xf numFmtId="14" fontId="0" fillId="31" borderId="9" xfId="0" applyNumberFormat="1" applyFill="1" applyBorder="1" applyAlignment="1">
      <alignment vertical="center"/>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0" fontId="7" fillId="0" borderId="0" xfId="8">
      <alignment horizontal="right" indent="1"/>
    </xf>
    <xf numFmtId="0" fontId="7" fillId="0" borderId="7" xfId="8" applyBorder="1">
      <alignment horizontal="right" indent="1"/>
    </xf>
    <xf numFmtId="0" fontId="0" fillId="0" borderId="10" xfId="0" applyBorder="1"/>
    <xf numFmtId="165" fontId="7"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T37"/>
  <sheetViews>
    <sheetView showGridLines="0" tabSelected="1" showRuler="0" zoomScale="19" zoomScaleNormal="19" zoomScalePageLayoutView="70" workbookViewId="0">
      <pane ySplit="6" topLeftCell="A8" activePane="bottomLeft" state="frozen"/>
      <selection pane="bottomLeft" activeCell="FD70" sqref="FD70"/>
    </sheetView>
  </sheetViews>
  <sheetFormatPr defaultRowHeight="30" customHeight="1" x14ac:dyDescent="0.3"/>
  <cols>
    <col min="1" max="1" width="2.6640625" style="50" customWidth="1"/>
    <col min="2" max="2" width="19.88671875" customWidth="1"/>
    <col min="3" max="3" width="30.6640625" customWidth="1"/>
    <col min="4" max="4" width="10.6640625" customWidth="1"/>
    <col min="5" max="5" width="14.109375" style="5" customWidth="1"/>
    <col min="6" max="6" width="12.44140625" customWidth="1"/>
    <col min="7" max="7" width="2.6640625" customWidth="1"/>
    <col min="8" max="8" width="6.109375" hidden="1" customWidth="1"/>
    <col min="9" max="64" width="2.5546875" customWidth="1"/>
    <col min="65" max="66" width="3.5546875" customWidth="1"/>
    <col min="67" max="67" width="5.77734375" customWidth="1"/>
    <col min="68" max="68" width="8.88671875" hidden="1" customWidth="1"/>
    <col min="69" max="69" width="10.33203125" hidden="1" customWidth="1"/>
    <col min="70" max="70" width="1.21875" customWidth="1"/>
    <col min="71" max="71" width="0.88671875" customWidth="1"/>
    <col min="72" max="72" width="3.21875" customWidth="1"/>
    <col min="73" max="73" width="3" customWidth="1"/>
    <col min="74" max="74" width="4.33203125" customWidth="1"/>
    <col min="75" max="75" width="4.44140625" customWidth="1"/>
    <col min="76" max="76" width="4.88671875" customWidth="1"/>
    <col min="77" max="77" width="3.77734375" customWidth="1"/>
    <col min="78" max="78" width="4.109375" customWidth="1"/>
    <col min="79" max="79" width="3.6640625" customWidth="1"/>
    <col min="80" max="80" width="5.21875" customWidth="1"/>
    <col min="81" max="81" width="5.6640625" customWidth="1"/>
    <col min="82" max="82" width="5.21875" customWidth="1"/>
    <col min="83" max="83" width="4.6640625" customWidth="1"/>
    <col min="84" max="85" width="4.88671875" customWidth="1"/>
    <col min="86" max="87" width="5.44140625" customWidth="1"/>
    <col min="88" max="88" width="4.88671875" customWidth="1"/>
    <col min="89" max="90" width="4.44140625" customWidth="1"/>
    <col min="91" max="91" width="4" customWidth="1"/>
    <col min="92" max="92" width="4.6640625" customWidth="1"/>
    <col min="93" max="93" width="5.88671875" customWidth="1"/>
    <col min="94" max="94" width="5.6640625" customWidth="1"/>
    <col min="95" max="95" width="4.21875" customWidth="1"/>
    <col min="96" max="96" width="3.44140625" customWidth="1"/>
    <col min="97" max="97" width="4.88671875" customWidth="1"/>
    <col min="98" max="98" width="5.44140625" customWidth="1"/>
    <col min="99" max="99" width="5.6640625" customWidth="1"/>
    <col min="100" max="100" width="5.33203125" customWidth="1"/>
    <col min="101" max="102" width="4.88671875" customWidth="1"/>
    <col min="103" max="103" width="4.44140625" customWidth="1"/>
    <col min="104" max="104" width="5.6640625" customWidth="1"/>
    <col min="105" max="105" width="4.21875" customWidth="1"/>
    <col min="106" max="106" width="4" customWidth="1"/>
    <col min="107" max="109" width="4.21875" customWidth="1"/>
    <col min="110" max="110" width="4.44140625" customWidth="1"/>
    <col min="111" max="111" width="4" customWidth="1"/>
    <col min="112" max="113" width="5.21875" customWidth="1"/>
    <col min="114" max="114" width="4.44140625" customWidth="1"/>
    <col min="115" max="116" width="4" customWidth="1"/>
    <col min="117" max="117" width="3.5546875" customWidth="1"/>
    <col min="118" max="118" width="4.21875" customWidth="1"/>
    <col min="119" max="119" width="4.44140625" customWidth="1"/>
    <col min="120" max="121" width="3.5546875" customWidth="1"/>
    <col min="122" max="122" width="5.109375" customWidth="1"/>
    <col min="123" max="123" width="4.6640625" customWidth="1"/>
    <col min="124" max="124" width="3.33203125" customWidth="1"/>
    <col min="125" max="125" width="4.44140625" customWidth="1"/>
    <col min="126" max="126" width="4.88671875" customWidth="1"/>
    <col min="127" max="127" width="5.109375" customWidth="1"/>
    <col min="128" max="128" width="4.44140625" customWidth="1"/>
    <col min="129" max="129" width="5.77734375" customWidth="1"/>
    <col min="130" max="130" width="5.109375" customWidth="1"/>
    <col min="131" max="131" width="4.6640625" customWidth="1"/>
    <col min="132" max="132" width="4.21875" customWidth="1"/>
    <col min="133" max="133" width="4.44140625" customWidth="1"/>
    <col min="134" max="134" width="5.109375" customWidth="1"/>
  </cols>
  <sheetData>
    <row r="1" spans="1:176" ht="30" customHeight="1" x14ac:dyDescent="0.55000000000000004">
      <c r="A1" s="51" t="s">
        <v>28</v>
      </c>
      <c r="B1" s="54" t="s">
        <v>50</v>
      </c>
      <c r="C1" s="1"/>
      <c r="D1" s="2"/>
      <c r="E1" s="4"/>
      <c r="F1" s="39"/>
      <c r="H1" s="2"/>
      <c r="I1" s="13" t="s">
        <v>11</v>
      </c>
    </row>
    <row r="2" spans="1:176" ht="30" customHeight="1" x14ac:dyDescent="0.3">
      <c r="A2" s="50" t="s">
        <v>23</v>
      </c>
      <c r="D2" s="5"/>
      <c r="E2"/>
      <c r="H2" s="52" t="s">
        <v>16</v>
      </c>
    </row>
    <row r="3" spans="1:176" ht="30" customHeight="1" x14ac:dyDescent="0.3">
      <c r="A3" s="50" t="s">
        <v>29</v>
      </c>
      <c r="B3" s="149" t="s">
        <v>0</v>
      </c>
      <c r="C3" s="150"/>
      <c r="D3" s="152">
        <f>DATE(2020,9,2)</f>
        <v>44076</v>
      </c>
      <c r="E3" s="152"/>
    </row>
    <row r="4" spans="1:176" ht="30" customHeight="1" x14ac:dyDescent="0.3">
      <c r="A4" s="51" t="s">
        <v>30</v>
      </c>
      <c r="C4" s="149" t="s">
        <v>7</v>
      </c>
      <c r="D4" s="150"/>
      <c r="E4" s="6">
        <v>4</v>
      </c>
      <c r="I4" s="146">
        <f>I5</f>
        <v>44095</v>
      </c>
      <c r="J4" s="147"/>
      <c r="K4" s="147"/>
      <c r="L4" s="147"/>
      <c r="M4" s="147"/>
      <c r="N4" s="147"/>
      <c r="O4" s="148"/>
      <c r="P4" s="146">
        <f>P5</f>
        <v>44102</v>
      </c>
      <c r="Q4" s="147"/>
      <c r="R4" s="147"/>
      <c r="S4" s="147"/>
      <c r="T4" s="147"/>
      <c r="U4" s="147"/>
      <c r="V4" s="148"/>
      <c r="W4" s="146">
        <f>W5</f>
        <v>44109</v>
      </c>
      <c r="X4" s="147"/>
      <c r="Y4" s="147"/>
      <c r="Z4" s="147"/>
      <c r="AA4" s="147"/>
      <c r="AB4" s="147"/>
      <c r="AC4" s="148"/>
      <c r="AD4" s="146">
        <f>AD5</f>
        <v>44116</v>
      </c>
      <c r="AE4" s="147"/>
      <c r="AF4" s="147"/>
      <c r="AG4" s="147"/>
      <c r="AH4" s="147"/>
      <c r="AI4" s="147"/>
      <c r="AJ4" s="148"/>
      <c r="AK4" s="146">
        <f>AK5</f>
        <v>44123</v>
      </c>
      <c r="AL4" s="147"/>
      <c r="AM4" s="147"/>
      <c r="AN4" s="147"/>
      <c r="AO4" s="147"/>
      <c r="AP4" s="147"/>
      <c r="AQ4" s="148"/>
      <c r="AR4" s="146">
        <f>AR5</f>
        <v>44130</v>
      </c>
      <c r="AS4" s="147"/>
      <c r="AT4" s="147"/>
      <c r="AU4" s="147"/>
      <c r="AV4" s="147"/>
      <c r="AW4" s="147"/>
      <c r="AX4" s="148"/>
      <c r="AY4" s="146">
        <f>AY5</f>
        <v>44137</v>
      </c>
      <c r="AZ4" s="147"/>
      <c r="BA4" s="147"/>
      <c r="BB4" s="147"/>
      <c r="BC4" s="147"/>
      <c r="BD4" s="147"/>
      <c r="BE4" s="148"/>
      <c r="BF4" s="146">
        <f>BF5</f>
        <v>44144</v>
      </c>
      <c r="BG4" s="147"/>
      <c r="BH4" s="147"/>
      <c r="BI4" s="147"/>
      <c r="BJ4" s="147"/>
      <c r="BK4" s="147"/>
      <c r="BL4" s="148"/>
      <c r="BM4" s="146">
        <f>BM5</f>
        <v>44151</v>
      </c>
      <c r="BN4" s="147"/>
      <c r="BO4" s="147"/>
      <c r="BP4" s="147"/>
      <c r="BQ4" s="147"/>
      <c r="BR4" s="147"/>
      <c r="BS4" s="148"/>
      <c r="BT4" s="146">
        <f>BT5</f>
        <v>44158</v>
      </c>
      <c r="BU4" s="147"/>
      <c r="BV4" s="147"/>
      <c r="BW4" s="147"/>
      <c r="BX4" s="147"/>
      <c r="BY4" s="147"/>
      <c r="BZ4" s="148"/>
      <c r="CA4" s="146">
        <f t="shared" ref="CA4" si="0">CA5</f>
        <v>44165</v>
      </c>
      <c r="CB4" s="147"/>
      <c r="CC4" s="147"/>
      <c r="CD4" s="147"/>
      <c r="CE4" s="147"/>
      <c r="CF4" s="147"/>
      <c r="CG4" s="148"/>
      <c r="CH4" s="146">
        <f t="shared" ref="CH4" si="1">CH5</f>
        <v>44172</v>
      </c>
      <c r="CI4" s="147"/>
      <c r="CJ4" s="147"/>
      <c r="CK4" s="147"/>
      <c r="CL4" s="147"/>
      <c r="CM4" s="147"/>
      <c r="CN4" s="148"/>
      <c r="CO4" s="146">
        <f t="shared" ref="CO4" si="2">CO5</f>
        <v>44179</v>
      </c>
      <c r="CP4" s="147"/>
      <c r="CQ4" s="147"/>
      <c r="CR4" s="147"/>
      <c r="CS4" s="147"/>
      <c r="CT4" s="147"/>
      <c r="CU4" s="148"/>
      <c r="CV4" s="146">
        <f t="shared" ref="CV4" si="3">CV5</f>
        <v>44186</v>
      </c>
      <c r="CW4" s="147"/>
      <c r="CX4" s="147"/>
      <c r="CY4" s="147"/>
      <c r="CZ4" s="147"/>
      <c r="DA4" s="147"/>
      <c r="DB4" s="148"/>
      <c r="DC4" s="146">
        <f t="shared" ref="DC4" si="4">DC5</f>
        <v>44193</v>
      </c>
      <c r="DD4" s="147"/>
      <c r="DE4" s="147"/>
      <c r="DF4" s="147"/>
      <c r="DG4" s="147"/>
      <c r="DH4" s="147"/>
      <c r="DI4" s="148"/>
      <c r="DJ4" s="146">
        <f t="shared" ref="DJ4" si="5">DJ5</f>
        <v>44200</v>
      </c>
      <c r="DK4" s="147"/>
      <c r="DL4" s="147"/>
      <c r="DM4" s="147"/>
      <c r="DN4" s="147"/>
      <c r="DO4" s="147"/>
      <c r="DP4" s="148"/>
      <c r="DQ4" s="146">
        <f t="shared" ref="DQ4" si="6">DQ5</f>
        <v>44207</v>
      </c>
      <c r="DR4" s="147"/>
      <c r="DS4" s="147"/>
      <c r="DT4" s="147"/>
      <c r="DU4" s="147"/>
      <c r="DV4" s="147"/>
      <c r="DW4" s="148"/>
      <c r="DX4" s="146">
        <f t="shared" ref="DX4" si="7">DX5</f>
        <v>44214</v>
      </c>
      <c r="DY4" s="147"/>
      <c r="DZ4" s="147"/>
      <c r="EA4" s="147"/>
      <c r="EB4" s="147"/>
      <c r="EC4" s="147"/>
      <c r="ED4" s="148"/>
      <c r="EE4" s="146">
        <f t="shared" ref="EE4" si="8">EE5</f>
        <v>44221</v>
      </c>
      <c r="EF4" s="147"/>
      <c r="EG4" s="147"/>
      <c r="EH4" s="147"/>
      <c r="EI4" s="147"/>
      <c r="EJ4" s="147"/>
      <c r="EK4" s="148"/>
      <c r="EL4" s="146">
        <f t="shared" ref="EL4:FN4" si="9">EL5</f>
        <v>44228</v>
      </c>
      <c r="EM4" s="147"/>
      <c r="EN4" s="147"/>
      <c r="EO4" s="147"/>
      <c r="EP4" s="147"/>
      <c r="EQ4" s="147"/>
      <c r="ER4" s="148"/>
      <c r="ES4" s="146">
        <f t="shared" si="9"/>
        <v>44235</v>
      </c>
      <c r="ET4" s="147"/>
      <c r="EU4" s="147"/>
      <c r="EV4" s="147"/>
      <c r="EW4" s="147"/>
      <c r="EX4" s="147"/>
      <c r="EY4" s="148"/>
      <c r="EZ4" s="146">
        <f t="shared" si="9"/>
        <v>44242</v>
      </c>
      <c r="FA4" s="147"/>
      <c r="FB4" s="147"/>
      <c r="FC4" s="147"/>
      <c r="FD4" s="147"/>
      <c r="FE4" s="147"/>
      <c r="FF4" s="148"/>
      <c r="FG4" s="146">
        <f t="shared" si="9"/>
        <v>44249</v>
      </c>
      <c r="FH4" s="147"/>
      <c r="FI4" s="147"/>
      <c r="FJ4" s="147"/>
      <c r="FK4" s="147"/>
      <c r="FL4" s="147"/>
      <c r="FM4" s="148"/>
      <c r="FN4" s="146">
        <f t="shared" si="9"/>
        <v>44256</v>
      </c>
      <c r="FO4" s="147"/>
      <c r="FP4" s="147"/>
      <c r="FQ4" s="147"/>
      <c r="FR4" s="147"/>
      <c r="FS4" s="147"/>
      <c r="FT4" s="148"/>
    </row>
    <row r="5" spans="1:176" ht="15" customHeight="1" x14ac:dyDescent="0.3">
      <c r="A5" s="51" t="s">
        <v>31</v>
      </c>
      <c r="B5" s="151"/>
      <c r="C5" s="151"/>
      <c r="D5" s="151"/>
      <c r="E5" s="151"/>
      <c r="F5" s="151"/>
      <c r="G5" s="151"/>
      <c r="I5" s="10">
        <f>Project_Start-WEEKDAY(Project_Start,1)+2+7*(Display_Week-1)</f>
        <v>44095</v>
      </c>
      <c r="J5" s="9">
        <f>I5+1</f>
        <v>44096</v>
      </c>
      <c r="K5" s="9">
        <f t="shared" ref="K5:AX5" si="10">J5+1</f>
        <v>44097</v>
      </c>
      <c r="L5" s="9">
        <f t="shared" si="10"/>
        <v>44098</v>
      </c>
      <c r="M5" s="9">
        <f t="shared" si="10"/>
        <v>44099</v>
      </c>
      <c r="N5" s="9">
        <f t="shared" si="10"/>
        <v>44100</v>
      </c>
      <c r="O5" s="11">
        <f t="shared" si="10"/>
        <v>44101</v>
      </c>
      <c r="P5" s="10">
        <f>O5+1</f>
        <v>44102</v>
      </c>
      <c r="Q5" s="9">
        <f>P5+1</f>
        <v>44103</v>
      </c>
      <c r="R5" s="9">
        <f t="shared" si="10"/>
        <v>44104</v>
      </c>
      <c r="S5" s="9">
        <f t="shared" si="10"/>
        <v>44105</v>
      </c>
      <c r="T5" s="9">
        <f t="shared" si="10"/>
        <v>44106</v>
      </c>
      <c r="U5" s="9">
        <f t="shared" si="10"/>
        <v>44107</v>
      </c>
      <c r="V5" s="11">
        <f t="shared" si="10"/>
        <v>44108</v>
      </c>
      <c r="W5" s="10">
        <f>V5+1</f>
        <v>44109</v>
      </c>
      <c r="X5" s="9">
        <f>W5+1</f>
        <v>44110</v>
      </c>
      <c r="Y5" s="9">
        <f t="shared" si="10"/>
        <v>44111</v>
      </c>
      <c r="Z5" s="9">
        <f t="shared" si="10"/>
        <v>44112</v>
      </c>
      <c r="AA5" s="9">
        <f t="shared" si="10"/>
        <v>44113</v>
      </c>
      <c r="AB5" s="9">
        <f t="shared" si="10"/>
        <v>44114</v>
      </c>
      <c r="AC5" s="11">
        <f t="shared" si="10"/>
        <v>44115</v>
      </c>
      <c r="AD5" s="10">
        <f>AC5+1</f>
        <v>44116</v>
      </c>
      <c r="AE5" s="9">
        <f>AD5+1</f>
        <v>44117</v>
      </c>
      <c r="AF5" s="9">
        <f t="shared" si="10"/>
        <v>44118</v>
      </c>
      <c r="AG5" s="9">
        <f t="shared" si="10"/>
        <v>44119</v>
      </c>
      <c r="AH5" s="9">
        <f t="shared" si="10"/>
        <v>44120</v>
      </c>
      <c r="AI5" s="9">
        <f t="shared" si="10"/>
        <v>44121</v>
      </c>
      <c r="AJ5" s="11">
        <f t="shared" si="10"/>
        <v>44122</v>
      </c>
      <c r="AK5" s="10">
        <f>AJ5+1</f>
        <v>44123</v>
      </c>
      <c r="AL5" s="9">
        <f>AK5+1</f>
        <v>44124</v>
      </c>
      <c r="AM5" s="9">
        <f t="shared" si="10"/>
        <v>44125</v>
      </c>
      <c r="AN5" s="9">
        <f t="shared" si="10"/>
        <v>44126</v>
      </c>
      <c r="AO5" s="9">
        <f t="shared" si="10"/>
        <v>44127</v>
      </c>
      <c r="AP5" s="9">
        <f t="shared" si="10"/>
        <v>44128</v>
      </c>
      <c r="AQ5" s="11">
        <f t="shared" si="10"/>
        <v>44129</v>
      </c>
      <c r="AR5" s="10">
        <f>AQ5+1</f>
        <v>44130</v>
      </c>
      <c r="AS5" s="9">
        <f>AR5+1</f>
        <v>44131</v>
      </c>
      <c r="AT5" s="9">
        <f t="shared" si="10"/>
        <v>44132</v>
      </c>
      <c r="AU5" s="9">
        <f t="shared" si="10"/>
        <v>44133</v>
      </c>
      <c r="AV5" s="9">
        <f t="shared" si="10"/>
        <v>44134</v>
      </c>
      <c r="AW5" s="9">
        <f t="shared" si="10"/>
        <v>44135</v>
      </c>
      <c r="AX5" s="11">
        <f t="shared" si="10"/>
        <v>44136</v>
      </c>
      <c r="AY5" s="10">
        <f>AX5+1</f>
        <v>44137</v>
      </c>
      <c r="AZ5" s="9">
        <f>AY5+1</f>
        <v>44138</v>
      </c>
      <c r="BA5" s="9">
        <f t="shared" ref="BA5:BE5" si="11">AZ5+1</f>
        <v>44139</v>
      </c>
      <c r="BB5" s="9">
        <f t="shared" si="11"/>
        <v>44140</v>
      </c>
      <c r="BC5" s="9">
        <f t="shared" si="11"/>
        <v>44141</v>
      </c>
      <c r="BD5" s="9">
        <f t="shared" si="11"/>
        <v>44142</v>
      </c>
      <c r="BE5" s="11">
        <f t="shared" si="11"/>
        <v>44143</v>
      </c>
      <c r="BF5" s="10">
        <f>BE5+1</f>
        <v>44144</v>
      </c>
      <c r="BG5" s="9">
        <f>BF5+1</f>
        <v>44145</v>
      </c>
      <c r="BH5" s="9">
        <f t="shared" ref="BH5:BL5" si="12">BG5+1</f>
        <v>44146</v>
      </c>
      <c r="BI5" s="9">
        <f t="shared" si="12"/>
        <v>44147</v>
      </c>
      <c r="BJ5" s="9">
        <f t="shared" si="12"/>
        <v>44148</v>
      </c>
      <c r="BK5" s="9">
        <f t="shared" si="12"/>
        <v>44149</v>
      </c>
      <c r="BL5" s="11">
        <f t="shared" si="12"/>
        <v>44150</v>
      </c>
      <c r="BM5" s="10">
        <f>BL5+1</f>
        <v>44151</v>
      </c>
      <c r="BN5" s="9">
        <f>BM5+1</f>
        <v>44152</v>
      </c>
      <c r="BO5" s="9">
        <f t="shared" ref="BO5" si="13">BN5+1</f>
        <v>44153</v>
      </c>
      <c r="BP5" s="9">
        <f t="shared" ref="BP5" si="14">BO5+1</f>
        <v>44154</v>
      </c>
      <c r="BQ5" s="9">
        <f t="shared" ref="BQ5" si="15">BP5+1</f>
        <v>44155</v>
      </c>
      <c r="BR5" s="9">
        <f t="shared" ref="BR5" si="16">BQ5+1</f>
        <v>44156</v>
      </c>
      <c r="BS5" s="11">
        <f t="shared" ref="BS5" si="17">BR5+1</f>
        <v>44157</v>
      </c>
      <c r="BT5" s="10">
        <f>BS5+1</f>
        <v>44158</v>
      </c>
      <c r="BU5" s="9">
        <f>BT5+1</f>
        <v>44159</v>
      </c>
      <c r="BV5" s="9">
        <f t="shared" ref="BV5" si="18">BU5+1</f>
        <v>44160</v>
      </c>
      <c r="BW5" s="9">
        <f t="shared" ref="BW5" si="19">BV5+1</f>
        <v>44161</v>
      </c>
      <c r="BX5" s="9">
        <f t="shared" ref="BX5" si="20">BW5+1</f>
        <v>44162</v>
      </c>
      <c r="BY5" s="9">
        <f t="shared" ref="BY5" si="21">BX5+1</f>
        <v>44163</v>
      </c>
      <c r="BZ5" s="11">
        <f t="shared" ref="BZ5:CB5" si="22">BY5+1</f>
        <v>44164</v>
      </c>
      <c r="CA5" s="10">
        <f t="shared" si="22"/>
        <v>44165</v>
      </c>
      <c r="CB5" s="9">
        <f t="shared" si="22"/>
        <v>44166</v>
      </c>
      <c r="CC5" s="9">
        <f t="shared" ref="CC5" si="23">CB5+1</f>
        <v>44167</v>
      </c>
      <c r="CD5" s="9">
        <f t="shared" ref="CD5" si="24">CC5+1</f>
        <v>44168</v>
      </c>
      <c r="CE5" s="9">
        <f t="shared" ref="CE5" si="25">CD5+1</f>
        <v>44169</v>
      </c>
      <c r="CF5" s="9">
        <f t="shared" ref="CF5" si="26">CE5+1</f>
        <v>44170</v>
      </c>
      <c r="CG5" s="11">
        <f t="shared" ref="CG5:CI5" si="27">CF5+1</f>
        <v>44171</v>
      </c>
      <c r="CH5" s="10">
        <f t="shared" si="27"/>
        <v>44172</v>
      </c>
      <c r="CI5" s="9">
        <f t="shared" si="27"/>
        <v>44173</v>
      </c>
      <c r="CJ5" s="9">
        <f t="shared" ref="CJ5" si="28">CI5+1</f>
        <v>44174</v>
      </c>
      <c r="CK5" s="9">
        <f t="shared" ref="CK5" si="29">CJ5+1</f>
        <v>44175</v>
      </c>
      <c r="CL5" s="9">
        <f t="shared" ref="CL5" si="30">CK5+1</f>
        <v>44176</v>
      </c>
      <c r="CM5" s="9">
        <f t="shared" ref="CM5" si="31">CL5+1</f>
        <v>44177</v>
      </c>
      <c r="CN5" s="11">
        <f t="shared" ref="CN5:CP5" si="32">CM5+1</f>
        <v>44178</v>
      </c>
      <c r="CO5" s="10">
        <f t="shared" si="32"/>
        <v>44179</v>
      </c>
      <c r="CP5" s="9">
        <f t="shared" si="32"/>
        <v>44180</v>
      </c>
      <c r="CQ5" s="9">
        <f t="shared" ref="CQ5" si="33">CP5+1</f>
        <v>44181</v>
      </c>
      <c r="CR5" s="9">
        <f t="shared" ref="CR5" si="34">CQ5+1</f>
        <v>44182</v>
      </c>
      <c r="CS5" s="9">
        <f t="shared" ref="CS5" si="35">CR5+1</f>
        <v>44183</v>
      </c>
      <c r="CT5" s="9">
        <f t="shared" ref="CT5" si="36">CS5+1</f>
        <v>44184</v>
      </c>
      <c r="CU5" s="11">
        <f t="shared" ref="CU5" si="37">CT5+1</f>
        <v>44185</v>
      </c>
      <c r="CV5" s="10">
        <f t="shared" ref="CV5" si="38">CU5+1</f>
        <v>44186</v>
      </c>
      <c r="CW5" s="9">
        <f t="shared" ref="CW5" si="39">CV5+1</f>
        <v>44187</v>
      </c>
      <c r="CX5" s="9">
        <f t="shared" ref="CX5" si="40">CW5+1</f>
        <v>44188</v>
      </c>
      <c r="CY5" s="9">
        <f t="shared" ref="CY5" si="41">CX5+1</f>
        <v>44189</v>
      </c>
      <c r="CZ5" s="9">
        <f t="shared" ref="CZ5" si="42">CY5+1</f>
        <v>44190</v>
      </c>
      <c r="DA5" s="9">
        <f t="shared" ref="DA5" si="43">CZ5+1</f>
        <v>44191</v>
      </c>
      <c r="DB5" s="11">
        <f t="shared" ref="DB5" si="44">DA5+1</f>
        <v>44192</v>
      </c>
      <c r="DC5" s="10">
        <f t="shared" ref="DC5" si="45">DB5+1</f>
        <v>44193</v>
      </c>
      <c r="DD5" s="9">
        <f t="shared" ref="DD5" si="46">DC5+1</f>
        <v>44194</v>
      </c>
      <c r="DE5" s="9">
        <f t="shared" ref="DE5" si="47">DD5+1</f>
        <v>44195</v>
      </c>
      <c r="DF5" s="9">
        <f t="shared" ref="DF5" si="48">DE5+1</f>
        <v>44196</v>
      </c>
      <c r="DG5" s="9">
        <f t="shared" ref="DG5" si="49">DF5+1</f>
        <v>44197</v>
      </c>
      <c r="DH5" s="9">
        <f t="shared" ref="DH5" si="50">DG5+1</f>
        <v>44198</v>
      </c>
      <c r="DI5" s="11">
        <f t="shared" ref="DI5" si="51">DH5+1</f>
        <v>44199</v>
      </c>
      <c r="DJ5" s="10">
        <f t="shared" ref="DJ5" si="52">DI5+1</f>
        <v>44200</v>
      </c>
      <c r="DK5" s="9">
        <f t="shared" ref="DK5" si="53">DJ5+1</f>
        <v>44201</v>
      </c>
      <c r="DL5" s="9">
        <f t="shared" ref="DL5" si="54">DK5+1</f>
        <v>44202</v>
      </c>
      <c r="DM5" s="9">
        <f t="shared" ref="DM5" si="55">DL5+1</f>
        <v>44203</v>
      </c>
      <c r="DN5" s="9">
        <f t="shared" ref="DN5" si="56">DM5+1</f>
        <v>44204</v>
      </c>
      <c r="DO5" s="9">
        <f t="shared" ref="DO5" si="57">DN5+1</f>
        <v>44205</v>
      </c>
      <c r="DP5" s="11">
        <f t="shared" ref="DP5" si="58">DO5+1</f>
        <v>44206</v>
      </c>
      <c r="DQ5" s="10">
        <f t="shared" ref="DQ5" si="59">DP5+1</f>
        <v>44207</v>
      </c>
      <c r="DR5" s="9">
        <f t="shared" ref="DR5" si="60">DQ5+1</f>
        <v>44208</v>
      </c>
      <c r="DS5" s="9">
        <f t="shared" ref="DS5" si="61">DR5+1</f>
        <v>44209</v>
      </c>
      <c r="DT5" s="9">
        <f t="shared" ref="DT5" si="62">DS5+1</f>
        <v>44210</v>
      </c>
      <c r="DU5" s="9">
        <f t="shared" ref="DU5" si="63">DT5+1</f>
        <v>44211</v>
      </c>
      <c r="DV5" s="9">
        <f t="shared" ref="DV5" si="64">DU5+1</f>
        <v>44212</v>
      </c>
      <c r="DW5" s="11">
        <f t="shared" ref="DW5" si="65">DV5+1</f>
        <v>44213</v>
      </c>
      <c r="DX5" s="10">
        <f t="shared" ref="DX5" si="66">DW5+1</f>
        <v>44214</v>
      </c>
      <c r="DY5" s="9">
        <f t="shared" ref="DY5" si="67">DX5+1</f>
        <v>44215</v>
      </c>
      <c r="DZ5" s="9">
        <f t="shared" ref="DZ5" si="68">DY5+1</f>
        <v>44216</v>
      </c>
      <c r="EA5" s="9">
        <f t="shared" ref="EA5" si="69">DZ5+1</f>
        <v>44217</v>
      </c>
      <c r="EB5" s="9">
        <f t="shared" ref="EB5" si="70">EA5+1</f>
        <v>44218</v>
      </c>
      <c r="EC5" s="9">
        <f t="shared" ref="EC5" si="71">EB5+1</f>
        <v>44219</v>
      </c>
      <c r="ED5" s="11">
        <f t="shared" ref="ED5" si="72">EC5+1</f>
        <v>44220</v>
      </c>
      <c r="EE5" s="10">
        <f t="shared" ref="EE5" si="73">ED5+1</f>
        <v>44221</v>
      </c>
      <c r="EF5" s="9">
        <f t="shared" ref="EF5" si="74">EE5+1</f>
        <v>44222</v>
      </c>
      <c r="EG5" s="9">
        <f t="shared" ref="EG5" si="75">EF5+1</f>
        <v>44223</v>
      </c>
      <c r="EH5" s="9">
        <f t="shared" ref="EH5" si="76">EG5+1</f>
        <v>44224</v>
      </c>
      <c r="EI5" s="9">
        <f t="shared" ref="EI5" si="77">EH5+1</f>
        <v>44225</v>
      </c>
      <c r="EJ5" s="9">
        <f t="shared" ref="EJ5" si="78">EI5+1</f>
        <v>44226</v>
      </c>
      <c r="EK5" s="11">
        <f t="shared" ref="EK5" si="79">EJ5+1</f>
        <v>44227</v>
      </c>
      <c r="EL5" s="10">
        <f t="shared" ref="EL5" si="80">EK5+1</f>
        <v>44228</v>
      </c>
      <c r="EM5" s="9">
        <f t="shared" ref="EM5" si="81">EL5+1</f>
        <v>44229</v>
      </c>
      <c r="EN5" s="9">
        <f t="shared" ref="EN5" si="82">EM5+1</f>
        <v>44230</v>
      </c>
      <c r="EO5" s="9">
        <f t="shared" ref="EO5" si="83">EN5+1</f>
        <v>44231</v>
      </c>
      <c r="EP5" s="9">
        <f t="shared" ref="EP5" si="84">EO5+1</f>
        <v>44232</v>
      </c>
      <c r="EQ5" s="9">
        <f t="shared" ref="EQ5" si="85">EP5+1</f>
        <v>44233</v>
      </c>
      <c r="ER5" s="11">
        <f t="shared" ref="ER5" si="86">EQ5+1</f>
        <v>44234</v>
      </c>
      <c r="ES5" s="10">
        <f t="shared" ref="ES5" si="87">ER5+1</f>
        <v>44235</v>
      </c>
      <c r="ET5" s="9">
        <f t="shared" ref="ET5" si="88">ES5+1</f>
        <v>44236</v>
      </c>
      <c r="EU5" s="9">
        <f t="shared" ref="EU5" si="89">ET5+1</f>
        <v>44237</v>
      </c>
      <c r="EV5" s="9">
        <f t="shared" ref="EV5" si="90">EU5+1</f>
        <v>44238</v>
      </c>
      <c r="EW5" s="9">
        <f t="shared" ref="EW5" si="91">EV5+1</f>
        <v>44239</v>
      </c>
      <c r="EX5" s="9">
        <f t="shared" ref="EX5" si="92">EW5+1</f>
        <v>44240</v>
      </c>
      <c r="EY5" s="11">
        <f t="shared" ref="EY5" si="93">EX5+1</f>
        <v>44241</v>
      </c>
      <c r="EZ5" s="10">
        <f t="shared" ref="EZ5" si="94">EY5+1</f>
        <v>44242</v>
      </c>
      <c r="FA5" s="9">
        <f t="shared" ref="FA5" si="95">EZ5+1</f>
        <v>44243</v>
      </c>
      <c r="FB5" s="9">
        <f t="shared" ref="FB5" si="96">FA5+1</f>
        <v>44244</v>
      </c>
      <c r="FC5" s="9">
        <f t="shared" ref="FC5" si="97">FB5+1</f>
        <v>44245</v>
      </c>
      <c r="FD5" s="9">
        <f t="shared" ref="FD5" si="98">FC5+1</f>
        <v>44246</v>
      </c>
      <c r="FE5" s="9">
        <f t="shared" ref="FE5" si="99">FD5+1</f>
        <v>44247</v>
      </c>
      <c r="FF5" s="11">
        <f t="shared" ref="FF5" si="100">FE5+1</f>
        <v>44248</v>
      </c>
      <c r="FG5" s="10">
        <f t="shared" ref="FG5" si="101">FF5+1</f>
        <v>44249</v>
      </c>
      <c r="FH5" s="9">
        <f t="shared" ref="FH5" si="102">FG5+1</f>
        <v>44250</v>
      </c>
      <c r="FI5" s="9">
        <f t="shared" ref="FI5" si="103">FH5+1</f>
        <v>44251</v>
      </c>
      <c r="FJ5" s="9">
        <f t="shared" ref="FJ5" si="104">FI5+1</f>
        <v>44252</v>
      </c>
      <c r="FK5" s="9">
        <f t="shared" ref="FK5" si="105">FJ5+1</f>
        <v>44253</v>
      </c>
      <c r="FL5" s="9">
        <f t="shared" ref="FL5" si="106">FK5+1</f>
        <v>44254</v>
      </c>
      <c r="FM5" s="11">
        <f t="shared" ref="FM5" si="107">FL5+1</f>
        <v>44255</v>
      </c>
      <c r="FN5" s="10">
        <f t="shared" ref="FN5" si="108">FM5+1</f>
        <v>44256</v>
      </c>
      <c r="FO5" s="9">
        <f t="shared" ref="FO5" si="109">FN5+1</f>
        <v>44257</v>
      </c>
      <c r="FP5" s="9">
        <f t="shared" ref="FP5" si="110">FO5+1</f>
        <v>44258</v>
      </c>
      <c r="FQ5" s="9">
        <f t="shared" ref="FQ5" si="111">FP5+1</f>
        <v>44259</v>
      </c>
      <c r="FR5" s="9">
        <f t="shared" ref="FR5" si="112">FQ5+1</f>
        <v>44260</v>
      </c>
      <c r="FS5" s="9">
        <f t="shared" ref="FS5" si="113">FR5+1</f>
        <v>44261</v>
      </c>
      <c r="FT5" s="11">
        <f t="shared" ref="FT5" si="114">FS5+1</f>
        <v>44262</v>
      </c>
    </row>
    <row r="6" spans="1:176" ht="30" customHeight="1" thickBot="1" x14ac:dyDescent="0.35">
      <c r="A6" s="51" t="s">
        <v>32</v>
      </c>
      <c r="B6" s="7" t="s">
        <v>8</v>
      </c>
      <c r="C6" s="8" t="s">
        <v>2</v>
      </c>
      <c r="D6" s="8" t="s">
        <v>1</v>
      </c>
      <c r="E6" s="8" t="s">
        <v>4</v>
      </c>
      <c r="F6" s="8" t="s">
        <v>5</v>
      </c>
      <c r="G6" s="8"/>
      <c r="H6" s="8" t="s">
        <v>6</v>
      </c>
      <c r="I6" s="12" t="str">
        <f t="shared" ref="I6" si="115">LEFT(TEXT(I5,"ddd"),1)</f>
        <v>M</v>
      </c>
      <c r="J6" s="12" t="str">
        <f t="shared" ref="J6:AR6" si="116">LEFT(TEXT(J5,"ddd"),1)</f>
        <v>T</v>
      </c>
      <c r="K6" s="12" t="str">
        <f t="shared" si="116"/>
        <v>W</v>
      </c>
      <c r="L6" s="12" t="str">
        <f t="shared" si="116"/>
        <v>T</v>
      </c>
      <c r="M6" s="12" t="str">
        <f t="shared" si="116"/>
        <v>F</v>
      </c>
      <c r="N6" s="12" t="str">
        <f t="shared" si="116"/>
        <v>S</v>
      </c>
      <c r="O6" s="12" t="str">
        <f t="shared" si="116"/>
        <v>S</v>
      </c>
      <c r="P6" s="12" t="str">
        <f t="shared" si="116"/>
        <v>M</v>
      </c>
      <c r="Q6" s="12" t="str">
        <f t="shared" si="116"/>
        <v>T</v>
      </c>
      <c r="R6" s="12" t="str">
        <f t="shared" si="116"/>
        <v>W</v>
      </c>
      <c r="S6" s="12" t="str">
        <f t="shared" si="116"/>
        <v>T</v>
      </c>
      <c r="T6" s="12" t="str">
        <f t="shared" si="116"/>
        <v>F</v>
      </c>
      <c r="U6" s="12" t="str">
        <f t="shared" si="116"/>
        <v>S</v>
      </c>
      <c r="V6" s="12" t="str">
        <f t="shared" si="116"/>
        <v>S</v>
      </c>
      <c r="W6" s="12" t="str">
        <f t="shared" si="116"/>
        <v>M</v>
      </c>
      <c r="X6" s="12" t="str">
        <f t="shared" si="116"/>
        <v>T</v>
      </c>
      <c r="Y6" s="12" t="str">
        <f t="shared" si="116"/>
        <v>W</v>
      </c>
      <c r="Z6" s="12" t="str">
        <f t="shared" si="116"/>
        <v>T</v>
      </c>
      <c r="AA6" s="12" t="str">
        <f t="shared" si="116"/>
        <v>F</v>
      </c>
      <c r="AB6" s="12" t="str">
        <f t="shared" si="116"/>
        <v>S</v>
      </c>
      <c r="AC6" s="12" t="str">
        <f t="shared" si="116"/>
        <v>S</v>
      </c>
      <c r="AD6" s="12" t="str">
        <f t="shared" si="116"/>
        <v>M</v>
      </c>
      <c r="AE6" s="12" t="str">
        <f t="shared" si="116"/>
        <v>T</v>
      </c>
      <c r="AF6" s="12" t="str">
        <f t="shared" si="116"/>
        <v>W</v>
      </c>
      <c r="AG6" s="12" t="str">
        <f t="shared" si="116"/>
        <v>T</v>
      </c>
      <c r="AH6" s="12" t="str">
        <f t="shared" si="116"/>
        <v>F</v>
      </c>
      <c r="AI6" s="12" t="str">
        <f t="shared" si="116"/>
        <v>S</v>
      </c>
      <c r="AJ6" s="12" t="str">
        <f t="shared" si="116"/>
        <v>S</v>
      </c>
      <c r="AK6" s="12" t="str">
        <f t="shared" si="116"/>
        <v>M</v>
      </c>
      <c r="AL6" s="12" t="str">
        <f t="shared" si="116"/>
        <v>T</v>
      </c>
      <c r="AM6" s="12" t="str">
        <f t="shared" si="116"/>
        <v>W</v>
      </c>
      <c r="AN6" s="12" t="str">
        <f t="shared" si="116"/>
        <v>T</v>
      </c>
      <c r="AO6" s="12" t="str">
        <f t="shared" si="116"/>
        <v>F</v>
      </c>
      <c r="AP6" s="12" t="str">
        <f t="shared" si="116"/>
        <v>S</v>
      </c>
      <c r="AQ6" s="12" t="str">
        <f t="shared" si="116"/>
        <v>S</v>
      </c>
      <c r="AR6" s="12" t="str">
        <f t="shared" si="116"/>
        <v>M</v>
      </c>
      <c r="AS6" s="12" t="str">
        <f t="shared" ref="AS6:BL6" si="117">LEFT(TEXT(AS5,"ddd"),1)</f>
        <v>T</v>
      </c>
      <c r="AT6" s="12" t="str">
        <f t="shared" si="117"/>
        <v>W</v>
      </c>
      <c r="AU6" s="12" t="str">
        <f t="shared" si="117"/>
        <v>T</v>
      </c>
      <c r="AV6" s="12" t="str">
        <f t="shared" si="117"/>
        <v>F</v>
      </c>
      <c r="AW6" s="12" t="str">
        <f t="shared" si="117"/>
        <v>S</v>
      </c>
      <c r="AX6" s="12" t="str">
        <f t="shared" si="117"/>
        <v>S</v>
      </c>
      <c r="AY6" s="12" t="str">
        <f t="shared" si="117"/>
        <v>M</v>
      </c>
      <c r="AZ6" s="12" t="str">
        <f t="shared" si="117"/>
        <v>T</v>
      </c>
      <c r="BA6" s="12" t="str">
        <f t="shared" si="117"/>
        <v>W</v>
      </c>
      <c r="BB6" s="12" t="str">
        <f t="shared" si="117"/>
        <v>T</v>
      </c>
      <c r="BC6" s="12" t="str">
        <f t="shared" si="117"/>
        <v>F</v>
      </c>
      <c r="BD6" s="12" t="str">
        <f t="shared" si="117"/>
        <v>S</v>
      </c>
      <c r="BE6" s="12" t="str">
        <f t="shared" si="117"/>
        <v>S</v>
      </c>
      <c r="BF6" s="12" t="str">
        <f t="shared" si="117"/>
        <v>M</v>
      </c>
      <c r="BG6" s="12" t="str">
        <f t="shared" si="117"/>
        <v>T</v>
      </c>
      <c r="BH6" s="12" t="str">
        <f t="shared" si="117"/>
        <v>W</v>
      </c>
      <c r="BI6" s="12" t="str">
        <f t="shared" si="117"/>
        <v>T</v>
      </c>
      <c r="BJ6" s="12" t="str">
        <f t="shared" si="117"/>
        <v>F</v>
      </c>
      <c r="BK6" s="12" t="str">
        <f t="shared" si="117"/>
        <v>S</v>
      </c>
      <c r="BL6" s="12" t="str">
        <f t="shared" si="117"/>
        <v>S</v>
      </c>
      <c r="BM6" s="12" t="str">
        <f t="shared" ref="BM6:BZ6" si="118">LEFT(TEXT(BM5,"ddd"),1)</f>
        <v>M</v>
      </c>
      <c r="BN6" s="12" t="str">
        <f t="shared" si="118"/>
        <v>T</v>
      </c>
      <c r="BO6" s="12" t="str">
        <f t="shared" si="118"/>
        <v>W</v>
      </c>
      <c r="BP6" s="12" t="str">
        <f t="shared" si="118"/>
        <v>T</v>
      </c>
      <c r="BQ6" s="12" t="str">
        <f t="shared" si="118"/>
        <v>F</v>
      </c>
      <c r="BR6" s="12" t="str">
        <f t="shared" si="118"/>
        <v>S</v>
      </c>
      <c r="BS6" s="12" t="str">
        <f t="shared" si="118"/>
        <v>S</v>
      </c>
      <c r="BT6" s="12" t="str">
        <f t="shared" si="118"/>
        <v>M</v>
      </c>
      <c r="BU6" s="12" t="str">
        <f t="shared" si="118"/>
        <v>T</v>
      </c>
      <c r="BV6" s="12" t="str">
        <f t="shared" si="118"/>
        <v>W</v>
      </c>
      <c r="BW6" s="12" t="str">
        <f t="shared" si="118"/>
        <v>T</v>
      </c>
      <c r="BX6" s="12" t="str">
        <f t="shared" si="118"/>
        <v>F</v>
      </c>
      <c r="BY6" s="12" t="str">
        <f t="shared" si="118"/>
        <v>S</v>
      </c>
      <c r="BZ6" s="12" t="str">
        <f t="shared" si="118"/>
        <v>S</v>
      </c>
      <c r="CA6" s="12" t="str">
        <f t="shared" ref="CA6:CU6" si="119">LEFT(TEXT(CA5,"ddd"),1)</f>
        <v>M</v>
      </c>
      <c r="CB6" s="12" t="str">
        <f t="shared" si="119"/>
        <v>T</v>
      </c>
      <c r="CC6" s="12" t="str">
        <f t="shared" si="119"/>
        <v>W</v>
      </c>
      <c r="CD6" s="12" t="str">
        <f t="shared" si="119"/>
        <v>T</v>
      </c>
      <c r="CE6" s="12" t="str">
        <f t="shared" si="119"/>
        <v>F</v>
      </c>
      <c r="CF6" s="12" t="str">
        <f t="shared" si="119"/>
        <v>S</v>
      </c>
      <c r="CG6" s="12" t="str">
        <f t="shared" si="119"/>
        <v>S</v>
      </c>
      <c r="CH6" s="12" t="str">
        <f t="shared" si="119"/>
        <v>M</v>
      </c>
      <c r="CI6" s="12" t="str">
        <f t="shared" si="119"/>
        <v>T</v>
      </c>
      <c r="CJ6" s="12" t="str">
        <f t="shared" si="119"/>
        <v>W</v>
      </c>
      <c r="CK6" s="12" t="str">
        <f t="shared" si="119"/>
        <v>T</v>
      </c>
      <c r="CL6" s="12" t="str">
        <f t="shared" si="119"/>
        <v>F</v>
      </c>
      <c r="CM6" s="12" t="str">
        <f t="shared" si="119"/>
        <v>S</v>
      </c>
      <c r="CN6" s="12" t="str">
        <f t="shared" si="119"/>
        <v>S</v>
      </c>
      <c r="CO6" s="12" t="str">
        <f t="shared" si="119"/>
        <v>M</v>
      </c>
      <c r="CP6" s="12" t="str">
        <f t="shared" si="119"/>
        <v>T</v>
      </c>
      <c r="CQ6" s="12" t="str">
        <f t="shared" si="119"/>
        <v>W</v>
      </c>
      <c r="CR6" s="12" t="str">
        <f t="shared" si="119"/>
        <v>T</v>
      </c>
      <c r="CS6" s="12" t="str">
        <f t="shared" si="119"/>
        <v>F</v>
      </c>
      <c r="CT6" s="12" t="str">
        <f t="shared" si="119"/>
        <v>S</v>
      </c>
      <c r="CU6" s="12" t="str">
        <f t="shared" si="119"/>
        <v>S</v>
      </c>
      <c r="CV6" s="12" t="str">
        <f t="shared" ref="CV6:DI6" si="120">LEFT(TEXT(CV5,"ddd"),1)</f>
        <v>M</v>
      </c>
      <c r="CW6" s="12" t="str">
        <f t="shared" si="120"/>
        <v>T</v>
      </c>
      <c r="CX6" s="12" t="str">
        <f t="shared" si="120"/>
        <v>W</v>
      </c>
      <c r="CY6" s="12" t="str">
        <f t="shared" si="120"/>
        <v>T</v>
      </c>
      <c r="CZ6" s="12" t="str">
        <f t="shared" si="120"/>
        <v>F</v>
      </c>
      <c r="DA6" s="12" t="str">
        <f t="shared" si="120"/>
        <v>S</v>
      </c>
      <c r="DB6" s="12" t="str">
        <f t="shared" si="120"/>
        <v>S</v>
      </c>
      <c r="DC6" s="12" t="str">
        <f t="shared" si="120"/>
        <v>M</v>
      </c>
      <c r="DD6" s="12" t="str">
        <f t="shared" si="120"/>
        <v>T</v>
      </c>
      <c r="DE6" s="12" t="str">
        <f t="shared" si="120"/>
        <v>W</v>
      </c>
      <c r="DF6" s="12" t="str">
        <f t="shared" si="120"/>
        <v>T</v>
      </c>
      <c r="DG6" s="12" t="str">
        <f t="shared" si="120"/>
        <v>F</v>
      </c>
      <c r="DH6" s="12" t="str">
        <f t="shared" si="120"/>
        <v>S</v>
      </c>
      <c r="DI6" s="12" t="str">
        <f t="shared" si="120"/>
        <v>S</v>
      </c>
      <c r="DJ6" s="12" t="str">
        <f t="shared" ref="DJ6:EK6" si="121">LEFT(TEXT(DJ5,"ddd"),1)</f>
        <v>M</v>
      </c>
      <c r="DK6" s="12" t="str">
        <f t="shared" si="121"/>
        <v>T</v>
      </c>
      <c r="DL6" s="12" t="str">
        <f t="shared" si="121"/>
        <v>W</v>
      </c>
      <c r="DM6" s="12" t="str">
        <f t="shared" si="121"/>
        <v>T</v>
      </c>
      <c r="DN6" s="12" t="str">
        <f t="shared" si="121"/>
        <v>F</v>
      </c>
      <c r="DO6" s="12" t="str">
        <f t="shared" si="121"/>
        <v>S</v>
      </c>
      <c r="DP6" s="12" t="str">
        <f t="shared" si="121"/>
        <v>S</v>
      </c>
      <c r="DQ6" s="12" t="str">
        <f t="shared" si="121"/>
        <v>M</v>
      </c>
      <c r="DR6" s="12" t="str">
        <f t="shared" si="121"/>
        <v>T</v>
      </c>
      <c r="DS6" s="12" t="str">
        <f t="shared" si="121"/>
        <v>W</v>
      </c>
      <c r="DT6" s="12" t="str">
        <f t="shared" si="121"/>
        <v>T</v>
      </c>
      <c r="DU6" s="12" t="str">
        <f t="shared" si="121"/>
        <v>F</v>
      </c>
      <c r="DV6" s="12" t="str">
        <f t="shared" si="121"/>
        <v>S</v>
      </c>
      <c r="DW6" s="12" t="str">
        <f t="shared" si="121"/>
        <v>S</v>
      </c>
      <c r="DX6" s="12" t="str">
        <f t="shared" si="121"/>
        <v>M</v>
      </c>
      <c r="DY6" s="12" t="str">
        <f t="shared" si="121"/>
        <v>T</v>
      </c>
      <c r="DZ6" s="12" t="str">
        <f t="shared" si="121"/>
        <v>W</v>
      </c>
      <c r="EA6" s="12" t="str">
        <f t="shared" si="121"/>
        <v>T</v>
      </c>
      <c r="EB6" s="12" t="str">
        <f t="shared" si="121"/>
        <v>F</v>
      </c>
      <c r="EC6" s="12" t="str">
        <f t="shared" si="121"/>
        <v>S</v>
      </c>
      <c r="ED6" s="12" t="str">
        <f t="shared" si="121"/>
        <v>S</v>
      </c>
      <c r="EE6" s="12" t="str">
        <f t="shared" si="121"/>
        <v>M</v>
      </c>
      <c r="EF6" s="12" t="str">
        <f t="shared" si="121"/>
        <v>T</v>
      </c>
      <c r="EG6" s="12" t="str">
        <f t="shared" si="121"/>
        <v>W</v>
      </c>
      <c r="EH6" s="12" t="str">
        <f t="shared" si="121"/>
        <v>T</v>
      </c>
      <c r="EI6" s="12" t="str">
        <f t="shared" si="121"/>
        <v>F</v>
      </c>
      <c r="EJ6" s="12" t="str">
        <f t="shared" si="121"/>
        <v>S</v>
      </c>
      <c r="EK6" s="12" t="str">
        <f t="shared" si="121"/>
        <v>S</v>
      </c>
      <c r="EL6" s="12" t="str">
        <f t="shared" ref="EL6:FT6" si="122">LEFT(TEXT(EL5,"ddd"),1)</f>
        <v>M</v>
      </c>
      <c r="EM6" s="12" t="str">
        <f t="shared" si="122"/>
        <v>T</v>
      </c>
      <c r="EN6" s="12" t="str">
        <f t="shared" si="122"/>
        <v>W</v>
      </c>
      <c r="EO6" s="12" t="str">
        <f t="shared" si="122"/>
        <v>T</v>
      </c>
      <c r="EP6" s="12" t="str">
        <f t="shared" si="122"/>
        <v>F</v>
      </c>
      <c r="EQ6" s="12" t="str">
        <f t="shared" si="122"/>
        <v>S</v>
      </c>
      <c r="ER6" s="12" t="str">
        <f t="shared" si="122"/>
        <v>S</v>
      </c>
      <c r="ES6" s="12" t="str">
        <f t="shared" si="122"/>
        <v>M</v>
      </c>
      <c r="ET6" s="12" t="str">
        <f t="shared" si="122"/>
        <v>T</v>
      </c>
      <c r="EU6" s="12" t="str">
        <f t="shared" si="122"/>
        <v>W</v>
      </c>
      <c r="EV6" s="12" t="str">
        <f t="shared" si="122"/>
        <v>T</v>
      </c>
      <c r="EW6" s="12" t="str">
        <f t="shared" si="122"/>
        <v>F</v>
      </c>
      <c r="EX6" s="12" t="str">
        <f t="shared" si="122"/>
        <v>S</v>
      </c>
      <c r="EY6" s="12" t="str">
        <f t="shared" si="122"/>
        <v>S</v>
      </c>
      <c r="EZ6" s="12" t="str">
        <f t="shared" si="122"/>
        <v>M</v>
      </c>
      <c r="FA6" s="12" t="str">
        <f t="shared" si="122"/>
        <v>T</v>
      </c>
      <c r="FB6" s="12" t="str">
        <f t="shared" si="122"/>
        <v>W</v>
      </c>
      <c r="FC6" s="12" t="str">
        <f t="shared" si="122"/>
        <v>T</v>
      </c>
      <c r="FD6" s="12" t="str">
        <f t="shared" si="122"/>
        <v>F</v>
      </c>
      <c r="FE6" s="12" t="str">
        <f t="shared" si="122"/>
        <v>S</v>
      </c>
      <c r="FF6" s="12" t="str">
        <f t="shared" si="122"/>
        <v>S</v>
      </c>
      <c r="FG6" s="12" t="str">
        <f t="shared" si="122"/>
        <v>M</v>
      </c>
      <c r="FH6" s="12" t="str">
        <f t="shared" si="122"/>
        <v>T</v>
      </c>
      <c r="FI6" s="12" t="str">
        <f t="shared" si="122"/>
        <v>W</v>
      </c>
      <c r="FJ6" s="12" t="str">
        <f t="shared" si="122"/>
        <v>T</v>
      </c>
      <c r="FK6" s="12" t="str">
        <f t="shared" si="122"/>
        <v>F</v>
      </c>
      <c r="FL6" s="12" t="str">
        <f t="shared" si="122"/>
        <v>S</v>
      </c>
      <c r="FM6" s="12" t="str">
        <f t="shared" si="122"/>
        <v>S</v>
      </c>
      <c r="FN6" s="12" t="str">
        <f t="shared" si="122"/>
        <v>M</v>
      </c>
      <c r="FO6" s="12" t="str">
        <f t="shared" si="122"/>
        <v>T</v>
      </c>
      <c r="FP6" s="12" t="str">
        <f t="shared" si="122"/>
        <v>W</v>
      </c>
      <c r="FQ6" s="12" t="str">
        <f t="shared" si="122"/>
        <v>T</v>
      </c>
      <c r="FR6" s="12" t="str">
        <f t="shared" si="122"/>
        <v>F</v>
      </c>
      <c r="FS6" s="12" t="str">
        <f t="shared" si="122"/>
        <v>S</v>
      </c>
      <c r="FT6" s="12" t="str">
        <f t="shared" si="122"/>
        <v>S</v>
      </c>
    </row>
    <row r="7" spans="1:176" ht="30" hidden="1" customHeight="1" thickBot="1" x14ac:dyDescent="0.35">
      <c r="A7" s="50" t="s">
        <v>27</v>
      </c>
      <c r="C7" s="53"/>
      <c r="E7"/>
      <c r="H7" t="str">
        <f>IF(OR(ISBLANK(task_start),ISBLANK(task_end)),"",task_end-task_start+1)</f>
        <v/>
      </c>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row>
    <row r="8" spans="1:176" s="3" customFormat="1" ht="30" customHeight="1" thickBot="1" x14ac:dyDescent="0.35">
      <c r="A8" s="51" t="s">
        <v>33</v>
      </c>
      <c r="B8" s="15" t="s">
        <v>38</v>
      </c>
      <c r="C8" s="59"/>
      <c r="D8" s="16"/>
      <c r="E8" s="17"/>
      <c r="F8" s="18"/>
      <c r="G8" s="14"/>
      <c r="H8" s="14" t="str">
        <f t="shared" ref="C8:H36" si="123">IF(OR(ISBLANK(task_start),ISBLANK(task_end)),"",task_end-task_start+1)</f>
        <v/>
      </c>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c r="DR8" s="36"/>
      <c r="DS8" s="36"/>
      <c r="DT8" s="36"/>
      <c r="DU8" s="36"/>
      <c r="DV8" s="36"/>
      <c r="DW8" s="36"/>
      <c r="DX8" s="36"/>
      <c r="DY8" s="36"/>
      <c r="DZ8" s="36"/>
      <c r="EA8" s="36"/>
      <c r="EB8" s="36"/>
      <c r="EC8" s="36"/>
      <c r="ED8" s="36"/>
      <c r="EE8" s="36"/>
      <c r="EF8" s="36"/>
      <c r="EG8" s="36"/>
      <c r="EH8" s="36"/>
      <c r="EI8" s="36"/>
      <c r="EJ8" s="36"/>
      <c r="EK8" s="36"/>
      <c r="EL8" s="36"/>
      <c r="EM8" s="36"/>
      <c r="EN8" s="36"/>
      <c r="EO8" s="36"/>
      <c r="EP8" s="36"/>
      <c r="EQ8" s="36"/>
      <c r="ER8" s="36"/>
      <c r="ES8" s="36"/>
      <c r="ET8" s="36"/>
      <c r="EU8" s="36"/>
      <c r="EV8" s="36"/>
      <c r="EW8" s="36"/>
      <c r="EX8" s="36"/>
      <c r="EY8" s="36"/>
      <c r="EZ8" s="36"/>
      <c r="FA8" s="36"/>
      <c r="FB8" s="36"/>
      <c r="FC8" s="36"/>
      <c r="FD8" s="36"/>
      <c r="FE8" s="36"/>
      <c r="FF8" s="36"/>
      <c r="FG8" s="36"/>
      <c r="FH8" s="36"/>
      <c r="FI8" s="36"/>
      <c r="FJ8" s="36"/>
      <c r="FK8" s="36"/>
      <c r="FL8" s="36"/>
      <c r="FM8" s="36"/>
      <c r="FN8" s="36"/>
      <c r="FO8" s="36"/>
      <c r="FP8" s="36"/>
      <c r="FQ8" s="36"/>
      <c r="FR8" s="36"/>
      <c r="FS8" s="36"/>
      <c r="FT8" s="36"/>
    </row>
    <row r="9" spans="1:176" s="3" customFormat="1" ht="30" customHeight="1" thickBot="1" x14ac:dyDescent="0.35">
      <c r="A9" s="51" t="s">
        <v>34</v>
      </c>
      <c r="B9" s="67" t="s">
        <v>39</v>
      </c>
      <c r="C9" s="60" t="s">
        <v>37</v>
      </c>
      <c r="D9" s="19">
        <v>1</v>
      </c>
      <c r="E9" s="55">
        <f>DATE(2020,7,15)</f>
        <v>44027</v>
      </c>
      <c r="F9" s="55">
        <f>DATE(2020,9,2)</f>
        <v>44076</v>
      </c>
      <c r="G9" s="14"/>
      <c r="H9" s="14">
        <f t="shared" si="123"/>
        <v>50</v>
      </c>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c r="DQ9" s="36"/>
      <c r="DR9" s="36"/>
      <c r="DS9" s="36"/>
      <c r="DT9" s="36"/>
      <c r="DU9" s="36"/>
      <c r="DV9" s="36"/>
      <c r="DW9" s="36"/>
      <c r="DX9" s="36"/>
      <c r="DY9" s="36"/>
      <c r="DZ9" s="36"/>
      <c r="EA9" s="36"/>
      <c r="EB9" s="36"/>
      <c r="EC9" s="36"/>
      <c r="ED9" s="36"/>
      <c r="EE9" s="36"/>
      <c r="EF9" s="36"/>
      <c r="EG9" s="36"/>
      <c r="EH9" s="36"/>
      <c r="EI9" s="36"/>
      <c r="EJ9" s="36"/>
      <c r="EK9" s="36"/>
      <c r="EL9" s="36"/>
      <c r="EM9" s="36"/>
      <c r="EN9" s="36"/>
      <c r="EO9" s="36"/>
      <c r="EP9" s="36"/>
      <c r="EQ9" s="36"/>
      <c r="ER9" s="36"/>
      <c r="ES9" s="36"/>
      <c r="ET9" s="36"/>
      <c r="EU9" s="36"/>
      <c r="EV9" s="36"/>
      <c r="EW9" s="36"/>
      <c r="EX9" s="36"/>
      <c r="EY9" s="36"/>
      <c r="EZ9" s="36"/>
      <c r="FA9" s="36"/>
      <c r="FB9" s="36"/>
      <c r="FC9" s="36"/>
      <c r="FD9" s="36"/>
      <c r="FE9" s="36"/>
      <c r="FF9" s="36"/>
      <c r="FG9" s="36"/>
      <c r="FH9" s="36"/>
      <c r="FI9" s="36"/>
      <c r="FJ9" s="36"/>
      <c r="FK9" s="36"/>
      <c r="FL9" s="36"/>
      <c r="FM9" s="36"/>
      <c r="FN9" s="36"/>
      <c r="FO9" s="36"/>
      <c r="FP9" s="36"/>
      <c r="FQ9" s="36"/>
      <c r="FR9" s="36"/>
      <c r="FS9" s="36"/>
      <c r="FT9" s="36"/>
    </row>
    <row r="10" spans="1:176" s="3" customFormat="1" ht="30" customHeight="1" thickBot="1" x14ac:dyDescent="0.35">
      <c r="A10" s="51" t="s">
        <v>35</v>
      </c>
      <c r="B10" s="20" t="s">
        <v>40</v>
      </c>
      <c r="C10" s="61"/>
      <c r="D10" s="21"/>
      <c r="E10" s="22"/>
      <c r="F10" s="23"/>
      <c r="G10" s="14"/>
      <c r="H10" s="14" t="str">
        <f t="shared" si="123"/>
        <v/>
      </c>
      <c r="I10" s="36"/>
      <c r="J10" s="36"/>
      <c r="K10" s="36"/>
      <c r="L10" s="36"/>
      <c r="M10" s="36"/>
      <c r="N10" s="36"/>
      <c r="O10" s="36"/>
      <c r="P10" s="36"/>
      <c r="Q10" s="36"/>
      <c r="R10" s="36"/>
      <c r="S10" s="36"/>
      <c r="T10" s="36"/>
      <c r="U10" s="37"/>
      <c r="V10" s="37"/>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c r="DR10" s="36"/>
      <c r="DS10" s="36"/>
      <c r="DT10" s="36"/>
      <c r="DU10" s="36"/>
      <c r="DV10" s="36"/>
      <c r="DW10" s="36"/>
      <c r="DX10" s="36"/>
      <c r="DY10" s="36"/>
      <c r="DZ10" s="36"/>
      <c r="EA10" s="36"/>
      <c r="EB10" s="36"/>
      <c r="EC10" s="36"/>
      <c r="ED10" s="36"/>
      <c r="EE10" s="36"/>
      <c r="EF10" s="36"/>
      <c r="EG10" s="36"/>
      <c r="EH10" s="36"/>
      <c r="EI10" s="36"/>
      <c r="EJ10" s="36"/>
      <c r="EK10" s="36"/>
      <c r="EL10" s="36"/>
      <c r="EM10" s="36"/>
      <c r="EN10" s="36"/>
      <c r="EO10" s="36"/>
      <c r="EP10" s="36"/>
      <c r="EQ10" s="36"/>
      <c r="ER10" s="36"/>
      <c r="ES10" s="36"/>
      <c r="ET10" s="36"/>
      <c r="EU10" s="36"/>
      <c r="EV10" s="36"/>
      <c r="EW10" s="36"/>
      <c r="EX10" s="36"/>
      <c r="EY10" s="36"/>
      <c r="EZ10" s="36"/>
      <c r="FA10" s="36"/>
      <c r="FB10" s="36"/>
      <c r="FC10" s="36"/>
      <c r="FD10" s="36"/>
      <c r="FE10" s="36"/>
      <c r="FF10" s="36"/>
      <c r="FG10" s="36"/>
      <c r="FH10" s="36"/>
      <c r="FI10" s="36"/>
      <c r="FJ10" s="36"/>
      <c r="FK10" s="36"/>
      <c r="FL10" s="36"/>
      <c r="FM10" s="36"/>
      <c r="FN10" s="36"/>
      <c r="FO10" s="36"/>
      <c r="FP10" s="36"/>
      <c r="FQ10" s="36"/>
      <c r="FR10" s="36"/>
      <c r="FS10" s="36"/>
      <c r="FT10" s="36"/>
    </row>
    <row r="11" spans="1:176" s="3" customFormat="1" ht="30" customHeight="1" thickBot="1" x14ac:dyDescent="0.35">
      <c r="A11" s="50"/>
      <c r="B11" s="71" t="s">
        <v>43</v>
      </c>
      <c r="C11" s="62" t="s">
        <v>37</v>
      </c>
      <c r="D11" s="24">
        <v>0.9</v>
      </c>
      <c r="E11" s="56">
        <f>DATE(2020,9,2)</f>
        <v>44076</v>
      </c>
      <c r="F11" s="56">
        <f ca="1">today</f>
        <v>44129</v>
      </c>
      <c r="G11" s="14"/>
      <c r="H11" s="14">
        <f t="shared" ca="1" si="123"/>
        <v>54</v>
      </c>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6"/>
      <c r="CT11" s="36"/>
      <c r="CU11" s="36"/>
      <c r="CV11" s="36"/>
      <c r="CW11" s="36"/>
      <c r="CX11" s="36"/>
      <c r="CY11" s="36"/>
      <c r="CZ11" s="36"/>
      <c r="DA11" s="36"/>
      <c r="DB11" s="36"/>
      <c r="DC11" s="36"/>
      <c r="DD11" s="36"/>
      <c r="DE11" s="36"/>
      <c r="DF11" s="36"/>
      <c r="DG11" s="36"/>
      <c r="DH11" s="36"/>
      <c r="DI11" s="36"/>
      <c r="DJ11" s="36"/>
      <c r="DK11" s="36"/>
      <c r="DL11" s="36"/>
      <c r="DM11" s="36"/>
      <c r="DN11" s="36"/>
      <c r="DO11" s="36"/>
      <c r="DP11" s="36"/>
      <c r="DQ11" s="36"/>
      <c r="DR11" s="36"/>
      <c r="DS11" s="36"/>
      <c r="DT11" s="36"/>
      <c r="DU11" s="36"/>
      <c r="DV11" s="36"/>
      <c r="DW11" s="36"/>
      <c r="DX11" s="36"/>
      <c r="DY11" s="36"/>
      <c r="DZ11" s="36"/>
      <c r="EA11" s="36"/>
      <c r="EB11" s="36"/>
      <c r="EC11" s="36"/>
      <c r="ED11" s="36"/>
      <c r="EE11" s="36"/>
      <c r="EF11" s="36"/>
      <c r="EG11" s="36"/>
      <c r="EH11" s="36"/>
      <c r="EI11" s="36"/>
      <c r="EJ11" s="36"/>
      <c r="EK11" s="36"/>
      <c r="EL11" s="36"/>
      <c r="EM11" s="36"/>
      <c r="EN11" s="36"/>
      <c r="EO11" s="36"/>
      <c r="EP11" s="36"/>
      <c r="EQ11" s="36"/>
      <c r="ER11" s="36"/>
      <c r="ES11" s="36"/>
      <c r="ET11" s="36"/>
      <c r="EU11" s="36"/>
      <c r="EV11" s="36"/>
      <c r="EW11" s="36"/>
      <c r="EX11" s="36"/>
      <c r="EY11" s="36"/>
      <c r="EZ11" s="36"/>
      <c r="FA11" s="36"/>
      <c r="FB11" s="36"/>
      <c r="FC11" s="36"/>
      <c r="FD11" s="36"/>
      <c r="FE11" s="36"/>
      <c r="FF11" s="36"/>
      <c r="FG11" s="36"/>
      <c r="FH11" s="36"/>
      <c r="FI11" s="36"/>
      <c r="FJ11" s="36"/>
      <c r="FK11" s="36"/>
      <c r="FL11" s="36"/>
      <c r="FM11" s="36"/>
      <c r="FN11" s="36"/>
      <c r="FO11" s="36"/>
      <c r="FP11" s="36"/>
      <c r="FQ11" s="36"/>
      <c r="FR11" s="36"/>
      <c r="FS11" s="36"/>
      <c r="FT11" s="36"/>
    </row>
    <row r="12" spans="1:176" s="3" customFormat="1" ht="30" customHeight="1" thickBot="1" x14ac:dyDescent="0.35">
      <c r="A12" s="50"/>
      <c r="B12" s="25" t="s">
        <v>46</v>
      </c>
      <c r="C12" s="63"/>
      <c r="D12" s="26"/>
      <c r="E12" s="27"/>
      <c r="F12" s="28"/>
      <c r="G12" s="14"/>
      <c r="H12" s="14" t="str">
        <f t="shared" si="123"/>
        <v/>
      </c>
      <c r="I12" s="36"/>
      <c r="J12" s="36"/>
      <c r="K12" s="36"/>
      <c r="L12" s="36"/>
      <c r="M12" s="36"/>
      <c r="N12" s="36"/>
      <c r="O12" s="36"/>
      <c r="P12" s="36"/>
      <c r="Q12" s="36"/>
      <c r="R12" s="36"/>
      <c r="S12" s="36"/>
      <c r="T12" s="36"/>
      <c r="U12" s="36"/>
      <c r="V12" s="36"/>
      <c r="W12" s="36"/>
      <c r="X12" s="36"/>
      <c r="Y12" s="37"/>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6"/>
      <c r="CT12" s="36"/>
      <c r="CU12" s="36"/>
      <c r="CV12" s="36"/>
      <c r="CW12" s="36"/>
      <c r="CX12" s="36"/>
      <c r="CY12" s="36"/>
      <c r="CZ12" s="36"/>
      <c r="DA12" s="36"/>
      <c r="DB12" s="36"/>
      <c r="DC12" s="36"/>
      <c r="DD12" s="36"/>
      <c r="DE12" s="36"/>
      <c r="DF12" s="36"/>
      <c r="DG12" s="36"/>
      <c r="DH12" s="36"/>
      <c r="DI12" s="36"/>
      <c r="DJ12" s="36"/>
      <c r="DK12" s="36"/>
      <c r="DL12" s="36"/>
      <c r="DM12" s="36"/>
      <c r="DN12" s="36"/>
      <c r="DO12" s="36"/>
      <c r="DP12" s="36"/>
      <c r="DQ12" s="36"/>
      <c r="DR12" s="36"/>
      <c r="DS12" s="36"/>
      <c r="DT12" s="36"/>
      <c r="DU12" s="36"/>
      <c r="DV12" s="36"/>
      <c r="DW12" s="36"/>
      <c r="DX12" s="36"/>
      <c r="DY12" s="36"/>
      <c r="DZ12" s="36"/>
      <c r="EA12" s="36"/>
      <c r="EB12" s="36"/>
      <c r="EC12" s="36"/>
      <c r="ED12" s="36"/>
      <c r="EE12" s="36"/>
      <c r="EF12" s="36"/>
      <c r="EG12" s="36"/>
      <c r="EH12" s="36"/>
      <c r="EI12" s="36"/>
      <c r="EJ12" s="36"/>
      <c r="EK12" s="36"/>
      <c r="EL12" s="36"/>
      <c r="EM12" s="36"/>
      <c r="EN12" s="36"/>
      <c r="EO12" s="36"/>
      <c r="EP12" s="36"/>
      <c r="EQ12" s="36"/>
      <c r="ER12" s="36"/>
      <c r="ES12" s="36"/>
      <c r="ET12" s="36"/>
      <c r="EU12" s="36"/>
      <c r="EV12" s="36"/>
      <c r="EW12" s="36"/>
      <c r="EX12" s="36"/>
      <c r="EY12" s="36"/>
      <c r="EZ12" s="36"/>
      <c r="FA12" s="36"/>
      <c r="FB12" s="36"/>
      <c r="FC12" s="36"/>
      <c r="FD12" s="36"/>
      <c r="FE12" s="36"/>
      <c r="FF12" s="36"/>
      <c r="FG12" s="36"/>
      <c r="FH12" s="36"/>
      <c r="FI12" s="36"/>
      <c r="FJ12" s="36"/>
      <c r="FK12" s="36"/>
      <c r="FL12" s="36"/>
      <c r="FM12" s="36"/>
      <c r="FN12" s="36"/>
      <c r="FO12" s="36"/>
      <c r="FP12" s="36"/>
      <c r="FQ12" s="36"/>
      <c r="FR12" s="36"/>
      <c r="FS12" s="36"/>
      <c r="FT12" s="36"/>
    </row>
    <row r="13" spans="1:176" s="3" customFormat="1" ht="30" customHeight="1" thickBot="1" x14ac:dyDescent="0.35">
      <c r="A13" s="50"/>
      <c r="B13" s="69" t="s">
        <v>42</v>
      </c>
      <c r="C13" s="64" t="s">
        <v>37</v>
      </c>
      <c r="D13" s="29">
        <v>1</v>
      </c>
      <c r="E13" s="57">
        <f>E11+7</f>
        <v>44083</v>
      </c>
      <c r="F13" s="57">
        <f ca="1">today</f>
        <v>44129</v>
      </c>
      <c r="G13" s="14"/>
      <c r="H13" s="14">
        <f t="shared" ca="1" si="123"/>
        <v>47</v>
      </c>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6"/>
      <c r="CT13" s="36"/>
      <c r="CU13" s="36"/>
      <c r="CV13" s="36"/>
      <c r="CW13" s="36"/>
      <c r="CX13" s="36"/>
      <c r="CY13" s="36"/>
      <c r="CZ13" s="36"/>
      <c r="DA13" s="36"/>
      <c r="DB13" s="36"/>
      <c r="DC13" s="36"/>
      <c r="DD13" s="36"/>
      <c r="DE13" s="36"/>
      <c r="DF13" s="36"/>
      <c r="DG13" s="36"/>
      <c r="DH13" s="36"/>
      <c r="DI13" s="36"/>
      <c r="DJ13" s="36"/>
      <c r="DK13" s="36"/>
      <c r="DL13" s="36"/>
      <c r="DM13" s="36"/>
      <c r="DN13" s="36"/>
      <c r="DO13" s="36"/>
      <c r="DP13" s="36"/>
      <c r="DQ13" s="36"/>
      <c r="DR13" s="36"/>
      <c r="DS13" s="36"/>
      <c r="DT13" s="36"/>
      <c r="DU13" s="36"/>
      <c r="DV13" s="36"/>
      <c r="DW13" s="36"/>
      <c r="DX13" s="36"/>
      <c r="DY13" s="36"/>
      <c r="DZ13" s="36"/>
      <c r="EA13" s="36"/>
      <c r="EB13" s="36"/>
      <c r="EC13" s="36"/>
      <c r="ED13" s="36"/>
      <c r="EE13" s="36"/>
      <c r="EF13" s="36"/>
      <c r="EG13" s="36"/>
      <c r="EH13" s="36"/>
      <c r="EI13" s="36"/>
      <c r="EJ13" s="36"/>
      <c r="EK13" s="36"/>
      <c r="EL13" s="36"/>
      <c r="EM13" s="36"/>
      <c r="EN13" s="36"/>
      <c r="EO13" s="36"/>
      <c r="EP13" s="36"/>
      <c r="EQ13" s="36"/>
      <c r="ER13" s="36"/>
      <c r="ES13" s="36"/>
      <c r="ET13" s="36"/>
      <c r="EU13" s="36"/>
      <c r="EV13" s="36"/>
      <c r="EW13" s="36"/>
      <c r="EX13" s="36"/>
      <c r="EY13" s="36"/>
      <c r="EZ13" s="36"/>
      <c r="FA13" s="36"/>
      <c r="FB13" s="36"/>
      <c r="FC13" s="36"/>
      <c r="FD13" s="36"/>
      <c r="FE13" s="36"/>
      <c r="FF13" s="36"/>
      <c r="FG13" s="36"/>
      <c r="FH13" s="36"/>
      <c r="FI13" s="36"/>
      <c r="FJ13" s="36"/>
      <c r="FK13" s="36"/>
      <c r="FL13" s="36"/>
      <c r="FM13" s="36"/>
      <c r="FN13" s="36"/>
      <c r="FO13" s="36"/>
      <c r="FP13" s="36"/>
      <c r="FQ13" s="36"/>
      <c r="FR13" s="36"/>
      <c r="FS13" s="36"/>
      <c r="FT13" s="36"/>
    </row>
    <row r="14" spans="1:176" s="3" customFormat="1" ht="30" customHeight="1" thickBot="1" x14ac:dyDescent="0.35">
      <c r="A14" s="51" t="s">
        <v>36</v>
      </c>
      <c r="B14" s="30" t="s">
        <v>44</v>
      </c>
      <c r="C14" s="65"/>
      <c r="D14" s="31"/>
      <c r="E14" s="32"/>
      <c r="F14" s="33"/>
      <c r="G14" s="14"/>
      <c r="H14" s="14" t="str">
        <f t="shared" si="123"/>
        <v/>
      </c>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c r="BN14" s="36"/>
      <c r="BO14" s="36"/>
      <c r="BP14" s="36"/>
      <c r="BQ14" s="36"/>
      <c r="BR14" s="36"/>
      <c r="BS14" s="36"/>
      <c r="BT14" s="36"/>
      <c r="BU14" s="36"/>
      <c r="BV14" s="36"/>
      <c r="BW14" s="36"/>
      <c r="BX14" s="36"/>
      <c r="BY14" s="36"/>
      <c r="BZ14" s="36"/>
      <c r="CA14" s="36"/>
      <c r="CB14" s="36"/>
      <c r="CC14" s="36"/>
      <c r="CD14" s="36"/>
      <c r="CE14" s="36"/>
      <c r="CF14" s="36"/>
      <c r="CG14" s="36"/>
      <c r="CH14" s="36"/>
      <c r="CI14" s="36"/>
      <c r="CJ14" s="36"/>
      <c r="CK14" s="36"/>
      <c r="CL14" s="36"/>
      <c r="CM14" s="36"/>
      <c r="CN14" s="36"/>
      <c r="CO14" s="36"/>
      <c r="CP14" s="36"/>
      <c r="CQ14" s="36"/>
      <c r="CR14" s="36"/>
      <c r="CS14" s="36"/>
      <c r="CT14" s="36"/>
      <c r="CU14" s="36"/>
      <c r="CV14" s="36"/>
      <c r="CW14" s="36"/>
      <c r="CX14" s="36"/>
      <c r="CY14" s="36"/>
      <c r="CZ14" s="36"/>
      <c r="DA14" s="36"/>
      <c r="DB14" s="36"/>
      <c r="DC14" s="36"/>
      <c r="DD14" s="36"/>
      <c r="DE14" s="36"/>
      <c r="DF14" s="36"/>
      <c r="DG14" s="36"/>
      <c r="DH14" s="36"/>
      <c r="DI14" s="36"/>
      <c r="DJ14" s="36"/>
      <c r="DK14" s="36"/>
      <c r="DL14" s="36"/>
      <c r="DM14" s="36"/>
      <c r="DN14" s="36"/>
      <c r="DO14" s="36"/>
      <c r="DP14" s="36"/>
      <c r="DQ14" s="36"/>
      <c r="DR14" s="36"/>
      <c r="DS14" s="36"/>
      <c r="DT14" s="36"/>
      <c r="DU14" s="36"/>
      <c r="DV14" s="36"/>
      <c r="DW14" s="36"/>
      <c r="DX14" s="36"/>
      <c r="DY14" s="36"/>
      <c r="DZ14" s="36"/>
      <c r="EA14" s="36"/>
      <c r="EB14" s="36"/>
      <c r="EC14" s="36"/>
      <c r="ED14" s="36"/>
      <c r="EE14" s="36"/>
      <c r="EF14" s="36"/>
      <c r="EG14" s="36"/>
      <c r="EH14" s="36"/>
      <c r="EI14" s="36"/>
      <c r="EJ14" s="36"/>
      <c r="EK14" s="36"/>
      <c r="EL14" s="36"/>
      <c r="EM14" s="36"/>
      <c r="EN14" s="36"/>
      <c r="EO14" s="36"/>
      <c r="EP14" s="36"/>
      <c r="EQ14" s="36"/>
      <c r="ER14" s="36"/>
      <c r="ES14" s="36"/>
      <c r="ET14" s="36"/>
      <c r="EU14" s="36"/>
      <c r="EV14" s="36"/>
      <c r="EW14" s="36"/>
      <c r="EX14" s="36"/>
      <c r="EY14" s="36"/>
      <c r="EZ14" s="36"/>
      <c r="FA14" s="36"/>
      <c r="FB14" s="36"/>
      <c r="FC14" s="36"/>
      <c r="FD14" s="36"/>
      <c r="FE14" s="36"/>
      <c r="FF14" s="36"/>
      <c r="FG14" s="36"/>
      <c r="FH14" s="36"/>
      <c r="FI14" s="36"/>
      <c r="FJ14" s="36"/>
      <c r="FK14" s="36"/>
      <c r="FL14" s="36"/>
      <c r="FM14" s="36"/>
      <c r="FN14" s="36"/>
      <c r="FO14" s="36"/>
      <c r="FP14" s="36"/>
      <c r="FQ14" s="36"/>
      <c r="FR14" s="36"/>
      <c r="FS14" s="36"/>
      <c r="FT14" s="36"/>
    </row>
    <row r="15" spans="1:176" s="3" customFormat="1" ht="30" customHeight="1" thickBot="1" x14ac:dyDescent="0.35">
      <c r="A15" s="51"/>
      <c r="B15" s="70" t="s">
        <v>45</v>
      </c>
      <c r="C15" s="66" t="s">
        <v>37</v>
      </c>
      <c r="D15" s="34">
        <v>0.8</v>
      </c>
      <c r="E15" s="58">
        <f>DATE(2020,9,20)</f>
        <v>44094</v>
      </c>
      <c r="F15" s="58">
        <f ca="1">today</f>
        <v>44129</v>
      </c>
      <c r="G15" s="14"/>
      <c r="H15" s="14">
        <f t="shared" ca="1" si="123"/>
        <v>36</v>
      </c>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6"/>
      <c r="CT15" s="36"/>
      <c r="CU15" s="36"/>
      <c r="CV15" s="36"/>
      <c r="CW15" s="36"/>
      <c r="CX15" s="36"/>
      <c r="CY15" s="36"/>
      <c r="CZ15" s="36"/>
      <c r="DA15" s="36"/>
      <c r="DB15" s="36"/>
      <c r="DC15" s="36"/>
      <c r="DD15" s="36"/>
      <c r="DE15" s="36"/>
      <c r="DF15" s="36"/>
      <c r="DG15" s="36"/>
      <c r="DH15" s="36"/>
      <c r="DI15" s="36"/>
      <c r="DJ15" s="36"/>
      <c r="DK15" s="36"/>
      <c r="DL15" s="36"/>
      <c r="DM15" s="36"/>
      <c r="DN15" s="36"/>
      <c r="DO15" s="36"/>
      <c r="DP15" s="36"/>
      <c r="DQ15" s="36"/>
      <c r="DR15" s="36"/>
      <c r="DS15" s="36"/>
      <c r="DT15" s="36"/>
      <c r="DU15" s="36"/>
      <c r="DV15" s="36"/>
      <c r="DW15" s="36"/>
      <c r="DX15" s="36"/>
      <c r="DY15" s="36"/>
      <c r="DZ15" s="36"/>
      <c r="EA15" s="36"/>
      <c r="EB15" s="36"/>
      <c r="EC15" s="36"/>
      <c r="ED15" s="36"/>
      <c r="EE15" s="36"/>
      <c r="EF15" s="36"/>
      <c r="EG15" s="36"/>
      <c r="EH15" s="36"/>
      <c r="EI15" s="36"/>
      <c r="EJ15" s="36"/>
      <c r="EK15" s="36"/>
      <c r="EL15" s="36"/>
      <c r="EM15" s="36"/>
      <c r="EN15" s="36"/>
      <c r="EO15" s="36"/>
      <c r="EP15" s="36"/>
      <c r="EQ15" s="36"/>
      <c r="ER15" s="36"/>
      <c r="ES15" s="36"/>
      <c r="ET15" s="36"/>
      <c r="EU15" s="36"/>
      <c r="EV15" s="36"/>
      <c r="EW15" s="36"/>
      <c r="EX15" s="36"/>
      <c r="EY15" s="36"/>
      <c r="EZ15" s="36"/>
      <c r="FA15" s="36"/>
      <c r="FB15" s="36"/>
      <c r="FC15" s="36"/>
      <c r="FD15" s="36"/>
      <c r="FE15" s="36"/>
      <c r="FF15" s="36"/>
      <c r="FG15" s="36"/>
      <c r="FH15" s="36"/>
      <c r="FI15" s="36"/>
      <c r="FJ15" s="36"/>
      <c r="FK15" s="36"/>
      <c r="FL15" s="36"/>
      <c r="FM15" s="36"/>
      <c r="FN15" s="36"/>
      <c r="FO15" s="36"/>
      <c r="FP15" s="36"/>
      <c r="FQ15" s="36"/>
      <c r="FR15" s="36"/>
      <c r="FS15" s="36"/>
      <c r="FT15" s="36"/>
    </row>
    <row r="16" spans="1:176" s="3" customFormat="1" ht="30" customHeight="1" thickBot="1" x14ac:dyDescent="0.35">
      <c r="A16" s="50"/>
      <c r="B16" s="72" t="s">
        <v>41</v>
      </c>
      <c r="C16" s="73"/>
      <c r="D16" s="74"/>
      <c r="E16" s="75"/>
      <c r="F16" s="75"/>
      <c r="G16" s="14"/>
      <c r="H16" s="14" t="str">
        <f t="shared" si="123"/>
        <v/>
      </c>
      <c r="I16" s="36"/>
      <c r="J16" s="36"/>
      <c r="K16" s="36"/>
      <c r="L16" s="36"/>
      <c r="M16" s="36"/>
      <c r="N16" s="36"/>
      <c r="O16" s="36"/>
      <c r="P16" s="36"/>
      <c r="Q16" s="36"/>
      <c r="R16" s="36"/>
      <c r="S16" s="36"/>
      <c r="T16" s="36"/>
      <c r="U16" s="37"/>
      <c r="V16" s="37"/>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36"/>
      <c r="CM16" s="36"/>
      <c r="CN16" s="36"/>
      <c r="CO16" s="36"/>
      <c r="CP16" s="36"/>
      <c r="CQ16" s="36"/>
      <c r="CR16" s="36"/>
      <c r="CS16" s="36"/>
      <c r="CT16" s="36"/>
      <c r="CU16" s="36"/>
      <c r="CV16" s="36"/>
      <c r="CW16" s="36"/>
      <c r="CX16" s="36"/>
      <c r="CY16" s="36"/>
      <c r="CZ16" s="36"/>
      <c r="DA16" s="36"/>
      <c r="DB16" s="36"/>
      <c r="DC16" s="36"/>
      <c r="DD16" s="36"/>
      <c r="DE16" s="36"/>
      <c r="DF16" s="36"/>
      <c r="DG16" s="36"/>
      <c r="DH16" s="36"/>
      <c r="DI16" s="36"/>
      <c r="DJ16" s="36"/>
      <c r="DK16" s="36"/>
      <c r="DL16" s="36"/>
      <c r="DM16" s="36"/>
      <c r="DN16" s="36"/>
      <c r="DO16" s="36"/>
      <c r="DP16" s="36"/>
      <c r="DQ16" s="36"/>
      <c r="DR16" s="36"/>
      <c r="DS16" s="36"/>
      <c r="DT16" s="36"/>
      <c r="DU16" s="36"/>
      <c r="DV16" s="36"/>
      <c r="DW16" s="36"/>
      <c r="DX16" s="36"/>
      <c r="DY16" s="36"/>
      <c r="DZ16" s="36"/>
      <c r="EA16" s="36"/>
      <c r="EB16" s="36"/>
      <c r="EC16" s="36"/>
      <c r="ED16" s="36"/>
      <c r="EE16" s="36"/>
      <c r="EF16" s="36"/>
      <c r="EG16" s="36"/>
      <c r="EH16" s="36"/>
      <c r="EI16" s="36"/>
      <c r="EJ16" s="36"/>
      <c r="EK16" s="36"/>
      <c r="EL16" s="36"/>
      <c r="EM16" s="36"/>
      <c r="EN16" s="36"/>
      <c r="EO16" s="36"/>
      <c r="EP16" s="36"/>
      <c r="EQ16" s="36"/>
      <c r="ER16" s="36"/>
      <c r="ES16" s="36"/>
      <c r="ET16" s="36"/>
      <c r="EU16" s="36"/>
      <c r="EV16" s="36"/>
      <c r="EW16" s="36"/>
      <c r="EX16" s="36"/>
      <c r="EY16" s="36"/>
      <c r="EZ16" s="36"/>
      <c r="FA16" s="36"/>
      <c r="FB16" s="36"/>
      <c r="FC16" s="36"/>
      <c r="FD16" s="36"/>
      <c r="FE16" s="36"/>
      <c r="FF16" s="36"/>
      <c r="FG16" s="36"/>
      <c r="FH16" s="36"/>
      <c r="FI16" s="36"/>
      <c r="FJ16" s="36"/>
      <c r="FK16" s="36"/>
      <c r="FL16" s="36"/>
      <c r="FM16" s="36"/>
      <c r="FN16" s="36"/>
      <c r="FO16" s="36"/>
      <c r="FP16" s="36"/>
      <c r="FQ16" s="36"/>
      <c r="FR16" s="36"/>
      <c r="FS16" s="36"/>
      <c r="FT16" s="36"/>
    </row>
    <row r="17" spans="1:176" s="3" customFormat="1" ht="30" customHeight="1" thickBot="1" x14ac:dyDescent="0.35">
      <c r="A17" s="50"/>
      <c r="B17" s="80" t="s">
        <v>47</v>
      </c>
      <c r="C17" s="76" t="s">
        <v>37</v>
      </c>
      <c r="D17" s="78">
        <v>0</v>
      </c>
      <c r="E17" s="77">
        <f>DATE(2020,9,25)</f>
        <v>44099</v>
      </c>
      <c r="F17" s="77">
        <f>DATE(2020,11,25)</f>
        <v>44160</v>
      </c>
      <c r="G17" s="14"/>
      <c r="H17" s="14">
        <f t="shared" si="123"/>
        <v>62</v>
      </c>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6"/>
      <c r="CT17" s="36"/>
      <c r="CU17" s="36"/>
      <c r="CV17" s="36"/>
      <c r="CW17" s="36"/>
      <c r="CX17" s="36"/>
      <c r="CY17" s="36"/>
      <c r="CZ17" s="36"/>
      <c r="DA17" s="36"/>
      <c r="DB17" s="36"/>
      <c r="DC17" s="36"/>
      <c r="DD17" s="36"/>
      <c r="DE17" s="36"/>
      <c r="DF17" s="36"/>
      <c r="DG17" s="36"/>
      <c r="DH17" s="36"/>
      <c r="DI17" s="36"/>
      <c r="DJ17" s="36"/>
      <c r="DK17" s="36"/>
      <c r="DL17" s="36"/>
      <c r="DM17" s="36"/>
      <c r="DN17" s="36"/>
      <c r="DO17" s="36"/>
      <c r="DP17" s="36"/>
      <c r="DQ17" s="36"/>
      <c r="DR17" s="36"/>
      <c r="DS17" s="36"/>
      <c r="DT17" s="36"/>
      <c r="DU17" s="36"/>
      <c r="DV17" s="36"/>
      <c r="DW17" s="36"/>
      <c r="DX17" s="36"/>
      <c r="DY17" s="36"/>
      <c r="DZ17" s="36"/>
      <c r="EA17" s="36"/>
      <c r="EB17" s="36"/>
      <c r="EC17" s="36"/>
      <c r="ED17" s="36"/>
      <c r="EE17" s="36"/>
      <c r="EF17" s="36"/>
      <c r="EG17" s="36"/>
      <c r="EH17" s="36"/>
      <c r="EI17" s="36"/>
      <c r="EJ17" s="36"/>
      <c r="EK17" s="36"/>
      <c r="EL17" s="36"/>
      <c r="EM17" s="36"/>
      <c r="EN17" s="36"/>
      <c r="EO17" s="36"/>
      <c r="EP17" s="36"/>
      <c r="EQ17" s="36"/>
      <c r="ER17" s="36"/>
      <c r="ES17" s="36"/>
      <c r="ET17" s="36"/>
      <c r="EU17" s="36"/>
      <c r="EV17" s="36"/>
      <c r="EW17" s="36"/>
      <c r="EX17" s="36"/>
      <c r="EY17" s="36"/>
      <c r="EZ17" s="36"/>
      <c r="FA17" s="36"/>
      <c r="FB17" s="36"/>
      <c r="FC17" s="36"/>
      <c r="FD17" s="36"/>
      <c r="FE17" s="36"/>
      <c r="FF17" s="36"/>
      <c r="FG17" s="36"/>
      <c r="FH17" s="36"/>
      <c r="FI17" s="36"/>
      <c r="FJ17" s="36"/>
      <c r="FK17" s="36"/>
      <c r="FL17" s="36"/>
      <c r="FM17" s="36"/>
      <c r="FN17" s="36"/>
      <c r="FO17" s="36"/>
      <c r="FP17" s="36"/>
      <c r="FQ17" s="36"/>
      <c r="FR17" s="36"/>
      <c r="FS17" s="36"/>
      <c r="FT17" s="36"/>
    </row>
    <row r="18" spans="1:176" s="3" customFormat="1" ht="30" customHeight="1" thickBot="1" x14ac:dyDescent="0.35">
      <c r="A18" s="50"/>
      <c r="B18" s="79" t="s">
        <v>48</v>
      </c>
      <c r="C18" s="81"/>
      <c r="D18" s="82"/>
      <c r="E18" s="83"/>
      <c r="F18" s="83"/>
      <c r="G18" s="14"/>
      <c r="H18" s="14" t="str">
        <f t="shared" si="123"/>
        <v/>
      </c>
      <c r="I18" s="36"/>
      <c r="J18" s="36"/>
      <c r="K18" s="36"/>
      <c r="L18" s="36"/>
      <c r="M18" s="36"/>
      <c r="N18" s="36"/>
      <c r="O18" s="36"/>
      <c r="P18" s="36"/>
      <c r="Q18" s="36"/>
      <c r="R18" s="36"/>
      <c r="S18" s="36"/>
      <c r="T18" s="36"/>
      <c r="U18" s="36"/>
      <c r="V18" s="36"/>
      <c r="W18" s="36"/>
      <c r="X18" s="36"/>
      <c r="Y18" s="37"/>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6"/>
      <c r="CT18" s="36"/>
      <c r="CU18" s="36"/>
      <c r="CV18" s="36"/>
      <c r="CW18" s="36"/>
      <c r="CX18" s="36"/>
      <c r="CY18" s="36"/>
      <c r="CZ18" s="36"/>
      <c r="DA18" s="36"/>
      <c r="DB18" s="36"/>
      <c r="DC18" s="36"/>
      <c r="DD18" s="36"/>
      <c r="DE18" s="36"/>
      <c r="DF18" s="36"/>
      <c r="DG18" s="36"/>
      <c r="DH18" s="36"/>
      <c r="DI18" s="36"/>
      <c r="DJ18" s="36"/>
      <c r="DK18" s="36"/>
      <c r="DL18" s="36"/>
      <c r="DM18" s="36"/>
      <c r="DN18" s="36"/>
      <c r="DO18" s="36"/>
      <c r="DP18" s="36"/>
      <c r="DQ18" s="36"/>
      <c r="DR18" s="36"/>
      <c r="DS18" s="36"/>
      <c r="DT18" s="36"/>
      <c r="DU18" s="36"/>
      <c r="DV18" s="36"/>
      <c r="DW18" s="36"/>
      <c r="DX18" s="36"/>
      <c r="DY18" s="36"/>
      <c r="DZ18" s="36"/>
      <c r="EA18" s="36"/>
      <c r="EB18" s="36"/>
      <c r="EC18" s="36"/>
      <c r="ED18" s="36"/>
      <c r="EE18" s="36"/>
      <c r="EF18" s="36"/>
      <c r="EG18" s="36"/>
      <c r="EH18" s="36"/>
      <c r="EI18" s="36"/>
      <c r="EJ18" s="36"/>
      <c r="EK18" s="36"/>
      <c r="EL18" s="36"/>
      <c r="EM18" s="36"/>
      <c r="EN18" s="36"/>
      <c r="EO18" s="36"/>
      <c r="EP18" s="36"/>
      <c r="EQ18" s="36"/>
      <c r="ER18" s="36"/>
      <c r="ES18" s="36"/>
      <c r="ET18" s="36"/>
      <c r="EU18" s="36"/>
      <c r="EV18" s="36"/>
      <c r="EW18" s="36"/>
      <c r="EX18" s="36"/>
      <c r="EY18" s="36"/>
      <c r="EZ18" s="36"/>
      <c r="FA18" s="36"/>
      <c r="FB18" s="36"/>
      <c r="FC18" s="36"/>
      <c r="FD18" s="36"/>
      <c r="FE18" s="36"/>
      <c r="FF18" s="36"/>
      <c r="FG18" s="36"/>
      <c r="FH18" s="36"/>
      <c r="FI18" s="36"/>
      <c r="FJ18" s="36"/>
      <c r="FK18" s="36"/>
      <c r="FL18" s="36"/>
      <c r="FM18" s="36"/>
      <c r="FN18" s="36"/>
      <c r="FO18" s="36"/>
      <c r="FP18" s="36"/>
      <c r="FQ18" s="36"/>
      <c r="FR18" s="36"/>
      <c r="FS18" s="36"/>
      <c r="FT18" s="36"/>
    </row>
    <row r="19" spans="1:176" s="3" customFormat="1" ht="30" customHeight="1" thickBot="1" x14ac:dyDescent="0.35">
      <c r="A19" s="50"/>
      <c r="B19" s="84"/>
      <c r="C19" s="85" t="s">
        <v>37</v>
      </c>
      <c r="D19" s="86">
        <v>0</v>
      </c>
      <c r="E19" s="87">
        <f>DATE(2020,11,25)</f>
        <v>44160</v>
      </c>
      <c r="F19" s="87">
        <f>DATE(2020,12,9)</f>
        <v>44174</v>
      </c>
      <c r="G19" s="14"/>
      <c r="H19" s="14">
        <f t="shared" si="123"/>
        <v>15</v>
      </c>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c r="DH19" s="36"/>
      <c r="DI19" s="36"/>
      <c r="DJ19" s="36"/>
      <c r="DK19" s="36"/>
      <c r="DL19" s="36"/>
      <c r="DM19" s="36"/>
      <c r="DN19" s="36"/>
      <c r="DO19" s="36"/>
      <c r="DP19" s="36"/>
      <c r="DQ19" s="36"/>
      <c r="DR19" s="36"/>
      <c r="DS19" s="36"/>
      <c r="DT19" s="36"/>
      <c r="DU19" s="36"/>
      <c r="DV19" s="36"/>
      <c r="DW19" s="36"/>
      <c r="DX19" s="36"/>
      <c r="DY19" s="36"/>
      <c r="DZ19" s="36"/>
      <c r="EA19" s="36"/>
      <c r="EB19" s="36"/>
      <c r="EC19" s="36"/>
      <c r="ED19" s="36"/>
      <c r="EE19" s="36"/>
      <c r="EF19" s="36"/>
      <c r="EG19" s="36"/>
      <c r="EH19" s="36"/>
      <c r="EI19" s="36"/>
      <c r="EJ19" s="36"/>
      <c r="EK19" s="36"/>
      <c r="EL19" s="36"/>
      <c r="EM19" s="36"/>
      <c r="EN19" s="36"/>
      <c r="EO19" s="36"/>
      <c r="EP19" s="36"/>
      <c r="EQ19" s="36"/>
      <c r="ER19" s="36"/>
      <c r="ES19" s="36"/>
      <c r="ET19" s="36"/>
      <c r="EU19" s="36"/>
      <c r="EV19" s="36"/>
      <c r="EW19" s="36"/>
      <c r="EX19" s="36"/>
      <c r="EY19" s="36"/>
      <c r="EZ19" s="36"/>
      <c r="FA19" s="36"/>
      <c r="FB19" s="36"/>
      <c r="FC19" s="36"/>
      <c r="FD19" s="36"/>
      <c r="FE19" s="36"/>
      <c r="FF19" s="36"/>
      <c r="FG19" s="36"/>
      <c r="FH19" s="36"/>
      <c r="FI19" s="36"/>
      <c r="FJ19" s="36"/>
      <c r="FK19" s="36"/>
      <c r="FL19" s="36"/>
      <c r="FM19" s="36"/>
      <c r="FN19" s="36"/>
      <c r="FO19" s="36"/>
      <c r="FP19" s="36"/>
      <c r="FQ19" s="36"/>
      <c r="FR19" s="36"/>
      <c r="FS19" s="36"/>
      <c r="FT19" s="36"/>
    </row>
    <row r="20" spans="1:176" s="3" customFormat="1" ht="30" customHeight="1" thickBot="1" x14ac:dyDescent="0.35">
      <c r="A20" s="50" t="s">
        <v>24</v>
      </c>
      <c r="B20" s="88" t="s">
        <v>49</v>
      </c>
      <c r="C20" s="89"/>
      <c r="D20" s="90"/>
      <c r="E20" s="91"/>
      <c r="F20" s="91"/>
      <c r="G20" s="14"/>
      <c r="H20" s="14" t="str">
        <f t="shared" si="123"/>
        <v/>
      </c>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6"/>
      <c r="CT20" s="36"/>
      <c r="CU20" s="36"/>
      <c r="CV20" s="36"/>
      <c r="CW20" s="36"/>
      <c r="CX20" s="36"/>
      <c r="CY20" s="36"/>
      <c r="CZ20" s="36"/>
      <c r="DA20" s="36"/>
      <c r="DB20" s="36"/>
      <c r="DC20" s="36"/>
      <c r="DD20" s="36"/>
      <c r="DE20" s="36"/>
      <c r="DF20" s="36"/>
      <c r="DG20" s="36"/>
      <c r="DH20" s="36"/>
      <c r="DI20" s="36"/>
      <c r="DJ20" s="36"/>
      <c r="DK20" s="36"/>
      <c r="DL20" s="36"/>
      <c r="DM20" s="36"/>
      <c r="DN20" s="36"/>
      <c r="DO20" s="36"/>
      <c r="DP20" s="36"/>
      <c r="DQ20" s="36"/>
      <c r="DR20" s="36"/>
      <c r="DS20" s="36"/>
      <c r="DT20" s="36"/>
      <c r="DU20" s="36"/>
      <c r="DV20" s="36"/>
      <c r="DW20" s="36"/>
      <c r="DX20" s="36"/>
      <c r="DY20" s="36"/>
      <c r="DZ20" s="36"/>
      <c r="EA20" s="36"/>
      <c r="EB20" s="36"/>
      <c r="EC20" s="36"/>
      <c r="ED20" s="36"/>
      <c r="EE20" s="36"/>
      <c r="EF20" s="36"/>
      <c r="EG20" s="36"/>
      <c r="EH20" s="36"/>
      <c r="EI20" s="36"/>
      <c r="EJ20" s="36"/>
      <c r="EK20" s="36"/>
      <c r="EL20" s="36"/>
      <c r="EM20" s="36"/>
      <c r="EN20" s="36"/>
      <c r="EO20" s="36"/>
      <c r="EP20" s="36"/>
      <c r="EQ20" s="36"/>
      <c r="ER20" s="36"/>
      <c r="ES20" s="36"/>
      <c r="ET20" s="36"/>
      <c r="EU20" s="36"/>
      <c r="EV20" s="36"/>
      <c r="EW20" s="36"/>
      <c r="EX20" s="36"/>
      <c r="EY20" s="36"/>
      <c r="EZ20" s="36"/>
      <c r="FA20" s="36"/>
      <c r="FB20" s="36"/>
      <c r="FC20" s="36"/>
      <c r="FD20" s="36"/>
      <c r="FE20" s="36"/>
      <c r="FF20" s="36"/>
      <c r="FG20" s="36"/>
      <c r="FH20" s="36"/>
      <c r="FI20" s="36"/>
      <c r="FJ20" s="36"/>
      <c r="FK20" s="36"/>
      <c r="FL20" s="36"/>
      <c r="FM20" s="36"/>
      <c r="FN20" s="36"/>
      <c r="FO20" s="36"/>
      <c r="FP20" s="36"/>
      <c r="FQ20" s="36"/>
      <c r="FR20" s="36"/>
      <c r="FS20" s="36"/>
      <c r="FT20" s="36"/>
    </row>
    <row r="21" spans="1:176" s="3" customFormat="1" ht="30" customHeight="1" thickBot="1" x14ac:dyDescent="0.35">
      <c r="A21" s="50"/>
      <c r="B21" s="92"/>
      <c r="C21" s="93" t="s">
        <v>37</v>
      </c>
      <c r="D21" s="21">
        <v>0</v>
      </c>
      <c r="E21" s="94">
        <f>DATE(2020,11,25)</f>
        <v>44160</v>
      </c>
      <c r="F21" s="94">
        <f>DATE(2020,12,9)</f>
        <v>44174</v>
      </c>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6"/>
      <c r="CT21" s="36"/>
      <c r="CU21" s="36"/>
      <c r="CV21" s="36"/>
      <c r="CW21" s="36"/>
      <c r="CX21" s="36"/>
      <c r="CY21" s="36"/>
      <c r="CZ21" s="36"/>
      <c r="DA21" s="36"/>
      <c r="DB21" s="36"/>
      <c r="DC21" s="36"/>
      <c r="DD21" s="36"/>
      <c r="DE21" s="36"/>
      <c r="DF21" s="36"/>
      <c r="DG21" s="36"/>
      <c r="DH21" s="36"/>
      <c r="DI21" s="36"/>
      <c r="DJ21" s="36"/>
      <c r="DK21" s="36"/>
      <c r="DL21" s="36"/>
      <c r="DM21" s="36"/>
      <c r="DN21" s="36"/>
      <c r="DO21" s="36"/>
      <c r="DP21" s="36"/>
      <c r="DQ21" s="36"/>
      <c r="DR21" s="36"/>
      <c r="DS21" s="36"/>
      <c r="DT21" s="36"/>
      <c r="DU21" s="36"/>
      <c r="DV21" s="36"/>
      <c r="DW21" s="36"/>
      <c r="DX21" s="36"/>
      <c r="DY21" s="36"/>
      <c r="DZ21" s="36"/>
      <c r="EA21" s="36"/>
      <c r="EB21" s="36"/>
      <c r="EC21" s="36"/>
      <c r="ED21" s="36"/>
      <c r="EE21" s="36"/>
      <c r="EF21" s="36"/>
      <c r="EG21" s="36"/>
      <c r="EH21" s="36"/>
      <c r="EI21" s="36"/>
      <c r="EJ21" s="36"/>
      <c r="EK21" s="36"/>
      <c r="EL21" s="36"/>
      <c r="EM21" s="36"/>
      <c r="EN21" s="36"/>
      <c r="EO21" s="36"/>
      <c r="EP21" s="36"/>
      <c r="EQ21" s="36"/>
      <c r="ER21" s="36"/>
      <c r="ES21" s="36"/>
      <c r="ET21" s="36"/>
      <c r="EU21" s="36"/>
      <c r="EV21" s="36"/>
      <c r="EW21" s="36"/>
      <c r="EX21" s="36"/>
      <c r="EY21" s="36"/>
      <c r="EZ21" s="36"/>
      <c r="FA21" s="36"/>
      <c r="FB21" s="36"/>
      <c r="FC21" s="36"/>
      <c r="FD21" s="36"/>
      <c r="FE21" s="36"/>
      <c r="FF21" s="36"/>
      <c r="FG21" s="36"/>
      <c r="FH21" s="36"/>
      <c r="FI21" s="36"/>
      <c r="FJ21" s="36"/>
      <c r="FK21" s="36"/>
      <c r="FL21" s="36"/>
      <c r="FM21" s="36"/>
      <c r="FN21" s="36"/>
      <c r="FO21" s="36"/>
      <c r="FP21" s="36"/>
      <c r="FQ21" s="36"/>
      <c r="FR21" s="36"/>
      <c r="FS21" s="36"/>
      <c r="FT21" s="36"/>
    </row>
    <row r="22" spans="1:176" s="3" customFormat="1" ht="30" customHeight="1" thickBot="1" x14ac:dyDescent="0.35">
      <c r="A22" s="50"/>
      <c r="B22" s="95" t="s">
        <v>51</v>
      </c>
      <c r="C22" s="96"/>
      <c r="D22" s="97"/>
      <c r="E22" s="98"/>
      <c r="F22" s="98"/>
      <c r="G22" s="14"/>
      <c r="H22" s="14" t="str">
        <f t="shared" si="123"/>
        <v/>
      </c>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6"/>
      <c r="CT22" s="36"/>
      <c r="CU22" s="36"/>
      <c r="CV22" s="36"/>
      <c r="CW22" s="36"/>
      <c r="CX22" s="36"/>
      <c r="CY22" s="36"/>
      <c r="CZ22" s="36"/>
      <c r="DA22" s="36"/>
      <c r="DB22" s="36"/>
      <c r="DC22" s="36"/>
      <c r="DD22" s="36"/>
      <c r="DE22" s="36"/>
      <c r="DF22" s="36"/>
      <c r="DG22" s="36"/>
      <c r="DH22" s="36"/>
      <c r="DI22" s="36"/>
      <c r="DJ22" s="36"/>
      <c r="DK22" s="36"/>
      <c r="DL22" s="36"/>
      <c r="DM22" s="36"/>
      <c r="DN22" s="36"/>
      <c r="DO22" s="36"/>
      <c r="DP22" s="36"/>
      <c r="DQ22" s="36"/>
      <c r="DR22" s="36"/>
      <c r="DS22" s="36"/>
      <c r="DT22" s="36"/>
      <c r="DU22" s="36"/>
      <c r="DV22" s="36"/>
      <c r="DW22" s="36"/>
      <c r="DX22" s="36"/>
      <c r="DY22" s="36"/>
      <c r="DZ22" s="36"/>
      <c r="EA22" s="36"/>
      <c r="EB22" s="36"/>
      <c r="EC22" s="36"/>
      <c r="ED22" s="36"/>
      <c r="EE22" s="36"/>
      <c r="EF22" s="36"/>
      <c r="EG22" s="36"/>
      <c r="EH22" s="36"/>
      <c r="EI22" s="36"/>
      <c r="EJ22" s="36"/>
      <c r="EK22" s="36"/>
      <c r="EL22" s="36"/>
      <c r="EM22" s="36"/>
      <c r="EN22" s="36"/>
      <c r="EO22" s="36"/>
      <c r="EP22" s="36"/>
      <c r="EQ22" s="36"/>
      <c r="ER22" s="36"/>
      <c r="ES22" s="36"/>
      <c r="ET22" s="36"/>
      <c r="EU22" s="36"/>
      <c r="EV22" s="36"/>
      <c r="EW22" s="36"/>
      <c r="EX22" s="36"/>
      <c r="EY22" s="36"/>
      <c r="EZ22" s="36"/>
      <c r="FA22" s="36"/>
      <c r="FB22" s="36"/>
      <c r="FC22" s="36"/>
      <c r="FD22" s="36"/>
      <c r="FE22" s="36"/>
      <c r="FF22" s="36"/>
      <c r="FG22" s="36"/>
      <c r="FH22" s="36"/>
      <c r="FI22" s="36"/>
      <c r="FJ22" s="36"/>
      <c r="FK22" s="36"/>
      <c r="FL22" s="36"/>
      <c r="FM22" s="36"/>
      <c r="FN22" s="36"/>
      <c r="FO22" s="36"/>
      <c r="FP22" s="36"/>
      <c r="FQ22" s="36"/>
      <c r="FR22" s="36"/>
      <c r="FS22" s="36"/>
      <c r="FT22" s="36"/>
    </row>
    <row r="23" spans="1:176" s="3" customFormat="1" ht="30" customHeight="1" thickBot="1" x14ac:dyDescent="0.35">
      <c r="A23" s="50"/>
      <c r="B23" s="99"/>
      <c r="C23" s="100" t="s">
        <v>37</v>
      </c>
      <c r="D23" s="101">
        <v>0</v>
      </c>
      <c r="E23" s="102">
        <f>DATE(2020,12,9)</f>
        <v>44174</v>
      </c>
      <c r="F23" s="102">
        <f>DATE(2021,2,2)</f>
        <v>44229</v>
      </c>
      <c r="G23" s="14"/>
      <c r="H23" s="14">
        <f t="shared" si="123"/>
        <v>56</v>
      </c>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6"/>
      <c r="CT23" s="36"/>
      <c r="CU23" s="36"/>
      <c r="CV23" s="36"/>
      <c r="CW23" s="36"/>
      <c r="CX23" s="36"/>
      <c r="CY23" s="36"/>
      <c r="CZ23" s="36"/>
      <c r="DA23" s="36"/>
      <c r="DB23" s="36"/>
      <c r="DC23" s="36"/>
      <c r="DD23" s="36"/>
      <c r="DE23" s="36"/>
      <c r="DF23" s="36"/>
      <c r="DG23" s="36"/>
      <c r="DH23" s="36"/>
      <c r="DI23" s="36"/>
      <c r="DJ23" s="36"/>
      <c r="DK23" s="36"/>
      <c r="DL23" s="36"/>
      <c r="DM23" s="36"/>
      <c r="DN23" s="36"/>
      <c r="DO23" s="36"/>
      <c r="DP23" s="36"/>
      <c r="DQ23" s="36"/>
      <c r="DR23" s="36"/>
      <c r="DS23" s="36"/>
      <c r="DT23" s="36"/>
      <c r="DU23" s="36"/>
      <c r="DV23" s="36"/>
      <c r="DW23" s="36"/>
      <c r="DX23" s="36"/>
      <c r="DY23" s="36"/>
      <c r="DZ23" s="36"/>
      <c r="EA23" s="36"/>
      <c r="EB23" s="36"/>
      <c r="EC23" s="36"/>
      <c r="ED23" s="36"/>
      <c r="EE23" s="36"/>
      <c r="EF23" s="36"/>
      <c r="EG23" s="36"/>
      <c r="EH23" s="36"/>
      <c r="EI23" s="36"/>
      <c r="EJ23" s="36"/>
      <c r="EK23" s="36"/>
      <c r="EL23" s="36"/>
      <c r="EM23" s="36"/>
      <c r="EN23" s="36"/>
      <c r="EO23" s="36"/>
      <c r="EP23" s="36"/>
      <c r="EQ23" s="36"/>
      <c r="ER23" s="36"/>
      <c r="ES23" s="36"/>
      <c r="ET23" s="36"/>
      <c r="EU23" s="36"/>
      <c r="EV23" s="36"/>
      <c r="EW23" s="36"/>
      <c r="EX23" s="36"/>
      <c r="EY23" s="36"/>
      <c r="EZ23" s="36"/>
      <c r="FA23" s="36"/>
      <c r="FB23" s="36"/>
      <c r="FC23" s="36"/>
      <c r="FD23" s="36"/>
      <c r="FE23" s="36"/>
      <c r="FF23" s="36"/>
      <c r="FG23" s="36"/>
      <c r="FH23" s="36"/>
      <c r="FI23" s="36"/>
      <c r="FJ23" s="36"/>
      <c r="FK23" s="36"/>
      <c r="FL23" s="36"/>
      <c r="FM23" s="36"/>
      <c r="FN23" s="36"/>
      <c r="FO23" s="36"/>
      <c r="FP23" s="36"/>
      <c r="FQ23" s="36"/>
      <c r="FR23" s="36"/>
      <c r="FS23" s="36"/>
      <c r="FT23" s="36"/>
    </row>
    <row r="24" spans="1:176" s="3" customFormat="1" ht="30" customHeight="1" thickBot="1" x14ac:dyDescent="0.35">
      <c r="A24" s="50"/>
      <c r="B24" s="103" t="s">
        <v>52</v>
      </c>
      <c r="C24" s="104"/>
      <c r="D24" s="105"/>
      <c r="E24" s="106"/>
      <c r="F24" s="106"/>
      <c r="G24" s="14"/>
      <c r="H24" s="14" t="str">
        <f t="shared" si="123"/>
        <v/>
      </c>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6"/>
      <c r="CT24" s="36"/>
      <c r="CU24" s="36"/>
      <c r="CV24" s="36"/>
      <c r="CW24" s="36"/>
      <c r="CX24" s="36"/>
      <c r="CY24" s="36"/>
      <c r="CZ24" s="36"/>
      <c r="DA24" s="36"/>
      <c r="DB24" s="36"/>
      <c r="DC24" s="36"/>
      <c r="DD24" s="36"/>
      <c r="DE24" s="36"/>
      <c r="DF24" s="36"/>
      <c r="DG24" s="36"/>
      <c r="DH24" s="36"/>
      <c r="DI24" s="36"/>
      <c r="DJ24" s="36"/>
      <c r="DK24" s="36"/>
      <c r="DL24" s="36"/>
      <c r="DM24" s="36"/>
      <c r="DN24" s="36"/>
      <c r="DO24" s="36"/>
      <c r="DP24" s="36"/>
      <c r="DQ24" s="36"/>
      <c r="DR24" s="36"/>
      <c r="DS24" s="36"/>
      <c r="DT24" s="36"/>
      <c r="DU24" s="36"/>
      <c r="DV24" s="36"/>
      <c r="DW24" s="36"/>
      <c r="DX24" s="36"/>
      <c r="DY24" s="36"/>
      <c r="DZ24" s="36"/>
      <c r="EA24" s="36"/>
      <c r="EB24" s="36"/>
      <c r="EC24" s="36"/>
      <c r="ED24" s="36"/>
      <c r="EE24" s="36"/>
      <c r="EF24" s="36"/>
      <c r="EG24" s="36"/>
      <c r="EH24" s="36"/>
      <c r="EI24" s="36"/>
      <c r="EJ24" s="36"/>
      <c r="EK24" s="36"/>
      <c r="EL24" s="36"/>
      <c r="EM24" s="36"/>
      <c r="EN24" s="36"/>
      <c r="EO24" s="36"/>
      <c r="EP24" s="36"/>
      <c r="EQ24" s="36"/>
      <c r="ER24" s="36"/>
      <c r="ES24" s="36"/>
      <c r="ET24" s="36"/>
      <c r="EU24" s="36"/>
      <c r="EV24" s="36"/>
      <c r="EW24" s="36"/>
      <c r="EX24" s="36"/>
      <c r="EY24" s="36"/>
      <c r="EZ24" s="36"/>
      <c r="FA24" s="36"/>
      <c r="FB24" s="36"/>
      <c r="FC24" s="36"/>
      <c r="FD24" s="36"/>
      <c r="FE24" s="36"/>
      <c r="FF24" s="36"/>
      <c r="FG24" s="36"/>
      <c r="FH24" s="36"/>
      <c r="FI24" s="36"/>
      <c r="FJ24" s="36"/>
      <c r="FK24" s="36"/>
      <c r="FL24" s="36"/>
      <c r="FM24" s="36"/>
      <c r="FN24" s="36"/>
      <c r="FO24" s="36"/>
      <c r="FP24" s="36"/>
      <c r="FQ24" s="36"/>
      <c r="FR24" s="36"/>
      <c r="FS24" s="36"/>
      <c r="FT24" s="36"/>
    </row>
    <row r="25" spans="1:176" s="3" customFormat="1" ht="30" customHeight="1" thickBot="1" x14ac:dyDescent="0.35">
      <c r="A25" s="50"/>
      <c r="B25" s="107"/>
      <c r="C25" s="108" t="s">
        <v>37</v>
      </c>
      <c r="D25" s="109">
        <v>0</v>
      </c>
      <c r="E25" s="110">
        <f>DATE(2021,2,2)</f>
        <v>44229</v>
      </c>
      <c r="F25" s="110">
        <f>DATE(2021,2,20)</f>
        <v>44247</v>
      </c>
      <c r="G25" s="14"/>
      <c r="H25" s="14">
        <f t="shared" si="123"/>
        <v>19</v>
      </c>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6"/>
      <c r="CT25" s="36"/>
      <c r="CU25" s="36"/>
      <c r="CV25" s="36"/>
      <c r="CW25" s="36"/>
      <c r="CX25" s="36"/>
      <c r="CY25" s="36"/>
      <c r="CZ25" s="36"/>
      <c r="DA25" s="36"/>
      <c r="DB25" s="36"/>
      <c r="DC25" s="36"/>
      <c r="DD25" s="36"/>
      <c r="DE25" s="36"/>
      <c r="DF25" s="36"/>
      <c r="DG25" s="36"/>
      <c r="DH25" s="36"/>
      <c r="DI25" s="36"/>
      <c r="DJ25" s="36"/>
      <c r="DK25" s="36"/>
      <c r="DL25" s="36"/>
      <c r="DM25" s="36"/>
      <c r="DN25" s="36"/>
      <c r="DO25" s="36"/>
      <c r="DP25" s="36"/>
      <c r="DQ25" s="36"/>
      <c r="DR25" s="36"/>
      <c r="DS25" s="36"/>
      <c r="DT25" s="36"/>
      <c r="DU25" s="36"/>
      <c r="DV25" s="36"/>
      <c r="DW25" s="36"/>
      <c r="DX25" s="36"/>
      <c r="DY25" s="36"/>
      <c r="DZ25" s="36"/>
      <c r="EA25" s="36"/>
      <c r="EB25" s="36"/>
      <c r="EC25" s="36"/>
      <c r="ED25" s="36"/>
      <c r="EE25" s="36"/>
      <c r="EF25" s="36"/>
      <c r="EG25" s="36"/>
      <c r="EH25" s="36"/>
      <c r="EI25" s="36"/>
      <c r="EJ25" s="36"/>
      <c r="EK25" s="36"/>
      <c r="EL25" s="36"/>
      <c r="EM25" s="36"/>
      <c r="EN25" s="36"/>
      <c r="EO25" s="36"/>
      <c r="EP25" s="36"/>
      <c r="EQ25" s="36"/>
      <c r="ER25" s="36"/>
      <c r="ES25" s="36"/>
      <c r="ET25" s="36"/>
      <c r="EU25" s="36"/>
      <c r="EV25" s="36"/>
      <c r="EW25" s="36"/>
      <c r="EX25" s="36"/>
      <c r="EY25" s="36"/>
      <c r="EZ25" s="36"/>
      <c r="FA25" s="36"/>
      <c r="FB25" s="36"/>
      <c r="FC25" s="36"/>
      <c r="FD25" s="36"/>
      <c r="FE25" s="36"/>
      <c r="FF25" s="36"/>
      <c r="FG25" s="36"/>
      <c r="FH25" s="36"/>
      <c r="FI25" s="36"/>
      <c r="FJ25" s="36"/>
      <c r="FK25" s="36"/>
      <c r="FL25" s="36"/>
      <c r="FM25" s="36"/>
      <c r="FN25" s="36"/>
      <c r="FO25" s="36"/>
      <c r="FP25" s="36"/>
      <c r="FQ25" s="36"/>
      <c r="FR25" s="36"/>
      <c r="FS25" s="36"/>
      <c r="FT25" s="36"/>
    </row>
    <row r="26" spans="1:176" s="3" customFormat="1" ht="30" customHeight="1" thickBot="1" x14ac:dyDescent="0.35">
      <c r="A26" s="50" t="s">
        <v>24</v>
      </c>
      <c r="B26" s="111" t="s">
        <v>53</v>
      </c>
      <c r="C26" s="112"/>
      <c r="D26" s="113"/>
      <c r="E26" s="114"/>
      <c r="F26" s="114"/>
      <c r="G26" s="14"/>
      <c r="H26" s="14" t="str">
        <f t="shared" si="123"/>
        <v/>
      </c>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6"/>
      <c r="DK26" s="36"/>
      <c r="DL26" s="36"/>
      <c r="DM26" s="36"/>
      <c r="DN26" s="36"/>
      <c r="DO26" s="36"/>
      <c r="DP26" s="36"/>
      <c r="DQ26" s="36"/>
      <c r="DR26" s="36"/>
      <c r="DS26" s="36"/>
      <c r="DT26" s="36"/>
      <c r="DU26" s="36"/>
      <c r="DV26" s="36"/>
      <c r="DW26" s="36"/>
      <c r="DX26" s="36"/>
      <c r="DY26" s="36"/>
      <c r="DZ26" s="36"/>
      <c r="EA26" s="36"/>
      <c r="EB26" s="36"/>
      <c r="EC26" s="36"/>
      <c r="ED26" s="36"/>
      <c r="EE26" s="36"/>
      <c r="EF26" s="36"/>
      <c r="EG26" s="36"/>
      <c r="EH26" s="36"/>
      <c r="EI26" s="36"/>
      <c r="EJ26" s="36"/>
      <c r="EK26" s="36"/>
      <c r="EL26" s="36"/>
      <c r="EM26" s="36"/>
      <c r="EN26" s="36"/>
      <c r="EO26" s="36"/>
      <c r="EP26" s="36"/>
      <c r="EQ26" s="36"/>
      <c r="ER26" s="36"/>
      <c r="ES26" s="36"/>
      <c r="ET26" s="36"/>
      <c r="EU26" s="36"/>
      <c r="EV26" s="36"/>
      <c r="EW26" s="36"/>
      <c r="EX26" s="36"/>
      <c r="EY26" s="36"/>
      <c r="EZ26" s="36"/>
      <c r="FA26" s="36"/>
      <c r="FB26" s="36"/>
      <c r="FC26" s="36"/>
      <c r="FD26" s="36"/>
      <c r="FE26" s="36"/>
      <c r="FF26" s="36"/>
      <c r="FG26" s="36"/>
      <c r="FH26" s="36"/>
      <c r="FI26" s="36"/>
      <c r="FJ26" s="36"/>
      <c r="FK26" s="36"/>
      <c r="FL26" s="36"/>
      <c r="FM26" s="36"/>
      <c r="FN26" s="36"/>
      <c r="FO26" s="36"/>
      <c r="FP26" s="36"/>
      <c r="FQ26" s="36"/>
      <c r="FR26" s="36"/>
      <c r="FS26" s="36"/>
      <c r="FT26" s="36"/>
    </row>
    <row r="27" spans="1:176" s="3" customFormat="1" ht="30" customHeight="1" thickBot="1" x14ac:dyDescent="0.35">
      <c r="A27" s="50"/>
      <c r="B27" s="115"/>
      <c r="C27" s="116" t="s">
        <v>37</v>
      </c>
      <c r="D27" s="117">
        <v>0</v>
      </c>
      <c r="E27" s="118">
        <f>DATE(2021,2,21)</f>
        <v>44248</v>
      </c>
      <c r="F27" s="118">
        <f>DATE(2021,2,21)</f>
        <v>44248</v>
      </c>
      <c r="G27" s="14"/>
      <c r="H27" s="14">
        <f t="shared" si="123"/>
        <v>1</v>
      </c>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6"/>
      <c r="CT27" s="36"/>
      <c r="CU27" s="36"/>
      <c r="CV27" s="36"/>
      <c r="CW27" s="36"/>
      <c r="CX27" s="36"/>
      <c r="CY27" s="36"/>
      <c r="CZ27" s="36"/>
      <c r="DA27" s="36"/>
      <c r="DB27" s="36"/>
      <c r="DC27" s="36"/>
      <c r="DD27" s="36"/>
      <c r="DE27" s="36"/>
      <c r="DF27" s="36"/>
      <c r="DG27" s="36"/>
      <c r="DH27" s="36"/>
      <c r="DI27" s="36"/>
      <c r="DJ27" s="36"/>
      <c r="DK27" s="36"/>
      <c r="DL27" s="36"/>
      <c r="DM27" s="36"/>
      <c r="DN27" s="36"/>
      <c r="DO27" s="36"/>
      <c r="DP27" s="36"/>
      <c r="DQ27" s="36"/>
      <c r="DR27" s="36"/>
      <c r="DS27" s="36"/>
      <c r="DT27" s="36"/>
      <c r="DU27" s="36"/>
      <c r="DV27" s="36"/>
      <c r="DW27" s="36"/>
      <c r="DX27" s="36"/>
      <c r="DY27" s="36"/>
      <c r="DZ27" s="36"/>
      <c r="EA27" s="36"/>
      <c r="EB27" s="36"/>
      <c r="EC27" s="36"/>
      <c r="ED27" s="36"/>
      <c r="EE27" s="36"/>
      <c r="EF27" s="36"/>
      <c r="EG27" s="36"/>
      <c r="EH27" s="36"/>
      <c r="EI27" s="36"/>
      <c r="EJ27" s="36"/>
      <c r="EK27" s="36"/>
      <c r="EL27" s="36"/>
      <c r="EM27" s="36"/>
      <c r="EN27" s="36"/>
      <c r="EO27" s="36"/>
      <c r="EP27" s="36"/>
      <c r="EQ27" s="36"/>
      <c r="ER27" s="36"/>
      <c r="ES27" s="36"/>
      <c r="ET27" s="36"/>
      <c r="EU27" s="36"/>
      <c r="EV27" s="36"/>
      <c r="EW27" s="36"/>
      <c r="EX27" s="36"/>
      <c r="EY27" s="36"/>
      <c r="EZ27" s="36"/>
      <c r="FA27" s="36"/>
      <c r="FB27" s="36"/>
      <c r="FC27" s="36"/>
      <c r="FD27" s="36"/>
      <c r="FE27" s="36"/>
      <c r="FF27" s="36"/>
      <c r="FG27" s="36"/>
      <c r="FH27" s="36"/>
      <c r="FI27" s="36"/>
      <c r="FJ27" s="36"/>
      <c r="FK27" s="36"/>
      <c r="FL27" s="36"/>
      <c r="FM27" s="36"/>
      <c r="FN27" s="36"/>
      <c r="FO27" s="36"/>
      <c r="FP27" s="36"/>
      <c r="FQ27" s="36"/>
      <c r="FR27" s="36"/>
      <c r="FS27" s="36"/>
      <c r="FT27" s="36"/>
    </row>
    <row r="28" spans="1:176" s="3" customFormat="1" ht="30" customHeight="1" thickBot="1" x14ac:dyDescent="0.35">
      <c r="A28" s="50"/>
      <c r="B28" s="119" t="s">
        <v>54</v>
      </c>
      <c r="C28" s="119" t="str">
        <f t="shared" si="123"/>
        <v/>
      </c>
      <c r="D28" s="120"/>
      <c r="E28" s="120"/>
      <c r="F28" s="120"/>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6"/>
      <c r="CT28" s="36"/>
      <c r="CU28" s="36"/>
      <c r="CV28" s="36"/>
      <c r="CW28" s="36"/>
      <c r="CX28" s="36"/>
      <c r="CY28" s="36"/>
      <c r="CZ28" s="36"/>
      <c r="DA28" s="36"/>
      <c r="DB28" s="36"/>
      <c r="DC28" s="36"/>
      <c r="DD28" s="36"/>
      <c r="DE28" s="36"/>
      <c r="DF28" s="36"/>
      <c r="DG28" s="36"/>
      <c r="DH28" s="36"/>
      <c r="DI28" s="36"/>
      <c r="DJ28" s="36"/>
      <c r="DK28" s="36"/>
      <c r="DL28" s="36"/>
      <c r="DM28" s="36"/>
      <c r="DN28" s="36"/>
      <c r="DO28" s="36"/>
      <c r="DP28" s="36"/>
      <c r="DQ28" s="36"/>
      <c r="DR28" s="36"/>
      <c r="DS28" s="36"/>
      <c r="DT28" s="36"/>
      <c r="DU28" s="36"/>
      <c r="DV28" s="36"/>
      <c r="DW28" s="36"/>
      <c r="DX28" s="36"/>
      <c r="DY28" s="36"/>
      <c r="DZ28" s="36"/>
      <c r="EA28" s="36"/>
      <c r="EB28" s="36"/>
      <c r="EC28" s="36"/>
      <c r="ED28" s="36"/>
      <c r="EE28" s="36"/>
      <c r="EF28" s="36"/>
      <c r="EG28" s="36"/>
      <c r="EH28" s="36"/>
      <c r="EI28" s="36"/>
      <c r="EJ28" s="36"/>
      <c r="EK28" s="36"/>
      <c r="EL28" s="36"/>
      <c r="EM28" s="36"/>
      <c r="EN28" s="36"/>
      <c r="EO28" s="36"/>
      <c r="EP28" s="36"/>
      <c r="EQ28" s="36"/>
      <c r="ER28" s="36"/>
      <c r="ES28" s="36"/>
      <c r="ET28" s="36"/>
      <c r="EU28" s="36"/>
      <c r="EV28" s="36"/>
      <c r="EW28" s="36"/>
      <c r="EX28" s="36"/>
      <c r="EY28" s="36"/>
      <c r="EZ28" s="36"/>
      <c r="FA28" s="36"/>
      <c r="FB28" s="36"/>
      <c r="FC28" s="36"/>
      <c r="FD28" s="36"/>
      <c r="FE28" s="36"/>
      <c r="FF28" s="36"/>
      <c r="FG28" s="36"/>
      <c r="FH28" s="36"/>
      <c r="FI28" s="36"/>
      <c r="FJ28" s="36"/>
      <c r="FK28" s="36"/>
      <c r="FL28" s="36"/>
      <c r="FM28" s="36"/>
      <c r="FN28" s="36"/>
      <c r="FO28" s="36"/>
      <c r="FP28" s="36"/>
      <c r="FQ28" s="36"/>
      <c r="FR28" s="36"/>
      <c r="FS28" s="36"/>
      <c r="FT28" s="36"/>
    </row>
    <row r="29" spans="1:176" s="3" customFormat="1" ht="30" customHeight="1" thickBot="1" x14ac:dyDescent="0.35">
      <c r="A29" s="50"/>
      <c r="B29" s="68"/>
      <c r="C29" s="121" t="s">
        <v>37</v>
      </c>
      <c r="D29" s="24">
        <v>0</v>
      </c>
      <c r="E29" s="122">
        <f>DATE(2021,2,21)</f>
        <v>44248</v>
      </c>
      <c r="F29" s="122">
        <f>DATE(2021,4,1)</f>
        <v>44287</v>
      </c>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6"/>
      <c r="CT29" s="36"/>
      <c r="CU29" s="36"/>
      <c r="CV29" s="36"/>
      <c r="CW29" s="36"/>
      <c r="CX29" s="36"/>
      <c r="CY29" s="36"/>
      <c r="CZ29" s="36"/>
      <c r="DA29" s="36"/>
      <c r="DB29" s="36"/>
      <c r="DC29" s="36"/>
      <c r="DD29" s="36"/>
      <c r="DE29" s="36"/>
      <c r="DF29" s="36"/>
      <c r="DG29" s="36"/>
      <c r="DH29" s="36"/>
      <c r="DI29" s="36"/>
      <c r="DJ29" s="36"/>
      <c r="DK29" s="36"/>
      <c r="DL29" s="36"/>
      <c r="DM29" s="36"/>
      <c r="DN29" s="36"/>
      <c r="DO29" s="36"/>
      <c r="DP29" s="36"/>
      <c r="DQ29" s="36"/>
      <c r="DR29" s="36"/>
      <c r="DS29" s="36"/>
      <c r="DT29" s="36"/>
      <c r="DU29" s="36"/>
      <c r="DV29" s="36"/>
      <c r="DW29" s="36"/>
      <c r="DX29" s="36"/>
      <c r="DY29" s="36"/>
      <c r="DZ29" s="36"/>
      <c r="EA29" s="36"/>
      <c r="EB29" s="36"/>
      <c r="EC29" s="36"/>
      <c r="ED29" s="36"/>
      <c r="EE29" s="36"/>
      <c r="EF29" s="36"/>
      <c r="EG29" s="36"/>
      <c r="EH29" s="36"/>
      <c r="EI29" s="36"/>
      <c r="EJ29" s="36"/>
      <c r="EK29" s="36"/>
      <c r="EL29" s="36"/>
      <c r="EM29" s="36"/>
      <c r="EN29" s="36"/>
      <c r="EO29" s="36"/>
      <c r="EP29" s="36"/>
      <c r="EQ29" s="36"/>
      <c r="ER29" s="36"/>
      <c r="ES29" s="36"/>
      <c r="ET29" s="36"/>
      <c r="EU29" s="36"/>
      <c r="EV29" s="36"/>
      <c r="EW29" s="36"/>
      <c r="EX29" s="36"/>
      <c r="EY29" s="36"/>
      <c r="EZ29" s="36"/>
      <c r="FA29" s="36"/>
      <c r="FB29" s="36"/>
      <c r="FC29" s="36"/>
      <c r="FD29" s="36"/>
      <c r="FE29" s="36"/>
      <c r="FF29" s="36"/>
      <c r="FG29" s="36"/>
      <c r="FH29" s="36"/>
      <c r="FI29" s="36"/>
      <c r="FJ29" s="36"/>
      <c r="FK29" s="36"/>
      <c r="FL29" s="36"/>
      <c r="FM29" s="36"/>
      <c r="FN29" s="36"/>
      <c r="FO29" s="36"/>
      <c r="FP29" s="36"/>
      <c r="FQ29" s="36"/>
      <c r="FR29" s="36"/>
      <c r="FS29" s="36"/>
      <c r="FT29" s="36"/>
    </row>
    <row r="30" spans="1:176" s="3" customFormat="1" ht="30" customHeight="1" thickBot="1" x14ac:dyDescent="0.35">
      <c r="A30" s="50"/>
      <c r="B30" s="123" t="s">
        <v>55</v>
      </c>
      <c r="C30" s="123" t="str">
        <f t="shared" si="123"/>
        <v/>
      </c>
      <c r="D30" s="124"/>
      <c r="E30" s="124"/>
      <c r="F30" s="124"/>
      <c r="G30" s="14"/>
      <c r="H30" s="14" t="str">
        <f t="shared" si="123"/>
        <v/>
      </c>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6"/>
      <c r="CT30" s="36"/>
      <c r="CU30" s="36"/>
      <c r="CV30" s="36"/>
      <c r="CW30" s="36"/>
      <c r="CX30" s="36"/>
      <c r="CY30" s="36"/>
      <c r="CZ30" s="36"/>
      <c r="DA30" s="36"/>
      <c r="DB30" s="36"/>
      <c r="DC30" s="36"/>
      <c r="DD30" s="36"/>
      <c r="DE30" s="36"/>
      <c r="DF30" s="36"/>
      <c r="DG30" s="36"/>
      <c r="DH30" s="36"/>
      <c r="DI30" s="36"/>
      <c r="DJ30" s="36"/>
      <c r="DK30" s="36"/>
      <c r="DL30" s="36"/>
      <c r="DM30" s="36"/>
      <c r="DN30" s="36"/>
      <c r="DO30" s="36"/>
      <c r="DP30" s="36"/>
      <c r="DQ30" s="36"/>
      <c r="DR30" s="36"/>
      <c r="DS30" s="36"/>
      <c r="DT30" s="36"/>
      <c r="DU30" s="36"/>
      <c r="DV30" s="36"/>
      <c r="DW30" s="36"/>
      <c r="DX30" s="36"/>
      <c r="DY30" s="36"/>
      <c r="DZ30" s="36"/>
      <c r="EA30" s="36"/>
      <c r="EB30" s="36"/>
      <c r="EC30" s="36"/>
      <c r="ED30" s="36"/>
      <c r="EE30" s="36"/>
      <c r="EF30" s="36"/>
      <c r="EG30" s="36"/>
      <c r="EH30" s="36"/>
      <c r="EI30" s="36"/>
      <c r="EJ30" s="36"/>
      <c r="EK30" s="36"/>
      <c r="EL30" s="36"/>
      <c r="EM30" s="36"/>
      <c r="EN30" s="36"/>
      <c r="EO30" s="36"/>
      <c r="EP30" s="36"/>
      <c r="EQ30" s="36"/>
      <c r="ER30" s="36"/>
      <c r="ES30" s="36"/>
      <c r="ET30" s="36"/>
      <c r="EU30" s="36"/>
      <c r="EV30" s="36"/>
      <c r="EW30" s="36"/>
      <c r="EX30" s="36"/>
      <c r="EY30" s="36"/>
      <c r="EZ30" s="36"/>
      <c r="FA30" s="36"/>
      <c r="FB30" s="36"/>
      <c r="FC30" s="36"/>
      <c r="FD30" s="36"/>
      <c r="FE30" s="36"/>
      <c r="FF30" s="36"/>
      <c r="FG30" s="36"/>
      <c r="FH30" s="36"/>
      <c r="FI30" s="36"/>
      <c r="FJ30" s="36"/>
      <c r="FK30" s="36"/>
      <c r="FL30" s="36"/>
      <c r="FM30" s="36"/>
      <c r="FN30" s="36"/>
      <c r="FO30" s="36"/>
      <c r="FP30" s="36"/>
      <c r="FQ30" s="36"/>
      <c r="FR30" s="36"/>
      <c r="FS30" s="36"/>
      <c r="FT30" s="36"/>
    </row>
    <row r="31" spans="1:176" s="3" customFormat="1" ht="30" customHeight="1" thickBot="1" x14ac:dyDescent="0.35">
      <c r="A31" s="50"/>
      <c r="B31" s="125"/>
      <c r="C31" s="126" t="s">
        <v>37</v>
      </c>
      <c r="D31" s="127">
        <v>0</v>
      </c>
      <c r="E31" s="128">
        <f>DATE(2021,3,10)</f>
        <v>44265</v>
      </c>
      <c r="F31" s="128">
        <f>DATE(2021,4,10)</f>
        <v>44296</v>
      </c>
      <c r="G31" s="14"/>
      <c r="H31" s="14">
        <f t="shared" si="123"/>
        <v>32</v>
      </c>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6"/>
      <c r="CT31" s="36"/>
      <c r="CU31" s="36"/>
      <c r="CV31" s="36"/>
      <c r="CW31" s="36"/>
      <c r="CX31" s="36"/>
      <c r="CY31" s="36"/>
      <c r="CZ31" s="36"/>
      <c r="DA31" s="36"/>
      <c r="DB31" s="36"/>
      <c r="DC31" s="36"/>
      <c r="DD31" s="36"/>
      <c r="DE31" s="36"/>
      <c r="DF31" s="36"/>
      <c r="DG31" s="36"/>
      <c r="DH31" s="36"/>
      <c r="DI31" s="36"/>
      <c r="DJ31" s="36"/>
      <c r="DK31" s="36"/>
      <c r="DL31" s="36"/>
      <c r="DM31" s="36"/>
      <c r="DN31" s="36"/>
      <c r="DO31" s="36"/>
      <c r="DP31" s="36"/>
      <c r="DQ31" s="36"/>
      <c r="DR31" s="36"/>
      <c r="DS31" s="36"/>
      <c r="DT31" s="36"/>
      <c r="DU31" s="36"/>
      <c r="DV31" s="36"/>
      <c r="DW31" s="36"/>
      <c r="DX31" s="36"/>
      <c r="DY31" s="36"/>
      <c r="DZ31" s="36"/>
      <c r="EA31" s="36"/>
      <c r="EB31" s="36"/>
      <c r="EC31" s="36"/>
      <c r="ED31" s="36"/>
      <c r="EE31" s="36"/>
      <c r="EF31" s="36"/>
      <c r="EG31" s="36"/>
      <c r="EH31" s="36"/>
      <c r="EI31" s="36"/>
      <c r="EJ31" s="36"/>
      <c r="EK31" s="36"/>
      <c r="EL31" s="36"/>
      <c r="EM31" s="36"/>
      <c r="EN31" s="36"/>
      <c r="EO31" s="36"/>
      <c r="EP31" s="36"/>
      <c r="EQ31" s="36"/>
      <c r="ER31" s="36"/>
      <c r="ES31" s="36"/>
      <c r="ET31" s="36"/>
      <c r="EU31" s="36"/>
      <c r="EV31" s="36"/>
      <c r="EW31" s="36"/>
      <c r="EX31" s="36"/>
      <c r="EY31" s="36"/>
      <c r="EZ31" s="36"/>
      <c r="FA31" s="36"/>
      <c r="FB31" s="36"/>
      <c r="FC31" s="36"/>
      <c r="FD31" s="36"/>
      <c r="FE31" s="36"/>
      <c r="FF31" s="36"/>
      <c r="FG31" s="36"/>
      <c r="FH31" s="36"/>
      <c r="FI31" s="36"/>
      <c r="FJ31" s="36"/>
      <c r="FK31" s="36"/>
      <c r="FL31" s="36"/>
      <c r="FM31" s="36"/>
      <c r="FN31" s="36"/>
      <c r="FO31" s="36"/>
      <c r="FP31" s="36"/>
      <c r="FQ31" s="36"/>
      <c r="FR31" s="36"/>
      <c r="FS31" s="36"/>
      <c r="FT31" s="36"/>
    </row>
    <row r="32" spans="1:176" s="3" customFormat="1" ht="30" customHeight="1" thickBot="1" x14ac:dyDescent="0.35">
      <c r="A32" s="50" t="s">
        <v>26</v>
      </c>
      <c r="B32" s="129" t="s">
        <v>56</v>
      </c>
      <c r="C32" s="129" t="str">
        <f t="shared" si="123"/>
        <v/>
      </c>
      <c r="D32" s="130"/>
      <c r="E32" s="130"/>
      <c r="F32" s="130"/>
      <c r="G32" s="14"/>
      <c r="H32" s="14" t="str">
        <f t="shared" si="123"/>
        <v/>
      </c>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6"/>
      <c r="CT32" s="36"/>
      <c r="CU32" s="36"/>
      <c r="CV32" s="36"/>
      <c r="CW32" s="36"/>
      <c r="CX32" s="36"/>
      <c r="CY32" s="36"/>
      <c r="CZ32" s="36"/>
      <c r="DA32" s="36"/>
      <c r="DB32" s="36"/>
      <c r="DC32" s="36"/>
      <c r="DD32" s="36"/>
      <c r="DE32" s="36"/>
      <c r="DF32" s="36"/>
      <c r="DG32" s="36"/>
      <c r="DH32" s="36"/>
      <c r="DI32" s="36"/>
      <c r="DJ32" s="36"/>
      <c r="DK32" s="36"/>
      <c r="DL32" s="36"/>
      <c r="DM32" s="36"/>
      <c r="DN32" s="36"/>
      <c r="DO32" s="36"/>
      <c r="DP32" s="36"/>
      <c r="DQ32" s="36"/>
      <c r="DR32" s="36"/>
      <c r="DS32" s="36"/>
      <c r="DT32" s="36"/>
      <c r="DU32" s="36"/>
      <c r="DV32" s="36"/>
      <c r="DW32" s="36"/>
      <c r="DX32" s="36"/>
      <c r="DY32" s="36"/>
      <c r="DZ32" s="36"/>
      <c r="EA32" s="36"/>
      <c r="EB32" s="36"/>
      <c r="EC32" s="36"/>
      <c r="ED32" s="36"/>
      <c r="EE32" s="36"/>
      <c r="EF32" s="36"/>
      <c r="EG32" s="36"/>
      <c r="EH32" s="36"/>
      <c r="EI32" s="36"/>
      <c r="EJ32" s="36"/>
      <c r="EK32" s="36"/>
      <c r="EL32" s="36"/>
      <c r="EM32" s="36"/>
      <c r="EN32" s="36"/>
      <c r="EO32" s="36"/>
      <c r="EP32" s="36"/>
      <c r="EQ32" s="36"/>
      <c r="ER32" s="36"/>
      <c r="ES32" s="36"/>
      <c r="ET32" s="36"/>
      <c r="EU32" s="36"/>
      <c r="EV32" s="36"/>
      <c r="EW32" s="36"/>
      <c r="EX32" s="36"/>
      <c r="EY32" s="36"/>
      <c r="EZ32" s="36"/>
      <c r="FA32" s="36"/>
      <c r="FB32" s="36"/>
      <c r="FC32" s="36"/>
      <c r="FD32" s="36"/>
      <c r="FE32" s="36"/>
      <c r="FF32" s="36"/>
      <c r="FG32" s="36"/>
      <c r="FH32" s="36"/>
      <c r="FI32" s="36"/>
      <c r="FJ32" s="36"/>
      <c r="FK32" s="36"/>
      <c r="FL32" s="36"/>
      <c r="FM32" s="36"/>
      <c r="FN32" s="36"/>
      <c r="FO32" s="36"/>
      <c r="FP32" s="36"/>
      <c r="FQ32" s="36"/>
      <c r="FR32" s="36"/>
      <c r="FS32" s="36"/>
      <c r="FT32" s="36"/>
    </row>
    <row r="33" spans="1:176" s="3" customFormat="1" ht="30" customHeight="1" thickBot="1" x14ac:dyDescent="0.35">
      <c r="A33" s="51" t="s">
        <v>25</v>
      </c>
      <c r="B33" s="131"/>
      <c r="C33" s="132" t="s">
        <v>37</v>
      </c>
      <c r="D33" s="133">
        <v>0</v>
      </c>
      <c r="E33" s="134">
        <f>DATE(2021,4,10)</f>
        <v>44296</v>
      </c>
      <c r="F33" s="134">
        <f>DATE(2021,4,10)</f>
        <v>44296</v>
      </c>
      <c r="G33" s="35"/>
      <c r="H33" s="35">
        <f t="shared" si="123"/>
        <v>1</v>
      </c>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c r="BR33" s="38"/>
      <c r="BS33" s="38"/>
      <c r="BT33" s="38"/>
      <c r="BU33" s="38"/>
      <c r="BV33" s="38"/>
      <c r="BW33" s="38"/>
      <c r="BX33" s="38"/>
      <c r="BY33" s="38"/>
      <c r="BZ33" s="38"/>
      <c r="CA33" s="38"/>
      <c r="CB33" s="38"/>
      <c r="CC33" s="38"/>
      <c r="CD33" s="38"/>
      <c r="CE33" s="38"/>
      <c r="CF33" s="38"/>
      <c r="CG33" s="38"/>
      <c r="CH33" s="38"/>
      <c r="CI33" s="38"/>
      <c r="CJ33" s="38"/>
      <c r="CK33" s="38"/>
      <c r="CL33" s="38"/>
      <c r="CM33" s="38"/>
      <c r="CN33" s="38"/>
      <c r="CO33" s="38"/>
      <c r="CP33" s="38"/>
      <c r="CQ33" s="38"/>
      <c r="CR33" s="38"/>
      <c r="CS33" s="38"/>
      <c r="CT33" s="38"/>
      <c r="CU33" s="38"/>
      <c r="CV33" s="38"/>
      <c r="CW33" s="38"/>
      <c r="CX33" s="38"/>
      <c r="CY33" s="38"/>
      <c r="CZ33" s="38"/>
      <c r="DA33" s="38"/>
      <c r="DB33" s="38"/>
      <c r="DC33" s="38"/>
      <c r="DD33" s="38"/>
      <c r="DE33" s="38"/>
      <c r="DF33" s="38"/>
      <c r="DG33" s="38"/>
      <c r="DH33" s="38"/>
      <c r="DI33" s="38"/>
      <c r="DJ33" s="38"/>
      <c r="DK33" s="38"/>
      <c r="DL33" s="38"/>
      <c r="DM33" s="38"/>
      <c r="DN33" s="38"/>
      <c r="DO33" s="38"/>
      <c r="DP33" s="38"/>
      <c r="DQ33" s="38"/>
      <c r="DR33" s="38"/>
      <c r="DS33" s="38"/>
      <c r="DT33" s="38"/>
      <c r="DU33" s="38"/>
      <c r="DV33" s="38"/>
      <c r="DW33" s="38"/>
      <c r="DX33" s="38"/>
      <c r="DY33" s="38"/>
      <c r="DZ33" s="38"/>
      <c r="EA33" s="38"/>
      <c r="EB33" s="38"/>
      <c r="EC33" s="38"/>
      <c r="ED33" s="38"/>
      <c r="EE33" s="38"/>
      <c r="EF33" s="38"/>
      <c r="EG33" s="38"/>
      <c r="EH33" s="38"/>
      <c r="EI33" s="38"/>
      <c r="EJ33" s="38"/>
      <c r="EK33" s="38"/>
      <c r="EL33" s="38"/>
      <c r="EM33" s="38"/>
      <c r="EN33" s="38"/>
      <c r="EO33" s="38"/>
      <c r="EP33" s="38"/>
      <c r="EQ33" s="38"/>
      <c r="ER33" s="38"/>
      <c r="ES33" s="38"/>
      <c r="ET33" s="38"/>
      <c r="EU33" s="38"/>
      <c r="EV33" s="38"/>
      <c r="EW33" s="38"/>
      <c r="EX33" s="38"/>
      <c r="EY33" s="38"/>
      <c r="EZ33" s="38"/>
      <c r="FA33" s="38"/>
      <c r="FB33" s="38"/>
      <c r="FC33" s="38"/>
      <c r="FD33" s="38"/>
      <c r="FE33" s="38"/>
      <c r="FF33" s="38"/>
      <c r="FG33" s="38"/>
      <c r="FH33" s="38"/>
      <c r="FI33" s="38"/>
      <c r="FJ33" s="38"/>
      <c r="FK33" s="38"/>
      <c r="FL33" s="38"/>
      <c r="FM33" s="38"/>
      <c r="FN33" s="38"/>
      <c r="FO33" s="38"/>
      <c r="FP33" s="38"/>
      <c r="FQ33" s="38"/>
      <c r="FR33" s="38"/>
      <c r="FS33" s="38"/>
      <c r="FT33" s="38"/>
    </row>
    <row r="34" spans="1:176" ht="30" customHeight="1" thickBot="1" x14ac:dyDescent="0.35">
      <c r="B34" s="135" t="s">
        <v>57</v>
      </c>
      <c r="C34" s="135" t="str">
        <f t="shared" si="123"/>
        <v/>
      </c>
      <c r="D34" s="136"/>
      <c r="E34" s="136"/>
      <c r="F34" s="136"/>
      <c r="G34" s="14"/>
      <c r="H34" s="14" t="str">
        <f t="shared" si="123"/>
        <v/>
      </c>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6"/>
      <c r="CT34" s="36"/>
      <c r="CU34" s="36"/>
      <c r="CV34" s="36"/>
      <c r="CW34" s="36"/>
      <c r="CX34" s="36"/>
      <c r="CY34" s="36"/>
      <c r="CZ34" s="36"/>
      <c r="DA34" s="36"/>
      <c r="DB34" s="36"/>
      <c r="DC34" s="36"/>
      <c r="DD34" s="36"/>
      <c r="DE34" s="36"/>
      <c r="DF34" s="36"/>
      <c r="DG34" s="36"/>
      <c r="DH34" s="36"/>
      <c r="DI34" s="36"/>
      <c r="DJ34" s="36"/>
      <c r="DK34" s="36"/>
      <c r="DL34" s="36"/>
      <c r="DM34" s="36"/>
      <c r="DN34" s="36"/>
      <c r="DO34" s="36"/>
      <c r="DP34" s="36"/>
      <c r="DQ34" s="36"/>
      <c r="DR34" s="36"/>
      <c r="DS34" s="36"/>
      <c r="DT34" s="36"/>
      <c r="DU34" s="36"/>
      <c r="DV34" s="36"/>
      <c r="DW34" s="36"/>
      <c r="DX34" s="36"/>
      <c r="DY34" s="36"/>
      <c r="DZ34" s="36"/>
      <c r="EA34" s="36"/>
      <c r="EB34" s="36"/>
      <c r="EC34" s="36"/>
      <c r="ED34" s="36"/>
      <c r="EE34" s="36"/>
      <c r="EF34" s="36"/>
      <c r="EG34" s="36"/>
      <c r="EH34" s="36"/>
      <c r="EI34" s="36"/>
      <c r="EJ34" s="36"/>
      <c r="EK34" s="36"/>
      <c r="EL34" s="36"/>
      <c r="EM34" s="36"/>
      <c r="EN34" s="36"/>
      <c r="EO34" s="36"/>
      <c r="EP34" s="36"/>
      <c r="EQ34" s="36"/>
      <c r="ER34" s="36"/>
      <c r="ES34" s="36"/>
      <c r="ET34" s="36"/>
      <c r="EU34" s="36"/>
      <c r="EV34" s="36"/>
      <c r="EW34" s="36"/>
      <c r="EX34" s="36"/>
      <c r="EY34" s="36"/>
      <c r="EZ34" s="36"/>
      <c r="FA34" s="36"/>
      <c r="FB34" s="36"/>
      <c r="FC34" s="36"/>
      <c r="FD34" s="36"/>
      <c r="FE34" s="36"/>
      <c r="FF34" s="36"/>
      <c r="FG34" s="36"/>
      <c r="FH34" s="36"/>
      <c r="FI34" s="36"/>
      <c r="FJ34" s="36"/>
      <c r="FK34" s="36"/>
      <c r="FL34" s="36"/>
      <c r="FM34" s="36"/>
      <c r="FN34" s="36"/>
      <c r="FO34" s="36"/>
      <c r="FP34" s="36"/>
      <c r="FQ34" s="36"/>
      <c r="FR34" s="36"/>
      <c r="FS34" s="36"/>
      <c r="FT34" s="36"/>
    </row>
    <row r="35" spans="1:176" ht="30" customHeight="1" thickBot="1" x14ac:dyDescent="0.35">
      <c r="B35" s="137"/>
      <c r="C35" s="138" t="s">
        <v>37</v>
      </c>
      <c r="D35" s="26">
        <v>0</v>
      </c>
      <c r="E35" s="139">
        <f>DATE(2021,4,10)</f>
        <v>44296</v>
      </c>
      <c r="F35" s="139">
        <f>DATE(2021,5,10)</f>
        <v>44326</v>
      </c>
      <c r="G35" s="35"/>
      <c r="H35" s="35">
        <f t="shared" ref="H35" si="124">IF(OR(ISBLANK(task_start),ISBLANK(task_end)),"",task_end-task_start+1)</f>
        <v>31</v>
      </c>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8"/>
      <c r="CP35" s="38"/>
      <c r="CQ35" s="38"/>
      <c r="CR35" s="38"/>
      <c r="CS35" s="38"/>
      <c r="CT35" s="38"/>
      <c r="CU35" s="38"/>
      <c r="CV35" s="38"/>
      <c r="CW35" s="38"/>
      <c r="CX35" s="38"/>
      <c r="CY35" s="38"/>
      <c r="CZ35" s="38"/>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c r="EM35" s="38"/>
      <c r="EN35" s="38"/>
      <c r="EO35" s="38"/>
      <c r="EP35" s="38"/>
      <c r="EQ35" s="38"/>
      <c r="ER35" s="38"/>
      <c r="ES35" s="38"/>
      <c r="ET35" s="38"/>
      <c r="EU35" s="38"/>
      <c r="EV35" s="38"/>
      <c r="EW35" s="38"/>
      <c r="EX35" s="38"/>
      <c r="EY35" s="38"/>
      <c r="EZ35" s="38"/>
      <c r="FA35" s="38"/>
      <c r="FB35" s="38"/>
      <c r="FC35" s="38"/>
      <c r="FD35" s="38"/>
      <c r="FE35" s="38"/>
      <c r="FF35" s="38"/>
      <c r="FG35" s="38"/>
      <c r="FH35" s="38"/>
      <c r="FI35" s="38"/>
      <c r="FJ35" s="38"/>
      <c r="FK35" s="38"/>
      <c r="FL35" s="38"/>
      <c r="FM35" s="38"/>
      <c r="FN35" s="38"/>
      <c r="FO35" s="38"/>
      <c r="FP35" s="38"/>
      <c r="FQ35" s="38"/>
      <c r="FR35" s="38"/>
      <c r="FS35" s="38"/>
      <c r="FT35" s="38"/>
    </row>
    <row r="36" spans="1:176" ht="30" customHeight="1" thickBot="1" x14ac:dyDescent="0.35">
      <c r="B36" s="140" t="s">
        <v>58</v>
      </c>
      <c r="C36" s="140" t="str">
        <f t="shared" si="123"/>
        <v/>
      </c>
      <c r="D36" s="141"/>
      <c r="E36" s="141"/>
      <c r="F36" s="141"/>
      <c r="G36" s="14"/>
      <c r="H36" s="14" t="str">
        <f t="shared" si="123"/>
        <v/>
      </c>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6"/>
      <c r="CT36" s="36"/>
      <c r="CU36" s="36"/>
      <c r="CV36" s="36"/>
      <c r="CW36" s="36"/>
      <c r="CX36" s="36"/>
      <c r="CY36" s="36"/>
      <c r="CZ36" s="36"/>
      <c r="DA36" s="36"/>
      <c r="DB36" s="36"/>
      <c r="DC36" s="36"/>
      <c r="DD36" s="36"/>
      <c r="DE36" s="36"/>
      <c r="DF36" s="36"/>
      <c r="DG36" s="36"/>
      <c r="DH36" s="36"/>
      <c r="DI36" s="36"/>
      <c r="DJ36" s="36"/>
      <c r="DK36" s="36"/>
      <c r="DL36" s="36"/>
      <c r="DM36" s="36"/>
      <c r="DN36" s="36"/>
      <c r="DO36" s="36"/>
      <c r="DP36" s="36"/>
      <c r="DQ36" s="36"/>
      <c r="DR36" s="36"/>
      <c r="DS36" s="36"/>
      <c r="DT36" s="36"/>
      <c r="DU36" s="36"/>
      <c r="DV36" s="36"/>
      <c r="DW36" s="36"/>
      <c r="DX36" s="36"/>
      <c r="DY36" s="36"/>
      <c r="DZ36" s="36"/>
      <c r="EA36" s="36"/>
      <c r="EB36" s="36"/>
      <c r="EC36" s="36"/>
      <c r="ED36" s="36"/>
      <c r="EE36" s="36"/>
      <c r="EF36" s="36"/>
      <c r="EG36" s="36"/>
      <c r="EH36" s="36"/>
      <c r="EI36" s="36"/>
      <c r="EJ36" s="36"/>
      <c r="EK36" s="36"/>
      <c r="EL36" s="36"/>
      <c r="EM36" s="36"/>
      <c r="EN36" s="36"/>
      <c r="EO36" s="36"/>
      <c r="EP36" s="36"/>
      <c r="EQ36" s="36"/>
      <c r="ER36" s="36"/>
      <c r="ES36" s="36"/>
      <c r="ET36" s="36"/>
      <c r="EU36" s="36"/>
      <c r="EV36" s="36"/>
      <c r="EW36" s="36"/>
      <c r="EX36" s="36"/>
      <c r="EY36" s="36"/>
      <c r="EZ36" s="36"/>
      <c r="FA36" s="36"/>
      <c r="FB36" s="36"/>
      <c r="FC36" s="36"/>
      <c r="FD36" s="36"/>
      <c r="FE36" s="36"/>
      <c r="FF36" s="36"/>
      <c r="FG36" s="36"/>
      <c r="FH36" s="36"/>
      <c r="FI36" s="36"/>
      <c r="FJ36" s="36"/>
      <c r="FK36" s="36"/>
      <c r="FL36" s="36"/>
      <c r="FM36" s="36"/>
      <c r="FN36" s="36"/>
      <c r="FO36" s="36"/>
      <c r="FP36" s="36"/>
      <c r="FQ36" s="36"/>
      <c r="FR36" s="36"/>
      <c r="FS36" s="36"/>
      <c r="FT36" s="36"/>
    </row>
    <row r="37" spans="1:176" ht="30" customHeight="1" thickBot="1" x14ac:dyDescent="0.35">
      <c r="B37" s="142"/>
      <c r="C37" s="143" t="s">
        <v>37</v>
      </c>
      <c r="D37" s="144">
        <v>0</v>
      </c>
      <c r="E37" s="145">
        <f>DATE(2021,5,10)</f>
        <v>44326</v>
      </c>
      <c r="F37" s="145">
        <f>DATE(2021,6,20)</f>
        <v>44367</v>
      </c>
      <c r="G37" s="35"/>
      <c r="H37" s="35">
        <f t="shared" ref="H37" si="125">IF(OR(ISBLANK(task_start),ISBLANK(task_end)),"",task_end-task_start+1)</f>
        <v>42</v>
      </c>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c r="EM37" s="38"/>
      <c r="EN37" s="38"/>
      <c r="EO37" s="38"/>
      <c r="EP37" s="38"/>
      <c r="EQ37" s="38"/>
      <c r="ER37" s="38"/>
      <c r="ES37" s="38"/>
      <c r="ET37" s="38"/>
      <c r="EU37" s="38"/>
      <c r="EV37" s="38"/>
      <c r="EW37" s="38"/>
      <c r="EX37" s="38"/>
      <c r="EY37" s="38"/>
      <c r="EZ37" s="38"/>
      <c r="FA37" s="38"/>
      <c r="FB37" s="38"/>
      <c r="FC37" s="38"/>
      <c r="FD37" s="38"/>
      <c r="FE37" s="38"/>
      <c r="FF37" s="38"/>
      <c r="FG37" s="38"/>
      <c r="FH37" s="38"/>
      <c r="FI37" s="38"/>
      <c r="FJ37" s="38"/>
      <c r="FK37" s="38"/>
      <c r="FL37" s="38"/>
      <c r="FM37" s="38"/>
      <c r="FN37" s="38"/>
      <c r="FO37" s="38"/>
      <c r="FP37" s="38"/>
      <c r="FQ37" s="38"/>
      <c r="FR37" s="38"/>
      <c r="FS37" s="38"/>
      <c r="FT37" s="38"/>
    </row>
  </sheetData>
  <mergeCells count="28">
    <mergeCell ref="EE4:EK4"/>
    <mergeCell ref="CV4:DB4"/>
    <mergeCell ref="DC4:DI4"/>
    <mergeCell ref="DJ4:DP4"/>
    <mergeCell ref="DQ4:DW4"/>
    <mergeCell ref="DX4:ED4"/>
    <mergeCell ref="BM4:BS4"/>
    <mergeCell ref="BT4:BZ4"/>
    <mergeCell ref="CA4:CG4"/>
    <mergeCell ref="CH4:CN4"/>
    <mergeCell ref="CO4:CU4"/>
    <mergeCell ref="AY4:BE4"/>
    <mergeCell ref="BF4:BL4"/>
    <mergeCell ref="D3:E3"/>
    <mergeCell ref="I4:O4"/>
    <mergeCell ref="P4:V4"/>
    <mergeCell ref="W4:AC4"/>
    <mergeCell ref="AD4:AJ4"/>
    <mergeCell ref="B3:C3"/>
    <mergeCell ref="C4:D4"/>
    <mergeCell ref="B5:G5"/>
    <mergeCell ref="AK4:AQ4"/>
    <mergeCell ref="AR4:AX4"/>
    <mergeCell ref="EL4:ER4"/>
    <mergeCell ref="ES4:EY4"/>
    <mergeCell ref="EZ4:FF4"/>
    <mergeCell ref="FG4:FM4"/>
    <mergeCell ref="FN4:FT4"/>
  </mergeCells>
  <conditionalFormatting sqref="D7:D17 D19 D21 D23 D25 D27">
    <cfRule type="dataBar" priority="1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0 BM5:FT6 BM8:FT20 I22:FT27 I30:FT37">
    <cfRule type="expression" dxfId="8" priority="38">
      <formula>AND(TODAY()&gt;=I$5,TODAY()&lt;J$5)</formula>
    </cfRule>
  </conditionalFormatting>
  <conditionalFormatting sqref="I7:BL20 BM8:FT20 I22:FT27 I30:FT37">
    <cfRule type="expression" dxfId="7" priority="32">
      <formula>AND(task_start&lt;=I$5,ROUNDDOWN((task_end-task_start+1)*task_progress,0)+task_start-1&gt;=I$5)</formula>
    </cfRule>
    <cfRule type="expression" dxfId="6" priority="33" stopIfTrue="1">
      <formula>AND(task_end&gt;=I$5,task_start&lt;J$5)</formula>
    </cfRule>
  </conditionalFormatting>
  <conditionalFormatting sqref="E17:F17 E19:F19 E23:F23 E25:F25 E27:F27 D30:F30 D32:F32 D34:F34 D36:F36 E21:FT21 D28:FT28 G29:FT29">
    <cfRule type="expression" dxfId="5" priority="40">
      <formula>AND(TODAY()&gt;=I$5,TODAY()&lt;J$5)</formula>
    </cfRule>
  </conditionalFormatting>
  <conditionalFormatting sqref="E17:F17 E19:F19 E23:F23 E25:F25 E27:F27 D30:F30 D32:F32 D34:F34 D36:F36 E21:FT21 D28:FT28 G29:FT29">
    <cfRule type="expression" dxfId="4" priority="43">
      <formula>AND(task_start&lt;=I$5,ROUNDDOWN((task_end-task_start+1)*task_progress,0)+task_start-1&gt;=I$5)</formula>
    </cfRule>
    <cfRule type="expression" dxfId="3" priority="44" stopIfTrue="1">
      <formula>AND(task_end&gt;=I$5,task_start&lt;J$5)</formula>
    </cfRule>
  </conditionalFormatting>
  <conditionalFormatting sqref="D18 D20 D22 D24 D26">
    <cfRule type="dataBar" priority="5">
      <dataBar>
        <cfvo type="num" val="0"/>
        <cfvo type="num" val="1"/>
        <color theme="0" tint="-0.249977111117893"/>
      </dataBar>
      <extLst>
        <ext xmlns:x14="http://schemas.microsoft.com/office/spreadsheetml/2009/9/main" uri="{B025F937-C7B1-47D3-B67F-A62EFF666E3E}">
          <x14:id>{7EBE5498-BFF1-4469-9CA8-2C12A8CEBD5F}</x14:id>
        </ext>
      </extLst>
    </cfRule>
  </conditionalFormatting>
  <conditionalFormatting sqref="D29 D31 D33 D35 D37">
    <cfRule type="dataBar" priority="1">
      <dataBar>
        <cfvo type="num" val="0"/>
        <cfvo type="num" val="1"/>
        <color theme="0" tint="-0.249977111117893"/>
      </dataBar>
      <extLst>
        <ext xmlns:x14="http://schemas.microsoft.com/office/spreadsheetml/2009/9/main" uri="{B025F937-C7B1-47D3-B67F-A62EFF666E3E}">
          <x14:id>{2F5A7569-B8CB-4206-BA9C-7CEF7BFEDEB0}</x14:id>
        </ext>
      </extLst>
    </cfRule>
  </conditionalFormatting>
  <conditionalFormatting sqref="E29:F29 E31:F31 E33:F33 E35:F35 E37:F37">
    <cfRule type="expression" dxfId="2" priority="2">
      <formula>AND(TODAY()&gt;=J$5,TODAY()&lt;K$5)</formula>
    </cfRule>
  </conditionalFormatting>
  <conditionalFormatting sqref="E29:F29 E31:F31 E33:F33 E35:F35 E37:F37">
    <cfRule type="expression" dxfId="1" priority="3">
      <formula>AND(task_start&lt;=J$5,ROUNDDOWN((task_end-task_start+1)*task_progress,0)+task_start-1&gt;=J$5)</formula>
    </cfRule>
    <cfRule type="expression" dxfId="0" priority="4"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H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D7:D17 D19 D21 D23 D25 D27</xm:sqref>
        </x14:conditionalFormatting>
        <x14:conditionalFormatting xmlns:xm="http://schemas.microsoft.com/office/excel/2006/main">
          <x14:cfRule type="dataBar" id="{7EBE5498-BFF1-4469-9CA8-2C12A8CEBD5F}">
            <x14:dataBar minLength="0" maxLength="100" gradient="0">
              <x14:cfvo type="num">
                <xm:f>0</xm:f>
              </x14:cfvo>
              <x14:cfvo type="num">
                <xm:f>1</xm:f>
              </x14:cfvo>
              <x14:negativeFillColor rgb="FFFF0000"/>
              <x14:axisColor rgb="FF000000"/>
            </x14:dataBar>
          </x14:cfRule>
          <xm:sqref>D18 D20 D22 D24 D26</xm:sqref>
        </x14:conditionalFormatting>
        <x14:conditionalFormatting xmlns:xm="http://schemas.microsoft.com/office/excel/2006/main">
          <x14:cfRule type="dataBar" id="{2F5A7569-B8CB-4206-BA9C-7CEF7BFEDEB0}">
            <x14:dataBar minLength="0" maxLength="100" gradient="0">
              <x14:cfvo type="num">
                <xm:f>0</xm:f>
              </x14:cfvo>
              <x14:cfvo type="num">
                <xm:f>1</xm:f>
              </x14:cfvo>
              <x14:negativeFillColor rgb="FFFF0000"/>
              <x14:axisColor rgb="FF000000"/>
            </x14:dataBar>
          </x14:cfRule>
          <xm:sqref>D29 D31 D33 D35 D37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9" zoomScaleNormal="100" workbookViewId="0">
      <selection activeCell="A13" sqref="A13"/>
    </sheetView>
  </sheetViews>
  <sheetFormatPr defaultColWidth="9.109375" defaultRowHeight="13.8" x14ac:dyDescent="0.3"/>
  <cols>
    <col min="1" max="1" width="87.109375" style="40" customWidth="1"/>
    <col min="2" max="16384" width="9.109375" style="2"/>
  </cols>
  <sheetData>
    <row r="1" spans="1:2" ht="46.5" customHeight="1" x14ac:dyDescent="0.3"/>
    <row r="2" spans="1:2" s="42" customFormat="1" ht="15.6" x14ac:dyDescent="0.3">
      <c r="A2" s="41" t="s">
        <v>11</v>
      </c>
      <c r="B2" s="41"/>
    </row>
    <row r="3" spans="1:2" s="46" customFormat="1" ht="27" customHeight="1" x14ac:dyDescent="0.3">
      <c r="A3" s="47" t="s">
        <v>16</v>
      </c>
      <c r="B3" s="47"/>
    </row>
    <row r="4" spans="1:2" s="43" customFormat="1" ht="25.8" x14ac:dyDescent="0.5">
      <c r="A4" s="44" t="s">
        <v>10</v>
      </c>
    </row>
    <row r="5" spans="1:2" ht="74.099999999999994" customHeight="1" x14ac:dyDescent="0.3">
      <c r="A5" s="45" t="s">
        <v>19</v>
      </c>
    </row>
    <row r="6" spans="1:2" ht="26.25" customHeight="1" x14ac:dyDescent="0.3">
      <c r="A6" s="44" t="s">
        <v>22</v>
      </c>
    </row>
    <row r="7" spans="1:2" s="40" customFormat="1" ht="204.9" customHeight="1" x14ac:dyDescent="0.3">
      <c r="A7" s="49" t="s">
        <v>21</v>
      </c>
    </row>
    <row r="8" spans="1:2" s="43" customFormat="1" ht="25.8" x14ac:dyDescent="0.5">
      <c r="A8" s="44" t="s">
        <v>12</v>
      </c>
    </row>
    <row r="9" spans="1:2" ht="57.6" x14ac:dyDescent="0.3">
      <c r="A9" s="45" t="s">
        <v>20</v>
      </c>
    </row>
    <row r="10" spans="1:2" s="40" customFormat="1" ht="27.9" customHeight="1" x14ac:dyDescent="0.3">
      <c r="A10" s="48" t="s">
        <v>18</v>
      </c>
    </row>
    <row r="11" spans="1:2" s="43" customFormat="1" ht="25.8" x14ac:dyDescent="0.5">
      <c r="A11" s="44" t="s">
        <v>9</v>
      </c>
    </row>
    <row r="12" spans="1:2" ht="28.8" x14ac:dyDescent="0.3">
      <c r="A12" s="45" t="s">
        <v>17</v>
      </c>
    </row>
    <row r="13" spans="1:2" s="40" customFormat="1" ht="27.9" customHeight="1" x14ac:dyDescent="0.3">
      <c r="A13" s="48" t="s">
        <v>3</v>
      </c>
    </row>
    <row r="14" spans="1:2" s="43" customFormat="1" ht="25.8" x14ac:dyDescent="0.5">
      <c r="A14" s="44" t="s">
        <v>13</v>
      </c>
    </row>
    <row r="15" spans="1:2" ht="75" customHeight="1" x14ac:dyDescent="0.3">
      <c r="A15" s="45" t="s">
        <v>14</v>
      </c>
    </row>
    <row r="16" spans="1:2" ht="72" x14ac:dyDescent="0.3">
      <c r="A16" s="45"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2020-10-25T13:42:22Z</dcterms:modified>
</cp:coreProperties>
</file>