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5049\Downloads\"/>
    </mc:Choice>
  </mc:AlternateContent>
  <xr:revisionPtr revIDLastSave="0" documentId="13_ncr:1_{C9ECD88E-9DF3-4A13-B82F-D9DE0E146DC7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Многофакторный прогноз" sheetId="3" r:id="rId1"/>
  </sheets>
  <definedNames>
    <definedName name="solver_adj" localSheetId="0" hidden="1">'Многофакторный прогноз'!$G$5:$S$5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'Многофакторный прогноз'!$G$5:$S$5</definedName>
    <definedName name="solver_lhs2" localSheetId="0" hidden="1">'Многофакторный прогноз'!$G$5:$S$5</definedName>
    <definedName name="solver_mip" localSheetId="0" hidden="1">2147483647</definedName>
    <definedName name="solver_mni" localSheetId="0" hidden="1">60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'Многофакторный прогноз'!$K$8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500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G117" i="3" l="1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C117" i="3"/>
  <c r="C118" i="3"/>
  <c r="H121" i="3" s="1"/>
  <c r="C119" i="3"/>
  <c r="H122" i="3" s="1"/>
  <c r="C120" i="3"/>
  <c r="C121" i="3"/>
  <c r="C122" i="3"/>
  <c r="C123" i="3"/>
  <c r="C124" i="3"/>
  <c r="C125" i="3"/>
  <c r="C126" i="3"/>
  <c r="H129" i="3" s="1"/>
  <c r="C127" i="3"/>
  <c r="C128" i="3"/>
  <c r="C129" i="3"/>
  <c r="C130" i="3"/>
  <c r="H133" i="3" s="1"/>
  <c r="C131" i="3"/>
  <c r="H134" i="3" s="1"/>
  <c r="C132" i="3"/>
  <c r="C133" i="3"/>
  <c r="C134" i="3"/>
  <c r="H137" i="3" s="1"/>
  <c r="C135" i="3"/>
  <c r="C136" i="3"/>
  <c r="C137" i="3"/>
  <c r="C138" i="3"/>
  <c r="H141" i="3" s="1"/>
  <c r="C139" i="3"/>
  <c r="C140" i="3"/>
  <c r="C141" i="3"/>
  <c r="C142" i="3"/>
  <c r="H145" i="3" s="1"/>
  <c r="C143" i="3"/>
  <c r="H146" i="3" s="1"/>
  <c r="C144" i="3"/>
  <c r="C145" i="3"/>
  <c r="C146" i="3"/>
  <c r="H149" i="3" s="1"/>
  <c r="C147" i="3"/>
  <c r="C148" i="3"/>
  <c r="C149" i="3"/>
  <c r="C150" i="3"/>
  <c r="H153" i="3" s="1"/>
  <c r="C151" i="3"/>
  <c r="C152" i="3"/>
  <c r="C153" i="3"/>
  <c r="C154" i="3"/>
  <c r="H157" i="3" s="1"/>
  <c r="C155" i="3"/>
  <c r="H158" i="3" s="1"/>
  <c r="C156" i="3"/>
  <c r="C157" i="3"/>
  <c r="C158" i="3"/>
  <c r="H161" i="3" s="1"/>
  <c r="C159" i="3"/>
  <c r="C160" i="3"/>
  <c r="C161" i="3"/>
  <c r="C162" i="3"/>
  <c r="H165" i="3" s="1"/>
  <c r="C163" i="3"/>
  <c r="C164" i="3"/>
  <c r="C165" i="3"/>
  <c r="C166" i="3"/>
  <c r="H169" i="3" s="1"/>
  <c r="C167" i="3"/>
  <c r="H170" i="3" s="1"/>
  <c r="C168" i="3"/>
  <c r="C169" i="3"/>
  <c r="C170" i="3"/>
  <c r="H173" i="3" s="1"/>
  <c r="C171" i="3"/>
  <c r="C172" i="3"/>
  <c r="C173" i="3"/>
  <c r="C174" i="3"/>
  <c r="H177" i="3" s="1"/>
  <c r="C175" i="3"/>
  <c r="C176" i="3"/>
  <c r="C177" i="3"/>
  <c r="C178" i="3"/>
  <c r="H181" i="3" s="1"/>
  <c r="C179" i="3"/>
  <c r="H182" i="3" s="1"/>
  <c r="C180" i="3"/>
  <c r="C181" i="3"/>
  <c r="C182" i="3"/>
  <c r="H185" i="3" s="1"/>
  <c r="C183" i="3"/>
  <c r="C184" i="3"/>
  <c r="C185" i="3"/>
  <c r="C186" i="3"/>
  <c r="H189" i="3" s="1"/>
  <c r="C187" i="3"/>
  <c r="C188" i="3"/>
  <c r="C189" i="3"/>
  <c r="C190" i="3"/>
  <c r="H193" i="3" s="1"/>
  <c r="C191" i="3"/>
  <c r="H194" i="3" s="1"/>
  <c r="C192" i="3"/>
  <c r="C193" i="3"/>
  <c r="C194" i="3"/>
  <c r="H197" i="3" s="1"/>
  <c r="C195" i="3"/>
  <c r="C196" i="3"/>
  <c r="C197" i="3"/>
  <c r="C198" i="3"/>
  <c r="H201" i="3" s="1"/>
  <c r="C199" i="3"/>
  <c r="C200" i="3"/>
  <c r="C201" i="3"/>
  <c r="C202" i="3"/>
  <c r="H205" i="3" s="1"/>
  <c r="C203" i="3"/>
  <c r="H206" i="3" s="1"/>
  <c r="C204" i="3"/>
  <c r="C205" i="3"/>
  <c r="C206" i="3"/>
  <c r="H209" i="3" s="1"/>
  <c r="C207" i="3"/>
  <c r="C208" i="3"/>
  <c r="C209" i="3"/>
  <c r="C210" i="3"/>
  <c r="H213" i="3" s="1"/>
  <c r="C211" i="3"/>
  <c r="C212" i="3"/>
  <c r="C213" i="3"/>
  <c r="C214" i="3"/>
  <c r="C215" i="3"/>
  <c r="H218" i="3" s="1"/>
  <c r="C216" i="3"/>
  <c r="C217" i="3"/>
  <c r="C218" i="3"/>
  <c r="H221" i="3" s="1"/>
  <c r="C219" i="3"/>
  <c r="C220" i="3"/>
  <c r="C221" i="3"/>
  <c r="C222" i="3"/>
  <c r="H225" i="3" s="1"/>
  <c r="C223" i="3"/>
  <c r="C224" i="3"/>
  <c r="C225" i="3"/>
  <c r="C226" i="3"/>
  <c r="C227" i="3"/>
  <c r="H230" i="3" s="1"/>
  <c r="C228" i="3"/>
  <c r="C229" i="3"/>
  <c r="C230" i="3"/>
  <c r="H233" i="3" s="1"/>
  <c r="C231" i="3"/>
  <c r="C232" i="3"/>
  <c r="C233" i="3"/>
  <c r="C234" i="3"/>
  <c r="H237" i="3" s="1"/>
  <c r="C235" i="3"/>
  <c r="C236" i="3"/>
  <c r="C237" i="3"/>
  <c r="C238" i="3"/>
  <c r="C239" i="3"/>
  <c r="H242" i="3" s="1"/>
  <c r="C240" i="3"/>
  <c r="C241" i="3"/>
  <c r="C242" i="3"/>
  <c r="H245" i="3" s="1"/>
  <c r="C243" i="3"/>
  <c r="C244" i="3"/>
  <c r="C245" i="3"/>
  <c r="C246" i="3"/>
  <c r="H249" i="3" s="1"/>
  <c r="C247" i="3"/>
  <c r="C248" i="3"/>
  <c r="C249" i="3"/>
  <c r="C250" i="3"/>
  <c r="C251" i="3"/>
  <c r="H254" i="3" s="1"/>
  <c r="C252" i="3"/>
  <c r="C253" i="3"/>
  <c r="C254" i="3"/>
  <c r="H257" i="3" s="1"/>
  <c r="C255" i="3"/>
  <c r="C256" i="3"/>
  <c r="C257" i="3"/>
  <c r="C258" i="3"/>
  <c r="H261" i="3" s="1"/>
  <c r="C259" i="3"/>
  <c r="C260" i="3"/>
  <c r="C261" i="3"/>
  <c r="C262" i="3"/>
  <c r="C263" i="3"/>
  <c r="H266" i="3" s="1"/>
  <c r="C264" i="3"/>
  <c r="C265" i="3"/>
  <c r="C266" i="3"/>
  <c r="H269" i="3" s="1"/>
  <c r="C267" i="3"/>
  <c r="C268" i="3"/>
  <c r="C269" i="3"/>
  <c r="C270" i="3"/>
  <c r="H273" i="3" s="1"/>
  <c r="C271" i="3"/>
  <c r="C272" i="3"/>
  <c r="C273" i="3"/>
  <c r="C274" i="3"/>
  <c r="C275" i="3"/>
  <c r="H278" i="3" s="1"/>
  <c r="C276" i="3"/>
  <c r="C277" i="3"/>
  <c r="C278" i="3"/>
  <c r="H281" i="3" s="1"/>
  <c r="C279" i="3"/>
  <c r="C280" i="3"/>
  <c r="C281" i="3"/>
  <c r="C282" i="3"/>
  <c r="C283" i="3"/>
  <c r="C284" i="3"/>
  <c r="H125" i="3" l="1"/>
  <c r="H253" i="3"/>
  <c r="H241" i="3"/>
  <c r="H276" i="3"/>
  <c r="H264" i="3"/>
  <c r="H252" i="3"/>
  <c r="H240" i="3"/>
  <c r="H228" i="3"/>
  <c r="H216" i="3"/>
  <c r="H204" i="3"/>
  <c r="H192" i="3"/>
  <c r="H180" i="3"/>
  <c r="H168" i="3"/>
  <c r="H156" i="3"/>
  <c r="H144" i="3"/>
  <c r="H132" i="3"/>
  <c r="H120" i="3"/>
  <c r="H277" i="3"/>
  <c r="H229" i="3"/>
  <c r="H275" i="3"/>
  <c r="H263" i="3"/>
  <c r="H251" i="3"/>
  <c r="H239" i="3"/>
  <c r="H227" i="3"/>
  <c r="H215" i="3"/>
  <c r="H203" i="3"/>
  <c r="H191" i="3"/>
  <c r="H179" i="3"/>
  <c r="H167" i="3"/>
  <c r="H155" i="3"/>
  <c r="H143" i="3"/>
  <c r="H131" i="3"/>
  <c r="H265" i="3"/>
  <c r="H217" i="3"/>
  <c r="H274" i="3"/>
  <c r="H262" i="3"/>
  <c r="H250" i="3"/>
  <c r="H238" i="3"/>
  <c r="H226" i="3"/>
  <c r="H214" i="3"/>
  <c r="H202" i="3"/>
  <c r="H190" i="3"/>
  <c r="H178" i="3"/>
  <c r="H166" i="3"/>
  <c r="H154" i="3"/>
  <c r="H142" i="3"/>
  <c r="H130" i="3"/>
  <c r="H260" i="3"/>
  <c r="H212" i="3"/>
  <c r="H200" i="3"/>
  <c r="H188" i="3"/>
  <c r="H176" i="3"/>
  <c r="H164" i="3"/>
  <c r="H152" i="3"/>
  <c r="H140" i="3"/>
  <c r="H128" i="3"/>
  <c r="H272" i="3"/>
  <c r="H211" i="3"/>
  <c r="H224" i="3"/>
  <c r="H285" i="3"/>
  <c r="H236" i="3"/>
  <c r="H284" i="3"/>
  <c r="H248" i="3"/>
  <c r="H283" i="3"/>
  <c r="H259" i="3"/>
  <c r="H247" i="3"/>
  <c r="H235" i="3"/>
  <c r="H223" i="3"/>
  <c r="H199" i="3"/>
  <c r="H187" i="3"/>
  <c r="H175" i="3"/>
  <c r="H163" i="3"/>
  <c r="H151" i="3"/>
  <c r="H139" i="3"/>
  <c r="H127" i="3"/>
  <c r="H270" i="3"/>
  <c r="H234" i="3"/>
  <c r="H210" i="3"/>
  <c r="H198" i="3"/>
  <c r="H186" i="3"/>
  <c r="H174" i="3"/>
  <c r="H162" i="3"/>
  <c r="H150" i="3"/>
  <c r="H138" i="3"/>
  <c r="H126" i="3"/>
  <c r="H271" i="3"/>
  <c r="H246" i="3"/>
  <c r="H282" i="3"/>
  <c r="H222" i="3"/>
  <c r="H258" i="3"/>
  <c r="H280" i="3"/>
  <c r="H268" i="3"/>
  <c r="H256" i="3"/>
  <c r="H244" i="3"/>
  <c r="H232" i="3"/>
  <c r="H220" i="3"/>
  <c r="H208" i="3"/>
  <c r="H196" i="3"/>
  <c r="H184" i="3"/>
  <c r="H172" i="3"/>
  <c r="H160" i="3"/>
  <c r="H148" i="3"/>
  <c r="H136" i="3"/>
  <c r="H124" i="3"/>
  <c r="H279" i="3"/>
  <c r="H267" i="3"/>
  <c r="H255" i="3"/>
  <c r="H243" i="3"/>
  <c r="H231" i="3"/>
  <c r="H219" i="3"/>
  <c r="H207" i="3"/>
  <c r="H195" i="3"/>
  <c r="H183" i="3"/>
  <c r="H171" i="3"/>
  <c r="H159" i="3"/>
  <c r="H147" i="3"/>
  <c r="H135" i="3"/>
  <c r="H123" i="3"/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7" i="3"/>
  <c r="I17" i="3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l="1"/>
  <c r="J120" i="3"/>
  <c r="L8" i="3"/>
  <c r="M8" i="3" s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H61" i="3" s="1"/>
  <c r="G59" i="3"/>
  <c r="G60" i="3"/>
  <c r="G61" i="3"/>
  <c r="G62" i="3"/>
  <c r="G63" i="3"/>
  <c r="G64" i="3"/>
  <c r="G65" i="3"/>
  <c r="G66" i="3"/>
  <c r="G67" i="3"/>
  <c r="G68" i="3"/>
  <c r="G69" i="3"/>
  <c r="G70" i="3"/>
  <c r="H73" i="3" s="1"/>
  <c r="G71" i="3"/>
  <c r="G72" i="3"/>
  <c r="G73" i="3"/>
  <c r="G74" i="3"/>
  <c r="G75" i="3"/>
  <c r="G76" i="3"/>
  <c r="G77" i="3"/>
  <c r="G78" i="3"/>
  <c r="G79" i="3"/>
  <c r="G80" i="3"/>
  <c r="G81" i="3"/>
  <c r="G82" i="3"/>
  <c r="H85" i="3" s="1"/>
  <c r="G83" i="3"/>
  <c r="G84" i="3"/>
  <c r="G85" i="3"/>
  <c r="G86" i="3"/>
  <c r="G87" i="3"/>
  <c r="G88" i="3"/>
  <c r="G89" i="3"/>
  <c r="G90" i="3"/>
  <c r="G91" i="3"/>
  <c r="G92" i="3"/>
  <c r="G93" i="3"/>
  <c r="G94" i="3"/>
  <c r="H97" i="3" s="1"/>
  <c r="G95" i="3"/>
  <c r="G96" i="3"/>
  <c r="G97" i="3"/>
  <c r="G98" i="3"/>
  <c r="G99" i="3"/>
  <c r="G100" i="3"/>
  <c r="G101" i="3"/>
  <c r="G102" i="3"/>
  <c r="G103" i="3"/>
  <c r="G104" i="3"/>
  <c r="G105" i="3"/>
  <c r="G106" i="3"/>
  <c r="H109" i="3" s="1"/>
  <c r="G107" i="3"/>
  <c r="G108" i="3"/>
  <c r="G109" i="3"/>
  <c r="G110" i="3"/>
  <c r="G111" i="3"/>
  <c r="G112" i="3"/>
  <c r="G113" i="3"/>
  <c r="G114" i="3"/>
  <c r="G115" i="3"/>
  <c r="G116" i="3"/>
  <c r="H119" i="3" s="1"/>
  <c r="J119" i="3" s="1"/>
  <c r="G7" i="3"/>
  <c r="I122" i="3" l="1"/>
  <c r="J121" i="3"/>
  <c r="H118" i="3"/>
  <c r="J118" i="3" s="1"/>
  <c r="H49" i="3"/>
  <c r="H25" i="3"/>
  <c r="H24" i="3"/>
  <c r="H114" i="3"/>
  <c r="H102" i="3"/>
  <c r="H90" i="3"/>
  <c r="H78" i="3"/>
  <c r="H66" i="3"/>
  <c r="H54" i="3"/>
  <c r="H42" i="3"/>
  <c r="H18" i="3"/>
  <c r="J18" i="3" s="1"/>
  <c r="H40" i="3"/>
  <c r="H28" i="3"/>
  <c r="H16" i="3"/>
  <c r="J16" i="3" s="1"/>
  <c r="H94" i="3"/>
  <c r="H70" i="3"/>
  <c r="H46" i="3"/>
  <c r="H34" i="3"/>
  <c r="H22" i="3"/>
  <c r="H82" i="3"/>
  <c r="H45" i="3"/>
  <c r="H33" i="3"/>
  <c r="H21" i="3"/>
  <c r="H58" i="3"/>
  <c r="H93" i="3"/>
  <c r="H69" i="3"/>
  <c r="H57" i="3"/>
  <c r="H81" i="3"/>
  <c r="H89" i="3"/>
  <c r="H77" i="3"/>
  <c r="H65" i="3"/>
  <c r="H53" i="3"/>
  <c r="H41" i="3"/>
  <c r="H17" i="3"/>
  <c r="J17" i="3" s="1"/>
  <c r="H52" i="3"/>
  <c r="H64" i="3"/>
  <c r="H107" i="3"/>
  <c r="H95" i="3"/>
  <c r="H83" i="3"/>
  <c r="H71" i="3"/>
  <c r="H59" i="3"/>
  <c r="H47" i="3"/>
  <c r="H35" i="3"/>
  <c r="H23" i="3"/>
  <c r="H117" i="3"/>
  <c r="J117" i="3" s="1"/>
  <c r="H105" i="3"/>
  <c r="H101" i="3"/>
  <c r="H100" i="3"/>
  <c r="H76" i="3"/>
  <c r="H88" i="3"/>
  <c r="H106" i="3"/>
  <c r="H116" i="3"/>
  <c r="H104" i="3"/>
  <c r="H92" i="3"/>
  <c r="H80" i="3"/>
  <c r="H68" i="3"/>
  <c r="H56" i="3"/>
  <c r="H44" i="3"/>
  <c r="H32" i="3"/>
  <c r="H20" i="3"/>
  <c r="H115" i="3"/>
  <c r="H103" i="3"/>
  <c r="H91" i="3"/>
  <c r="H79" i="3"/>
  <c r="H67" i="3"/>
  <c r="H55" i="3"/>
  <c r="H43" i="3"/>
  <c r="H31" i="3"/>
  <c r="H19" i="3"/>
  <c r="H30" i="3"/>
  <c r="H29" i="3"/>
  <c r="H113" i="3"/>
  <c r="H111" i="3"/>
  <c r="H99" i="3"/>
  <c r="H87" i="3"/>
  <c r="H75" i="3"/>
  <c r="H63" i="3"/>
  <c r="H51" i="3"/>
  <c r="H39" i="3"/>
  <c r="H27" i="3"/>
  <c r="H112" i="3"/>
  <c r="H110" i="3"/>
  <c r="H98" i="3"/>
  <c r="H86" i="3"/>
  <c r="H74" i="3"/>
  <c r="H62" i="3"/>
  <c r="H50" i="3"/>
  <c r="H38" i="3"/>
  <c r="H26" i="3"/>
  <c r="H37" i="3"/>
  <c r="H108" i="3"/>
  <c r="H96" i="3"/>
  <c r="H84" i="3"/>
  <c r="H72" i="3"/>
  <c r="H60" i="3"/>
  <c r="H48" i="3"/>
  <c r="H36" i="3"/>
  <c r="I123" i="3" l="1"/>
  <c r="J122" i="3"/>
  <c r="J19" i="3"/>
  <c r="I124" i="3" l="1"/>
  <c r="J123" i="3"/>
  <c r="J20" i="3"/>
  <c r="I125" i="3" l="1"/>
  <c r="J124" i="3"/>
  <c r="J21" i="3"/>
  <c r="I126" i="3" l="1"/>
  <c r="J125" i="3"/>
  <c r="J22" i="3"/>
  <c r="I127" i="3" l="1"/>
  <c r="J126" i="3"/>
  <c r="J23" i="3"/>
  <c r="I128" i="3" l="1"/>
  <c r="J127" i="3"/>
  <c r="J24" i="3"/>
  <c r="I129" i="3" l="1"/>
  <c r="J128" i="3"/>
  <c r="J25" i="3"/>
  <c r="I130" i="3" l="1"/>
  <c r="J129" i="3"/>
  <c r="J26" i="3"/>
  <c r="I131" i="3" l="1"/>
  <c r="J130" i="3"/>
  <c r="J27" i="3"/>
  <c r="I132" i="3" l="1"/>
  <c r="J131" i="3"/>
  <c r="J28" i="3"/>
  <c r="I133" i="3" l="1"/>
  <c r="J132" i="3"/>
  <c r="J29" i="3"/>
  <c r="I134" i="3" l="1"/>
  <c r="J133" i="3"/>
  <c r="J30" i="3"/>
  <c r="I135" i="3" l="1"/>
  <c r="J134" i="3"/>
  <c r="J31" i="3"/>
  <c r="I136" i="3" l="1"/>
  <c r="J135" i="3"/>
  <c r="J32" i="3"/>
  <c r="I137" i="3" l="1"/>
  <c r="J136" i="3"/>
  <c r="J33" i="3"/>
  <c r="I138" i="3" l="1"/>
  <c r="J137" i="3"/>
  <c r="J34" i="3"/>
  <c r="I139" i="3" l="1"/>
  <c r="J138" i="3"/>
  <c r="J35" i="3"/>
  <c r="I140" i="3" l="1"/>
  <c r="J139" i="3"/>
  <c r="J36" i="3"/>
  <c r="I141" i="3" l="1"/>
  <c r="J140" i="3"/>
  <c r="J37" i="3"/>
  <c r="I142" i="3" l="1"/>
  <c r="J141" i="3"/>
  <c r="J38" i="3"/>
  <c r="I143" i="3" l="1"/>
  <c r="J142" i="3"/>
  <c r="J39" i="3"/>
  <c r="I144" i="3" l="1"/>
  <c r="J143" i="3"/>
  <c r="J40" i="3"/>
  <c r="I145" i="3" l="1"/>
  <c r="J144" i="3"/>
  <c r="J41" i="3"/>
  <c r="I146" i="3" l="1"/>
  <c r="J145" i="3"/>
  <c r="J42" i="3"/>
  <c r="I147" i="3" l="1"/>
  <c r="J146" i="3"/>
  <c r="J43" i="3"/>
  <c r="I148" i="3" l="1"/>
  <c r="J147" i="3"/>
  <c r="J44" i="3"/>
  <c r="I149" i="3" l="1"/>
  <c r="J148" i="3"/>
  <c r="J45" i="3"/>
  <c r="I150" i="3" l="1"/>
  <c r="J149" i="3"/>
  <c r="J46" i="3"/>
  <c r="I151" i="3" l="1"/>
  <c r="J150" i="3"/>
  <c r="J47" i="3"/>
  <c r="I152" i="3" l="1"/>
  <c r="J151" i="3"/>
  <c r="J48" i="3"/>
  <c r="I153" i="3" l="1"/>
  <c r="J152" i="3"/>
  <c r="J49" i="3"/>
  <c r="I154" i="3" l="1"/>
  <c r="J153" i="3"/>
  <c r="J50" i="3"/>
  <c r="I155" i="3" l="1"/>
  <c r="J154" i="3"/>
  <c r="J51" i="3"/>
  <c r="I156" i="3" l="1"/>
  <c r="J155" i="3"/>
  <c r="J52" i="3"/>
  <c r="I157" i="3" l="1"/>
  <c r="J156" i="3"/>
  <c r="J53" i="3"/>
  <c r="I158" i="3" l="1"/>
  <c r="J157" i="3"/>
  <c r="J54" i="3"/>
  <c r="I159" i="3" l="1"/>
  <c r="J158" i="3"/>
  <c r="J55" i="3"/>
  <c r="I160" i="3" l="1"/>
  <c r="J159" i="3"/>
  <c r="J56" i="3"/>
  <c r="I161" i="3" l="1"/>
  <c r="J160" i="3"/>
  <c r="J57" i="3"/>
  <c r="I162" i="3" l="1"/>
  <c r="J161" i="3"/>
  <c r="J58" i="3"/>
  <c r="I163" i="3" l="1"/>
  <c r="J162" i="3"/>
  <c r="J59" i="3"/>
  <c r="I164" i="3" l="1"/>
  <c r="J163" i="3"/>
  <c r="J60" i="3"/>
  <c r="I165" i="3" l="1"/>
  <c r="J164" i="3"/>
  <c r="J61" i="3"/>
  <c r="I166" i="3" l="1"/>
  <c r="J165" i="3"/>
  <c r="J62" i="3"/>
  <c r="I167" i="3" l="1"/>
  <c r="J166" i="3"/>
  <c r="J63" i="3"/>
  <c r="I168" i="3" l="1"/>
  <c r="J167" i="3"/>
  <c r="J64" i="3"/>
  <c r="I169" i="3" l="1"/>
  <c r="J168" i="3"/>
  <c r="J65" i="3"/>
  <c r="I170" i="3" l="1"/>
  <c r="J169" i="3"/>
  <c r="J66" i="3"/>
  <c r="I171" i="3" l="1"/>
  <c r="J170" i="3"/>
  <c r="J67" i="3"/>
  <c r="I172" i="3" l="1"/>
  <c r="J171" i="3"/>
  <c r="J68" i="3"/>
  <c r="I173" i="3" l="1"/>
  <c r="J172" i="3"/>
  <c r="J69" i="3"/>
  <c r="I174" i="3" l="1"/>
  <c r="J173" i="3"/>
  <c r="J70" i="3"/>
  <c r="I175" i="3" l="1"/>
  <c r="J174" i="3"/>
  <c r="J71" i="3"/>
  <c r="I176" i="3" l="1"/>
  <c r="J175" i="3"/>
  <c r="J72" i="3"/>
  <c r="I177" i="3" l="1"/>
  <c r="J176" i="3"/>
  <c r="J73" i="3"/>
  <c r="I178" i="3" l="1"/>
  <c r="J177" i="3"/>
  <c r="J74" i="3"/>
  <c r="I179" i="3" l="1"/>
  <c r="J178" i="3"/>
  <c r="J75" i="3"/>
  <c r="I180" i="3" l="1"/>
  <c r="J179" i="3"/>
  <c r="J76" i="3"/>
  <c r="I181" i="3" l="1"/>
  <c r="J180" i="3"/>
  <c r="J77" i="3"/>
  <c r="I182" i="3" l="1"/>
  <c r="J181" i="3"/>
  <c r="J78" i="3"/>
  <c r="I183" i="3" l="1"/>
  <c r="J182" i="3"/>
  <c r="J79" i="3"/>
  <c r="I184" i="3" l="1"/>
  <c r="J183" i="3"/>
  <c r="J80" i="3"/>
  <c r="I185" i="3" l="1"/>
  <c r="J184" i="3"/>
  <c r="J81" i="3"/>
  <c r="I186" i="3" l="1"/>
  <c r="J185" i="3"/>
  <c r="J82" i="3"/>
  <c r="I187" i="3" l="1"/>
  <c r="J186" i="3"/>
  <c r="J83" i="3"/>
  <c r="I188" i="3" l="1"/>
  <c r="J187" i="3"/>
  <c r="J84" i="3"/>
  <c r="I189" i="3" l="1"/>
  <c r="J188" i="3"/>
  <c r="J85" i="3"/>
  <c r="I190" i="3" l="1"/>
  <c r="J189" i="3"/>
  <c r="J86" i="3"/>
  <c r="I191" i="3" l="1"/>
  <c r="J190" i="3"/>
  <c r="J87" i="3"/>
  <c r="I192" i="3" l="1"/>
  <c r="J191" i="3"/>
  <c r="J88" i="3"/>
  <c r="I193" i="3" l="1"/>
  <c r="J192" i="3"/>
  <c r="J89" i="3"/>
  <c r="I194" i="3" l="1"/>
  <c r="J193" i="3"/>
  <c r="J90" i="3"/>
  <c r="I195" i="3" l="1"/>
  <c r="J194" i="3"/>
  <c r="J91" i="3"/>
  <c r="I196" i="3" l="1"/>
  <c r="J195" i="3"/>
  <c r="J92" i="3"/>
  <c r="I197" i="3" l="1"/>
  <c r="J196" i="3"/>
  <c r="J93" i="3"/>
  <c r="I198" i="3" l="1"/>
  <c r="J197" i="3"/>
  <c r="J94" i="3"/>
  <c r="I199" i="3" l="1"/>
  <c r="J198" i="3"/>
  <c r="J95" i="3"/>
  <c r="I200" i="3" l="1"/>
  <c r="J199" i="3"/>
  <c r="J96" i="3"/>
  <c r="I201" i="3" l="1"/>
  <c r="J200" i="3"/>
  <c r="J97" i="3"/>
  <c r="I202" i="3" l="1"/>
  <c r="J201" i="3"/>
  <c r="J98" i="3"/>
  <c r="I203" i="3" l="1"/>
  <c r="J202" i="3"/>
  <c r="J99" i="3"/>
  <c r="I204" i="3" l="1"/>
  <c r="J203" i="3"/>
  <c r="J100" i="3"/>
  <c r="I205" i="3" l="1"/>
  <c r="J204" i="3"/>
  <c r="J101" i="3"/>
  <c r="I206" i="3" l="1"/>
  <c r="J205" i="3"/>
  <c r="J102" i="3"/>
  <c r="I207" i="3" l="1"/>
  <c r="J206" i="3"/>
  <c r="J103" i="3"/>
  <c r="I208" i="3" l="1"/>
  <c r="J207" i="3"/>
  <c r="J104" i="3"/>
  <c r="I209" i="3" l="1"/>
  <c r="J208" i="3"/>
  <c r="J105" i="3"/>
  <c r="I210" i="3" l="1"/>
  <c r="J209" i="3"/>
  <c r="J106" i="3"/>
  <c r="I211" i="3" l="1"/>
  <c r="J210" i="3"/>
  <c r="J107" i="3"/>
  <c r="I212" i="3" l="1"/>
  <c r="J211" i="3"/>
  <c r="J108" i="3"/>
  <c r="I213" i="3" l="1"/>
  <c r="J212" i="3"/>
  <c r="J109" i="3"/>
  <c r="I214" i="3" l="1"/>
  <c r="J213" i="3"/>
  <c r="J110" i="3"/>
  <c r="I215" i="3" l="1"/>
  <c r="J214" i="3"/>
  <c r="J111" i="3"/>
  <c r="I216" i="3" l="1"/>
  <c r="J215" i="3"/>
  <c r="J112" i="3"/>
  <c r="I217" i="3" l="1"/>
  <c r="J216" i="3"/>
  <c r="J113" i="3"/>
  <c r="I218" i="3" l="1"/>
  <c r="J217" i="3"/>
  <c r="J114" i="3"/>
  <c r="I219" i="3" l="1"/>
  <c r="J218" i="3"/>
  <c r="J115" i="3"/>
  <c r="I220" i="3" l="1"/>
  <c r="J219" i="3"/>
  <c r="J116" i="3"/>
  <c r="I221" i="3" l="1"/>
  <c r="J220" i="3"/>
  <c r="I222" i="3" l="1"/>
  <c r="J221" i="3"/>
  <c r="I223" i="3" l="1"/>
  <c r="J222" i="3"/>
  <c r="I224" i="3" l="1"/>
  <c r="J223" i="3"/>
  <c r="I225" i="3" l="1"/>
  <c r="J224" i="3"/>
  <c r="I226" i="3" l="1"/>
  <c r="J225" i="3"/>
  <c r="I227" i="3" l="1"/>
  <c r="J226" i="3"/>
  <c r="I228" i="3" l="1"/>
  <c r="J227" i="3"/>
  <c r="I229" i="3" l="1"/>
  <c r="J228" i="3"/>
  <c r="I230" i="3" l="1"/>
  <c r="J229" i="3"/>
  <c r="I231" i="3" l="1"/>
  <c r="J230" i="3"/>
  <c r="I232" i="3" l="1"/>
  <c r="J231" i="3"/>
  <c r="I233" i="3" l="1"/>
  <c r="J232" i="3"/>
  <c r="I234" i="3" l="1"/>
  <c r="J233" i="3"/>
  <c r="I235" i="3" l="1"/>
  <c r="J234" i="3"/>
  <c r="I236" i="3" l="1"/>
  <c r="J235" i="3"/>
  <c r="I237" i="3" l="1"/>
  <c r="J236" i="3"/>
  <c r="I238" i="3" l="1"/>
  <c r="J237" i="3"/>
  <c r="I239" i="3" l="1"/>
  <c r="J238" i="3"/>
  <c r="I240" i="3" l="1"/>
  <c r="J239" i="3"/>
  <c r="I241" i="3" l="1"/>
  <c r="J240" i="3"/>
  <c r="I242" i="3" l="1"/>
  <c r="J241" i="3"/>
  <c r="I243" i="3" l="1"/>
  <c r="J242" i="3"/>
  <c r="I244" i="3" l="1"/>
  <c r="J243" i="3"/>
  <c r="I245" i="3" l="1"/>
  <c r="J244" i="3"/>
  <c r="I246" i="3" l="1"/>
  <c r="J245" i="3"/>
  <c r="I247" i="3" l="1"/>
  <c r="J246" i="3"/>
  <c r="I248" i="3" l="1"/>
  <c r="J247" i="3"/>
  <c r="I249" i="3" l="1"/>
  <c r="J248" i="3"/>
  <c r="I250" i="3" l="1"/>
  <c r="J249" i="3"/>
  <c r="I251" i="3" l="1"/>
  <c r="J250" i="3"/>
  <c r="I252" i="3" l="1"/>
  <c r="J251" i="3"/>
  <c r="I253" i="3" l="1"/>
  <c r="J252" i="3"/>
  <c r="I254" i="3" l="1"/>
  <c r="J253" i="3"/>
  <c r="I255" i="3" l="1"/>
  <c r="J254" i="3"/>
  <c r="I256" i="3" l="1"/>
  <c r="J255" i="3"/>
  <c r="I257" i="3" l="1"/>
  <c r="J256" i="3"/>
  <c r="I258" i="3" l="1"/>
  <c r="J257" i="3"/>
  <c r="I259" i="3" l="1"/>
  <c r="J258" i="3"/>
  <c r="I260" i="3" l="1"/>
  <c r="J259" i="3"/>
  <c r="I261" i="3" l="1"/>
  <c r="J260" i="3"/>
  <c r="I262" i="3" l="1"/>
  <c r="J261" i="3"/>
  <c r="I263" i="3" l="1"/>
  <c r="J262" i="3"/>
  <c r="I264" i="3" l="1"/>
  <c r="J263" i="3"/>
  <c r="I265" i="3" l="1"/>
  <c r="J264" i="3"/>
  <c r="I266" i="3" l="1"/>
  <c r="J265" i="3"/>
  <c r="I267" i="3" l="1"/>
  <c r="J266" i="3"/>
  <c r="I268" i="3" l="1"/>
  <c r="J267" i="3"/>
  <c r="I269" i="3" l="1"/>
  <c r="J268" i="3"/>
  <c r="I270" i="3" l="1"/>
  <c r="J269" i="3"/>
  <c r="I271" i="3" l="1"/>
  <c r="J270" i="3"/>
  <c r="I272" i="3" l="1"/>
  <c r="J271" i="3"/>
  <c r="I273" i="3" l="1"/>
  <c r="J272" i="3"/>
  <c r="I274" i="3" l="1"/>
  <c r="J273" i="3"/>
  <c r="I275" i="3" l="1"/>
  <c r="J274" i="3"/>
  <c r="I276" i="3" l="1"/>
  <c r="J275" i="3"/>
  <c r="I277" i="3" l="1"/>
  <c r="J276" i="3"/>
  <c r="I278" i="3" l="1"/>
  <c r="J277" i="3"/>
  <c r="I279" i="3" l="1"/>
  <c r="J278" i="3"/>
  <c r="I280" i="3" l="1"/>
  <c r="J279" i="3"/>
  <c r="I281" i="3" l="1"/>
  <c r="J280" i="3"/>
  <c r="I282" i="3" l="1"/>
  <c r="J281" i="3"/>
  <c r="I283" i="3" l="1"/>
  <c r="J282" i="3"/>
  <c r="I284" i="3" l="1"/>
  <c r="J283" i="3"/>
  <c r="I285" i="3" l="1"/>
  <c r="J284" i="3"/>
  <c r="K8" i="3" s="1"/>
</calcChain>
</file>

<file path=xl/sharedStrings.xml><?xml version="1.0" encoding="utf-8"?>
<sst xmlns="http://schemas.openxmlformats.org/spreadsheetml/2006/main" count="16" uniqueCount="16">
  <si>
    <t>Коэффициенты сети</t>
  </si>
  <si>
    <t>Дата</t>
  </si>
  <si>
    <t>Выход сети</t>
  </si>
  <si>
    <t>Сумма отклонений</t>
  </si>
  <si>
    <t>Коэффициент нормирования</t>
  </si>
  <si>
    <t>Прогноз</t>
  </si>
  <si>
    <t>Отклонение выхода</t>
  </si>
  <si>
    <t>Коэффициент веса ошибки</t>
  </si>
  <si>
    <t>Предположим, что курс доллара зависит не только от собственных тенденций, но и от цен на нефть и золото. Возьмём однослойную нейронную сеть, рассмотренную на предыдущем занятии, подадим на входы различных нейронов - различные данные  за предшествующие три дня (1-й нейрон: стоимость нефти BRENT, 2-нейрон: стоимость унции золота, 3-й нейрон: курс USD/RUB(TOD). Также введём коэффициент веса ошибки. Выполним поиск решения, как и для предыдущего прогноза.</t>
  </si>
  <si>
    <t>Нефть</t>
  </si>
  <si>
    <t>Входы сети нефть</t>
  </si>
  <si>
    <t>Многофакторный прогноз на основе однослойной нейронной сети.</t>
  </si>
  <si>
    <t>Microsoft</t>
  </si>
  <si>
    <t>Входы сети Microsoft</t>
  </si>
  <si>
    <t>Билайн</t>
  </si>
  <si>
    <t xml:space="preserve">Входы сети Билайн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</si>
</sst>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4" borderId="0" applyNumberFormat="0" applyBorder="0" applyAlignment="0" applyProtection="0"/>
    <xf numFmtId="0" fontId="3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1" xfId="1" applyFont="1" applyBorder="1"/>
    <xf numFmtId="0" fontId="3" fillId="3" borderId="1" xfId="1" applyFont="1" applyFill="1" applyBorder="1"/>
    <xf numFmtId="0" fontId="0" fillId="3" borderId="1" xfId="0" applyFill="1" applyBorder="1"/>
    <xf numFmtId="0" fontId="0" fillId="0" borderId="0" xfId="0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14" fontId="3" fillId="0" borderId="0" xfId="3" applyNumberFormat="1" applyFill="1"/>
    <xf numFmtId="0" fontId="3" fillId="0" borderId="0" xfId="3" applyFill="1"/>
    <xf numFmtId="0" fontId="0" fillId="0" borderId="0" xfId="0" applyFill="1"/>
    <xf numFmtId="0" fontId="6" fillId="0" borderId="0" xfId="0" applyFont="1" applyFill="1" applyBorder="1"/>
    <xf numFmtId="0" fontId="0" fillId="5" borderId="3" xfId="0" applyFill="1" applyBorder="1"/>
    <xf numFmtId="0" fontId="3" fillId="0" borderId="1" xfId="1" applyFont="1" applyFill="1" applyBorder="1"/>
    <xf numFmtId="0" fontId="1" fillId="4" borderId="4" xfId="2" applyFont="1" applyBorder="1" applyAlignment="1">
      <alignment horizontal="center" vertical="center" wrapText="1"/>
    </xf>
    <xf numFmtId="0" fontId="1" fillId="4" borderId="5" xfId="2" applyFont="1" applyBorder="1" applyAlignment="1">
      <alignment horizontal="center" vertical="center" wrapText="1"/>
    </xf>
    <xf numFmtId="0" fontId="1" fillId="4" borderId="6" xfId="2" applyFont="1" applyBorder="1" applyAlignment="1">
      <alignment horizontal="center" vertical="center" wrapText="1"/>
    </xf>
    <xf numFmtId="0" fontId="1" fillId="4" borderId="7" xfId="2" applyFont="1" applyBorder="1" applyAlignment="1">
      <alignment horizontal="center" vertical="center" wrapText="1"/>
    </xf>
    <xf numFmtId="0" fontId="1" fillId="4" borderId="8" xfId="2" applyFont="1" applyBorder="1" applyAlignment="1">
      <alignment horizontal="center" vertical="center" wrapText="1"/>
    </xf>
    <xf numFmtId="0" fontId="1" fillId="4" borderId="9" xfId="2" applyFont="1" applyBorder="1" applyAlignment="1">
      <alignment horizontal="center" vertical="center" wrapText="1"/>
    </xf>
    <xf numFmtId="0" fontId="3" fillId="0" borderId="0" xfId="3"/>
    <xf numFmtId="14" fontId="3" fillId="0" borderId="1" xfId="3" applyNumberFormat="1" applyFill="1" applyBorder="1"/>
    <xf numFmtId="0" fontId="3" fillId="0" borderId="1" xfId="3" applyFill="1" applyBorder="1"/>
    <xf numFmtId="0" fontId="0" fillId="0" borderId="0" xfId="0" applyFill="1" applyBorder="1"/>
    <xf numFmtId="0" fontId="3" fillId="0" borderId="1" xfId="3" applyBorder="1"/>
    <xf numFmtId="0" fontId="3" fillId="3" borderId="2" xfId="1" applyFont="1" applyFill="1" applyBorder="1"/>
    <xf numFmtId="14" fontId="3" fillId="0" borderId="3" xfId="3" applyNumberFormat="1" applyFill="1" applyBorder="1"/>
    <xf numFmtId="0" fontId="3" fillId="0" borderId="3" xfId="3" applyFill="1" applyBorder="1"/>
    <xf numFmtId="0" fontId="0" fillId="0" borderId="3" xfId="0" applyBorder="1"/>
    <xf numFmtId="0" fontId="3" fillId="0" borderId="3" xfId="3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2" applyFont="1" applyFill="1" applyBorder="1" applyAlignment="1">
      <alignment vertical="center" wrapText="1"/>
    </xf>
  </cellXfs>
  <cellStyles count="4">
    <cellStyle name="Нейтральный" xfId="2" builtinId="28"/>
    <cellStyle name="Обычный" xfId="0" builtinId="0"/>
    <cellStyle name="Обычный 2" xfId="3" xr:uid="{9F6711DD-B7E5-49D8-9503-12CA241597E2}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'Многофакторный прогноз'!$G$16:$G$284</c:f>
              <c:numCache>
                <c:formatCode>General</c:formatCode>
                <c:ptCount val="269"/>
                <c:pt idx="0">
                  <c:v>0.83890373130411278</c:v>
                </c:pt>
                <c:pt idx="1">
                  <c:v>0.83890373130411278</c:v>
                </c:pt>
                <c:pt idx="2">
                  <c:v>0.83890373130411278</c:v>
                </c:pt>
                <c:pt idx="3">
                  <c:v>0.78877001011772885</c:v>
                </c:pt>
                <c:pt idx="4">
                  <c:v>0.78877001011772885</c:v>
                </c:pt>
                <c:pt idx="5">
                  <c:v>0.78877001011772885</c:v>
                </c:pt>
                <c:pt idx="6">
                  <c:v>0.77205879628405194</c:v>
                </c:pt>
                <c:pt idx="7">
                  <c:v>0.74197861138343357</c:v>
                </c:pt>
                <c:pt idx="8">
                  <c:v>0.728609640316492</c:v>
                </c:pt>
                <c:pt idx="9">
                  <c:v>0.71524066924955043</c:v>
                </c:pt>
                <c:pt idx="10">
                  <c:v>0.66176470529643117</c:v>
                </c:pt>
                <c:pt idx="11">
                  <c:v>0.67179143359663729</c:v>
                </c:pt>
                <c:pt idx="12">
                  <c:v>0.67179143359663729</c:v>
                </c:pt>
                <c:pt idx="13">
                  <c:v>0.6483957342294896</c:v>
                </c:pt>
                <c:pt idx="14">
                  <c:v>0.62165775225292996</c:v>
                </c:pt>
                <c:pt idx="15">
                  <c:v>0.68181816189684352</c:v>
                </c:pt>
                <c:pt idx="16">
                  <c:v>0.67847591913010807</c:v>
                </c:pt>
                <c:pt idx="17">
                  <c:v>0.6483957342294896</c:v>
                </c:pt>
                <c:pt idx="18">
                  <c:v>0.65173797699622504</c:v>
                </c:pt>
                <c:pt idx="19">
                  <c:v>0.65173797699622504</c:v>
                </c:pt>
                <c:pt idx="20">
                  <c:v>0.51804810695610337</c:v>
                </c:pt>
                <c:pt idx="21">
                  <c:v>0.57152407090922264</c:v>
                </c:pt>
                <c:pt idx="22">
                  <c:v>0.56149730276633991</c:v>
                </c:pt>
                <c:pt idx="23">
                  <c:v>0.51136362142263259</c:v>
                </c:pt>
                <c:pt idx="24">
                  <c:v>0.5280748750989861</c:v>
                </c:pt>
                <c:pt idx="25">
                  <c:v>0.53475936063245688</c:v>
                </c:pt>
                <c:pt idx="26">
                  <c:v>0.53475936063245688</c:v>
                </c:pt>
                <c:pt idx="27">
                  <c:v>0.49465240758895568</c:v>
                </c:pt>
                <c:pt idx="28">
                  <c:v>0.48796792205548489</c:v>
                </c:pt>
                <c:pt idx="29">
                  <c:v>0.44451872624524835</c:v>
                </c:pt>
                <c:pt idx="30">
                  <c:v>0.44117648347851296</c:v>
                </c:pt>
                <c:pt idx="31">
                  <c:v>0.44451872624524835</c:v>
                </c:pt>
                <c:pt idx="32">
                  <c:v>0.44451872624524835</c:v>
                </c:pt>
                <c:pt idx="33">
                  <c:v>0.44451872624524835</c:v>
                </c:pt>
                <c:pt idx="34">
                  <c:v>0.45454545454545453</c:v>
                </c:pt>
                <c:pt idx="35">
                  <c:v>0.49131016482222029</c:v>
                </c:pt>
                <c:pt idx="36">
                  <c:v>0.49465240758895568</c:v>
                </c:pt>
                <c:pt idx="37">
                  <c:v>0.49799465035569107</c:v>
                </c:pt>
                <c:pt idx="38">
                  <c:v>0.48128343652201416</c:v>
                </c:pt>
                <c:pt idx="39">
                  <c:v>0.48128343652201416</c:v>
                </c:pt>
                <c:pt idx="40">
                  <c:v>0.48128343652201416</c:v>
                </c:pt>
                <c:pt idx="41">
                  <c:v>0.49131016482222029</c:v>
                </c:pt>
                <c:pt idx="42">
                  <c:v>0.49799465035569107</c:v>
                </c:pt>
                <c:pt idx="43">
                  <c:v>0.51136362142263259</c:v>
                </c:pt>
                <c:pt idx="44">
                  <c:v>0.51136362142263259</c:v>
                </c:pt>
                <c:pt idx="45">
                  <c:v>0.5046791358891618</c:v>
                </c:pt>
                <c:pt idx="46">
                  <c:v>0.50802137865589725</c:v>
                </c:pt>
                <c:pt idx="47">
                  <c:v>0.50802137865589725</c:v>
                </c:pt>
                <c:pt idx="48">
                  <c:v>0.5280748750989861</c:v>
                </c:pt>
                <c:pt idx="49">
                  <c:v>0.544786088932663</c:v>
                </c:pt>
                <c:pt idx="50">
                  <c:v>0.54812833169939845</c:v>
                </c:pt>
                <c:pt idx="51">
                  <c:v>0.55481281723286913</c:v>
                </c:pt>
                <c:pt idx="52">
                  <c:v>0.55481281723286913</c:v>
                </c:pt>
                <c:pt idx="53">
                  <c:v>0.55481281723286913</c:v>
                </c:pt>
                <c:pt idx="54">
                  <c:v>0.55481281723286913</c:v>
                </c:pt>
                <c:pt idx="55">
                  <c:v>0.544786088932663</c:v>
                </c:pt>
                <c:pt idx="56">
                  <c:v>0.55815505999960457</c:v>
                </c:pt>
                <c:pt idx="57">
                  <c:v>0.544786088932663</c:v>
                </c:pt>
                <c:pt idx="58">
                  <c:v>0.544786088932663</c:v>
                </c:pt>
                <c:pt idx="59">
                  <c:v>0.54812833169939845</c:v>
                </c:pt>
                <c:pt idx="60">
                  <c:v>0.54812833169939845</c:v>
                </c:pt>
                <c:pt idx="61">
                  <c:v>0.54812833169939845</c:v>
                </c:pt>
                <c:pt idx="62">
                  <c:v>0.53810160339919222</c:v>
                </c:pt>
                <c:pt idx="63">
                  <c:v>0.52473263233225076</c:v>
                </c:pt>
                <c:pt idx="64">
                  <c:v>0.5280748750989861</c:v>
                </c:pt>
                <c:pt idx="65">
                  <c:v>0.53475936063245688</c:v>
                </c:pt>
                <c:pt idx="66">
                  <c:v>0.544786088932663</c:v>
                </c:pt>
                <c:pt idx="67">
                  <c:v>0.54144384616592767</c:v>
                </c:pt>
                <c:pt idx="68">
                  <c:v>0.54144384616592767</c:v>
                </c:pt>
                <c:pt idx="69">
                  <c:v>0.544786088932663</c:v>
                </c:pt>
                <c:pt idx="70">
                  <c:v>0.55147057446613379</c:v>
                </c:pt>
                <c:pt idx="71">
                  <c:v>0.55815505999960457</c:v>
                </c:pt>
                <c:pt idx="72">
                  <c:v>0.56483958537575185</c:v>
                </c:pt>
                <c:pt idx="73">
                  <c:v>0.52139034972283871</c:v>
                </c:pt>
                <c:pt idx="74">
                  <c:v>0.52473263233225076</c:v>
                </c:pt>
                <c:pt idx="75">
                  <c:v>0.52473263233225076</c:v>
                </c:pt>
                <c:pt idx="76">
                  <c:v>0.51136362142263259</c:v>
                </c:pt>
                <c:pt idx="77">
                  <c:v>0.5046791358891618</c:v>
                </c:pt>
                <c:pt idx="78">
                  <c:v>0.50133689312242646</c:v>
                </c:pt>
                <c:pt idx="79">
                  <c:v>0.49465240758895568</c:v>
                </c:pt>
                <c:pt idx="80">
                  <c:v>0.51136362142263259</c:v>
                </c:pt>
                <c:pt idx="81">
                  <c:v>0.51804810695610337</c:v>
                </c:pt>
                <c:pt idx="82">
                  <c:v>0.51804810695610337</c:v>
                </c:pt>
                <c:pt idx="83">
                  <c:v>0.51136362142263259</c:v>
                </c:pt>
                <c:pt idx="84">
                  <c:v>0.50802137865589725</c:v>
                </c:pt>
                <c:pt idx="85">
                  <c:v>0.49799465035569107</c:v>
                </c:pt>
                <c:pt idx="86">
                  <c:v>0.49131016482222029</c:v>
                </c:pt>
                <c:pt idx="87">
                  <c:v>0.48128343652201416</c:v>
                </c:pt>
                <c:pt idx="88">
                  <c:v>0.48128343652201416</c:v>
                </c:pt>
                <c:pt idx="89">
                  <c:v>0.48128343652201416</c:v>
                </c:pt>
                <c:pt idx="90">
                  <c:v>0.49799465035569107</c:v>
                </c:pt>
                <c:pt idx="91">
                  <c:v>0.49465240758895568</c:v>
                </c:pt>
                <c:pt idx="92">
                  <c:v>0.51136362142263259</c:v>
                </c:pt>
                <c:pt idx="93">
                  <c:v>0.5046791358891618</c:v>
                </c:pt>
                <c:pt idx="94">
                  <c:v>0.50133689312242646</c:v>
                </c:pt>
                <c:pt idx="95">
                  <c:v>0.50133689312242646</c:v>
                </c:pt>
                <c:pt idx="96">
                  <c:v>0.50133689312242646</c:v>
                </c:pt>
                <c:pt idx="97">
                  <c:v>0.50133689312242646</c:v>
                </c:pt>
                <c:pt idx="98">
                  <c:v>0.5046791358891618</c:v>
                </c:pt>
                <c:pt idx="99">
                  <c:v>0.50133689312242646</c:v>
                </c:pt>
                <c:pt idx="100">
                  <c:v>0.50133689312242646</c:v>
                </c:pt>
                <c:pt idx="101">
                  <c:v>0.50133689312242646</c:v>
                </c:pt>
                <c:pt idx="102">
                  <c:v>0.5046791358891618</c:v>
                </c:pt>
                <c:pt idx="103">
                  <c:v>0.5046791358891618</c:v>
                </c:pt>
                <c:pt idx="104">
                  <c:v>0.5046791358891618</c:v>
                </c:pt>
                <c:pt idx="105">
                  <c:v>0.53141711786572143</c:v>
                </c:pt>
                <c:pt idx="106">
                  <c:v>0.53810160339919222</c:v>
                </c:pt>
                <c:pt idx="107">
                  <c:v>0.544786088932663</c:v>
                </c:pt>
                <c:pt idx="108">
                  <c:v>0.56483958537575185</c:v>
                </c:pt>
                <c:pt idx="109">
                  <c:v>0.57152407090922264</c:v>
                </c:pt>
                <c:pt idx="110">
                  <c:v>0.57152407090922264</c:v>
                </c:pt>
                <c:pt idx="111">
                  <c:v>0.59157752750963499</c:v>
                </c:pt>
                <c:pt idx="112">
                  <c:v>0.58155079920942876</c:v>
                </c:pt>
                <c:pt idx="113">
                  <c:v>0.58823528474289954</c:v>
                </c:pt>
                <c:pt idx="114">
                  <c:v>0.57152407090922264</c:v>
                </c:pt>
                <c:pt idx="115">
                  <c:v>0.5681818281424873</c:v>
                </c:pt>
                <c:pt idx="116">
                  <c:v>0.5681818281424873</c:v>
                </c:pt>
                <c:pt idx="117">
                  <c:v>0.5681818281424873</c:v>
                </c:pt>
                <c:pt idx="118">
                  <c:v>0.60494649857657645</c:v>
                </c:pt>
                <c:pt idx="119">
                  <c:v>0.59826201304310578</c:v>
                </c:pt>
                <c:pt idx="120">
                  <c:v>0.58823528474289954</c:v>
                </c:pt>
                <c:pt idx="121">
                  <c:v>0.59157752750963499</c:v>
                </c:pt>
                <c:pt idx="122">
                  <c:v>0.57152407090922264</c:v>
                </c:pt>
                <c:pt idx="123">
                  <c:v>0.57152407090922264</c:v>
                </c:pt>
                <c:pt idx="124">
                  <c:v>0.57152407090922264</c:v>
                </c:pt>
                <c:pt idx="125">
                  <c:v>0.58155079920942876</c:v>
                </c:pt>
                <c:pt idx="126">
                  <c:v>0.58155079920942876</c:v>
                </c:pt>
                <c:pt idx="127">
                  <c:v>0.5681818281424873</c:v>
                </c:pt>
                <c:pt idx="128">
                  <c:v>0.58823528474289954</c:v>
                </c:pt>
                <c:pt idx="129">
                  <c:v>0.58155079920942876</c:v>
                </c:pt>
                <c:pt idx="130">
                  <c:v>0.57486631367595808</c:v>
                </c:pt>
                <c:pt idx="131">
                  <c:v>0.57486631367595808</c:v>
                </c:pt>
                <c:pt idx="132">
                  <c:v>0.59157752750963499</c:v>
                </c:pt>
                <c:pt idx="133">
                  <c:v>0.59491977027637033</c:v>
                </c:pt>
                <c:pt idx="134">
                  <c:v>0.59157752750963499</c:v>
                </c:pt>
                <c:pt idx="135">
                  <c:v>0.59491977027637033</c:v>
                </c:pt>
                <c:pt idx="136">
                  <c:v>0.59157752750963499</c:v>
                </c:pt>
                <c:pt idx="137">
                  <c:v>0.59157752750963499</c:v>
                </c:pt>
                <c:pt idx="138">
                  <c:v>0.59157752750963499</c:v>
                </c:pt>
                <c:pt idx="139">
                  <c:v>0.59826201304310578</c:v>
                </c:pt>
                <c:pt idx="140">
                  <c:v>0.59826201304310578</c:v>
                </c:pt>
                <c:pt idx="141">
                  <c:v>0.59826201304310578</c:v>
                </c:pt>
                <c:pt idx="142">
                  <c:v>0.59491977027637033</c:v>
                </c:pt>
                <c:pt idx="143">
                  <c:v>0.59491977027637033</c:v>
                </c:pt>
                <c:pt idx="144">
                  <c:v>0.59157752750963499</c:v>
                </c:pt>
                <c:pt idx="145">
                  <c:v>0.59157752750963499</c:v>
                </c:pt>
                <c:pt idx="146">
                  <c:v>0.59157752750963499</c:v>
                </c:pt>
                <c:pt idx="147">
                  <c:v>0.59491977027637033</c:v>
                </c:pt>
                <c:pt idx="148">
                  <c:v>0.6082887811859885</c:v>
                </c:pt>
                <c:pt idx="149">
                  <c:v>0.60160425580984112</c:v>
                </c:pt>
                <c:pt idx="150">
                  <c:v>0.61163102395272384</c:v>
                </c:pt>
                <c:pt idx="151">
                  <c:v>0.6082887811859885</c:v>
                </c:pt>
                <c:pt idx="152">
                  <c:v>0.6082887811859885</c:v>
                </c:pt>
                <c:pt idx="153">
                  <c:v>0.59157752750963499</c:v>
                </c:pt>
                <c:pt idx="154">
                  <c:v>0.59157752750963499</c:v>
                </c:pt>
                <c:pt idx="155">
                  <c:v>0.58823528474289954</c:v>
                </c:pt>
                <c:pt idx="156">
                  <c:v>0.57486631367595808</c:v>
                </c:pt>
                <c:pt idx="157">
                  <c:v>0.57152407090922264</c:v>
                </c:pt>
                <c:pt idx="158">
                  <c:v>0.57486631367595808</c:v>
                </c:pt>
                <c:pt idx="159">
                  <c:v>0.57486631367595808</c:v>
                </c:pt>
                <c:pt idx="160">
                  <c:v>0.58155079920942876</c:v>
                </c:pt>
                <c:pt idx="161">
                  <c:v>0.57486631367595808</c:v>
                </c:pt>
                <c:pt idx="162">
                  <c:v>0.57486631367595808</c:v>
                </c:pt>
                <c:pt idx="163">
                  <c:v>0.57820855644269342</c:v>
                </c:pt>
                <c:pt idx="164">
                  <c:v>0.56483958537575185</c:v>
                </c:pt>
                <c:pt idx="165">
                  <c:v>0.57486631367595808</c:v>
                </c:pt>
                <c:pt idx="166">
                  <c:v>0.57486631367595808</c:v>
                </c:pt>
                <c:pt idx="167">
                  <c:v>0.56149730276633991</c:v>
                </c:pt>
                <c:pt idx="168">
                  <c:v>0.5681818281424873</c:v>
                </c:pt>
                <c:pt idx="169">
                  <c:v>0.56483958537575185</c:v>
                </c:pt>
                <c:pt idx="170">
                  <c:v>0.53141711786572143</c:v>
                </c:pt>
                <c:pt idx="171">
                  <c:v>0.52473263233225076</c:v>
                </c:pt>
                <c:pt idx="172">
                  <c:v>0.5280748750989861</c:v>
                </c:pt>
                <c:pt idx="173">
                  <c:v>0.5280748750989861</c:v>
                </c:pt>
                <c:pt idx="174">
                  <c:v>0.52473263233225076</c:v>
                </c:pt>
                <c:pt idx="175">
                  <c:v>0.52139034972283871</c:v>
                </c:pt>
                <c:pt idx="176">
                  <c:v>0.5280748750989861</c:v>
                </c:pt>
                <c:pt idx="177">
                  <c:v>0.52473263233225076</c:v>
                </c:pt>
                <c:pt idx="178">
                  <c:v>0.52139034972283871</c:v>
                </c:pt>
                <c:pt idx="179">
                  <c:v>0.51804810695610337</c:v>
                </c:pt>
                <c:pt idx="180">
                  <c:v>0.51804810695610337</c:v>
                </c:pt>
                <c:pt idx="181">
                  <c:v>0.52139034972283871</c:v>
                </c:pt>
                <c:pt idx="182">
                  <c:v>0.51804810695610337</c:v>
                </c:pt>
                <c:pt idx="183">
                  <c:v>0.51470586418936803</c:v>
                </c:pt>
                <c:pt idx="184">
                  <c:v>0.50802137865589725</c:v>
                </c:pt>
                <c:pt idx="185">
                  <c:v>0.50133689312242646</c:v>
                </c:pt>
                <c:pt idx="186">
                  <c:v>0.49465240758895568</c:v>
                </c:pt>
                <c:pt idx="187">
                  <c:v>0.49465240758895568</c:v>
                </c:pt>
                <c:pt idx="188">
                  <c:v>0.51470586418936803</c:v>
                </c:pt>
                <c:pt idx="189">
                  <c:v>0.50133689312242646</c:v>
                </c:pt>
                <c:pt idx="190">
                  <c:v>0.48796792205548489</c:v>
                </c:pt>
                <c:pt idx="191">
                  <c:v>0.48796792205548489</c:v>
                </c:pt>
                <c:pt idx="192">
                  <c:v>0.47794115391260217</c:v>
                </c:pt>
                <c:pt idx="193">
                  <c:v>0.48796792205548489</c:v>
                </c:pt>
                <c:pt idx="194">
                  <c:v>0.48796792205548489</c:v>
                </c:pt>
                <c:pt idx="195">
                  <c:v>0.47794115391260217</c:v>
                </c:pt>
                <c:pt idx="196">
                  <c:v>0.45454545454545453</c:v>
                </c:pt>
                <c:pt idx="197">
                  <c:v>0.45120321177871914</c:v>
                </c:pt>
                <c:pt idx="198">
                  <c:v>0.44117648347851296</c:v>
                </c:pt>
                <c:pt idx="199">
                  <c:v>0.43114971533563023</c:v>
                </c:pt>
                <c:pt idx="200">
                  <c:v>0.43449195810236563</c:v>
                </c:pt>
                <c:pt idx="201">
                  <c:v>0.43449195810236563</c:v>
                </c:pt>
                <c:pt idx="202">
                  <c:v>0.43449195810236563</c:v>
                </c:pt>
                <c:pt idx="203">
                  <c:v>0.42780747256889484</c:v>
                </c:pt>
                <c:pt idx="204">
                  <c:v>0.42780747256889484</c:v>
                </c:pt>
                <c:pt idx="205">
                  <c:v>0.42780747256889484</c:v>
                </c:pt>
                <c:pt idx="206">
                  <c:v>0.42780747256889484</c:v>
                </c:pt>
                <c:pt idx="207">
                  <c:v>0.42780747256889484</c:v>
                </c:pt>
                <c:pt idx="208">
                  <c:v>0.42780747256889484</c:v>
                </c:pt>
                <c:pt idx="209">
                  <c:v>0.41778074426868872</c:v>
                </c:pt>
                <c:pt idx="210">
                  <c:v>0.41443850150195333</c:v>
                </c:pt>
                <c:pt idx="211">
                  <c:v>0.42780747256889484</c:v>
                </c:pt>
                <c:pt idx="212">
                  <c:v>0.44786096901198374</c:v>
                </c:pt>
                <c:pt idx="213">
                  <c:v>0.46122994007892526</c:v>
                </c:pt>
                <c:pt idx="214">
                  <c:v>0.45120321177871914</c:v>
                </c:pt>
                <c:pt idx="215">
                  <c:v>0.45120321177871914</c:v>
                </c:pt>
                <c:pt idx="216">
                  <c:v>0.44451872624524835</c:v>
                </c:pt>
                <c:pt idx="217">
                  <c:v>0.45120321177871914</c:v>
                </c:pt>
                <c:pt idx="218">
                  <c:v>0.43449195810236563</c:v>
                </c:pt>
                <c:pt idx="219">
                  <c:v>0.43114971533563023</c:v>
                </c:pt>
                <c:pt idx="220">
                  <c:v>0.42780747256889484</c:v>
                </c:pt>
                <c:pt idx="221">
                  <c:v>0.4244652298021595</c:v>
                </c:pt>
                <c:pt idx="222">
                  <c:v>0.4244652298021595</c:v>
                </c:pt>
                <c:pt idx="223">
                  <c:v>0.43114971533563023</c:v>
                </c:pt>
                <c:pt idx="224">
                  <c:v>0.4244652298021595</c:v>
                </c:pt>
                <c:pt idx="225">
                  <c:v>0.4244652298021595</c:v>
                </c:pt>
                <c:pt idx="226">
                  <c:v>0.42112298703542411</c:v>
                </c:pt>
                <c:pt idx="227">
                  <c:v>0.41778074426868872</c:v>
                </c:pt>
                <c:pt idx="228">
                  <c:v>0.42112298703542411</c:v>
                </c:pt>
                <c:pt idx="229">
                  <c:v>0.42112298703542411</c:v>
                </c:pt>
                <c:pt idx="230">
                  <c:v>0.4244652298021595</c:v>
                </c:pt>
                <c:pt idx="231">
                  <c:v>0.43114971533563023</c:v>
                </c:pt>
                <c:pt idx="232">
                  <c:v>0.43449195810236563</c:v>
                </c:pt>
                <c:pt idx="233">
                  <c:v>0.43783420086910102</c:v>
                </c:pt>
                <c:pt idx="234">
                  <c:v>0.45120321177871914</c:v>
                </c:pt>
                <c:pt idx="235">
                  <c:v>0.44786096901198374</c:v>
                </c:pt>
                <c:pt idx="236">
                  <c:v>0.44786096901198374</c:v>
                </c:pt>
                <c:pt idx="237">
                  <c:v>0.46457218284566065</c:v>
                </c:pt>
                <c:pt idx="238">
                  <c:v>0.45788769731218987</c:v>
                </c:pt>
                <c:pt idx="239">
                  <c:v>0.45120321177871914</c:v>
                </c:pt>
                <c:pt idx="240">
                  <c:v>0.44117648347851296</c:v>
                </c:pt>
                <c:pt idx="241">
                  <c:v>0.44117648347851296</c:v>
                </c:pt>
                <c:pt idx="242">
                  <c:v>0.44117648347851296</c:v>
                </c:pt>
                <c:pt idx="243">
                  <c:v>0.44117648347851296</c:v>
                </c:pt>
                <c:pt idx="244">
                  <c:v>0.43783420086910102</c:v>
                </c:pt>
                <c:pt idx="245">
                  <c:v>0.44117648347851296</c:v>
                </c:pt>
                <c:pt idx="246">
                  <c:v>0.43449195810236563</c:v>
                </c:pt>
                <c:pt idx="247">
                  <c:v>0.43114971533563023</c:v>
                </c:pt>
                <c:pt idx="248">
                  <c:v>0.43783420086910102</c:v>
                </c:pt>
                <c:pt idx="249">
                  <c:v>0.43114971533563023</c:v>
                </c:pt>
                <c:pt idx="250">
                  <c:v>0.43114971533563023</c:v>
                </c:pt>
                <c:pt idx="251">
                  <c:v>0.42780747256889484</c:v>
                </c:pt>
                <c:pt idx="252">
                  <c:v>0.4244652298021595</c:v>
                </c:pt>
                <c:pt idx="253">
                  <c:v>0.40775401596848254</c:v>
                </c:pt>
                <c:pt idx="254">
                  <c:v>0.40775401596848254</c:v>
                </c:pt>
                <c:pt idx="255">
                  <c:v>0.41443850150195333</c:v>
                </c:pt>
                <c:pt idx="256">
                  <c:v>0.41443850150195333</c:v>
                </c:pt>
                <c:pt idx="257">
                  <c:v>0.41443850150195333</c:v>
                </c:pt>
                <c:pt idx="258">
                  <c:v>0.41443850150195333</c:v>
                </c:pt>
                <c:pt idx="259">
                  <c:v>0.45120321177871914</c:v>
                </c:pt>
                <c:pt idx="260">
                  <c:v>0.45788769731218987</c:v>
                </c:pt>
                <c:pt idx="261">
                  <c:v>0.45788769731218987</c:v>
                </c:pt>
                <c:pt idx="262">
                  <c:v>0.44786096901198374</c:v>
                </c:pt>
                <c:pt idx="263">
                  <c:v>0.44451872624524835</c:v>
                </c:pt>
                <c:pt idx="264">
                  <c:v>0.44451872624524835</c:v>
                </c:pt>
                <c:pt idx="265">
                  <c:v>0.44117648347851296</c:v>
                </c:pt>
                <c:pt idx="266">
                  <c:v>0.46122994007892526</c:v>
                </c:pt>
                <c:pt idx="267">
                  <c:v>0.46791442561239605</c:v>
                </c:pt>
                <c:pt idx="268">
                  <c:v>0.46791442561239605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A-4EEF-9D7A-46BC03D078A3}"/>
            </c:ext>
          </c:extLst>
        </c:ser>
        <c:ser>
          <c:idx val="1"/>
          <c:order val="1"/>
          <c:marker>
            <c:symbol val="none"/>
          </c:marker>
          <c:val>
            <c:numRef>
              <c:f>'Многофакторный прогноз'!$H$16:$H$284</c:f>
              <c:numCache>
                <c:formatCode>General</c:formatCode>
                <c:ptCount val="269"/>
                <c:pt idx="0">
                  <c:v>0.6720296614016934</c:v>
                </c:pt>
                <c:pt idx="1">
                  <c:v>0.67317465557719791</c:v>
                </c:pt>
                <c:pt idx="2">
                  <c:v>0.67422672934377359</c:v>
                </c:pt>
                <c:pt idx="3">
                  <c:v>0.67453098094857755</c:v>
                </c:pt>
                <c:pt idx="4">
                  <c:v>0.67008706705314791</c:v>
                </c:pt>
                <c:pt idx="5">
                  <c:v>0.6676548635017594</c:v>
                </c:pt>
                <c:pt idx="6">
                  <c:v>0.66803604445911069</c:v>
                </c:pt>
                <c:pt idx="7">
                  <c:v>0.66466630557575423</c:v>
                </c:pt>
                <c:pt idx="8">
                  <c:v>0.65922767535590154</c:v>
                </c:pt>
                <c:pt idx="9">
                  <c:v>0.65640069286866609</c:v>
                </c:pt>
                <c:pt idx="10">
                  <c:v>0.64691734762388065</c:v>
                </c:pt>
                <c:pt idx="11">
                  <c:v>0.63839330040249853</c:v>
                </c:pt>
                <c:pt idx="12">
                  <c:v>0.6308434548351064</c:v>
                </c:pt>
                <c:pt idx="13">
                  <c:v>0.62886537293932299</c:v>
                </c:pt>
                <c:pt idx="14">
                  <c:v>0.62327026696077836</c:v>
                </c:pt>
                <c:pt idx="15">
                  <c:v>0.60498714667637432</c:v>
                </c:pt>
                <c:pt idx="16">
                  <c:v>0.62673225752172013</c:v>
                </c:pt>
                <c:pt idx="17">
                  <c:v>0.63041554023924118</c:v>
                </c:pt>
                <c:pt idx="18">
                  <c:v>0.62531972004341674</c:v>
                </c:pt>
                <c:pt idx="19">
                  <c:v>0.62278002477640881</c:v>
                </c:pt>
                <c:pt idx="20">
                  <c:v>0.61931151055899236</c:v>
                </c:pt>
                <c:pt idx="21">
                  <c:v>0.58395436864858807</c:v>
                </c:pt>
                <c:pt idx="22">
                  <c:v>0.55621558862991638</c:v>
                </c:pt>
                <c:pt idx="23">
                  <c:v>0.55391074439466936</c:v>
                </c:pt>
                <c:pt idx="24">
                  <c:v>0.54535583251857345</c:v>
                </c:pt>
                <c:pt idx="25">
                  <c:v>0.54975846171497356</c:v>
                </c:pt>
                <c:pt idx="26">
                  <c:v>0.54177798387865894</c:v>
                </c:pt>
                <c:pt idx="27">
                  <c:v>0.54593121285717927</c:v>
                </c:pt>
                <c:pt idx="28">
                  <c:v>0.5295133151218</c:v>
                </c:pt>
                <c:pt idx="29">
                  <c:v>0.52295247728562766</c:v>
                </c:pt>
                <c:pt idx="30">
                  <c:v>0.49761427392233171</c:v>
                </c:pt>
                <c:pt idx="31">
                  <c:v>0.47949312418081536</c:v>
                </c:pt>
                <c:pt idx="32">
                  <c:v>0.47256994111480954</c:v>
                </c:pt>
                <c:pt idx="33">
                  <c:v>0.48177849346437179</c:v>
                </c:pt>
                <c:pt idx="34">
                  <c:v>0.4822125266383035</c:v>
                </c:pt>
                <c:pt idx="35">
                  <c:v>0.48544791157805361</c:v>
                </c:pt>
                <c:pt idx="36">
                  <c:v>0.50274299049901772</c:v>
                </c:pt>
                <c:pt idx="37">
                  <c:v>0.51049529875884248</c:v>
                </c:pt>
                <c:pt idx="38">
                  <c:v>0.51209787762762204</c:v>
                </c:pt>
                <c:pt idx="39">
                  <c:v>0.50696857224048242</c:v>
                </c:pt>
                <c:pt idx="40">
                  <c:v>0.50200633387134752</c:v>
                </c:pt>
                <c:pt idx="41">
                  <c:v>0.50371961122057762</c:v>
                </c:pt>
                <c:pt idx="42">
                  <c:v>0.50953898615222448</c:v>
                </c:pt>
                <c:pt idx="43">
                  <c:v>0.49387947545084893</c:v>
                </c:pt>
                <c:pt idx="44">
                  <c:v>0.5071452118495855</c:v>
                </c:pt>
                <c:pt idx="45">
                  <c:v>0.51113363691394087</c:v>
                </c:pt>
                <c:pt idx="46">
                  <c:v>0.50336261883274414</c:v>
                </c:pt>
                <c:pt idx="47">
                  <c:v>0.51299135040553034</c:v>
                </c:pt>
                <c:pt idx="48">
                  <c:v>0.52950281100820384</c:v>
                </c:pt>
                <c:pt idx="49">
                  <c:v>0.53957796128747737</c:v>
                </c:pt>
                <c:pt idx="50">
                  <c:v>0.53565767673066456</c:v>
                </c:pt>
                <c:pt idx="51">
                  <c:v>0.54216473958811751</c:v>
                </c:pt>
                <c:pt idx="52">
                  <c:v>0.54324188092906378</c:v>
                </c:pt>
                <c:pt idx="53">
                  <c:v>0.54762232273759504</c:v>
                </c:pt>
                <c:pt idx="54">
                  <c:v>0.54345556319287891</c:v>
                </c:pt>
                <c:pt idx="55">
                  <c:v>0.54380939949921903</c:v>
                </c:pt>
                <c:pt idx="56">
                  <c:v>0.5403823641855191</c:v>
                </c:pt>
                <c:pt idx="57">
                  <c:v>0.54349721445675903</c:v>
                </c:pt>
                <c:pt idx="58">
                  <c:v>0.53908962570453112</c:v>
                </c:pt>
                <c:pt idx="59">
                  <c:v>0.53202808807994961</c:v>
                </c:pt>
                <c:pt idx="60">
                  <c:v>0.52371019590319112</c:v>
                </c:pt>
                <c:pt idx="61">
                  <c:v>0.52422063465309054</c:v>
                </c:pt>
                <c:pt idx="62">
                  <c:v>0.52443498110997611</c:v>
                </c:pt>
                <c:pt idx="63">
                  <c:v>0.52165619251920547</c:v>
                </c:pt>
                <c:pt idx="64">
                  <c:v>0.51763631374333818</c:v>
                </c:pt>
                <c:pt idx="65">
                  <c:v>0.51739744399416421</c:v>
                </c:pt>
                <c:pt idx="66">
                  <c:v>0.49969519295074838</c:v>
                </c:pt>
                <c:pt idx="67">
                  <c:v>0.50944637715466334</c:v>
                </c:pt>
                <c:pt idx="68">
                  <c:v>0.51143963145064619</c:v>
                </c:pt>
                <c:pt idx="69">
                  <c:v>0.50831679664166374</c:v>
                </c:pt>
                <c:pt idx="70">
                  <c:v>0.50995022964176751</c:v>
                </c:pt>
                <c:pt idx="71">
                  <c:v>0.52114133009194452</c:v>
                </c:pt>
                <c:pt idx="72">
                  <c:v>0.5246679512847211</c:v>
                </c:pt>
                <c:pt idx="73">
                  <c:v>0.51777857548516226</c:v>
                </c:pt>
                <c:pt idx="74">
                  <c:v>0.50655559266841033</c:v>
                </c:pt>
                <c:pt idx="75">
                  <c:v>0.50781007607175843</c:v>
                </c:pt>
                <c:pt idx="76">
                  <c:v>0.509433636552031</c:v>
                </c:pt>
                <c:pt idx="77">
                  <c:v>0.50387791460189779</c:v>
                </c:pt>
                <c:pt idx="78">
                  <c:v>0.49089983039994728</c:v>
                </c:pt>
                <c:pt idx="79">
                  <c:v>0.49208627623254569</c:v>
                </c:pt>
                <c:pt idx="80">
                  <c:v>0.49905534730309625</c:v>
                </c:pt>
                <c:pt idx="81">
                  <c:v>0.49600516794688454</c:v>
                </c:pt>
                <c:pt idx="82">
                  <c:v>0.50072848441221529</c:v>
                </c:pt>
                <c:pt idx="83">
                  <c:v>0.50664728872333908</c:v>
                </c:pt>
                <c:pt idx="84">
                  <c:v>0.50493490376501893</c:v>
                </c:pt>
                <c:pt idx="85">
                  <c:v>0.49908270308375258</c:v>
                </c:pt>
                <c:pt idx="86">
                  <c:v>0.49549805947288494</c:v>
                </c:pt>
                <c:pt idx="87">
                  <c:v>0.48920707705541938</c:v>
                </c:pt>
                <c:pt idx="88">
                  <c:v>0.48222499074508174</c:v>
                </c:pt>
                <c:pt idx="89">
                  <c:v>0.48341223910908682</c:v>
                </c:pt>
                <c:pt idx="90">
                  <c:v>0.48614492770864504</c:v>
                </c:pt>
                <c:pt idx="91">
                  <c:v>0.49222840099056797</c:v>
                </c:pt>
                <c:pt idx="92">
                  <c:v>0.49543923606708867</c:v>
                </c:pt>
                <c:pt idx="93">
                  <c:v>0.50743442256378701</c:v>
                </c:pt>
                <c:pt idx="94">
                  <c:v>0.50448060704219344</c:v>
                </c:pt>
                <c:pt idx="95">
                  <c:v>0.50645155703753308</c:v>
                </c:pt>
                <c:pt idx="96">
                  <c:v>0.50651358016147896</c:v>
                </c:pt>
                <c:pt idx="97">
                  <c:v>0.50440414597207583</c:v>
                </c:pt>
                <c:pt idx="98">
                  <c:v>0.50398477033380906</c:v>
                </c:pt>
                <c:pt idx="99">
                  <c:v>0.50305736189566397</c:v>
                </c:pt>
                <c:pt idx="100">
                  <c:v>0.50671766264429419</c:v>
                </c:pt>
                <c:pt idx="101">
                  <c:v>0.50900811572866644</c:v>
                </c:pt>
                <c:pt idx="102">
                  <c:v>0.50325891141532408</c:v>
                </c:pt>
                <c:pt idx="103">
                  <c:v>0.50656603801209132</c:v>
                </c:pt>
                <c:pt idx="104">
                  <c:v>0.51068641965611428</c:v>
                </c:pt>
                <c:pt idx="105">
                  <c:v>0.51002639138372097</c:v>
                </c:pt>
                <c:pt idx="106">
                  <c:v>0.52165798858601431</c:v>
                </c:pt>
                <c:pt idx="107">
                  <c:v>0.53121374449168035</c:v>
                </c:pt>
                <c:pt idx="108">
                  <c:v>0.53652027762672039</c:v>
                </c:pt>
                <c:pt idx="109">
                  <c:v>0.54520746085821303</c:v>
                </c:pt>
                <c:pt idx="110">
                  <c:v>0.55068955485871252</c:v>
                </c:pt>
                <c:pt idx="111">
                  <c:v>0.5559746541119428</c:v>
                </c:pt>
                <c:pt idx="112">
                  <c:v>0.56353624617072728</c:v>
                </c:pt>
                <c:pt idx="113">
                  <c:v>0.56681297772366135</c:v>
                </c:pt>
                <c:pt idx="114">
                  <c:v>0.56167190448252036</c:v>
                </c:pt>
                <c:pt idx="115">
                  <c:v>0.55353770115220458</c:v>
                </c:pt>
                <c:pt idx="116">
                  <c:v>0.55387469279062373</c:v>
                </c:pt>
                <c:pt idx="117">
                  <c:v>0.54750901173414945</c:v>
                </c:pt>
                <c:pt idx="118">
                  <c:v>0.54930613819460572</c:v>
                </c:pt>
                <c:pt idx="119">
                  <c:v>0.56043543288159137</c:v>
                </c:pt>
                <c:pt idx="120">
                  <c:v>0.56292703047850645</c:v>
                </c:pt>
                <c:pt idx="121">
                  <c:v>0.56021762978833733</c:v>
                </c:pt>
                <c:pt idx="122">
                  <c:v>0.55964173691359642</c:v>
                </c:pt>
                <c:pt idx="123">
                  <c:v>0.55169399425310406</c:v>
                </c:pt>
                <c:pt idx="124">
                  <c:v>0.55008067960103124</c:v>
                </c:pt>
                <c:pt idx="125">
                  <c:v>0.55137256554455072</c:v>
                </c:pt>
                <c:pt idx="126">
                  <c:v>0.55529689476164767</c:v>
                </c:pt>
                <c:pt idx="127">
                  <c:v>0.55496609307939604</c:v>
                </c:pt>
                <c:pt idx="128">
                  <c:v>0.55146288483588546</c:v>
                </c:pt>
                <c:pt idx="129">
                  <c:v>0.55557132750339933</c:v>
                </c:pt>
                <c:pt idx="130">
                  <c:v>0.5511753135474674</c:v>
                </c:pt>
                <c:pt idx="131">
                  <c:v>0.55210600541935129</c:v>
                </c:pt>
                <c:pt idx="132">
                  <c:v>0.55014491464420257</c:v>
                </c:pt>
                <c:pt idx="133">
                  <c:v>0.5552529705827034</c:v>
                </c:pt>
                <c:pt idx="134">
                  <c:v>0.55860434427766359</c:v>
                </c:pt>
                <c:pt idx="135">
                  <c:v>0.55844714349281088</c:v>
                </c:pt>
                <c:pt idx="136">
                  <c:v>0.55641130746446266</c:v>
                </c:pt>
                <c:pt idx="137">
                  <c:v>0.55597231439641071</c:v>
                </c:pt>
                <c:pt idx="138">
                  <c:v>0.55682037878243251</c:v>
                </c:pt>
                <c:pt idx="139">
                  <c:v>0.55626995066907248</c:v>
                </c:pt>
                <c:pt idx="140">
                  <c:v>0.55899559446095359</c:v>
                </c:pt>
                <c:pt idx="141">
                  <c:v>0.55850255308520602</c:v>
                </c:pt>
                <c:pt idx="142">
                  <c:v>0.55955834158541584</c:v>
                </c:pt>
                <c:pt idx="143">
                  <c:v>0.55692136343729048</c:v>
                </c:pt>
                <c:pt idx="144">
                  <c:v>0.5553488768114383</c:v>
                </c:pt>
                <c:pt idx="145">
                  <c:v>0.55155093705220348</c:v>
                </c:pt>
                <c:pt idx="146">
                  <c:v>0.55295221859875088</c:v>
                </c:pt>
                <c:pt idx="147">
                  <c:v>0.55209173803329825</c:v>
                </c:pt>
                <c:pt idx="148">
                  <c:v>0.55618095953330438</c:v>
                </c:pt>
                <c:pt idx="149">
                  <c:v>0.55940557524857804</c:v>
                </c:pt>
                <c:pt idx="150">
                  <c:v>0.56139859537200976</c:v>
                </c:pt>
                <c:pt idx="151">
                  <c:v>0.56716795318277047</c:v>
                </c:pt>
                <c:pt idx="152">
                  <c:v>0.56886055627783261</c:v>
                </c:pt>
                <c:pt idx="153">
                  <c:v>0.56753091493665331</c:v>
                </c:pt>
                <c:pt idx="154">
                  <c:v>0.56433901726060076</c:v>
                </c:pt>
                <c:pt idx="155">
                  <c:v>0.55532067511398986</c:v>
                </c:pt>
                <c:pt idx="156">
                  <c:v>0.55239182900207606</c:v>
                </c:pt>
                <c:pt idx="157">
                  <c:v>0.55167064513698894</c:v>
                </c:pt>
                <c:pt idx="158">
                  <c:v>0.55117566781799543</c:v>
                </c:pt>
                <c:pt idx="159">
                  <c:v>0.55057858623034517</c:v>
                </c:pt>
                <c:pt idx="160">
                  <c:v>0.55201835887164852</c:v>
                </c:pt>
                <c:pt idx="161">
                  <c:v>0.55460375487314295</c:v>
                </c:pt>
                <c:pt idx="162">
                  <c:v>0.55202078193675852</c:v>
                </c:pt>
                <c:pt idx="163">
                  <c:v>0.55226684211587729</c:v>
                </c:pt>
                <c:pt idx="164">
                  <c:v>0.55236763713884784</c:v>
                </c:pt>
                <c:pt idx="165">
                  <c:v>0.5492554185366143</c:v>
                </c:pt>
                <c:pt idx="166">
                  <c:v>0.54824631805601809</c:v>
                </c:pt>
                <c:pt idx="167">
                  <c:v>0.55010525357248841</c:v>
                </c:pt>
                <c:pt idx="168">
                  <c:v>0.54753866607140123</c:v>
                </c:pt>
                <c:pt idx="169">
                  <c:v>0.53898450373606366</c:v>
                </c:pt>
                <c:pt idx="170">
                  <c:v>0.5392573849582154</c:v>
                </c:pt>
                <c:pt idx="171">
                  <c:v>0.53010154456274894</c:v>
                </c:pt>
                <c:pt idx="172">
                  <c:v>0.52003161994862368</c:v>
                </c:pt>
                <c:pt idx="173">
                  <c:v>0.52014669661480895</c:v>
                </c:pt>
                <c:pt idx="174">
                  <c:v>0.52089090665143367</c:v>
                </c:pt>
                <c:pt idx="175">
                  <c:v>0.51874994312554845</c:v>
                </c:pt>
                <c:pt idx="176">
                  <c:v>0.5179792005639936</c:v>
                </c:pt>
                <c:pt idx="177">
                  <c:v>0.52456317006782671</c:v>
                </c:pt>
                <c:pt idx="178">
                  <c:v>0.52233651505505041</c:v>
                </c:pt>
                <c:pt idx="179">
                  <c:v>0.52104233851997761</c:v>
                </c:pt>
                <c:pt idx="180">
                  <c:v>0.51857320615723068</c:v>
                </c:pt>
                <c:pt idx="181">
                  <c:v>0.51728620130239855</c:v>
                </c:pt>
                <c:pt idx="182">
                  <c:v>0.51867081912743351</c:v>
                </c:pt>
                <c:pt idx="183">
                  <c:v>0.51831104744507961</c:v>
                </c:pt>
                <c:pt idx="184">
                  <c:v>0.51495210013842319</c:v>
                </c:pt>
                <c:pt idx="185">
                  <c:v>0.51232371392918163</c:v>
                </c:pt>
                <c:pt idx="186">
                  <c:v>0.50684542250996711</c:v>
                </c:pt>
                <c:pt idx="187">
                  <c:v>0.50141547670295838</c:v>
                </c:pt>
                <c:pt idx="188">
                  <c:v>0.4970615260981735</c:v>
                </c:pt>
                <c:pt idx="189">
                  <c:v>0.50387839133113344</c:v>
                </c:pt>
                <c:pt idx="190">
                  <c:v>0.50496128127166462</c:v>
                </c:pt>
                <c:pt idx="191">
                  <c:v>0.49639787709998839</c:v>
                </c:pt>
                <c:pt idx="192">
                  <c:v>0.49530391957726089</c:v>
                </c:pt>
                <c:pt idx="193">
                  <c:v>0.48648298545602625</c:v>
                </c:pt>
                <c:pt idx="194">
                  <c:v>0.4834440785004484</c:v>
                </c:pt>
                <c:pt idx="195">
                  <c:v>0.4869092157878066</c:v>
                </c:pt>
                <c:pt idx="196">
                  <c:v>0.48248578886910054</c:v>
                </c:pt>
                <c:pt idx="197">
                  <c:v>0.47153737383325189</c:v>
                </c:pt>
                <c:pt idx="198">
                  <c:v>0.462850709975965</c:v>
                </c:pt>
                <c:pt idx="199">
                  <c:v>0.45229500289764296</c:v>
                </c:pt>
                <c:pt idx="200">
                  <c:v>0.44763096449249096</c:v>
                </c:pt>
                <c:pt idx="201">
                  <c:v>0.45202423331308728</c:v>
                </c:pt>
                <c:pt idx="202">
                  <c:v>0.44957731799529582</c:v>
                </c:pt>
                <c:pt idx="203">
                  <c:v>0.44936370228422878</c:v>
                </c:pt>
                <c:pt idx="204">
                  <c:v>0.44347134783727205</c:v>
                </c:pt>
                <c:pt idx="205">
                  <c:v>0.45066620257744205</c:v>
                </c:pt>
                <c:pt idx="206">
                  <c:v>0.44115702458344086</c:v>
                </c:pt>
                <c:pt idx="207">
                  <c:v>0.44398637757350512</c:v>
                </c:pt>
                <c:pt idx="208">
                  <c:v>0.44430514289973361</c:v>
                </c:pt>
                <c:pt idx="209">
                  <c:v>0.44580712721264859</c:v>
                </c:pt>
                <c:pt idx="210">
                  <c:v>0.44146430268871123</c:v>
                </c:pt>
                <c:pt idx="211">
                  <c:v>0.43456555572009314</c:v>
                </c:pt>
                <c:pt idx="212">
                  <c:v>0.43464965531111838</c:v>
                </c:pt>
                <c:pt idx="213">
                  <c:v>0.45196383898341658</c:v>
                </c:pt>
                <c:pt idx="214">
                  <c:v>0.47135562156353061</c:v>
                </c:pt>
                <c:pt idx="215">
                  <c:v>0.47538460515278896</c:v>
                </c:pt>
                <c:pt idx="216">
                  <c:v>0.47275795342086119</c:v>
                </c:pt>
                <c:pt idx="217">
                  <c:v>0.47099336928740826</c:v>
                </c:pt>
                <c:pt idx="218">
                  <c:v>0.47110788120085906</c:v>
                </c:pt>
                <c:pt idx="219">
                  <c:v>0.45743280451261975</c:v>
                </c:pt>
                <c:pt idx="220">
                  <c:v>0.45375714273865286</c:v>
                </c:pt>
                <c:pt idx="221">
                  <c:v>0.45092980646380759</c:v>
                </c:pt>
                <c:pt idx="222">
                  <c:v>0.44557929094803084</c:v>
                </c:pt>
                <c:pt idx="223">
                  <c:v>0.44472932330463033</c:v>
                </c:pt>
                <c:pt idx="224">
                  <c:v>0.44832531898699396</c:v>
                </c:pt>
                <c:pt idx="225">
                  <c:v>0.44643917702290747</c:v>
                </c:pt>
                <c:pt idx="226">
                  <c:v>0.44674955819325196</c:v>
                </c:pt>
                <c:pt idx="227">
                  <c:v>0.44147463097552214</c:v>
                </c:pt>
                <c:pt idx="228">
                  <c:v>0.43863386669748161</c:v>
                </c:pt>
                <c:pt idx="229">
                  <c:v>0.4380391588962616</c:v>
                </c:pt>
                <c:pt idx="230">
                  <c:v>0.43588945191500156</c:v>
                </c:pt>
                <c:pt idx="231">
                  <c:v>0.43737539867940706</c:v>
                </c:pt>
                <c:pt idx="232">
                  <c:v>0.43864179379305501</c:v>
                </c:pt>
                <c:pt idx="233">
                  <c:v>0.45115580437806063</c:v>
                </c:pt>
                <c:pt idx="234">
                  <c:v>0.45306817021662454</c:v>
                </c:pt>
                <c:pt idx="235">
                  <c:v>0.46053719846193941</c:v>
                </c:pt>
                <c:pt idx="236">
                  <c:v>0.46326282579597522</c:v>
                </c:pt>
                <c:pt idx="237">
                  <c:v>0.45958222020228012</c:v>
                </c:pt>
                <c:pt idx="238">
                  <c:v>0.46925065192996357</c:v>
                </c:pt>
                <c:pt idx="239">
                  <c:v>0.46703856693426793</c:v>
                </c:pt>
                <c:pt idx="240">
                  <c:v>0.45619226224765741</c:v>
                </c:pt>
                <c:pt idx="241">
                  <c:v>0.45183047260309456</c:v>
                </c:pt>
                <c:pt idx="242">
                  <c:v>0.45283939246894106</c:v>
                </c:pt>
                <c:pt idx="243">
                  <c:v>0.4524404603879118</c:v>
                </c:pt>
                <c:pt idx="244">
                  <c:v>0.4519301568507974</c:v>
                </c:pt>
                <c:pt idx="245">
                  <c:v>0.44983151940618477</c:v>
                </c:pt>
                <c:pt idx="246">
                  <c:v>0.4524409639525247</c:v>
                </c:pt>
                <c:pt idx="247">
                  <c:v>0.45090729640879379</c:v>
                </c:pt>
                <c:pt idx="248">
                  <c:v>0.44806003610703171</c:v>
                </c:pt>
                <c:pt idx="249">
                  <c:v>0.44780761305514366</c:v>
                </c:pt>
                <c:pt idx="250">
                  <c:v>0.44822996382255675</c:v>
                </c:pt>
                <c:pt idx="251">
                  <c:v>0.44316935932915186</c:v>
                </c:pt>
                <c:pt idx="252">
                  <c:v>0.44051654890953312</c:v>
                </c:pt>
                <c:pt idx="253">
                  <c:v>0.44139938533441481</c:v>
                </c:pt>
                <c:pt idx="254">
                  <c:v>0.42887183210293522</c:v>
                </c:pt>
                <c:pt idx="255">
                  <c:v>0.43075341235415143</c:v>
                </c:pt>
                <c:pt idx="256">
                  <c:v>0.43280615894343716</c:v>
                </c:pt>
                <c:pt idx="257">
                  <c:v>0.4310580124596371</c:v>
                </c:pt>
                <c:pt idx="258">
                  <c:v>0.43169077760627605</c:v>
                </c:pt>
                <c:pt idx="259">
                  <c:v>0.43011939253735115</c:v>
                </c:pt>
                <c:pt idx="260">
                  <c:v>0.44310059255012429</c:v>
                </c:pt>
                <c:pt idx="261">
                  <c:v>0.46591500191528445</c:v>
                </c:pt>
                <c:pt idx="262">
                  <c:v>0.46515750451306764</c:v>
                </c:pt>
                <c:pt idx="263">
                  <c:v>0.45739695626199267</c:v>
                </c:pt>
                <c:pt idx="264">
                  <c:v>0.44971635857498393</c:v>
                </c:pt>
                <c:pt idx="265">
                  <c:v>0.44479514937800418</c:v>
                </c:pt>
                <c:pt idx="266">
                  <c:v>0.44064041223863543</c:v>
                </c:pt>
                <c:pt idx="267">
                  <c:v>0.45024494521941683</c:v>
                </c:pt>
                <c:pt idx="268">
                  <c:v>0.4715979884947033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A-4EEF-9D7A-46BC03D0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97920"/>
        <c:axId val="154112000"/>
      </c:lineChart>
      <c:catAx>
        <c:axId val="1540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12000"/>
        <c:crosses val="autoZero"/>
        <c:auto val="1"/>
        <c:lblAlgn val="ctr"/>
        <c:lblOffset val="100"/>
        <c:noMultiLvlLbl val="0"/>
      </c:catAx>
      <c:valAx>
        <c:axId val="1541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97920"/>
        <c:crosses val="autoZero"/>
        <c:crossBetween val="between"/>
      </c:valAx>
      <c:spPr>
        <a:solidFill>
          <a:schemeClr val="tx1"/>
        </a:solidFill>
        <a:ln>
          <a:solidFill>
            <a:schemeClr val="accent3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8</xdr:row>
      <xdr:rowOff>123825</xdr:rowOff>
    </xdr:from>
    <xdr:to>
      <xdr:col>16</xdr:col>
      <xdr:colOff>542925</xdr:colOff>
      <xdr:row>32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6"/>
  <sheetViews>
    <sheetView tabSelected="1" zoomScaleNormal="100" workbookViewId="0">
      <selection activeCell="V25" sqref="V25"/>
    </sheetView>
  </sheetViews>
  <sheetFormatPr defaultRowHeight="15" x14ac:dyDescent="0.25"/>
  <cols>
    <col min="1" max="1" width="10.140625" bestFit="1" customWidth="1"/>
    <col min="2" max="2" width="10.140625" customWidth="1"/>
    <col min="3" max="3" width="11.28515625" bestFit="1" customWidth="1"/>
    <col min="4" max="4" width="12" bestFit="1" customWidth="1"/>
    <col min="5" max="5" width="11.28515625" bestFit="1" customWidth="1"/>
    <col min="6" max="6" width="8" bestFit="1" customWidth="1"/>
    <col min="7" max="7" width="12" bestFit="1" customWidth="1"/>
    <col min="8" max="8" width="12.7109375" bestFit="1" customWidth="1"/>
    <col min="9" max="9" width="13.5703125" style="16" bestFit="1" customWidth="1"/>
    <col min="10" max="10" width="12.28515625" bestFit="1" customWidth="1"/>
    <col min="11" max="11" width="12" bestFit="1" customWidth="1"/>
    <col min="12" max="12" width="14.7109375" bestFit="1" customWidth="1"/>
    <col min="13" max="15" width="12" bestFit="1" customWidth="1"/>
    <col min="16" max="16" width="12.7109375" bestFit="1" customWidth="1"/>
    <col min="17" max="17" width="11" bestFit="1" customWidth="1"/>
    <col min="18" max="18" width="12" bestFit="1" customWidth="1"/>
    <col min="19" max="19" width="9.140625" customWidth="1"/>
  </cols>
  <sheetData>
    <row r="1" spans="1:19" ht="18.75" x14ac:dyDescent="0.3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6.5" customHeight="1" x14ac:dyDescent="0.25">
      <c r="A2" s="19" t="s">
        <v>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1:19" ht="51.7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1:19" ht="18.75" x14ac:dyDescent="0.3">
      <c r="A4" s="10" t="s">
        <v>0</v>
      </c>
      <c r="B4" s="10"/>
      <c r="C4" s="10"/>
      <c r="D4" s="10"/>
      <c r="E4" s="10"/>
      <c r="F4" s="10"/>
      <c r="G4" s="1">
        <v>1</v>
      </c>
      <c r="H4" s="1">
        <v>2</v>
      </c>
      <c r="I4" s="1">
        <v>3</v>
      </c>
      <c r="J4" s="1">
        <v>4</v>
      </c>
      <c r="K4" s="1">
        <v>5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11</v>
      </c>
      <c r="R4" s="1">
        <v>12</v>
      </c>
      <c r="S4" s="1">
        <v>13</v>
      </c>
    </row>
    <row r="5" spans="1:19" x14ac:dyDescent="0.25">
      <c r="A5" s="10"/>
      <c r="B5" s="10"/>
      <c r="C5" s="10"/>
      <c r="D5" s="10"/>
      <c r="E5" s="10"/>
      <c r="F5" s="10"/>
      <c r="G5" s="30">
        <v>-0.57814549750323452</v>
      </c>
      <c r="H5" s="30">
        <v>4.3019149377696846E-2</v>
      </c>
      <c r="I5" s="30">
        <v>0.12773582492525293</v>
      </c>
      <c r="J5" s="30">
        <v>0.27962576975266396</v>
      </c>
      <c r="K5" s="30">
        <v>0.58693027479095583</v>
      </c>
      <c r="L5" s="30">
        <v>-0.21754149840567183</v>
      </c>
      <c r="M5" s="30">
        <v>-9.1835414884079408E-3</v>
      </c>
      <c r="N5" s="4">
        <v>-0.60890687487452055</v>
      </c>
      <c r="O5" s="4">
        <v>-0.93223207933910468</v>
      </c>
      <c r="P5" s="4">
        <v>0.4309256732356494</v>
      </c>
      <c r="Q5" s="4">
        <v>0.43309493222347867</v>
      </c>
      <c r="R5" s="4">
        <v>0.99984243332113087</v>
      </c>
      <c r="S5" s="4">
        <v>-0.99990403864242838</v>
      </c>
    </row>
    <row r="6" spans="1:19" ht="34.5" customHeight="1" x14ac:dyDescent="0.25">
      <c r="A6" s="35" t="s">
        <v>1</v>
      </c>
      <c r="B6" s="35" t="s">
        <v>9</v>
      </c>
      <c r="C6" s="35" t="s">
        <v>10</v>
      </c>
      <c r="D6" s="35" t="s">
        <v>12</v>
      </c>
      <c r="E6" s="35" t="s">
        <v>13</v>
      </c>
      <c r="F6" s="35" t="s">
        <v>14</v>
      </c>
      <c r="G6" s="35" t="s">
        <v>15</v>
      </c>
      <c r="H6" s="35" t="s">
        <v>2</v>
      </c>
      <c r="I6" s="7" t="s">
        <v>7</v>
      </c>
      <c r="J6" s="35" t="s">
        <v>6</v>
      </c>
      <c r="K6" s="35" t="s">
        <v>3</v>
      </c>
      <c r="L6" s="35" t="s">
        <v>4</v>
      </c>
      <c r="M6" s="35" t="s">
        <v>5</v>
      </c>
      <c r="N6" s="2"/>
      <c r="O6" s="2"/>
      <c r="P6" s="2"/>
      <c r="Q6" s="2"/>
      <c r="R6" s="2"/>
      <c r="S6" s="2"/>
    </row>
    <row r="7" spans="1:19" x14ac:dyDescent="0.25">
      <c r="A7" s="31">
        <v>43870</v>
      </c>
      <c r="B7" s="32">
        <v>53.840000152587891</v>
      </c>
      <c r="C7" s="33">
        <f>B7/(MAX(B$7:B$1002)*1.1)</f>
        <v>0.8248307138239237</v>
      </c>
      <c r="D7" s="34">
        <v>183.50999450683594</v>
      </c>
      <c r="E7" s="33">
        <f>D7/(MAX(D$7:D$1002)*1.1)</f>
        <v>0.7204805248747792</v>
      </c>
      <c r="F7" s="34">
        <v>2.5999999046325684</v>
      </c>
      <c r="G7" s="33">
        <f>F7/(MAX($F$7:$F$1002)*1.1)</f>
        <v>0.86898391620473125</v>
      </c>
      <c r="I7" s="28"/>
    </row>
    <row r="8" spans="1:19" x14ac:dyDescent="0.25">
      <c r="A8" s="26">
        <v>43871</v>
      </c>
      <c r="B8" s="27">
        <v>53.400001525878906</v>
      </c>
      <c r="C8" s="12">
        <f t="shared" ref="C8:C71" si="0">B8/(MAX(B$7:B$1002)*1.1)</f>
        <v>0.81808991924143193</v>
      </c>
      <c r="D8" s="29">
        <v>188.75</v>
      </c>
      <c r="E8" s="12">
        <f t="shared" ref="E8:E71" si="1">D8/(MAX(D$7:D$1002)*1.1)</f>
        <v>0.74105336570673153</v>
      </c>
      <c r="F8" s="29">
        <v>2.6400001049041748</v>
      </c>
      <c r="G8" s="12">
        <f t="shared" ref="G8:G71" si="2">F8/(MAX($F$7:$F$1002)*1.1)</f>
        <v>0.88235296695702592</v>
      </c>
      <c r="I8" s="28"/>
      <c r="K8" s="36">
        <f>SUM(J16:J1002)</f>
        <v>6.3176172027286676E-2</v>
      </c>
      <c r="L8" s="36">
        <f>MAX(F7:F1002)*1.1</f>
        <v>2.9920000314712527</v>
      </c>
      <c r="M8" s="37">
        <f>H285*L8</f>
        <v>1.4310099097115745</v>
      </c>
    </row>
    <row r="9" spans="1:19" x14ac:dyDescent="0.25">
      <c r="A9" s="26">
        <v>43872</v>
      </c>
      <c r="B9" s="27">
        <v>54.25</v>
      </c>
      <c r="C9" s="12">
        <f t="shared" si="0"/>
        <v>0.83111192604253792</v>
      </c>
      <c r="D9" s="29">
        <v>184.44000244140625</v>
      </c>
      <c r="E9" s="12">
        <f t="shared" si="1"/>
        <v>0.72413183883529475</v>
      </c>
      <c r="F9" s="29">
        <v>2.6600000858306885</v>
      </c>
      <c r="G9" s="12">
        <f t="shared" si="2"/>
        <v>0.8890374524904967</v>
      </c>
      <c r="I9" s="28"/>
    </row>
    <row r="10" spans="1:19" ht="15" customHeight="1" x14ac:dyDescent="0.25">
      <c r="A10" s="26">
        <v>43873</v>
      </c>
      <c r="B10" s="27">
        <v>56.360000610351563</v>
      </c>
      <c r="C10" s="12">
        <f t="shared" si="0"/>
        <v>0.86343721030466181</v>
      </c>
      <c r="D10" s="29">
        <v>184.72000122070313</v>
      </c>
      <c r="E10" s="12">
        <f t="shared" si="1"/>
        <v>0.72523114499578067</v>
      </c>
      <c r="F10" s="29">
        <v>2.7200000286102295</v>
      </c>
      <c r="G10" s="18">
        <f t="shared" si="2"/>
        <v>0.90909090909090906</v>
      </c>
      <c r="I10" s="28"/>
      <c r="L10" s="38"/>
      <c r="M10" s="38"/>
      <c r="N10" s="38"/>
      <c r="O10" s="38"/>
      <c r="P10" s="38"/>
      <c r="Q10" s="38"/>
    </row>
    <row r="11" spans="1:19" x14ac:dyDescent="0.25">
      <c r="A11" s="26">
        <v>43874</v>
      </c>
      <c r="B11" s="27">
        <v>56.459999084472656</v>
      </c>
      <c r="C11" s="12">
        <f t="shared" si="0"/>
        <v>0.86496919047845156</v>
      </c>
      <c r="D11" s="29">
        <v>183.72000122070313</v>
      </c>
      <c r="E11" s="12">
        <f t="shared" si="1"/>
        <v>0.72130503444899008</v>
      </c>
      <c r="F11" s="29">
        <v>2.7100000381469727</v>
      </c>
      <c r="G11" s="18">
        <f t="shared" si="2"/>
        <v>0.90574866632417361</v>
      </c>
      <c r="I11" s="28"/>
      <c r="L11" s="38"/>
      <c r="M11" s="38"/>
      <c r="N11" s="38"/>
      <c r="O11" s="38"/>
      <c r="P11" s="38"/>
      <c r="Q11" s="38"/>
    </row>
    <row r="12" spans="1:19" x14ac:dyDescent="0.25">
      <c r="A12" s="26">
        <v>43875</v>
      </c>
      <c r="B12" s="27">
        <v>57.240001678466797</v>
      </c>
      <c r="C12" s="12">
        <f t="shared" si="0"/>
        <v>0.87691885791094282</v>
      </c>
      <c r="D12" s="29">
        <v>185.35000610351563</v>
      </c>
      <c r="E12" s="12">
        <f t="shared" si="1"/>
        <v>0.72770461381072038</v>
      </c>
      <c r="F12" s="29">
        <v>2.4200000762939453</v>
      </c>
      <c r="G12" s="18">
        <f t="shared" si="2"/>
        <v>0.8088235464034943</v>
      </c>
      <c r="I12" s="28"/>
      <c r="L12" s="38"/>
      <c r="M12" s="38"/>
      <c r="N12" s="38"/>
      <c r="O12" s="38"/>
      <c r="P12" s="38"/>
      <c r="Q12" s="38"/>
    </row>
    <row r="13" spans="1:19" x14ac:dyDescent="0.25">
      <c r="A13" s="26">
        <v>43876</v>
      </c>
      <c r="B13" s="27">
        <v>57.240001678466797</v>
      </c>
      <c r="C13" s="5">
        <f t="shared" si="0"/>
        <v>0.87691885791094282</v>
      </c>
      <c r="D13" s="29">
        <v>185.38999938964844</v>
      </c>
      <c r="E13" s="3">
        <f t="shared" si="1"/>
        <v>0.72786163187320729</v>
      </c>
      <c r="F13" s="29">
        <v>2.4800000190734863</v>
      </c>
      <c r="G13" s="9">
        <f t="shared" si="2"/>
        <v>0.82887700300390665</v>
      </c>
      <c r="I13" s="28"/>
      <c r="L13" s="38"/>
      <c r="M13" s="38"/>
      <c r="N13" s="38"/>
      <c r="O13" s="38"/>
      <c r="P13" s="38"/>
      <c r="Q13" s="38"/>
    </row>
    <row r="14" spans="1:19" x14ac:dyDescent="0.25">
      <c r="A14" s="26">
        <v>43877</v>
      </c>
      <c r="B14" s="27">
        <v>57.259998321533203</v>
      </c>
      <c r="C14" s="5">
        <f t="shared" si="0"/>
        <v>0.87722520719266273</v>
      </c>
      <c r="D14" s="29">
        <v>185.38999938964844</v>
      </c>
      <c r="E14" s="3">
        <f t="shared" si="1"/>
        <v>0.72786163187320729</v>
      </c>
      <c r="F14" s="29">
        <v>2.4800000190734863</v>
      </c>
      <c r="G14" s="9">
        <f t="shared" si="2"/>
        <v>0.82887700300390665</v>
      </c>
      <c r="I14" s="28"/>
      <c r="L14" s="38"/>
      <c r="M14" s="38"/>
      <c r="N14" s="38"/>
      <c r="O14" s="38"/>
      <c r="P14" s="38"/>
      <c r="Q14" s="38"/>
    </row>
    <row r="15" spans="1:19" x14ac:dyDescent="0.25">
      <c r="A15" s="26">
        <v>43878</v>
      </c>
      <c r="B15" s="27">
        <v>57.540000915527344</v>
      </c>
      <c r="C15" s="5">
        <f t="shared" si="0"/>
        <v>0.88151485687360975</v>
      </c>
      <c r="D15" s="29">
        <v>185.38999938964844</v>
      </c>
      <c r="E15" s="3">
        <f t="shared" si="1"/>
        <v>0.72786163187320729</v>
      </c>
      <c r="F15" s="29">
        <v>2.4800000190734863</v>
      </c>
      <c r="G15" s="9">
        <f t="shared" si="2"/>
        <v>0.82887700300390665</v>
      </c>
      <c r="I15" s="28"/>
      <c r="L15" s="38"/>
      <c r="M15" s="38"/>
      <c r="N15" s="38"/>
      <c r="O15" s="38"/>
      <c r="P15" s="38"/>
      <c r="Q15" s="38"/>
    </row>
    <row r="16" spans="1:19" ht="15" customHeight="1" x14ac:dyDescent="0.25">
      <c r="A16" s="26">
        <v>43879</v>
      </c>
      <c r="B16" s="27">
        <v>57.680000305175781</v>
      </c>
      <c r="C16" s="12">
        <f t="shared" si="0"/>
        <v>0.88365965249343448</v>
      </c>
      <c r="D16" s="29">
        <v>184.55000305175781</v>
      </c>
      <c r="E16" s="12">
        <f t="shared" si="1"/>
        <v>0.72456371339174941</v>
      </c>
      <c r="F16" s="29">
        <v>2.5099999904632568</v>
      </c>
      <c r="G16" s="12">
        <f t="shared" si="2"/>
        <v>0.83890373130411278</v>
      </c>
      <c r="H16" s="12">
        <f>TANH(SUM(TANH(SUM(C13*$G$5,C14*$H$5,C15*$I$5))*$P$5,TANH(SUM(E13*$J$5,E14*$K$5,E15*$L$5))*$Q$5,TANH(SUM(G13*$M$5,G14*$N$5,G15*$O$5))*$R$5))*$S$5</f>
        <v>0.6720296614016934</v>
      </c>
      <c r="I16" s="8">
        <v>0</v>
      </c>
      <c r="J16" s="12">
        <f>((G16-H16)*(G16-H16))*I16</f>
        <v>0</v>
      </c>
      <c r="L16" s="6"/>
      <c r="M16" s="6"/>
      <c r="N16" s="6"/>
      <c r="O16" s="6"/>
      <c r="P16" s="6"/>
    </row>
    <row r="17" spans="1:16" x14ac:dyDescent="0.25">
      <c r="A17" s="26">
        <v>43880</v>
      </c>
      <c r="B17" s="27">
        <v>59.340000152587891</v>
      </c>
      <c r="C17" s="12">
        <f t="shared" si="0"/>
        <v>0.90909090909090906</v>
      </c>
      <c r="D17" s="29">
        <v>184.55000305175781</v>
      </c>
      <c r="E17" s="12">
        <f t="shared" si="1"/>
        <v>0.72456371339174941</v>
      </c>
      <c r="F17" s="29">
        <v>2.5099999904632568</v>
      </c>
      <c r="G17" s="12">
        <f t="shared" si="2"/>
        <v>0.83890373130411278</v>
      </c>
      <c r="H17" s="12">
        <f t="shared" ref="H17:H80" si="3">TANH(SUM(TANH(SUM(C14*$G$5,C15*$H$5,C16*$I$5))*$P$5,TANH(SUM(E14*$J$5,E15*$K$5,E16*$L$5))*$Q$5,TANH(SUM(G14*$M$5,G15*$N$5,G16*$O$5))*$R$5))*$S$5</f>
        <v>0.67317465557719791</v>
      </c>
      <c r="I17" s="8">
        <f>I16+1/(285-17)</f>
        <v>3.7313432835820895E-3</v>
      </c>
      <c r="J17" s="12">
        <f t="shared" ref="J17:J80" si="4">((G17-H17)*(G17-H17))*I17</f>
        <v>1.0248554679588612E-4</v>
      </c>
      <c r="L17" s="6"/>
      <c r="M17" s="6"/>
      <c r="N17" s="6"/>
      <c r="O17" s="6"/>
      <c r="P17" s="6"/>
    </row>
    <row r="18" spans="1:16" x14ac:dyDescent="0.25">
      <c r="A18" s="26">
        <v>43881</v>
      </c>
      <c r="B18" s="27">
        <v>59.130001068115234</v>
      </c>
      <c r="C18" s="12">
        <f t="shared" si="0"/>
        <v>0.90587371566117192</v>
      </c>
      <c r="D18" s="29">
        <v>184.55000305175781</v>
      </c>
      <c r="E18" s="12">
        <f t="shared" si="1"/>
        <v>0.72456371339174941</v>
      </c>
      <c r="F18" s="29">
        <v>2.5099999904632568</v>
      </c>
      <c r="G18" s="12">
        <f t="shared" si="2"/>
        <v>0.83890373130411278</v>
      </c>
      <c r="H18" s="12">
        <f t="shared" si="3"/>
        <v>0.67422672934377359</v>
      </c>
      <c r="I18" s="8">
        <f t="shared" ref="I18:I81" si="5">I17+1/(285-17)</f>
        <v>7.462686567164179E-3</v>
      </c>
      <c r="J18" s="12">
        <f t="shared" si="4"/>
        <v>2.0237697742272803E-4</v>
      </c>
      <c r="L18" s="6"/>
      <c r="M18" s="6"/>
      <c r="N18" s="6"/>
      <c r="O18" s="6"/>
      <c r="P18" s="6"/>
    </row>
    <row r="19" spans="1:16" x14ac:dyDescent="0.25">
      <c r="A19" s="26">
        <v>43882</v>
      </c>
      <c r="B19" s="27">
        <v>58.360000610351563</v>
      </c>
      <c r="C19" s="12">
        <f t="shared" si="0"/>
        <v>0.8940772813108383</v>
      </c>
      <c r="D19" s="29">
        <v>178.55999755859375</v>
      </c>
      <c r="E19" s="12">
        <f t="shared" si="1"/>
        <v>0.70104628964970417</v>
      </c>
      <c r="F19" s="29">
        <v>2.3599998950958252</v>
      </c>
      <c r="G19" s="12">
        <f t="shared" si="2"/>
        <v>0.78877001011772885</v>
      </c>
      <c r="H19" s="12">
        <f t="shared" si="3"/>
        <v>0.67453098094857755</v>
      </c>
      <c r="I19" s="8">
        <f t="shared" si="5"/>
        <v>1.1194029850746268E-2</v>
      </c>
      <c r="J19" s="12">
        <f t="shared" si="4"/>
        <v>1.4608831103183058E-4</v>
      </c>
      <c r="L19" s="6"/>
      <c r="M19" s="6"/>
      <c r="N19" s="6"/>
      <c r="O19" s="6"/>
      <c r="P19" s="6"/>
    </row>
    <row r="20" spans="1:16" x14ac:dyDescent="0.25">
      <c r="A20" s="26">
        <v>43883</v>
      </c>
      <c r="B20" s="27">
        <v>58.360000610351563</v>
      </c>
      <c r="C20" s="12">
        <f t="shared" si="0"/>
        <v>0.8940772813108383</v>
      </c>
      <c r="D20" s="29">
        <v>178.55000305175781</v>
      </c>
      <c r="E20" s="12">
        <f t="shared" si="1"/>
        <v>0.70100705011100561</v>
      </c>
      <c r="F20" s="29">
        <v>2.3599998950958252</v>
      </c>
      <c r="G20" s="12">
        <f t="shared" si="2"/>
        <v>0.78877001011772885</v>
      </c>
      <c r="H20" s="12">
        <f t="shared" si="3"/>
        <v>0.67008706705314791</v>
      </c>
      <c r="I20" s="8">
        <f t="shared" si="5"/>
        <v>1.4925373134328358E-2</v>
      </c>
      <c r="J20" s="12">
        <f t="shared" si="4"/>
        <v>2.102334473801576E-4</v>
      </c>
    </row>
    <row r="21" spans="1:16" x14ac:dyDescent="0.25">
      <c r="A21" s="26">
        <v>43884</v>
      </c>
      <c r="B21" s="27">
        <v>56.919998168945313</v>
      </c>
      <c r="C21" s="12">
        <f t="shared" si="0"/>
        <v>0.87201639278396081</v>
      </c>
      <c r="D21" s="29">
        <v>178.55000305175781</v>
      </c>
      <c r="E21" s="12">
        <f t="shared" si="1"/>
        <v>0.70100705011100561</v>
      </c>
      <c r="F21" s="29">
        <v>2.3599998950958252</v>
      </c>
      <c r="G21" s="12">
        <f t="shared" si="2"/>
        <v>0.78877001011772885</v>
      </c>
      <c r="H21" s="12">
        <f t="shared" si="3"/>
        <v>0.6676548635017594</v>
      </c>
      <c r="I21" s="8">
        <f t="shared" si="5"/>
        <v>1.8656716417910446E-2</v>
      </c>
      <c r="J21" s="12">
        <f t="shared" si="4"/>
        <v>2.7367311081730921E-4</v>
      </c>
    </row>
    <row r="22" spans="1:16" x14ac:dyDescent="0.25">
      <c r="A22" s="26">
        <v>43885</v>
      </c>
      <c r="B22" s="27">
        <v>56.209999084472656</v>
      </c>
      <c r="C22" s="12">
        <f t="shared" si="0"/>
        <v>0.86113918160267955</v>
      </c>
      <c r="D22" s="29">
        <v>170.8800048828125</v>
      </c>
      <c r="E22" s="12">
        <f t="shared" si="1"/>
        <v>0.6708937894060446</v>
      </c>
      <c r="F22" s="29">
        <v>2.309999942779541</v>
      </c>
      <c r="G22" s="12">
        <f t="shared" si="2"/>
        <v>0.77205879628405194</v>
      </c>
      <c r="H22" s="12">
        <f t="shared" si="3"/>
        <v>0.66803604445911069</v>
      </c>
      <c r="I22" s="8">
        <f t="shared" si="5"/>
        <v>2.2388059701492536E-2</v>
      </c>
      <c r="J22" s="12">
        <f t="shared" si="4"/>
        <v>2.4225521411716384E-4</v>
      </c>
    </row>
    <row r="23" spans="1:16" x14ac:dyDescent="0.25">
      <c r="A23" s="26">
        <v>43886</v>
      </c>
      <c r="B23" s="27">
        <v>54.270000457763672</v>
      </c>
      <c r="C23" s="12">
        <f t="shared" si="0"/>
        <v>0.83141833376555541</v>
      </c>
      <c r="D23" s="29">
        <v>168.05999755859375</v>
      </c>
      <c r="E23" s="12">
        <f t="shared" si="1"/>
        <v>0.65982212890840253</v>
      </c>
      <c r="F23" s="29">
        <v>2.2200000286102295</v>
      </c>
      <c r="G23" s="12">
        <f t="shared" si="2"/>
        <v>0.74197861138343357</v>
      </c>
      <c r="H23" s="12">
        <f t="shared" si="3"/>
        <v>0.66466630557575423</v>
      </c>
      <c r="I23" s="8">
        <f t="shared" si="5"/>
        <v>2.6119402985074626E-2</v>
      </c>
      <c r="J23" s="12">
        <f t="shared" si="4"/>
        <v>1.5612070300410782E-4</v>
      </c>
    </row>
    <row r="24" spans="1:16" x14ac:dyDescent="0.25">
      <c r="A24" s="26">
        <v>43887</v>
      </c>
      <c r="B24" s="27">
        <v>52.860000610351563</v>
      </c>
      <c r="C24" s="12">
        <f t="shared" si="0"/>
        <v>0.80981708604385294</v>
      </c>
      <c r="D24" s="29">
        <v>170.30999755859375</v>
      </c>
      <c r="E24" s="12">
        <f t="shared" si="1"/>
        <v>0.6686558776386814</v>
      </c>
      <c r="F24" s="29">
        <v>2.1800000667572021</v>
      </c>
      <c r="G24" s="12">
        <f t="shared" si="2"/>
        <v>0.728609640316492</v>
      </c>
      <c r="H24" s="12">
        <f t="shared" si="3"/>
        <v>0.65922767535590154</v>
      </c>
      <c r="I24" s="8">
        <f t="shared" si="5"/>
        <v>2.9850746268656716E-2</v>
      </c>
      <c r="J24" s="12">
        <f t="shared" si="4"/>
        <v>1.4369722572515228E-4</v>
      </c>
    </row>
    <row r="25" spans="1:16" x14ac:dyDescent="0.25">
      <c r="A25" s="26">
        <v>43888</v>
      </c>
      <c r="B25" s="27">
        <v>50.950000762939453</v>
      </c>
      <c r="C25" s="12">
        <f t="shared" si="0"/>
        <v>0.78055582057060624</v>
      </c>
      <c r="D25" s="29">
        <v>158</v>
      </c>
      <c r="E25" s="12">
        <f t="shared" si="1"/>
        <v>0.62032546639291963</v>
      </c>
      <c r="F25" s="29">
        <v>2.1400001049041748</v>
      </c>
      <c r="G25" s="12">
        <f t="shared" si="2"/>
        <v>0.71524066924955043</v>
      </c>
      <c r="H25" s="12">
        <f t="shared" si="3"/>
        <v>0.65640069286866609</v>
      </c>
      <c r="I25" s="8">
        <f t="shared" si="5"/>
        <v>3.3582089552238806E-2</v>
      </c>
      <c r="J25" s="12">
        <f t="shared" si="4"/>
        <v>1.162659902407733E-4</v>
      </c>
    </row>
    <row r="26" spans="1:16" x14ac:dyDescent="0.25">
      <c r="A26" s="26">
        <v>43889</v>
      </c>
      <c r="B26" s="27">
        <v>50.090000152587891</v>
      </c>
      <c r="C26" s="12">
        <f t="shared" si="0"/>
        <v>0.76738058068734272</v>
      </c>
      <c r="D26" s="29">
        <v>161.32000732421875</v>
      </c>
      <c r="E26" s="12">
        <f t="shared" si="1"/>
        <v>0.63336018216395695</v>
      </c>
      <c r="F26" s="29">
        <v>1.9800000190734863</v>
      </c>
      <c r="G26" s="12">
        <f t="shared" si="2"/>
        <v>0.66176470529643117</v>
      </c>
      <c r="H26" s="12">
        <f t="shared" si="3"/>
        <v>0.64691734762388065</v>
      </c>
      <c r="I26" s="8">
        <f t="shared" si="5"/>
        <v>3.7313432835820892E-2</v>
      </c>
      <c r="J26" s="12">
        <f t="shared" si="4"/>
        <v>8.2255235021136119E-6</v>
      </c>
    </row>
    <row r="27" spans="1:16" x14ac:dyDescent="0.25">
      <c r="A27" s="26">
        <v>43890</v>
      </c>
      <c r="B27" s="27">
        <v>50.090000152587891</v>
      </c>
      <c r="C27" s="12">
        <f t="shared" si="0"/>
        <v>0.76738058068734272</v>
      </c>
      <c r="D27" s="29">
        <v>163.3699951171875</v>
      </c>
      <c r="E27" s="12">
        <f t="shared" si="1"/>
        <v>0.64140866085872361</v>
      </c>
      <c r="F27" s="29">
        <v>2.0099999904632568</v>
      </c>
      <c r="G27" s="12">
        <f t="shared" si="2"/>
        <v>0.67179143359663729</v>
      </c>
      <c r="H27" s="12">
        <f t="shared" si="3"/>
        <v>0.63839330040249853</v>
      </c>
      <c r="I27" s="8">
        <f t="shared" si="5"/>
        <v>4.1044776119402979E-2</v>
      </c>
      <c r="J27" s="12">
        <f t="shared" si="4"/>
        <v>4.5782792199208064E-5</v>
      </c>
    </row>
    <row r="28" spans="1:16" x14ac:dyDescent="0.25">
      <c r="A28" s="26">
        <v>43891</v>
      </c>
      <c r="B28" s="27">
        <v>49.369998931884766</v>
      </c>
      <c r="C28" s="12">
        <f t="shared" si="0"/>
        <v>0.75635013642390392</v>
      </c>
      <c r="D28" s="29">
        <v>163.3699951171875</v>
      </c>
      <c r="E28" s="12">
        <f t="shared" si="1"/>
        <v>0.64140866085872361</v>
      </c>
      <c r="F28" s="29">
        <v>2.0099999904632568</v>
      </c>
      <c r="G28" s="12">
        <f t="shared" si="2"/>
        <v>0.67179143359663729</v>
      </c>
      <c r="H28" s="12">
        <f t="shared" si="3"/>
        <v>0.6308434548351064</v>
      </c>
      <c r="I28" s="8">
        <f t="shared" si="5"/>
        <v>4.4776119402985065E-2</v>
      </c>
      <c r="J28" s="12">
        <f t="shared" si="4"/>
        <v>7.5077774536781391E-5</v>
      </c>
    </row>
    <row r="29" spans="1:16" x14ac:dyDescent="0.25">
      <c r="A29" s="26">
        <v>43892</v>
      </c>
      <c r="B29" s="27">
        <v>53.060001373291016</v>
      </c>
      <c r="C29" s="12">
        <f t="shared" si="0"/>
        <v>0.81288110483273002</v>
      </c>
      <c r="D29" s="29">
        <v>172.83000183105469</v>
      </c>
      <c r="E29" s="12">
        <f t="shared" si="1"/>
        <v>0.67854969299074774</v>
      </c>
      <c r="F29" s="29">
        <v>1.940000057220459</v>
      </c>
      <c r="G29" s="12">
        <f t="shared" si="2"/>
        <v>0.6483957342294896</v>
      </c>
      <c r="H29" s="12">
        <f t="shared" si="3"/>
        <v>0.62886537293932299</v>
      </c>
      <c r="I29" s="8">
        <f t="shared" si="5"/>
        <v>4.8507462686567152E-2</v>
      </c>
      <c r="J29" s="12">
        <f t="shared" si="4"/>
        <v>1.8502444617976483E-5</v>
      </c>
    </row>
    <row r="30" spans="1:16" x14ac:dyDescent="0.25">
      <c r="A30" s="26">
        <v>43893</v>
      </c>
      <c r="B30" s="27">
        <v>51.599998474121094</v>
      </c>
      <c r="C30" s="12">
        <f t="shared" si="0"/>
        <v>0.79051380858283504</v>
      </c>
      <c r="D30" s="29">
        <v>164.33999633789063</v>
      </c>
      <c r="E30" s="12">
        <f t="shared" si="1"/>
        <v>0.64521699288172596</v>
      </c>
      <c r="F30" s="29">
        <v>1.8600000143051147</v>
      </c>
      <c r="G30" s="12">
        <f t="shared" si="2"/>
        <v>0.62165775225292996</v>
      </c>
      <c r="H30" s="12">
        <f t="shared" si="3"/>
        <v>0.62327026696077836</v>
      </c>
      <c r="I30" s="8">
        <f t="shared" si="5"/>
        <v>5.2238805970149238E-2</v>
      </c>
      <c r="J30" s="12">
        <f t="shared" si="4"/>
        <v>1.3583153568053639E-7</v>
      </c>
    </row>
    <row r="31" spans="1:16" x14ac:dyDescent="0.25">
      <c r="A31" s="26">
        <v>43894</v>
      </c>
      <c r="B31" s="27">
        <v>51.509998321533203</v>
      </c>
      <c r="C31" s="12">
        <f t="shared" si="0"/>
        <v>0.78913500304990525</v>
      </c>
      <c r="D31" s="29">
        <v>170.53999328613281</v>
      </c>
      <c r="E31" s="12">
        <f t="shared" si="1"/>
        <v>0.66955886629028938</v>
      </c>
      <c r="F31" s="29">
        <v>2.0399999618530273</v>
      </c>
      <c r="G31" s="12">
        <f t="shared" si="2"/>
        <v>0.68181816189684352</v>
      </c>
      <c r="H31" s="12">
        <f t="shared" si="3"/>
        <v>0.60498714667637432</v>
      </c>
      <c r="I31" s="8">
        <f t="shared" si="5"/>
        <v>5.5970149253731324E-2</v>
      </c>
      <c r="J31" s="12">
        <f t="shared" si="4"/>
        <v>3.303920652877594E-4</v>
      </c>
    </row>
    <row r="32" spans="1:16" x14ac:dyDescent="0.25">
      <c r="A32" s="26">
        <v>43895</v>
      </c>
      <c r="B32" s="27">
        <v>50.180000305175781</v>
      </c>
      <c r="C32" s="12">
        <f t="shared" si="0"/>
        <v>0.76875938622027251</v>
      </c>
      <c r="D32" s="29">
        <v>166.22999572753906</v>
      </c>
      <c r="E32" s="12">
        <f t="shared" si="1"/>
        <v>0.6526373394188526</v>
      </c>
      <c r="F32" s="29">
        <v>2.0299999713897705</v>
      </c>
      <c r="G32" s="12">
        <f t="shared" si="2"/>
        <v>0.67847591913010807</v>
      </c>
      <c r="H32" s="12">
        <f t="shared" si="3"/>
        <v>0.62673225752172013</v>
      </c>
      <c r="I32" s="8">
        <f t="shared" si="5"/>
        <v>5.9701492537313411E-2</v>
      </c>
      <c r="J32" s="12">
        <f t="shared" si="4"/>
        <v>1.5984516517273789E-4</v>
      </c>
    </row>
    <row r="33" spans="1:10" x14ac:dyDescent="0.25">
      <c r="A33" s="26">
        <v>43896</v>
      </c>
      <c r="B33" s="27">
        <v>45.5</v>
      </c>
      <c r="C33" s="12">
        <f t="shared" si="0"/>
        <v>0.6970616153905157</v>
      </c>
      <c r="D33" s="29">
        <v>161.57000732421875</v>
      </c>
      <c r="E33" s="12">
        <f t="shared" si="1"/>
        <v>0.63434170980065463</v>
      </c>
      <c r="F33" s="29">
        <v>1.940000057220459</v>
      </c>
      <c r="G33" s="12">
        <f t="shared" si="2"/>
        <v>0.6483957342294896</v>
      </c>
      <c r="H33" s="12">
        <f t="shared" si="3"/>
        <v>0.63041554023924118</v>
      </c>
      <c r="I33" s="8">
        <f t="shared" si="5"/>
        <v>6.3432835820895497E-2</v>
      </c>
      <c r="J33" s="12">
        <f t="shared" si="4"/>
        <v>2.0507035040143312E-5</v>
      </c>
    </row>
    <row r="34" spans="1:10" x14ac:dyDescent="0.25">
      <c r="A34" s="26">
        <v>43897</v>
      </c>
      <c r="B34" s="27">
        <v>45.5</v>
      </c>
      <c r="C34" s="12">
        <f t="shared" si="0"/>
        <v>0.6970616153905157</v>
      </c>
      <c r="D34" s="29">
        <v>161</v>
      </c>
      <c r="E34" s="12">
        <f t="shared" si="1"/>
        <v>0.63210379803329153</v>
      </c>
      <c r="F34" s="29">
        <v>1.9500000476837158</v>
      </c>
      <c r="G34" s="12">
        <f t="shared" si="2"/>
        <v>0.65173797699622504</v>
      </c>
      <c r="H34" s="12">
        <f t="shared" si="3"/>
        <v>0.62531972004341674</v>
      </c>
      <c r="I34" s="8">
        <f t="shared" si="5"/>
        <v>6.7164179104477584E-2</v>
      </c>
      <c r="J34" s="12">
        <f t="shared" si="4"/>
        <v>4.6875512715085348E-5</v>
      </c>
    </row>
    <row r="35" spans="1:10" x14ac:dyDescent="0.25">
      <c r="A35" s="26">
        <v>43898</v>
      </c>
      <c r="B35" s="27">
        <v>35.729999542236328</v>
      </c>
      <c r="C35" s="12">
        <f t="shared" si="0"/>
        <v>0.54738486151238774</v>
      </c>
      <c r="D35" s="29">
        <v>161</v>
      </c>
      <c r="E35" s="12">
        <f t="shared" si="1"/>
        <v>0.63210379803329153</v>
      </c>
      <c r="F35" s="29">
        <v>1.9500000476837158</v>
      </c>
      <c r="G35" s="12">
        <f t="shared" si="2"/>
        <v>0.65173797699622504</v>
      </c>
      <c r="H35" s="12">
        <f t="shared" si="3"/>
        <v>0.62278002477640881</v>
      </c>
      <c r="I35" s="8">
        <f t="shared" si="5"/>
        <v>7.089552238805967E-2</v>
      </c>
      <c r="J35" s="12">
        <f t="shared" si="4"/>
        <v>5.9450361710962792E-5</v>
      </c>
    </row>
    <row r="36" spans="1:10" x14ac:dyDescent="0.25">
      <c r="A36" s="26">
        <v>43899</v>
      </c>
      <c r="B36" s="27">
        <v>33.419998168945313</v>
      </c>
      <c r="C36" s="12">
        <f t="shared" si="0"/>
        <v>0.51199555846138678</v>
      </c>
      <c r="D36" s="29">
        <v>150.19999694824219</v>
      </c>
      <c r="E36" s="12">
        <f t="shared" si="1"/>
        <v>0.58970179214641416</v>
      </c>
      <c r="F36" s="29">
        <v>1.5499999523162842</v>
      </c>
      <c r="G36" s="12">
        <f t="shared" si="2"/>
        <v>0.51804810695610337</v>
      </c>
      <c r="H36" s="12">
        <f t="shared" si="3"/>
        <v>0.61931151055899236</v>
      </c>
      <c r="I36" s="8">
        <f t="shared" si="5"/>
        <v>7.4626865671641757E-2</v>
      </c>
      <c r="J36" s="12">
        <f t="shared" si="4"/>
        <v>7.6524454546579004E-4</v>
      </c>
    </row>
    <row r="37" spans="1:10" x14ac:dyDescent="0.25">
      <c r="A37" s="26">
        <v>43900</v>
      </c>
      <c r="B37" s="27">
        <v>37.779998779296875</v>
      </c>
      <c r="C37" s="12">
        <f t="shared" si="0"/>
        <v>0.57879092260545917</v>
      </c>
      <c r="D37" s="29">
        <v>160.5</v>
      </c>
      <c r="E37" s="12">
        <f t="shared" si="1"/>
        <v>0.63014074275989618</v>
      </c>
      <c r="F37" s="29">
        <v>1.7100000381469727</v>
      </c>
      <c r="G37" s="12">
        <f t="shared" si="2"/>
        <v>0.57152407090922264</v>
      </c>
      <c r="H37" s="12">
        <f t="shared" si="3"/>
        <v>0.58395436864858807</v>
      </c>
      <c r="I37" s="8">
        <f t="shared" si="5"/>
        <v>7.8358208955223843E-2</v>
      </c>
      <c r="J37" s="12">
        <f t="shared" si="4"/>
        <v>1.2107307237592321E-5</v>
      </c>
    </row>
    <row r="38" spans="1:10" x14ac:dyDescent="0.25">
      <c r="A38" s="26">
        <v>43901</v>
      </c>
      <c r="B38" s="27">
        <v>35.840000152587891</v>
      </c>
      <c r="C38" s="12">
        <f t="shared" si="0"/>
        <v>0.54907007476833503</v>
      </c>
      <c r="D38" s="29">
        <v>153.88999938964844</v>
      </c>
      <c r="E38" s="12">
        <f t="shared" si="1"/>
        <v>0.60418914964930237</v>
      </c>
      <c r="F38" s="29">
        <v>1.6799999475479126</v>
      </c>
      <c r="G38" s="12">
        <f t="shared" si="2"/>
        <v>0.56149730276633991</v>
      </c>
      <c r="H38" s="12">
        <f t="shared" si="3"/>
        <v>0.55621558862991638</v>
      </c>
      <c r="I38" s="8">
        <f t="shared" si="5"/>
        <v>8.208955223880593E-2</v>
      </c>
      <c r="J38" s="12">
        <f t="shared" si="4"/>
        <v>2.2900115403571477E-6</v>
      </c>
    </row>
    <row r="39" spans="1:10" x14ac:dyDescent="0.25">
      <c r="A39" s="26">
        <v>43902</v>
      </c>
      <c r="B39" s="27">
        <v>32.759998321533203</v>
      </c>
      <c r="C39" s="12">
        <f t="shared" si="0"/>
        <v>0.50188433736700044</v>
      </c>
      <c r="D39" s="29">
        <v>137.39999389648438</v>
      </c>
      <c r="E39" s="12">
        <f t="shared" si="1"/>
        <v>0.5394475651659556</v>
      </c>
      <c r="F39" s="29">
        <v>1.5299999713897705</v>
      </c>
      <c r="G39" s="12">
        <f t="shared" si="2"/>
        <v>0.51136362142263259</v>
      </c>
      <c r="H39" s="12">
        <f t="shared" si="3"/>
        <v>0.55391074439466936</v>
      </c>
      <c r="I39" s="8">
        <f t="shared" si="5"/>
        <v>8.5820895522388016E-2</v>
      </c>
      <c r="J39" s="12">
        <f t="shared" si="4"/>
        <v>1.5535793464009414E-4</v>
      </c>
    </row>
    <row r="40" spans="1:10" x14ac:dyDescent="0.25">
      <c r="A40" s="26">
        <v>43903</v>
      </c>
      <c r="B40" s="27">
        <v>34.970001220703125</v>
      </c>
      <c r="C40" s="12">
        <f t="shared" si="0"/>
        <v>0.53574166024421155</v>
      </c>
      <c r="D40" s="29">
        <v>154.5</v>
      </c>
      <c r="E40" s="12">
        <f t="shared" si="1"/>
        <v>0.60658407947915238</v>
      </c>
      <c r="F40" s="29">
        <v>1.5800000429153442</v>
      </c>
      <c r="G40" s="12">
        <f t="shared" si="2"/>
        <v>0.5280748750989861</v>
      </c>
      <c r="H40" s="12">
        <f t="shared" si="3"/>
        <v>0.54535583251857345</v>
      </c>
      <c r="I40" s="8">
        <f t="shared" si="5"/>
        <v>8.9552238805970102E-2</v>
      </c>
      <c r="J40" s="12">
        <f t="shared" si="4"/>
        <v>2.6743118448142473E-5</v>
      </c>
    </row>
    <row r="41" spans="1:10" x14ac:dyDescent="0.25">
      <c r="A41" s="26">
        <v>43904</v>
      </c>
      <c r="B41" s="27">
        <v>34.970001220703125</v>
      </c>
      <c r="C41" s="12">
        <f t="shared" si="0"/>
        <v>0.53574166024421155</v>
      </c>
      <c r="D41" s="29">
        <v>154.05000305175781</v>
      </c>
      <c r="E41" s="12">
        <f t="shared" si="1"/>
        <v>0.60481734171463519</v>
      </c>
      <c r="F41" s="29">
        <v>1.6000000238418579</v>
      </c>
      <c r="G41" s="12">
        <f t="shared" si="2"/>
        <v>0.53475936063245688</v>
      </c>
      <c r="H41" s="12">
        <f t="shared" si="3"/>
        <v>0.54975846171497356</v>
      </c>
      <c r="I41" s="8">
        <f t="shared" si="5"/>
        <v>9.3283582089552189E-2</v>
      </c>
      <c r="J41" s="12">
        <f t="shared" si="4"/>
        <v>2.0986290418241863E-5</v>
      </c>
    </row>
    <row r="42" spans="1:10" x14ac:dyDescent="0.25">
      <c r="A42" s="26">
        <v>43905</v>
      </c>
      <c r="B42" s="27">
        <v>32.240001678466797</v>
      </c>
      <c r="C42" s="12">
        <f t="shared" si="0"/>
        <v>0.49391797033373636</v>
      </c>
      <c r="D42" s="29">
        <v>154.05000305175781</v>
      </c>
      <c r="E42" s="12">
        <f t="shared" si="1"/>
        <v>0.60481734171463519</v>
      </c>
      <c r="F42" s="29">
        <v>1.6000000238418579</v>
      </c>
      <c r="G42" s="12">
        <f t="shared" si="2"/>
        <v>0.53475936063245688</v>
      </c>
      <c r="H42" s="12">
        <f t="shared" si="3"/>
        <v>0.54177798387865894</v>
      </c>
      <c r="I42" s="8">
        <f t="shared" si="5"/>
        <v>9.7014925373134275E-2</v>
      </c>
      <c r="J42" s="12">
        <f t="shared" si="4"/>
        <v>4.7790592502810666E-6</v>
      </c>
    </row>
    <row r="43" spans="1:10" x14ac:dyDescent="0.25">
      <c r="A43" s="26">
        <v>43906</v>
      </c>
      <c r="B43" s="27">
        <v>29.840000152587891</v>
      </c>
      <c r="C43" s="12">
        <f t="shared" si="0"/>
        <v>0.45714986174980549</v>
      </c>
      <c r="D43" s="29">
        <v>137.10000610351563</v>
      </c>
      <c r="E43" s="12">
        <f t="shared" si="1"/>
        <v>0.53826977992807246</v>
      </c>
      <c r="F43" s="29">
        <v>1.4800000190734863</v>
      </c>
      <c r="G43" s="12">
        <f t="shared" si="2"/>
        <v>0.49465240758895568</v>
      </c>
      <c r="H43" s="12">
        <f t="shared" si="3"/>
        <v>0.54593121285717927</v>
      </c>
      <c r="I43" s="8">
        <f t="shared" si="5"/>
        <v>0.10074626865671636</v>
      </c>
      <c r="J43" s="12">
        <f t="shared" si="4"/>
        <v>2.6491391224956211E-4</v>
      </c>
    </row>
    <row r="44" spans="1:10" x14ac:dyDescent="0.25">
      <c r="A44" s="26">
        <v>43907</v>
      </c>
      <c r="B44" s="27">
        <v>28.850000381469727</v>
      </c>
      <c r="C44" s="12">
        <f t="shared" si="0"/>
        <v>0.44198303010822598</v>
      </c>
      <c r="D44" s="29">
        <v>144.72999572753906</v>
      </c>
      <c r="E44" s="12">
        <f t="shared" si="1"/>
        <v>0.56822596266285397</v>
      </c>
      <c r="F44" s="29">
        <v>1.4600000381469727</v>
      </c>
      <c r="G44" s="12">
        <f t="shared" si="2"/>
        <v>0.48796792205548489</v>
      </c>
      <c r="H44" s="12">
        <f t="shared" si="3"/>
        <v>0.5295133151218</v>
      </c>
      <c r="I44" s="8">
        <f t="shared" si="5"/>
        <v>0.10447761194029845</v>
      </c>
      <c r="J44" s="12">
        <f t="shared" si="4"/>
        <v>1.8033041485436351E-4</v>
      </c>
    </row>
    <row r="45" spans="1:10" x14ac:dyDescent="0.25">
      <c r="A45" s="26">
        <v>43908</v>
      </c>
      <c r="B45" s="27">
        <v>26.420000076293945</v>
      </c>
      <c r="C45" s="12">
        <f t="shared" si="0"/>
        <v>0.40475533916041773</v>
      </c>
      <c r="D45" s="29">
        <v>141.96000671386719</v>
      </c>
      <c r="E45" s="12">
        <f t="shared" si="1"/>
        <v>0.55735067958178264</v>
      </c>
      <c r="F45" s="29">
        <v>1.3300000429153442</v>
      </c>
      <c r="G45" s="12">
        <f t="shared" si="2"/>
        <v>0.44451872624524835</v>
      </c>
      <c r="H45" s="12">
        <f t="shared" si="3"/>
        <v>0.52295247728562766</v>
      </c>
      <c r="I45" s="8">
        <f t="shared" si="5"/>
        <v>0.10820895522388053</v>
      </c>
      <c r="J45" s="12">
        <f t="shared" si="4"/>
        <v>6.6568561852858865E-4</v>
      </c>
    </row>
    <row r="46" spans="1:10" x14ac:dyDescent="0.25">
      <c r="A46" s="26">
        <v>43909</v>
      </c>
      <c r="B46" s="27">
        <v>28.100000381469727</v>
      </c>
      <c r="C46" s="12">
        <f t="shared" si="0"/>
        <v>0.4304930034809098</v>
      </c>
      <c r="D46" s="29">
        <v>142.19999694824219</v>
      </c>
      <c r="E46" s="12">
        <f t="shared" si="1"/>
        <v>0.55829290777208906</v>
      </c>
      <c r="F46" s="29">
        <v>1.3200000524520874</v>
      </c>
      <c r="G46" s="12">
        <f t="shared" si="2"/>
        <v>0.44117648347851296</v>
      </c>
      <c r="H46" s="12">
        <f t="shared" si="3"/>
        <v>0.49761427392233171</v>
      </c>
      <c r="I46" s="8">
        <f t="shared" si="5"/>
        <v>0.11194029850746262</v>
      </c>
      <c r="J46" s="12">
        <f t="shared" si="4"/>
        <v>3.5655494666198473E-4</v>
      </c>
    </row>
    <row r="47" spans="1:10" x14ac:dyDescent="0.25">
      <c r="A47" s="26">
        <v>43910</v>
      </c>
      <c r="B47" s="27">
        <v>27.209999084472656</v>
      </c>
      <c r="C47" s="12">
        <f t="shared" si="0"/>
        <v>0.4168581520131201</v>
      </c>
      <c r="D47" s="29">
        <v>137.27000427246094</v>
      </c>
      <c r="E47" s="12">
        <f t="shared" si="1"/>
        <v>0.53893721153210383</v>
      </c>
      <c r="F47" s="29">
        <v>1.3300000429153442</v>
      </c>
      <c r="G47" s="12">
        <f t="shared" si="2"/>
        <v>0.44451872624524835</v>
      </c>
      <c r="H47" s="12">
        <f t="shared" si="3"/>
        <v>0.47949312418081536</v>
      </c>
      <c r="I47" s="8">
        <f t="shared" si="5"/>
        <v>0.11567164179104471</v>
      </c>
      <c r="J47" s="12">
        <f t="shared" si="4"/>
        <v>1.4149053671498946E-4</v>
      </c>
    </row>
    <row r="48" spans="1:10" x14ac:dyDescent="0.25">
      <c r="A48" s="26">
        <v>43911</v>
      </c>
      <c r="B48" s="27">
        <v>27.209999084472656</v>
      </c>
      <c r="C48" s="12">
        <f t="shared" si="0"/>
        <v>0.4168581520131201</v>
      </c>
      <c r="D48" s="29">
        <v>137.05000305175781</v>
      </c>
      <c r="E48" s="12">
        <f t="shared" si="1"/>
        <v>0.5380734624191944</v>
      </c>
      <c r="F48" s="29">
        <v>1.3300000429153442</v>
      </c>
      <c r="G48" s="12">
        <f t="shared" si="2"/>
        <v>0.44451872624524835</v>
      </c>
      <c r="H48" s="12">
        <f t="shared" si="3"/>
        <v>0.47256994111480954</v>
      </c>
      <c r="I48" s="8">
        <f t="shared" si="5"/>
        <v>0.11940298507462679</v>
      </c>
      <c r="J48" s="12">
        <f t="shared" si="4"/>
        <v>9.3954705153228711E-5</v>
      </c>
    </row>
    <row r="49" spans="1:10" x14ac:dyDescent="0.25">
      <c r="A49" s="26">
        <v>43912</v>
      </c>
      <c r="B49" s="27">
        <v>25.290000915527344</v>
      </c>
      <c r="C49" s="12">
        <f t="shared" si="0"/>
        <v>0.38744371189901344</v>
      </c>
      <c r="D49" s="29">
        <v>137.05000305175781</v>
      </c>
      <c r="E49" s="12">
        <f t="shared" si="1"/>
        <v>0.5380734624191944</v>
      </c>
      <c r="F49" s="29">
        <v>1.3300000429153442</v>
      </c>
      <c r="G49" s="12">
        <f t="shared" si="2"/>
        <v>0.44451872624524835</v>
      </c>
      <c r="H49" s="12">
        <f t="shared" si="3"/>
        <v>0.48177849346437179</v>
      </c>
      <c r="I49" s="8">
        <f t="shared" si="5"/>
        <v>0.12313432835820888</v>
      </c>
      <c r="J49" s="12">
        <f t="shared" si="4"/>
        <v>1.7094618789689458E-4</v>
      </c>
    </row>
    <row r="50" spans="1:10" x14ac:dyDescent="0.25">
      <c r="A50" s="26">
        <v>43913</v>
      </c>
      <c r="B50" s="27">
        <v>27.520000457763672</v>
      </c>
      <c r="C50" s="12">
        <f t="shared" si="0"/>
        <v>0.42160738405794457</v>
      </c>
      <c r="D50" s="29">
        <v>135.3800048828125</v>
      </c>
      <c r="E50" s="12">
        <f t="shared" si="1"/>
        <v>0.53151686499497719</v>
      </c>
      <c r="F50" s="29">
        <v>1.3600000143051147</v>
      </c>
      <c r="G50" s="12">
        <f t="shared" si="2"/>
        <v>0.45454545454545453</v>
      </c>
      <c r="H50" s="12">
        <f t="shared" si="3"/>
        <v>0.4822125266383035</v>
      </c>
      <c r="I50" s="8">
        <f t="shared" si="5"/>
        <v>0.12686567164179097</v>
      </c>
      <c r="J50" s="12">
        <f t="shared" si="4"/>
        <v>9.7111469621233786E-5</v>
      </c>
    </row>
    <row r="51" spans="1:10" x14ac:dyDescent="0.25">
      <c r="A51" s="26">
        <v>43914</v>
      </c>
      <c r="B51" s="27">
        <v>27.709999084472656</v>
      </c>
      <c r="C51" s="12">
        <f t="shared" si="0"/>
        <v>0.42451816976466422</v>
      </c>
      <c r="D51" s="29">
        <v>148.33000183105469</v>
      </c>
      <c r="E51" s="12">
        <f t="shared" si="1"/>
        <v>0.58235998459437732</v>
      </c>
      <c r="F51" s="29">
        <v>1.4700000286102295</v>
      </c>
      <c r="G51" s="12">
        <f t="shared" si="2"/>
        <v>0.49131016482222029</v>
      </c>
      <c r="H51" s="12">
        <f t="shared" si="3"/>
        <v>0.48544791157805361</v>
      </c>
      <c r="I51" s="8">
        <f t="shared" si="5"/>
        <v>0.13059701492537307</v>
      </c>
      <c r="J51" s="12">
        <f t="shared" si="4"/>
        <v>4.4880987255820605E-6</v>
      </c>
    </row>
    <row r="52" spans="1:10" x14ac:dyDescent="0.25">
      <c r="A52" s="26">
        <v>43915</v>
      </c>
      <c r="B52" s="27">
        <v>30.049999237060547</v>
      </c>
      <c r="C52" s="12">
        <f t="shared" si="0"/>
        <v>0.46036705517954263</v>
      </c>
      <c r="D52" s="29">
        <v>147.19999694824219</v>
      </c>
      <c r="E52" s="12">
        <f t="shared" si="1"/>
        <v>0.57792346050604226</v>
      </c>
      <c r="F52" s="29">
        <v>1.4800000190734863</v>
      </c>
      <c r="G52" s="12">
        <f t="shared" si="2"/>
        <v>0.49465240758895568</v>
      </c>
      <c r="H52" s="12">
        <f t="shared" si="3"/>
        <v>0.50274299049901772</v>
      </c>
      <c r="I52" s="8">
        <f t="shared" si="5"/>
        <v>0.13432835820895517</v>
      </c>
      <c r="J52" s="12">
        <f t="shared" si="4"/>
        <v>8.7928027824073306E-6</v>
      </c>
    </row>
    <row r="53" spans="1:10" x14ac:dyDescent="0.25">
      <c r="A53" s="26">
        <v>43916</v>
      </c>
      <c r="B53" s="27">
        <v>29.309999465942383</v>
      </c>
      <c r="C53" s="12">
        <f t="shared" si="0"/>
        <v>0.44903023241373519</v>
      </c>
      <c r="D53" s="29">
        <v>155.55999755859375</v>
      </c>
      <c r="E53" s="12">
        <f t="shared" si="1"/>
        <v>0.6107457470735197</v>
      </c>
      <c r="F53" s="29">
        <v>1.4900000095367432</v>
      </c>
      <c r="G53" s="12">
        <f t="shared" si="2"/>
        <v>0.49799465035569107</v>
      </c>
      <c r="H53" s="12">
        <f t="shared" si="3"/>
        <v>0.51049529875884248</v>
      </c>
      <c r="I53" s="8">
        <f t="shared" si="5"/>
        <v>0.13805970149253727</v>
      </c>
      <c r="J53" s="12">
        <f t="shared" si="4"/>
        <v>2.1574066374891166E-5</v>
      </c>
    </row>
    <row r="54" spans="1:10" x14ac:dyDescent="0.25">
      <c r="A54" s="26">
        <v>43917</v>
      </c>
      <c r="B54" s="27">
        <v>28.25</v>
      </c>
      <c r="C54" s="12">
        <f t="shared" si="0"/>
        <v>0.43279100296224327</v>
      </c>
      <c r="D54" s="29">
        <v>149.5</v>
      </c>
      <c r="E54" s="12">
        <f t="shared" si="1"/>
        <v>0.58695352674519929</v>
      </c>
      <c r="F54" s="29">
        <v>1.440000057220459</v>
      </c>
      <c r="G54" s="12">
        <f t="shared" si="2"/>
        <v>0.48128343652201416</v>
      </c>
      <c r="H54" s="12">
        <f t="shared" si="3"/>
        <v>0.51209787762762204</v>
      </c>
      <c r="I54" s="8">
        <f t="shared" si="5"/>
        <v>0.14179104477611937</v>
      </c>
      <c r="J54" s="12">
        <f t="shared" si="4"/>
        <v>1.3463481964454143E-4</v>
      </c>
    </row>
    <row r="55" spans="1:10" x14ac:dyDescent="0.25">
      <c r="A55" s="26">
        <v>43918</v>
      </c>
      <c r="B55" s="27">
        <v>28.25</v>
      </c>
      <c r="C55" s="12">
        <f t="shared" si="0"/>
        <v>0.43279100296224327</v>
      </c>
      <c r="D55" s="29">
        <v>149.60000610351563</v>
      </c>
      <c r="E55" s="12">
        <f t="shared" si="1"/>
        <v>0.5873461617629554</v>
      </c>
      <c r="F55" s="29">
        <v>1.440000057220459</v>
      </c>
      <c r="G55" s="12">
        <f t="shared" si="2"/>
        <v>0.48128343652201416</v>
      </c>
      <c r="H55" s="12">
        <f t="shared" si="3"/>
        <v>0.50696857224048242</v>
      </c>
      <c r="I55" s="8">
        <f t="shared" si="5"/>
        <v>0.14552238805970147</v>
      </c>
      <c r="J55" s="12">
        <f t="shared" si="4"/>
        <v>9.6004931634959754E-5</v>
      </c>
    </row>
    <row r="56" spans="1:10" x14ac:dyDescent="0.25">
      <c r="A56" s="26">
        <v>43919</v>
      </c>
      <c r="B56" s="27">
        <v>23.479999542236328</v>
      </c>
      <c r="C56" s="12">
        <f t="shared" si="0"/>
        <v>0.3597144265995566</v>
      </c>
      <c r="D56" s="29">
        <v>149.60000610351563</v>
      </c>
      <c r="E56" s="12">
        <f t="shared" si="1"/>
        <v>0.5873461617629554</v>
      </c>
      <c r="F56" s="29">
        <v>1.440000057220459</v>
      </c>
      <c r="G56" s="12">
        <f t="shared" si="2"/>
        <v>0.48128343652201416</v>
      </c>
      <c r="H56" s="12">
        <f t="shared" si="3"/>
        <v>0.50200633387134752</v>
      </c>
      <c r="I56" s="8">
        <f t="shared" si="5"/>
        <v>0.14925373134328357</v>
      </c>
      <c r="J56" s="12">
        <f t="shared" si="4"/>
        <v>6.4095294709105592E-5</v>
      </c>
    </row>
    <row r="57" spans="1:10" x14ac:dyDescent="0.25">
      <c r="A57" s="26">
        <v>43920</v>
      </c>
      <c r="B57" s="27">
        <v>26.450000762939453</v>
      </c>
      <c r="C57" s="12">
        <f t="shared" si="0"/>
        <v>0.4052149507449439</v>
      </c>
      <c r="D57" s="29">
        <v>160.19999694824219</v>
      </c>
      <c r="E57" s="12">
        <f t="shared" si="1"/>
        <v>0.62896289761432045</v>
      </c>
      <c r="F57" s="29">
        <v>1.4700000286102295</v>
      </c>
      <c r="G57" s="12">
        <f t="shared" si="2"/>
        <v>0.49131016482222029</v>
      </c>
      <c r="H57" s="12">
        <f t="shared" si="3"/>
        <v>0.50371961122057762</v>
      </c>
      <c r="I57" s="8">
        <f t="shared" si="5"/>
        <v>0.15298507462686567</v>
      </c>
      <c r="J57" s="12">
        <f t="shared" si="4"/>
        <v>2.3558838643514402E-5</v>
      </c>
    </row>
    <row r="58" spans="1:10" x14ac:dyDescent="0.25">
      <c r="A58" s="26">
        <v>43921</v>
      </c>
      <c r="B58" s="27">
        <v>25.920000076293945</v>
      </c>
      <c r="C58" s="12">
        <f t="shared" si="0"/>
        <v>0.3970953214088736</v>
      </c>
      <c r="D58" s="29">
        <v>157.36000061035156</v>
      </c>
      <c r="E58" s="12">
        <f t="shared" si="1"/>
        <v>0.61781275803928126</v>
      </c>
      <c r="F58" s="29">
        <v>1.4900000095367432</v>
      </c>
      <c r="G58" s="12">
        <f t="shared" si="2"/>
        <v>0.49799465035569107</v>
      </c>
      <c r="H58" s="12">
        <f t="shared" si="3"/>
        <v>0.50953898615222448</v>
      </c>
      <c r="I58" s="8">
        <f t="shared" si="5"/>
        <v>0.15671641791044777</v>
      </c>
      <c r="J58" s="12">
        <f t="shared" si="4"/>
        <v>2.0885861706310277E-5</v>
      </c>
    </row>
    <row r="59" spans="1:10" x14ac:dyDescent="0.25">
      <c r="A59" s="26">
        <v>43922</v>
      </c>
      <c r="B59" s="27">
        <v>25.600000381469727</v>
      </c>
      <c r="C59" s="12">
        <f t="shared" si="0"/>
        <v>0.39219291472318912</v>
      </c>
      <c r="D59" s="29">
        <v>152.64999389648438</v>
      </c>
      <c r="E59" s="12">
        <f t="shared" si="1"/>
        <v>0.59932075100451265</v>
      </c>
      <c r="F59" s="29">
        <v>1.5299999713897705</v>
      </c>
      <c r="G59" s="12">
        <f t="shared" si="2"/>
        <v>0.51136362142263259</v>
      </c>
      <c r="H59" s="12">
        <f t="shared" si="3"/>
        <v>0.49387947545084893</v>
      </c>
      <c r="I59" s="8">
        <f t="shared" si="5"/>
        <v>0.16044776119402987</v>
      </c>
      <c r="J59" s="12">
        <f t="shared" si="4"/>
        <v>4.9048136177587573E-5</v>
      </c>
    </row>
    <row r="60" spans="1:10" x14ac:dyDescent="0.25">
      <c r="A60" s="26">
        <v>43923</v>
      </c>
      <c r="B60" s="27">
        <v>29.690000534057617</v>
      </c>
      <c r="C60" s="12">
        <f t="shared" si="0"/>
        <v>0.45485186226847202</v>
      </c>
      <c r="D60" s="29">
        <v>155.16999816894531</v>
      </c>
      <c r="E60" s="12">
        <f t="shared" si="1"/>
        <v>0.609214566356579</v>
      </c>
      <c r="F60" s="29">
        <v>1.5299999713897705</v>
      </c>
      <c r="G60" s="12">
        <f t="shared" si="2"/>
        <v>0.51136362142263259</v>
      </c>
      <c r="H60" s="12">
        <f t="shared" si="3"/>
        <v>0.5071452118495855</v>
      </c>
      <c r="I60" s="8">
        <f t="shared" si="5"/>
        <v>0.16417910447761197</v>
      </c>
      <c r="J60" s="12">
        <f t="shared" si="4"/>
        <v>2.9215637699362466E-6</v>
      </c>
    </row>
    <row r="61" spans="1:10" x14ac:dyDescent="0.25">
      <c r="A61" s="26">
        <v>43924</v>
      </c>
      <c r="B61" s="27">
        <v>34.650001525878906</v>
      </c>
      <c r="C61" s="12">
        <f t="shared" si="0"/>
        <v>0.53083925355852712</v>
      </c>
      <c r="D61" s="29">
        <v>154.10000610351563</v>
      </c>
      <c r="E61" s="12">
        <f t="shared" si="1"/>
        <v>0.60501365922351324</v>
      </c>
      <c r="F61" s="29">
        <v>1.5099999904632568</v>
      </c>
      <c r="G61" s="12">
        <f t="shared" si="2"/>
        <v>0.5046791358891618</v>
      </c>
      <c r="H61" s="12">
        <f t="shared" si="3"/>
        <v>0.51113363691394087</v>
      </c>
      <c r="I61" s="8">
        <f t="shared" si="5"/>
        <v>0.16791044776119407</v>
      </c>
      <c r="J61" s="12">
        <f t="shared" si="4"/>
        <v>6.9952472259303463E-6</v>
      </c>
    </row>
    <row r="62" spans="1:10" x14ac:dyDescent="0.25">
      <c r="A62" s="26">
        <v>43925</v>
      </c>
      <c r="B62" s="27">
        <v>34.650001525878906</v>
      </c>
      <c r="C62" s="12">
        <f t="shared" si="0"/>
        <v>0.53083925355852712</v>
      </c>
      <c r="D62" s="29">
        <v>153.39999389648438</v>
      </c>
      <c r="E62" s="12">
        <f t="shared" si="1"/>
        <v>0.60226533391460568</v>
      </c>
      <c r="F62" s="29">
        <v>1.5199999809265137</v>
      </c>
      <c r="G62" s="12">
        <f t="shared" si="2"/>
        <v>0.50802137865589725</v>
      </c>
      <c r="H62" s="12">
        <f t="shared" si="3"/>
        <v>0.50336261883274414</v>
      </c>
      <c r="I62" s="8">
        <f t="shared" si="5"/>
        <v>0.17164179104477617</v>
      </c>
      <c r="J62" s="12">
        <f t="shared" si="4"/>
        <v>3.7253208288506691E-6</v>
      </c>
    </row>
    <row r="63" spans="1:10" x14ac:dyDescent="0.25">
      <c r="A63" s="26">
        <v>43926</v>
      </c>
      <c r="B63" s="27">
        <v>31.809999465942383</v>
      </c>
      <c r="C63" s="12">
        <f t="shared" si="0"/>
        <v>0.4873303211714558</v>
      </c>
      <c r="D63" s="29">
        <v>153.39999389648438</v>
      </c>
      <c r="E63" s="12">
        <f t="shared" si="1"/>
        <v>0.60226533391460568</v>
      </c>
      <c r="F63" s="29">
        <v>1.5199999809265137</v>
      </c>
      <c r="G63" s="12">
        <f t="shared" si="2"/>
        <v>0.50802137865589725</v>
      </c>
      <c r="H63" s="12">
        <f t="shared" si="3"/>
        <v>0.51299135040553034</v>
      </c>
      <c r="I63" s="8">
        <f t="shared" si="5"/>
        <v>0.17537313432835827</v>
      </c>
      <c r="J63" s="12">
        <f t="shared" si="4"/>
        <v>4.3318250075787305E-6</v>
      </c>
    </row>
    <row r="64" spans="1:10" x14ac:dyDescent="0.25">
      <c r="A64" s="26">
        <v>43927</v>
      </c>
      <c r="B64" s="27">
        <v>33.270000457763672</v>
      </c>
      <c r="C64" s="12">
        <f t="shared" si="0"/>
        <v>0.50969758820070199</v>
      </c>
      <c r="D64" s="29">
        <v>165.02000427246094</v>
      </c>
      <c r="E64" s="12">
        <f t="shared" si="1"/>
        <v>0.64788677920554383</v>
      </c>
      <c r="F64" s="29">
        <v>1.5800000429153442</v>
      </c>
      <c r="G64" s="12">
        <f t="shared" si="2"/>
        <v>0.5280748750989861</v>
      </c>
      <c r="H64" s="12">
        <f t="shared" si="3"/>
        <v>0.52950281100820384</v>
      </c>
      <c r="I64" s="8">
        <f t="shared" si="5"/>
        <v>0.17910447761194037</v>
      </c>
      <c r="J64" s="12">
        <f t="shared" si="4"/>
        <v>3.6519420194033145E-7</v>
      </c>
    </row>
    <row r="65" spans="1:10" x14ac:dyDescent="0.25">
      <c r="A65" s="26">
        <v>43928</v>
      </c>
      <c r="B65" s="27">
        <v>32.400001525878906</v>
      </c>
      <c r="C65" s="12">
        <f t="shared" si="0"/>
        <v>0.49636917367657857</v>
      </c>
      <c r="D65" s="29">
        <v>163.1300048828125</v>
      </c>
      <c r="E65" s="12">
        <f t="shared" si="1"/>
        <v>0.64046643266841718</v>
      </c>
      <c r="F65" s="29">
        <v>1.6299999952316284</v>
      </c>
      <c r="G65" s="12">
        <f t="shared" si="2"/>
        <v>0.544786088932663</v>
      </c>
      <c r="H65" s="12">
        <f t="shared" si="3"/>
        <v>0.53957796128747737</v>
      </c>
      <c r="I65" s="8">
        <f t="shared" si="5"/>
        <v>0.18283582089552247</v>
      </c>
      <c r="J65" s="12">
        <f t="shared" si="4"/>
        <v>4.9593473315626738E-6</v>
      </c>
    </row>
    <row r="66" spans="1:10" x14ac:dyDescent="0.25">
      <c r="A66" s="26">
        <v>43929</v>
      </c>
      <c r="B66" s="27">
        <v>33.639999389648438</v>
      </c>
      <c r="C66" s="12">
        <f t="shared" si="0"/>
        <v>0.51536598497328134</v>
      </c>
      <c r="D66" s="29">
        <v>164.86000061035156</v>
      </c>
      <c r="E66" s="12">
        <f t="shared" si="1"/>
        <v>0.64725858714021101</v>
      </c>
      <c r="F66" s="29">
        <v>1.6399999856948853</v>
      </c>
      <c r="G66" s="12">
        <f t="shared" si="2"/>
        <v>0.54812833169939845</v>
      </c>
      <c r="H66" s="12">
        <f t="shared" si="3"/>
        <v>0.53565767673066456</v>
      </c>
      <c r="I66" s="8">
        <f t="shared" si="5"/>
        <v>0.18656716417910457</v>
      </c>
      <c r="J66" s="12">
        <f t="shared" si="4"/>
        <v>2.9014409580076025E-5</v>
      </c>
    </row>
    <row r="67" spans="1:10" x14ac:dyDescent="0.25">
      <c r="A67" s="26">
        <v>43930</v>
      </c>
      <c r="B67" s="27">
        <v>32.029998779296875</v>
      </c>
      <c r="C67" s="12">
        <f t="shared" si="0"/>
        <v>0.49070071846270169</v>
      </c>
      <c r="D67" s="29">
        <v>165.05000305175781</v>
      </c>
      <c r="E67" s="12">
        <f t="shared" si="1"/>
        <v>0.64800455772933208</v>
      </c>
      <c r="F67" s="29">
        <v>1.6599999666213989</v>
      </c>
      <c r="G67" s="12">
        <f t="shared" si="2"/>
        <v>0.55481281723286913</v>
      </c>
      <c r="H67" s="12">
        <f t="shared" si="3"/>
        <v>0.54216473958811751</v>
      </c>
      <c r="I67" s="8">
        <f t="shared" si="5"/>
        <v>0.19029850746268667</v>
      </c>
      <c r="J67" s="12">
        <f t="shared" si="4"/>
        <v>3.0442788333921479E-5</v>
      </c>
    </row>
    <row r="68" spans="1:10" x14ac:dyDescent="0.25">
      <c r="A68" s="26">
        <v>43931</v>
      </c>
      <c r="B68" s="27">
        <v>32.029998779296875</v>
      </c>
      <c r="C68" s="12">
        <f t="shared" si="0"/>
        <v>0.49070071846270169</v>
      </c>
      <c r="D68" s="29">
        <v>165.05000305175781</v>
      </c>
      <c r="E68" s="12">
        <f t="shared" si="1"/>
        <v>0.64800455772933208</v>
      </c>
      <c r="F68" s="29">
        <v>1.6599999666213989</v>
      </c>
      <c r="G68" s="12">
        <f t="shared" si="2"/>
        <v>0.55481281723286913</v>
      </c>
      <c r="H68" s="12">
        <f t="shared" si="3"/>
        <v>0.54324188092906378</v>
      </c>
      <c r="I68" s="8">
        <f t="shared" si="5"/>
        <v>0.19402985074626877</v>
      </c>
      <c r="J68" s="12">
        <f t="shared" si="4"/>
        <v>2.5977990601602505E-5</v>
      </c>
    </row>
    <row r="69" spans="1:10" x14ac:dyDescent="0.25">
      <c r="A69" s="26">
        <v>43932</v>
      </c>
      <c r="B69" s="27">
        <v>32.029998779296875</v>
      </c>
      <c r="C69" s="12">
        <f t="shared" si="0"/>
        <v>0.49070071846270169</v>
      </c>
      <c r="D69" s="29">
        <v>165.05000305175781</v>
      </c>
      <c r="E69" s="12">
        <f t="shared" si="1"/>
        <v>0.64800455772933208</v>
      </c>
      <c r="F69" s="29">
        <v>1.6599999666213989</v>
      </c>
      <c r="G69" s="12">
        <f t="shared" si="2"/>
        <v>0.55481281723286913</v>
      </c>
      <c r="H69" s="12">
        <f t="shared" si="3"/>
        <v>0.54762232273759504</v>
      </c>
      <c r="I69" s="8">
        <f t="shared" si="5"/>
        <v>0.19776119402985087</v>
      </c>
      <c r="J69" s="12">
        <f t="shared" si="4"/>
        <v>1.0224888759656916E-5</v>
      </c>
    </row>
    <row r="70" spans="1:10" x14ac:dyDescent="0.25">
      <c r="A70" s="26">
        <v>43933</v>
      </c>
      <c r="B70" s="27">
        <v>31.409999847412109</v>
      </c>
      <c r="C70" s="12">
        <f t="shared" si="0"/>
        <v>0.48120231281435027</v>
      </c>
      <c r="D70" s="29">
        <v>165.05000305175781</v>
      </c>
      <c r="E70" s="12">
        <f t="shared" si="1"/>
        <v>0.64800455772933208</v>
      </c>
      <c r="F70" s="29">
        <v>1.6599999666213989</v>
      </c>
      <c r="G70" s="12">
        <f t="shared" si="2"/>
        <v>0.55481281723286913</v>
      </c>
      <c r="H70" s="12">
        <f t="shared" si="3"/>
        <v>0.54345556319287891</v>
      </c>
      <c r="I70" s="8">
        <f t="shared" si="5"/>
        <v>0.20149253731343297</v>
      </c>
      <c r="J70" s="12">
        <f t="shared" si="4"/>
        <v>2.5989962103579129E-5</v>
      </c>
    </row>
    <row r="71" spans="1:10" x14ac:dyDescent="0.25">
      <c r="A71" s="26">
        <v>43934</v>
      </c>
      <c r="B71" s="27">
        <v>31.860000610351563</v>
      </c>
      <c r="C71" s="12">
        <f t="shared" si="0"/>
        <v>0.48809634047899947</v>
      </c>
      <c r="D71" s="29">
        <v>165.64999389648438</v>
      </c>
      <c r="E71" s="12">
        <f t="shared" si="1"/>
        <v>0.65036018811279084</v>
      </c>
      <c r="F71" s="29">
        <v>1.6299999952316284</v>
      </c>
      <c r="G71" s="12">
        <f t="shared" si="2"/>
        <v>0.544786088932663</v>
      </c>
      <c r="H71" s="12">
        <f t="shared" si="3"/>
        <v>0.54380939949921903</v>
      </c>
      <c r="I71" s="8">
        <f t="shared" si="5"/>
        <v>0.20522388059701507</v>
      </c>
      <c r="J71" s="12">
        <f t="shared" si="4"/>
        <v>1.9576762580993121E-7</v>
      </c>
    </row>
    <row r="72" spans="1:10" x14ac:dyDescent="0.25">
      <c r="A72" s="26">
        <v>43935</v>
      </c>
      <c r="B72" s="27">
        <v>30.090000152587891</v>
      </c>
      <c r="C72" s="12">
        <f t="shared" ref="C72:C135" si="6">B72/(MAX(B$7:B$1002)*1.1)</f>
        <v>0.46097987062557755</v>
      </c>
      <c r="D72" s="29">
        <v>173.89999389648438</v>
      </c>
      <c r="E72" s="12">
        <f t="shared" ref="E72:E135" si="7">D72/(MAX(D$7:D$1002)*1.1)</f>
        <v>0.68275060012381361</v>
      </c>
      <c r="F72" s="29">
        <v>1.6699999570846558</v>
      </c>
      <c r="G72" s="12">
        <f t="shared" ref="G72:G135" si="8">F72/(MAX($F$7:$F$1002)*1.1)</f>
        <v>0.55815505999960457</v>
      </c>
      <c r="H72" s="12">
        <f t="shared" si="3"/>
        <v>0.5403823641855191</v>
      </c>
      <c r="I72" s="8">
        <f t="shared" si="5"/>
        <v>0.20895522388059717</v>
      </c>
      <c r="J72" s="12">
        <f t="shared" si="4"/>
        <v>6.6002418373136722E-5</v>
      </c>
    </row>
    <row r="73" spans="1:10" x14ac:dyDescent="0.25">
      <c r="A73" s="26">
        <v>43936</v>
      </c>
      <c r="B73" s="27">
        <v>28</v>
      </c>
      <c r="C73" s="12">
        <f t="shared" si="6"/>
        <v>0.4289609940864712</v>
      </c>
      <c r="D73" s="29">
        <v>171.89999389648438</v>
      </c>
      <c r="E73" s="12">
        <f t="shared" si="7"/>
        <v>0.67489837903023231</v>
      </c>
      <c r="F73" s="29">
        <v>1.6299999952316284</v>
      </c>
      <c r="G73" s="12">
        <f t="shared" si="8"/>
        <v>0.544786088932663</v>
      </c>
      <c r="H73" s="12">
        <f t="shared" si="3"/>
        <v>0.54349721445675903</v>
      </c>
      <c r="I73" s="8">
        <f t="shared" si="5"/>
        <v>0.21268656716417927</v>
      </c>
      <c r="J73" s="12">
        <f t="shared" si="4"/>
        <v>3.5331437550110111E-7</v>
      </c>
    </row>
    <row r="74" spans="1:10" x14ac:dyDescent="0.25">
      <c r="A74" s="26">
        <v>43937</v>
      </c>
      <c r="B74" s="27">
        <v>28.5</v>
      </c>
      <c r="C74" s="12">
        <f t="shared" si="6"/>
        <v>0.43662101183801533</v>
      </c>
      <c r="D74" s="29">
        <v>179.1199951171875</v>
      </c>
      <c r="E74" s="12">
        <f t="shared" si="7"/>
        <v>0.70324490197067602</v>
      </c>
      <c r="F74" s="29">
        <v>1.6299999952316284</v>
      </c>
      <c r="G74" s="12">
        <f t="shared" si="8"/>
        <v>0.544786088932663</v>
      </c>
      <c r="H74" s="12">
        <f t="shared" si="3"/>
        <v>0.53908962570453112</v>
      </c>
      <c r="I74" s="8">
        <f t="shared" si="5"/>
        <v>0.21641791044776137</v>
      </c>
      <c r="J74" s="12">
        <f t="shared" si="4"/>
        <v>7.0226948207037675E-6</v>
      </c>
    </row>
    <row r="75" spans="1:10" x14ac:dyDescent="0.25">
      <c r="A75" s="26">
        <v>43938</v>
      </c>
      <c r="B75" s="27">
        <v>28.25</v>
      </c>
      <c r="C75" s="12">
        <f t="shared" si="6"/>
        <v>0.43279100296224327</v>
      </c>
      <c r="D75" s="29">
        <v>178.21000671386719</v>
      </c>
      <c r="E75" s="12">
        <f t="shared" si="7"/>
        <v>0.69967218690294297</v>
      </c>
      <c r="F75" s="29">
        <v>1.6399999856948853</v>
      </c>
      <c r="G75" s="12">
        <f t="shared" si="8"/>
        <v>0.54812833169939845</v>
      </c>
      <c r="H75" s="12">
        <f t="shared" si="3"/>
        <v>0.53202808807994961</v>
      </c>
      <c r="I75" s="8">
        <f t="shared" si="5"/>
        <v>0.22014925373134347</v>
      </c>
      <c r="J75" s="12">
        <f t="shared" si="4"/>
        <v>5.7066615043770876E-5</v>
      </c>
    </row>
    <row r="76" spans="1:10" x14ac:dyDescent="0.25">
      <c r="A76" s="26">
        <v>43939</v>
      </c>
      <c r="B76" s="27">
        <v>28.25</v>
      </c>
      <c r="C76" s="12">
        <f t="shared" si="6"/>
        <v>0.43279100296224327</v>
      </c>
      <c r="D76" s="29">
        <v>177.52000427246094</v>
      </c>
      <c r="E76" s="12">
        <f t="shared" si="7"/>
        <v>0.69696316104042666</v>
      </c>
      <c r="F76" s="29">
        <v>1.6399999856948853</v>
      </c>
      <c r="G76" s="12">
        <f t="shared" si="8"/>
        <v>0.54812833169939845</v>
      </c>
      <c r="H76" s="12">
        <f t="shared" si="3"/>
        <v>0.52371019590319112</v>
      </c>
      <c r="I76" s="8">
        <f t="shared" si="5"/>
        <v>0.22388059701492558</v>
      </c>
      <c r="J76" s="12">
        <f t="shared" si="4"/>
        <v>1.3348776621537812E-4</v>
      </c>
    </row>
    <row r="77" spans="1:10" x14ac:dyDescent="0.25">
      <c r="A77" s="26">
        <v>43940</v>
      </c>
      <c r="B77" s="27">
        <v>27.899999618530273</v>
      </c>
      <c r="C77" s="12">
        <f t="shared" si="6"/>
        <v>0.42742898469203261</v>
      </c>
      <c r="D77" s="29">
        <v>177.52000427246094</v>
      </c>
      <c r="E77" s="12">
        <f t="shared" si="7"/>
        <v>0.69696316104042666</v>
      </c>
      <c r="F77" s="29">
        <v>1.6399999856948853</v>
      </c>
      <c r="G77" s="12">
        <f t="shared" si="8"/>
        <v>0.54812833169939845</v>
      </c>
      <c r="H77" s="12">
        <f t="shared" si="3"/>
        <v>0.52422063465309054</v>
      </c>
      <c r="I77" s="8">
        <f t="shared" si="5"/>
        <v>0.22761194029850768</v>
      </c>
      <c r="J77" s="12">
        <f t="shared" si="4"/>
        <v>1.3009797261768829E-4</v>
      </c>
    </row>
    <row r="78" spans="1:10" x14ac:dyDescent="0.25">
      <c r="A78" s="26">
        <v>43941</v>
      </c>
      <c r="B78" s="27">
        <v>26.129999160766602</v>
      </c>
      <c r="C78" s="12">
        <f t="shared" si="6"/>
        <v>0.40031251483861069</v>
      </c>
      <c r="D78" s="29">
        <v>175.13999938964844</v>
      </c>
      <c r="E78" s="12">
        <f t="shared" si="7"/>
        <v>0.68761899876860333</v>
      </c>
      <c r="F78" s="29">
        <v>1.6100000143051147</v>
      </c>
      <c r="G78" s="12">
        <f t="shared" si="8"/>
        <v>0.53810160339919222</v>
      </c>
      <c r="H78" s="12">
        <f t="shared" si="3"/>
        <v>0.52443498110997611</v>
      </c>
      <c r="I78" s="8">
        <f t="shared" si="5"/>
        <v>0.23134328358208978</v>
      </c>
      <c r="J78" s="12">
        <f t="shared" si="4"/>
        <v>4.3209503796112418E-5</v>
      </c>
    </row>
    <row r="79" spans="1:10" x14ac:dyDescent="0.25">
      <c r="A79" s="26">
        <v>43942</v>
      </c>
      <c r="B79" s="27">
        <v>19.5</v>
      </c>
      <c r="C79" s="12">
        <f t="shared" si="6"/>
        <v>0.29874069231022105</v>
      </c>
      <c r="D79" s="29">
        <v>168.22000122070313</v>
      </c>
      <c r="E79" s="12">
        <f t="shared" si="7"/>
        <v>0.66045032097373524</v>
      </c>
      <c r="F79" s="29">
        <v>1.5700000524520874</v>
      </c>
      <c r="G79" s="12">
        <f t="shared" si="8"/>
        <v>0.52473263233225076</v>
      </c>
      <c r="H79" s="12">
        <f t="shared" si="3"/>
        <v>0.52165619251920547</v>
      </c>
      <c r="I79" s="8">
        <f t="shared" si="5"/>
        <v>0.23507462686567188</v>
      </c>
      <c r="J79" s="12">
        <f t="shared" si="4"/>
        <v>2.2248595565943172E-6</v>
      </c>
    </row>
    <row r="80" spans="1:10" x14ac:dyDescent="0.25">
      <c r="A80" s="26">
        <v>43943</v>
      </c>
      <c r="B80" s="27">
        <v>20.879999160766602</v>
      </c>
      <c r="C80" s="12">
        <f t="shared" si="6"/>
        <v>0.31988232844739733</v>
      </c>
      <c r="D80" s="29">
        <v>173.6199951171875</v>
      </c>
      <c r="E80" s="12">
        <f t="shared" si="7"/>
        <v>0.68165129396332758</v>
      </c>
      <c r="F80" s="29">
        <v>1.5800000429153442</v>
      </c>
      <c r="G80" s="12">
        <f t="shared" si="8"/>
        <v>0.5280748750989861</v>
      </c>
      <c r="H80" s="12">
        <f t="shared" si="3"/>
        <v>0.51763631374333818</v>
      </c>
      <c r="I80" s="8">
        <f t="shared" si="5"/>
        <v>0.23880597014925398</v>
      </c>
      <c r="J80" s="12">
        <f t="shared" si="4"/>
        <v>2.602114941507489E-5</v>
      </c>
    </row>
    <row r="81" spans="1:10" x14ac:dyDescent="0.25">
      <c r="A81" s="26">
        <v>43944</v>
      </c>
      <c r="B81" s="27">
        <v>21.629999160766602</v>
      </c>
      <c r="C81" s="12">
        <f t="shared" si="6"/>
        <v>0.33137235507471352</v>
      </c>
      <c r="D81" s="29">
        <v>171.00999450683594</v>
      </c>
      <c r="E81" s="12">
        <f t="shared" si="7"/>
        <v>0.67140414303989637</v>
      </c>
      <c r="F81" s="29">
        <v>1.6000000238418579</v>
      </c>
      <c r="G81" s="12">
        <f t="shared" si="8"/>
        <v>0.53475936063245688</v>
      </c>
      <c r="H81" s="12">
        <f t="shared" ref="H81:H144" si="9">TANH(SUM(TANH(SUM(C78*$G$5,C79*$H$5,C80*$I$5))*$P$5,TANH(SUM(E78*$J$5,E79*$K$5,E80*$L$5))*$Q$5,TANH(SUM(G78*$M$5,G79*$N$5,G80*$O$5))*$R$5))*$S$5</f>
        <v>0.51739744399416421</v>
      </c>
      <c r="I81" s="8">
        <f t="shared" si="5"/>
        <v>0.24253731343283608</v>
      </c>
      <c r="J81" s="12">
        <f t="shared" ref="J81:J144" si="10">((G81-H81)*(G81-H81))*I81</f>
        <v>7.3109513836106647E-5</v>
      </c>
    </row>
    <row r="82" spans="1:10" x14ac:dyDescent="0.25">
      <c r="A82" s="26">
        <v>43945</v>
      </c>
      <c r="B82" s="27">
        <v>21.799999237060547</v>
      </c>
      <c r="C82" s="12">
        <f t="shared" si="6"/>
        <v>0.33397676227906448</v>
      </c>
      <c r="D82" s="29">
        <v>174.30000305175781</v>
      </c>
      <c r="E82" s="12">
        <f t="shared" si="7"/>
        <v>0.68432108028714544</v>
      </c>
      <c r="F82" s="29">
        <v>1.6299999952316284</v>
      </c>
      <c r="G82" s="12">
        <f t="shared" si="8"/>
        <v>0.544786088932663</v>
      </c>
      <c r="H82" s="12">
        <f t="shared" si="9"/>
        <v>0.49969519295074838</v>
      </c>
      <c r="I82" s="8">
        <f t="shared" ref="I82:I145" si="11">I81+1/(285-17)</f>
        <v>0.24626865671641818</v>
      </c>
      <c r="J82" s="12">
        <f t="shared" si="10"/>
        <v>5.0071069936500701E-4</v>
      </c>
    </row>
    <row r="83" spans="1:10" x14ac:dyDescent="0.25">
      <c r="A83" s="26">
        <v>43946</v>
      </c>
      <c r="B83" s="27">
        <v>21.799999237060547</v>
      </c>
      <c r="C83" s="12">
        <f t="shared" si="6"/>
        <v>0.33397676227906448</v>
      </c>
      <c r="D83" s="29">
        <v>174.33000183105469</v>
      </c>
      <c r="E83" s="12">
        <f t="shared" si="7"/>
        <v>0.68443885881093369</v>
      </c>
      <c r="F83" s="29">
        <v>1.6200000047683716</v>
      </c>
      <c r="G83" s="12">
        <f t="shared" si="8"/>
        <v>0.54144384616592767</v>
      </c>
      <c r="H83" s="12">
        <f t="shared" si="9"/>
        <v>0.50944637715466334</v>
      </c>
      <c r="I83" s="8">
        <f t="shared" si="11"/>
        <v>0.25000000000000028</v>
      </c>
      <c r="J83" s="12">
        <f t="shared" si="10"/>
        <v>2.5595950578170547E-4</v>
      </c>
    </row>
    <row r="84" spans="1:10" x14ac:dyDescent="0.25">
      <c r="A84" s="26">
        <v>43947</v>
      </c>
      <c r="B84" s="27">
        <v>24.829999923706055</v>
      </c>
      <c r="C84" s="12">
        <f t="shared" si="6"/>
        <v>0.38039648037285551</v>
      </c>
      <c r="D84" s="29">
        <v>174.33000183105469</v>
      </c>
      <c r="E84" s="12">
        <f t="shared" si="7"/>
        <v>0.68443885881093369</v>
      </c>
      <c r="F84" s="29">
        <v>1.6200000047683716</v>
      </c>
      <c r="G84" s="12">
        <f t="shared" si="8"/>
        <v>0.54144384616592767</v>
      </c>
      <c r="H84" s="12">
        <f t="shared" si="9"/>
        <v>0.51143963145064619</v>
      </c>
      <c r="I84" s="8">
        <f t="shared" si="11"/>
        <v>0.25373134328358238</v>
      </c>
      <c r="J84" s="12">
        <f t="shared" si="10"/>
        <v>2.2842237778465885E-4</v>
      </c>
    </row>
    <row r="85" spans="1:10" x14ac:dyDescent="0.25">
      <c r="A85" s="26">
        <v>43948</v>
      </c>
      <c r="B85" s="27">
        <v>23</v>
      </c>
      <c r="C85" s="12">
        <f t="shared" si="6"/>
        <v>0.35236081657102991</v>
      </c>
      <c r="D85" s="29">
        <v>174.05000305175781</v>
      </c>
      <c r="E85" s="12">
        <f t="shared" si="7"/>
        <v>0.68333955265044777</v>
      </c>
      <c r="F85" s="29">
        <v>1.6299999952316284</v>
      </c>
      <c r="G85" s="12">
        <f t="shared" si="8"/>
        <v>0.544786088932663</v>
      </c>
      <c r="H85" s="12">
        <f t="shared" si="9"/>
        <v>0.50831679664166374</v>
      </c>
      <c r="I85" s="8">
        <f t="shared" si="11"/>
        <v>0.25746268656716448</v>
      </c>
      <c r="J85" s="12">
        <f t="shared" si="10"/>
        <v>3.4242776244118459E-4</v>
      </c>
    </row>
    <row r="86" spans="1:10" x14ac:dyDescent="0.25">
      <c r="A86" s="26">
        <v>43949</v>
      </c>
      <c r="B86" s="27">
        <v>23.159999847412109</v>
      </c>
      <c r="C86" s="12">
        <f t="shared" si="6"/>
        <v>0.35481201991387212</v>
      </c>
      <c r="D86" s="29">
        <v>170.69999694824219</v>
      </c>
      <c r="E86" s="12">
        <f t="shared" si="7"/>
        <v>0.67018705835562209</v>
      </c>
      <c r="F86" s="29">
        <v>1.6499999761581421</v>
      </c>
      <c r="G86" s="12">
        <f t="shared" si="8"/>
        <v>0.55147057446613379</v>
      </c>
      <c r="H86" s="12">
        <f t="shared" si="9"/>
        <v>0.50995022964176751</v>
      </c>
      <c r="I86" s="8">
        <f t="shared" si="11"/>
        <v>0.26119402985074658</v>
      </c>
      <c r="J86" s="12">
        <f t="shared" si="10"/>
        <v>4.5028258359477519E-4</v>
      </c>
    </row>
    <row r="87" spans="1:10" x14ac:dyDescent="0.25">
      <c r="A87" s="26">
        <v>43950</v>
      </c>
      <c r="B87" s="27">
        <v>24.399999618530273</v>
      </c>
      <c r="C87" s="12">
        <f t="shared" si="6"/>
        <v>0.37380886043122374</v>
      </c>
      <c r="D87" s="29">
        <v>185.36000061035156</v>
      </c>
      <c r="E87" s="12">
        <f t="shared" si="7"/>
        <v>0.72774385334941893</v>
      </c>
      <c r="F87" s="29">
        <v>1.6699999570846558</v>
      </c>
      <c r="G87" s="12">
        <f t="shared" si="8"/>
        <v>0.55815505999960457</v>
      </c>
      <c r="H87" s="12">
        <f t="shared" si="9"/>
        <v>0.52114133009194452</v>
      </c>
      <c r="I87" s="8">
        <f t="shared" si="11"/>
        <v>0.26492537313432868</v>
      </c>
      <c r="J87" s="12">
        <f t="shared" si="10"/>
        <v>3.6295205342941008E-4</v>
      </c>
    </row>
    <row r="88" spans="1:10" x14ac:dyDescent="0.25">
      <c r="A88" s="26">
        <v>43951</v>
      </c>
      <c r="B88" s="27">
        <v>26.659999847412109</v>
      </c>
      <c r="C88" s="12">
        <f t="shared" si="6"/>
        <v>0.40843214417468104</v>
      </c>
      <c r="D88" s="29">
        <v>177.60000610351563</v>
      </c>
      <c r="E88" s="12">
        <f t="shared" si="7"/>
        <v>0.69727725707309307</v>
      </c>
      <c r="F88" s="29">
        <v>1.690000057220459</v>
      </c>
      <c r="G88" s="12">
        <f t="shared" si="8"/>
        <v>0.56483958537575185</v>
      </c>
      <c r="H88" s="12">
        <f t="shared" si="9"/>
        <v>0.5246679512847211</v>
      </c>
      <c r="I88" s="8">
        <f t="shared" si="11"/>
        <v>0.26865671641791078</v>
      </c>
      <c r="J88" s="12">
        <f t="shared" si="10"/>
        <v>4.3354751253411921E-4</v>
      </c>
    </row>
    <row r="89" spans="1:10" x14ac:dyDescent="0.25">
      <c r="A89" s="26">
        <v>43952</v>
      </c>
      <c r="B89" s="27">
        <v>26.600000381469727</v>
      </c>
      <c r="C89" s="12">
        <f t="shared" si="6"/>
        <v>0.40751295022627743</v>
      </c>
      <c r="D89" s="29">
        <v>174.30000305175781</v>
      </c>
      <c r="E89" s="12">
        <f t="shared" si="7"/>
        <v>0.68432108028714544</v>
      </c>
      <c r="F89" s="29">
        <v>1.559999942779541</v>
      </c>
      <c r="G89" s="12">
        <f t="shared" si="8"/>
        <v>0.52139034972283871</v>
      </c>
      <c r="H89" s="12">
        <f t="shared" si="9"/>
        <v>0.51777857548516226</v>
      </c>
      <c r="I89" s="8">
        <f t="shared" si="11"/>
        <v>0.27238805970149288</v>
      </c>
      <c r="J89" s="12">
        <f t="shared" si="10"/>
        <v>3.5532785802532092E-6</v>
      </c>
    </row>
    <row r="90" spans="1:10" x14ac:dyDescent="0.25">
      <c r="A90" s="26">
        <v>43953</v>
      </c>
      <c r="B90" s="27">
        <v>26.600000381469727</v>
      </c>
      <c r="C90" s="12">
        <f t="shared" si="6"/>
        <v>0.40751295022627743</v>
      </c>
      <c r="D90" s="29">
        <v>174.80000305175781</v>
      </c>
      <c r="E90" s="12">
        <f t="shared" si="7"/>
        <v>0.68628413556054069</v>
      </c>
      <c r="F90" s="29">
        <v>1.5700000524520874</v>
      </c>
      <c r="G90" s="12">
        <f t="shared" si="8"/>
        <v>0.52473263233225076</v>
      </c>
      <c r="H90" s="12">
        <f t="shared" si="9"/>
        <v>0.50655559266841033</v>
      </c>
      <c r="I90" s="8">
        <f t="shared" si="11"/>
        <v>0.27611940298507498</v>
      </c>
      <c r="J90" s="12">
        <f t="shared" si="10"/>
        <v>9.1231168095601967E-5</v>
      </c>
    </row>
    <row r="91" spans="1:10" x14ac:dyDescent="0.25">
      <c r="A91" s="26">
        <v>43954</v>
      </c>
      <c r="B91" s="27">
        <v>25.829999923706055</v>
      </c>
      <c r="C91" s="12">
        <f t="shared" si="6"/>
        <v>0.39571651587594375</v>
      </c>
      <c r="D91" s="29">
        <v>174.80000305175781</v>
      </c>
      <c r="E91" s="12">
        <f t="shared" si="7"/>
        <v>0.68628413556054069</v>
      </c>
      <c r="F91" s="29">
        <v>1.5700000524520874</v>
      </c>
      <c r="G91" s="12">
        <f t="shared" si="8"/>
        <v>0.52473263233225076</v>
      </c>
      <c r="H91" s="12">
        <f t="shared" si="9"/>
        <v>0.50781007607175843</v>
      </c>
      <c r="I91" s="8">
        <f t="shared" si="11"/>
        <v>0.27985074626865708</v>
      </c>
      <c r="J91" s="12">
        <f t="shared" si="10"/>
        <v>8.0141672683636689E-5</v>
      </c>
    </row>
    <row r="92" spans="1:10" x14ac:dyDescent="0.25">
      <c r="A92" s="26">
        <v>43955</v>
      </c>
      <c r="B92" s="27">
        <v>27.969999313354492</v>
      </c>
      <c r="C92" s="12">
        <f t="shared" si="6"/>
        <v>0.42850138250194497</v>
      </c>
      <c r="D92" s="29">
        <v>178.55000305175781</v>
      </c>
      <c r="E92" s="12">
        <f t="shared" si="7"/>
        <v>0.70100705011100561</v>
      </c>
      <c r="F92" s="29">
        <v>1.5299999713897705</v>
      </c>
      <c r="G92" s="12">
        <f t="shared" si="8"/>
        <v>0.51136362142263259</v>
      </c>
      <c r="H92" s="12">
        <f t="shared" si="9"/>
        <v>0.509433636552031</v>
      </c>
      <c r="I92" s="8">
        <f t="shared" si="11"/>
        <v>0.28358208955223918</v>
      </c>
      <c r="J92" s="12">
        <f t="shared" si="10"/>
        <v>1.0562983643920824E-6</v>
      </c>
    </row>
    <row r="93" spans="1:10" x14ac:dyDescent="0.25">
      <c r="A93" s="26">
        <v>43956</v>
      </c>
      <c r="B93" s="27">
        <v>31.979999542236328</v>
      </c>
      <c r="C93" s="12">
        <f t="shared" si="6"/>
        <v>0.48993472837580676</v>
      </c>
      <c r="D93" s="29">
        <v>180.85000610351563</v>
      </c>
      <c r="E93" s="12">
        <f t="shared" si="7"/>
        <v>0.71003711635016253</v>
      </c>
      <c r="F93" s="29">
        <v>1.5099999904632568</v>
      </c>
      <c r="G93" s="12">
        <f t="shared" si="8"/>
        <v>0.5046791358891618</v>
      </c>
      <c r="H93" s="12">
        <f t="shared" si="9"/>
        <v>0.50387791460189779</v>
      </c>
      <c r="I93" s="8">
        <f t="shared" si="11"/>
        <v>0.28731343283582128</v>
      </c>
      <c r="J93" s="12">
        <f t="shared" si="10"/>
        <v>1.8444245313322662E-7</v>
      </c>
    </row>
    <row r="94" spans="1:10" x14ac:dyDescent="0.25">
      <c r="A94" s="26">
        <v>43957</v>
      </c>
      <c r="B94" s="27">
        <v>29.840000152587891</v>
      </c>
      <c r="C94" s="12">
        <f t="shared" si="6"/>
        <v>0.45714986174980549</v>
      </c>
      <c r="D94" s="29">
        <v>182.39999389648438</v>
      </c>
      <c r="E94" s="12">
        <f t="shared" si="7"/>
        <v>0.71612253977153395</v>
      </c>
      <c r="F94" s="29">
        <v>1.5</v>
      </c>
      <c r="G94" s="12">
        <f t="shared" si="8"/>
        <v>0.50133689312242646</v>
      </c>
      <c r="H94" s="12">
        <f t="shared" si="9"/>
        <v>0.49089983039994728</v>
      </c>
      <c r="I94" s="8">
        <f t="shared" si="11"/>
        <v>0.29104477611940338</v>
      </c>
      <c r="J94" s="12">
        <f t="shared" si="10"/>
        <v>3.170417054213153E-5</v>
      </c>
    </row>
    <row r="95" spans="1:10" x14ac:dyDescent="0.25">
      <c r="A95" s="26">
        <v>43958</v>
      </c>
      <c r="B95" s="27">
        <v>29.370000839233398</v>
      </c>
      <c r="C95" s="12">
        <f t="shared" si="6"/>
        <v>0.44994945558278759</v>
      </c>
      <c r="D95" s="29">
        <v>183.89999389648438</v>
      </c>
      <c r="E95" s="12">
        <f t="shared" si="7"/>
        <v>0.7220117055917199</v>
      </c>
      <c r="F95" s="29">
        <v>1.4800000190734863</v>
      </c>
      <c r="G95" s="12">
        <f t="shared" si="8"/>
        <v>0.49465240758895568</v>
      </c>
      <c r="H95" s="12">
        <f t="shared" si="9"/>
        <v>0.49208627623254569</v>
      </c>
      <c r="I95" s="8">
        <f t="shared" si="11"/>
        <v>0.29477611940298548</v>
      </c>
      <c r="J95" s="12">
        <f t="shared" si="10"/>
        <v>1.9411096303346783E-6</v>
      </c>
    </row>
    <row r="96" spans="1:10" x14ac:dyDescent="0.25">
      <c r="A96" s="26">
        <v>43959</v>
      </c>
      <c r="B96" s="27">
        <v>30.860000610351563</v>
      </c>
      <c r="C96" s="12">
        <f t="shared" si="6"/>
        <v>0.47277630497591122</v>
      </c>
      <c r="D96" s="29">
        <v>184.19999694824219</v>
      </c>
      <c r="E96" s="12">
        <f t="shared" si="7"/>
        <v>0.72318955073729563</v>
      </c>
      <c r="F96" s="29">
        <v>1.5299999713897705</v>
      </c>
      <c r="G96" s="12">
        <f t="shared" si="8"/>
        <v>0.51136362142263259</v>
      </c>
      <c r="H96" s="12">
        <f t="shared" si="9"/>
        <v>0.49905534730309625</v>
      </c>
      <c r="I96" s="8">
        <f t="shared" si="11"/>
        <v>0.29850746268656758</v>
      </c>
      <c r="J96" s="12">
        <f t="shared" si="10"/>
        <v>4.522197367213377E-5</v>
      </c>
    </row>
    <row r="97" spans="1:10" x14ac:dyDescent="0.25">
      <c r="A97" s="26">
        <v>43960</v>
      </c>
      <c r="B97" s="27">
        <v>30.860000610351563</v>
      </c>
      <c r="C97" s="12">
        <f t="shared" si="6"/>
        <v>0.47277630497591122</v>
      </c>
      <c r="D97" s="29">
        <v>184.19999694824219</v>
      </c>
      <c r="E97" s="12">
        <f t="shared" si="7"/>
        <v>0.72318955073729563</v>
      </c>
      <c r="F97" s="29">
        <v>1.5499999523162842</v>
      </c>
      <c r="G97" s="12">
        <f t="shared" si="8"/>
        <v>0.51804810695610337</v>
      </c>
      <c r="H97" s="12">
        <f t="shared" si="9"/>
        <v>0.49600516794688454</v>
      </c>
      <c r="I97" s="8">
        <f t="shared" si="11"/>
        <v>0.30223880597014968</v>
      </c>
      <c r="J97" s="12">
        <f t="shared" si="10"/>
        <v>1.4685516407946084E-4</v>
      </c>
    </row>
    <row r="98" spans="1:10" x14ac:dyDescent="0.25">
      <c r="A98" s="26">
        <v>43961</v>
      </c>
      <c r="B98" s="27">
        <v>30.620000839233398</v>
      </c>
      <c r="C98" s="12">
        <f t="shared" si="6"/>
        <v>0.4690994999616479</v>
      </c>
      <c r="D98" s="29">
        <v>184.19999694824219</v>
      </c>
      <c r="E98" s="12">
        <f t="shared" si="7"/>
        <v>0.72318955073729563</v>
      </c>
      <c r="F98" s="29">
        <v>1.5499999523162842</v>
      </c>
      <c r="G98" s="12">
        <f t="shared" si="8"/>
        <v>0.51804810695610337</v>
      </c>
      <c r="H98" s="12">
        <f t="shared" si="9"/>
        <v>0.50072848441221529</v>
      </c>
      <c r="I98" s="8">
        <f t="shared" si="11"/>
        <v>0.30597014925373178</v>
      </c>
      <c r="J98" s="12">
        <f t="shared" si="10"/>
        <v>9.1781659160992696E-5</v>
      </c>
    </row>
    <row r="99" spans="1:10" x14ac:dyDescent="0.25">
      <c r="A99" s="26">
        <v>43962</v>
      </c>
      <c r="B99" s="27">
        <v>30.180000305175781</v>
      </c>
      <c r="C99" s="12">
        <f t="shared" si="6"/>
        <v>0.4623586761585074</v>
      </c>
      <c r="D99" s="29">
        <v>186.6199951171875</v>
      </c>
      <c r="E99" s="12">
        <f t="shared" si="7"/>
        <v>0.73269073107160576</v>
      </c>
      <c r="F99" s="29">
        <v>1.5299999713897705</v>
      </c>
      <c r="G99" s="12">
        <f t="shared" si="8"/>
        <v>0.51136362142263259</v>
      </c>
      <c r="H99" s="12">
        <f t="shared" si="9"/>
        <v>0.50664728872333908</v>
      </c>
      <c r="I99" s="8">
        <f t="shared" si="11"/>
        <v>0.30970149253731388</v>
      </c>
      <c r="J99" s="12">
        <f t="shared" si="10"/>
        <v>6.8889362418854043E-6</v>
      </c>
    </row>
    <row r="100" spans="1:10" x14ac:dyDescent="0.25">
      <c r="A100" s="26">
        <v>43963</v>
      </c>
      <c r="B100" s="27">
        <v>29.469999313354492</v>
      </c>
      <c r="C100" s="12">
        <f t="shared" si="6"/>
        <v>0.4514814357565774</v>
      </c>
      <c r="D100" s="29">
        <v>181.1199951171875</v>
      </c>
      <c r="E100" s="12">
        <f t="shared" si="7"/>
        <v>0.71109712306425732</v>
      </c>
      <c r="F100" s="29">
        <v>1.5199999809265137</v>
      </c>
      <c r="G100" s="12">
        <f t="shared" si="8"/>
        <v>0.50802137865589725</v>
      </c>
      <c r="H100" s="12">
        <f t="shared" si="9"/>
        <v>0.50493490376501893</v>
      </c>
      <c r="I100" s="8">
        <f t="shared" si="11"/>
        <v>0.31343283582089598</v>
      </c>
      <c r="J100" s="12">
        <f t="shared" si="10"/>
        <v>2.985863765559247E-6</v>
      </c>
    </row>
    <row r="101" spans="1:10" x14ac:dyDescent="0.25">
      <c r="A101" s="26">
        <v>43964</v>
      </c>
      <c r="B101" s="27">
        <v>29.5</v>
      </c>
      <c r="C101" s="12">
        <f t="shared" si="6"/>
        <v>0.45194104734110357</v>
      </c>
      <c r="D101" s="29">
        <v>180.19000244140625</v>
      </c>
      <c r="E101" s="12">
        <f t="shared" si="7"/>
        <v>0.70744586901143447</v>
      </c>
      <c r="F101" s="29">
        <v>1.4900000095367432</v>
      </c>
      <c r="G101" s="12">
        <f t="shared" si="8"/>
        <v>0.49799465035569107</v>
      </c>
      <c r="H101" s="12">
        <f t="shared" si="9"/>
        <v>0.49908270308375258</v>
      </c>
      <c r="I101" s="8">
        <f t="shared" si="11"/>
        <v>0.31716417910447808</v>
      </c>
      <c r="J101" s="12">
        <f t="shared" si="10"/>
        <v>3.7547758514394557E-7</v>
      </c>
    </row>
    <row r="102" spans="1:10" x14ac:dyDescent="0.25">
      <c r="A102" s="26">
        <v>43965</v>
      </c>
      <c r="B102" s="27">
        <v>31.450000762939453</v>
      </c>
      <c r="C102" s="12">
        <f t="shared" si="6"/>
        <v>0.48181512826038519</v>
      </c>
      <c r="D102" s="29">
        <v>180.8699951171875</v>
      </c>
      <c r="E102" s="12">
        <f t="shared" si="7"/>
        <v>0.71011559542755964</v>
      </c>
      <c r="F102" s="29">
        <v>1.4700000286102295</v>
      </c>
      <c r="G102" s="12">
        <f t="shared" si="8"/>
        <v>0.49131016482222029</v>
      </c>
      <c r="H102" s="12">
        <f t="shared" si="9"/>
        <v>0.49549805947288494</v>
      </c>
      <c r="I102" s="8">
        <f t="shared" si="11"/>
        <v>0.32089552238806018</v>
      </c>
      <c r="J102" s="12">
        <f t="shared" si="10"/>
        <v>5.6280137986404819E-6</v>
      </c>
    </row>
    <row r="103" spans="1:10" x14ac:dyDescent="0.25">
      <c r="A103" s="26">
        <v>43966</v>
      </c>
      <c r="B103" s="27">
        <v>32.740001678466797</v>
      </c>
      <c r="C103" s="12">
        <f t="shared" si="6"/>
        <v>0.50157798808528042</v>
      </c>
      <c r="D103" s="29">
        <v>182.52000427246094</v>
      </c>
      <c r="E103" s="12">
        <f t="shared" si="7"/>
        <v>0.71659371377437986</v>
      </c>
      <c r="F103" s="29">
        <v>1.440000057220459</v>
      </c>
      <c r="G103" s="12">
        <f t="shared" si="8"/>
        <v>0.48128343652201416</v>
      </c>
      <c r="H103" s="12">
        <f t="shared" si="9"/>
        <v>0.48920707705541938</v>
      </c>
      <c r="I103" s="8">
        <f t="shared" si="11"/>
        <v>0.32462686567164228</v>
      </c>
      <c r="J103" s="12">
        <f t="shared" si="10"/>
        <v>2.0381398878090053E-5</v>
      </c>
    </row>
    <row r="104" spans="1:10" x14ac:dyDescent="0.25">
      <c r="A104" s="26">
        <v>43967</v>
      </c>
      <c r="B104" s="27">
        <v>32.740001678466797</v>
      </c>
      <c r="C104" s="12">
        <f t="shared" si="6"/>
        <v>0.50157798808528042</v>
      </c>
      <c r="D104" s="29">
        <v>182.5</v>
      </c>
      <c r="E104" s="12">
        <f t="shared" si="7"/>
        <v>0.71651517478929005</v>
      </c>
      <c r="F104" s="29">
        <v>1.440000057220459</v>
      </c>
      <c r="G104" s="12">
        <f t="shared" si="8"/>
        <v>0.48128343652201416</v>
      </c>
      <c r="H104" s="12">
        <f t="shared" si="9"/>
        <v>0.48222499074508174</v>
      </c>
      <c r="I104" s="8">
        <f t="shared" si="11"/>
        <v>0.32835820895522438</v>
      </c>
      <c r="J104" s="12">
        <f t="shared" si="10"/>
        <v>2.9109754939523156E-7</v>
      </c>
    </row>
    <row r="105" spans="1:10" x14ac:dyDescent="0.25">
      <c r="A105" s="26">
        <v>43968</v>
      </c>
      <c r="B105" s="27">
        <v>33.340000152587891</v>
      </c>
      <c r="C105" s="12">
        <f t="shared" si="6"/>
        <v>0.51076998601061441</v>
      </c>
      <c r="D105" s="29">
        <v>182.5</v>
      </c>
      <c r="E105" s="12">
        <f t="shared" si="7"/>
        <v>0.71651517478929005</v>
      </c>
      <c r="F105" s="29">
        <v>1.440000057220459</v>
      </c>
      <c r="G105" s="12">
        <f t="shared" si="8"/>
        <v>0.48128343652201416</v>
      </c>
      <c r="H105" s="12">
        <f t="shared" si="9"/>
        <v>0.48341223910908682</v>
      </c>
      <c r="I105" s="8">
        <f t="shared" si="11"/>
        <v>0.33208955223880648</v>
      </c>
      <c r="J105" s="12">
        <f t="shared" si="10"/>
        <v>1.504963583845983E-6</v>
      </c>
    </row>
    <row r="106" spans="1:10" x14ac:dyDescent="0.25">
      <c r="A106" s="26">
        <v>43969</v>
      </c>
      <c r="B106" s="27">
        <v>35.569999694824219</v>
      </c>
      <c r="C106" s="12">
        <f t="shared" si="6"/>
        <v>0.54493365816954553</v>
      </c>
      <c r="D106" s="29">
        <v>184.8800048828125</v>
      </c>
      <c r="E106" s="12">
        <f t="shared" si="7"/>
        <v>0.72585933706111339</v>
      </c>
      <c r="F106" s="29">
        <v>1.4900000095367432</v>
      </c>
      <c r="G106" s="12">
        <f t="shared" si="8"/>
        <v>0.49799465035569107</v>
      </c>
      <c r="H106" s="12">
        <f t="shared" si="9"/>
        <v>0.48614492770864504</v>
      </c>
      <c r="I106" s="8">
        <f t="shared" si="11"/>
        <v>0.33582089552238858</v>
      </c>
      <c r="J106" s="12">
        <f t="shared" si="10"/>
        <v>4.7154602287583701E-5</v>
      </c>
    </row>
    <row r="107" spans="1:10" x14ac:dyDescent="0.25">
      <c r="A107" s="26">
        <v>43970</v>
      </c>
      <c r="B107" s="27">
        <v>34.549999237060547</v>
      </c>
      <c r="C107" s="12">
        <f t="shared" si="6"/>
        <v>0.5293072149434398</v>
      </c>
      <c r="D107" s="29">
        <v>183.6300048828125</v>
      </c>
      <c r="E107" s="12">
        <f t="shared" si="7"/>
        <v>0.72095169887762511</v>
      </c>
      <c r="F107" s="29">
        <v>1.4800000190734863</v>
      </c>
      <c r="G107" s="12">
        <f t="shared" si="8"/>
        <v>0.49465240758895568</v>
      </c>
      <c r="H107" s="12">
        <f t="shared" si="9"/>
        <v>0.49222840099056797</v>
      </c>
      <c r="I107" s="8">
        <f t="shared" si="11"/>
        <v>0.33955223880597069</v>
      </c>
      <c r="J107" s="12">
        <f t="shared" si="10"/>
        <v>1.9951437574681741E-6</v>
      </c>
    </row>
    <row r="108" spans="1:10" x14ac:dyDescent="0.25">
      <c r="A108" s="26">
        <v>43971</v>
      </c>
      <c r="B108" s="27">
        <v>35.840000152587891</v>
      </c>
      <c r="C108" s="12">
        <f t="shared" si="6"/>
        <v>0.54907007476833503</v>
      </c>
      <c r="D108" s="29">
        <v>185.82000732421875</v>
      </c>
      <c r="E108" s="12">
        <f t="shared" si="7"/>
        <v>0.72954989056032737</v>
      </c>
      <c r="F108" s="29">
        <v>1.5299999713897705</v>
      </c>
      <c r="G108" s="12">
        <f t="shared" si="8"/>
        <v>0.51136362142263259</v>
      </c>
      <c r="H108" s="12">
        <f t="shared" si="9"/>
        <v>0.49543923606708867</v>
      </c>
      <c r="I108" s="8">
        <f t="shared" si="11"/>
        <v>0.34328358208955279</v>
      </c>
      <c r="J108" s="12">
        <f t="shared" si="10"/>
        <v>8.7051927252131676E-5</v>
      </c>
    </row>
    <row r="109" spans="1:10" x14ac:dyDescent="0.25">
      <c r="A109" s="26">
        <v>43972</v>
      </c>
      <c r="B109" s="27">
        <v>35.950000762939453</v>
      </c>
      <c r="C109" s="12">
        <f t="shared" si="6"/>
        <v>0.55075528802428231</v>
      </c>
      <c r="D109" s="29">
        <v>183.25999450683594</v>
      </c>
      <c r="E109" s="12">
        <f t="shared" si="7"/>
        <v>0.71949899723808153</v>
      </c>
      <c r="F109" s="29">
        <v>1.5099999904632568</v>
      </c>
      <c r="G109" s="12">
        <f t="shared" si="8"/>
        <v>0.5046791358891618</v>
      </c>
      <c r="H109" s="12">
        <f t="shared" si="9"/>
        <v>0.50743442256378701</v>
      </c>
      <c r="I109" s="8">
        <f t="shared" si="11"/>
        <v>0.34701492537313489</v>
      </c>
      <c r="J109" s="12">
        <f t="shared" si="10"/>
        <v>2.6344001243326732E-6</v>
      </c>
    </row>
    <row r="110" spans="1:10" x14ac:dyDescent="0.25">
      <c r="A110" s="26">
        <v>43973</v>
      </c>
      <c r="B110" s="27">
        <v>35.119998931884766</v>
      </c>
      <c r="C110" s="12">
        <f t="shared" si="6"/>
        <v>0.53803963050489634</v>
      </c>
      <c r="D110" s="29">
        <v>183.63999938964844</v>
      </c>
      <c r="E110" s="12">
        <f t="shared" si="7"/>
        <v>0.72099093841632367</v>
      </c>
      <c r="F110" s="29">
        <v>1.5</v>
      </c>
      <c r="G110" s="12">
        <f t="shared" si="8"/>
        <v>0.50133689312242646</v>
      </c>
      <c r="H110" s="12">
        <f t="shared" si="9"/>
        <v>0.50448060704219344</v>
      </c>
      <c r="I110" s="8">
        <f t="shared" si="11"/>
        <v>0.35074626865671699</v>
      </c>
      <c r="J110" s="12">
        <f t="shared" si="10"/>
        <v>3.4664033495434582E-6</v>
      </c>
    </row>
    <row r="111" spans="1:10" x14ac:dyDescent="0.25">
      <c r="A111" s="26">
        <v>43974</v>
      </c>
      <c r="B111" s="27">
        <v>35.119998931884766</v>
      </c>
      <c r="C111" s="12">
        <f t="shared" si="6"/>
        <v>0.53803963050489634</v>
      </c>
      <c r="D111" s="29">
        <v>183.60000610351563</v>
      </c>
      <c r="E111" s="12">
        <f t="shared" si="7"/>
        <v>0.72083392035383687</v>
      </c>
      <c r="F111" s="29">
        <v>1.5</v>
      </c>
      <c r="G111" s="12">
        <f t="shared" si="8"/>
        <v>0.50133689312242646</v>
      </c>
      <c r="H111" s="12">
        <f t="shared" si="9"/>
        <v>0.50645155703753308</v>
      </c>
      <c r="I111" s="8">
        <f t="shared" si="11"/>
        <v>0.35447761194029909</v>
      </c>
      <c r="J111" s="12">
        <f t="shared" si="10"/>
        <v>9.2730588120407231E-6</v>
      </c>
    </row>
    <row r="112" spans="1:10" x14ac:dyDescent="0.25">
      <c r="A112" s="26">
        <v>43975</v>
      </c>
      <c r="B112" s="27">
        <v>34.729999542236328</v>
      </c>
      <c r="C112" s="12">
        <f t="shared" si="6"/>
        <v>0.5320648260092995</v>
      </c>
      <c r="D112" s="29">
        <v>183.60000610351563</v>
      </c>
      <c r="E112" s="12">
        <f t="shared" si="7"/>
        <v>0.72083392035383687</v>
      </c>
      <c r="F112" s="29">
        <v>1.5</v>
      </c>
      <c r="G112" s="12">
        <f t="shared" si="8"/>
        <v>0.50133689312242646</v>
      </c>
      <c r="H112" s="12">
        <f t="shared" si="9"/>
        <v>0.50651358016147896</v>
      </c>
      <c r="I112" s="8">
        <f t="shared" si="11"/>
        <v>0.35820895522388119</v>
      </c>
      <c r="J112" s="12">
        <f t="shared" si="10"/>
        <v>9.5993153553292481E-6</v>
      </c>
    </row>
    <row r="113" spans="1:10" x14ac:dyDescent="0.25">
      <c r="A113" s="26">
        <v>43976</v>
      </c>
      <c r="B113" s="27">
        <v>35.580001831054688</v>
      </c>
      <c r="C113" s="12">
        <f t="shared" si="6"/>
        <v>0.54508689125170307</v>
      </c>
      <c r="D113" s="29">
        <v>183.60000610351563</v>
      </c>
      <c r="E113" s="12">
        <f t="shared" si="7"/>
        <v>0.72083392035383687</v>
      </c>
      <c r="F113" s="29">
        <v>1.5</v>
      </c>
      <c r="G113" s="12">
        <f t="shared" si="8"/>
        <v>0.50133689312242646</v>
      </c>
      <c r="H113" s="12">
        <f t="shared" si="9"/>
        <v>0.50440414597207583</v>
      </c>
      <c r="I113" s="8">
        <f t="shared" si="11"/>
        <v>0.36194029850746329</v>
      </c>
      <c r="J113" s="12">
        <f t="shared" si="10"/>
        <v>3.4051488217804991E-6</v>
      </c>
    </row>
    <row r="114" spans="1:10" x14ac:dyDescent="0.25">
      <c r="A114" s="26">
        <v>43977</v>
      </c>
      <c r="B114" s="27">
        <v>36.659999847412109</v>
      </c>
      <c r="C114" s="12">
        <f t="shared" si="6"/>
        <v>0.56163249920556357</v>
      </c>
      <c r="D114" s="29">
        <v>181.88999938964844</v>
      </c>
      <c r="E114" s="12">
        <f t="shared" si="7"/>
        <v>0.71412024495944004</v>
      </c>
      <c r="F114" s="29">
        <v>1.5099999904632568</v>
      </c>
      <c r="G114" s="12">
        <f t="shared" si="8"/>
        <v>0.5046791358891618</v>
      </c>
      <c r="H114" s="12">
        <f t="shared" si="9"/>
        <v>0.50398477033380906</v>
      </c>
      <c r="I114" s="8">
        <f t="shared" si="11"/>
        <v>0.36567164179104539</v>
      </c>
      <c r="J114" s="12">
        <f t="shared" si="10"/>
        <v>1.7630621416832509E-7</v>
      </c>
    </row>
    <row r="115" spans="1:10" x14ac:dyDescent="0.25">
      <c r="A115" s="26">
        <v>43978</v>
      </c>
      <c r="B115" s="27">
        <v>35.009998321533203</v>
      </c>
      <c r="C115" s="12">
        <f t="shared" si="6"/>
        <v>0.53635441724894894</v>
      </c>
      <c r="D115" s="29">
        <v>181.96000671386719</v>
      </c>
      <c r="E115" s="12">
        <f t="shared" si="7"/>
        <v>0.7143951014534079</v>
      </c>
      <c r="F115" s="29">
        <v>1.5</v>
      </c>
      <c r="G115" s="12">
        <f t="shared" si="8"/>
        <v>0.50133689312242646</v>
      </c>
      <c r="H115" s="12">
        <f t="shared" si="9"/>
        <v>0.50305736189566397</v>
      </c>
      <c r="I115" s="8">
        <f t="shared" si="11"/>
        <v>0.36940298507462749</v>
      </c>
      <c r="J115" s="12">
        <f t="shared" si="10"/>
        <v>1.0934375640628789E-6</v>
      </c>
    </row>
    <row r="116" spans="1:10" x14ac:dyDescent="0.25">
      <c r="A116" s="26">
        <v>43979</v>
      </c>
      <c r="B116" s="27">
        <v>36.189998626708984</v>
      </c>
      <c r="C116" s="12">
        <f t="shared" si="6"/>
        <v>0.55443206381789689</v>
      </c>
      <c r="D116" s="29">
        <v>182.69000244140625</v>
      </c>
      <c r="E116" s="12">
        <f t="shared" si="7"/>
        <v>0.71726114537841112</v>
      </c>
      <c r="F116" s="29">
        <v>1.5</v>
      </c>
      <c r="G116" s="12">
        <f t="shared" si="8"/>
        <v>0.50133689312242646</v>
      </c>
      <c r="H116" s="12">
        <f t="shared" si="9"/>
        <v>0.50671766264429419</v>
      </c>
      <c r="I116" s="8">
        <f t="shared" si="11"/>
        <v>0.37313432835820959</v>
      </c>
      <c r="J116" s="12">
        <f t="shared" si="10"/>
        <v>1.0803239047559946E-5</v>
      </c>
    </row>
    <row r="117" spans="1:10" x14ac:dyDescent="0.25">
      <c r="A117" s="26">
        <v>43980</v>
      </c>
      <c r="B117" s="27">
        <v>37.610000610351563</v>
      </c>
      <c r="C117" s="12">
        <f t="shared" si="6"/>
        <v>0.576186544621757</v>
      </c>
      <c r="D117" s="29">
        <v>183.89999389648438</v>
      </c>
      <c r="E117" s="12">
        <f t="shared" si="7"/>
        <v>0.7220117055917199</v>
      </c>
      <c r="F117" s="29">
        <v>1.5</v>
      </c>
      <c r="G117" s="12">
        <f t="shared" si="8"/>
        <v>0.50133689312242646</v>
      </c>
      <c r="H117" s="12">
        <f t="shared" si="9"/>
        <v>0.50900811572866644</v>
      </c>
      <c r="I117" s="8">
        <f t="shared" si="11"/>
        <v>0.37686567164179169</v>
      </c>
      <c r="J117" s="12">
        <f t="shared" si="10"/>
        <v>2.217766150642996E-5</v>
      </c>
    </row>
    <row r="118" spans="1:10" x14ac:dyDescent="0.25">
      <c r="A118" s="26">
        <v>43981</v>
      </c>
      <c r="B118" s="27">
        <v>37.610000610351563</v>
      </c>
      <c r="C118" s="12">
        <f t="shared" si="6"/>
        <v>0.576186544621757</v>
      </c>
      <c r="D118" s="29">
        <v>183.88999938964844</v>
      </c>
      <c r="E118" s="12">
        <f t="shared" si="7"/>
        <v>0.72197246605302134</v>
      </c>
      <c r="F118" s="29">
        <v>1.5099999904632568</v>
      </c>
      <c r="G118" s="12">
        <f t="shared" si="8"/>
        <v>0.5046791358891618</v>
      </c>
      <c r="H118" s="12">
        <f t="shared" si="9"/>
        <v>0.50325891141532408</v>
      </c>
      <c r="I118" s="8">
        <f t="shared" si="11"/>
        <v>0.38059701492537379</v>
      </c>
      <c r="J118" s="12">
        <f t="shared" si="10"/>
        <v>7.6767847283931914E-7</v>
      </c>
    </row>
    <row r="119" spans="1:10" x14ac:dyDescent="0.25">
      <c r="A119" s="26">
        <v>43982</v>
      </c>
      <c r="B119" s="27">
        <v>37.979999542236328</v>
      </c>
      <c r="C119" s="12">
        <f t="shared" si="6"/>
        <v>0.58185494139433636</v>
      </c>
      <c r="D119" s="29">
        <v>183.88999938964844</v>
      </c>
      <c r="E119" s="12">
        <f t="shared" si="7"/>
        <v>0.72197246605302134</v>
      </c>
      <c r="F119" s="29">
        <v>1.5099999904632568</v>
      </c>
      <c r="G119" s="12">
        <f t="shared" si="8"/>
        <v>0.5046791358891618</v>
      </c>
      <c r="H119" s="12">
        <f t="shared" si="9"/>
        <v>0.50656603801209132</v>
      </c>
      <c r="I119" s="8">
        <f t="shared" si="11"/>
        <v>0.38432835820895589</v>
      </c>
      <c r="J119" s="12">
        <f t="shared" si="10"/>
        <v>1.3683625411050101E-6</v>
      </c>
    </row>
    <row r="120" spans="1:10" x14ac:dyDescent="0.25">
      <c r="A120" s="26">
        <v>43983</v>
      </c>
      <c r="B120" s="27">
        <v>38.610000610351563</v>
      </c>
      <c r="C120" s="12">
        <f t="shared" si="6"/>
        <v>0.59150658012484525</v>
      </c>
      <c r="D120" s="29">
        <v>182.85000610351563</v>
      </c>
      <c r="E120" s="12">
        <f t="shared" si="7"/>
        <v>0.71788933744374384</v>
      </c>
      <c r="F120" s="29">
        <v>1.5099999904632568</v>
      </c>
      <c r="G120" s="12">
        <f t="shared" si="8"/>
        <v>0.5046791358891618</v>
      </c>
      <c r="H120" s="12">
        <f t="shared" si="9"/>
        <v>0.51068641965611428</v>
      </c>
      <c r="I120" s="8">
        <f t="shared" si="11"/>
        <v>0.38805970149253799</v>
      </c>
      <c r="J120" s="12">
        <f t="shared" si="10"/>
        <v>1.400408827871583E-5</v>
      </c>
    </row>
    <row r="121" spans="1:10" x14ac:dyDescent="0.25">
      <c r="A121" s="26">
        <v>43984</v>
      </c>
      <c r="B121" s="27">
        <v>39.580001831054688</v>
      </c>
      <c r="C121" s="12">
        <f t="shared" si="6"/>
        <v>0.60636703326405605</v>
      </c>
      <c r="D121" s="29">
        <v>184.82000732421875</v>
      </c>
      <c r="E121" s="12">
        <f t="shared" si="7"/>
        <v>0.72562378001353678</v>
      </c>
      <c r="F121" s="29">
        <v>1.5900000333786011</v>
      </c>
      <c r="G121" s="12">
        <f t="shared" si="8"/>
        <v>0.53141711786572143</v>
      </c>
      <c r="H121" s="12">
        <f t="shared" si="9"/>
        <v>0.51002639138372097</v>
      </c>
      <c r="I121" s="8">
        <f t="shared" si="11"/>
        <v>0.39179104477612009</v>
      </c>
      <c r="J121" s="12">
        <f t="shared" si="10"/>
        <v>1.7926915611908383E-4</v>
      </c>
    </row>
    <row r="122" spans="1:10" x14ac:dyDescent="0.25">
      <c r="A122" s="26">
        <v>43985</v>
      </c>
      <c r="B122" s="27">
        <v>39.450000762939453</v>
      </c>
      <c r="C122" s="12">
        <f t="shared" si="6"/>
        <v>0.60437541228509128</v>
      </c>
      <c r="D122" s="29">
        <v>184.88999938964844</v>
      </c>
      <c r="E122" s="12">
        <f t="shared" si="7"/>
        <v>0.72589857659981194</v>
      </c>
      <c r="F122" s="29">
        <v>1.6100000143051147</v>
      </c>
      <c r="G122" s="12">
        <f t="shared" si="8"/>
        <v>0.53810160339919222</v>
      </c>
      <c r="H122" s="12">
        <f t="shared" si="9"/>
        <v>0.52165798858601431</v>
      </c>
      <c r="I122" s="8">
        <f t="shared" si="11"/>
        <v>0.39552238805970219</v>
      </c>
      <c r="J122" s="12">
        <f t="shared" si="10"/>
        <v>1.0694627470582623E-4</v>
      </c>
    </row>
    <row r="123" spans="1:10" x14ac:dyDescent="0.25">
      <c r="A123" s="26">
        <v>43986</v>
      </c>
      <c r="B123" s="27">
        <v>39.889999389648438</v>
      </c>
      <c r="C123" s="12">
        <f t="shared" si="6"/>
        <v>0.61111620686758295</v>
      </c>
      <c r="D123" s="29">
        <v>183</v>
      </c>
      <c r="E123" s="12">
        <f t="shared" si="7"/>
        <v>0.71847823006268541</v>
      </c>
      <c r="F123" s="29">
        <v>1.6299999952316284</v>
      </c>
      <c r="G123" s="12">
        <f t="shared" si="8"/>
        <v>0.544786088932663</v>
      </c>
      <c r="H123" s="12">
        <f t="shared" si="9"/>
        <v>0.53121374449168035</v>
      </c>
      <c r="I123" s="8">
        <f t="shared" si="11"/>
        <v>0.39925373134328429</v>
      </c>
      <c r="J123" s="12">
        <f t="shared" si="10"/>
        <v>7.3545944394925436E-5</v>
      </c>
    </row>
    <row r="124" spans="1:10" x14ac:dyDescent="0.25">
      <c r="A124" s="26">
        <v>43987</v>
      </c>
      <c r="B124" s="27">
        <v>42.069999694824219</v>
      </c>
      <c r="C124" s="12">
        <f t="shared" si="6"/>
        <v>0.64451388893961914</v>
      </c>
      <c r="D124" s="29">
        <v>187.03999328613281</v>
      </c>
      <c r="E124" s="12">
        <f t="shared" si="7"/>
        <v>0.7343396903123347</v>
      </c>
      <c r="F124" s="29">
        <v>1.690000057220459</v>
      </c>
      <c r="G124" s="12">
        <f t="shared" si="8"/>
        <v>0.56483958537575185</v>
      </c>
      <c r="H124" s="12">
        <f t="shared" si="9"/>
        <v>0.53652027762672039</v>
      </c>
      <c r="I124" s="8">
        <f t="shared" si="11"/>
        <v>0.40298507462686639</v>
      </c>
      <c r="J124" s="12">
        <f t="shared" si="10"/>
        <v>3.2318725622951618E-4</v>
      </c>
    </row>
    <row r="125" spans="1:10" x14ac:dyDescent="0.25">
      <c r="A125" s="26">
        <v>43988</v>
      </c>
      <c r="B125" s="27">
        <v>42.069999694824219</v>
      </c>
      <c r="C125" s="12">
        <f t="shared" si="6"/>
        <v>0.64451388893961914</v>
      </c>
      <c r="D125" s="29">
        <v>187.05000305175781</v>
      </c>
      <c r="E125" s="12">
        <f t="shared" si="7"/>
        <v>0.73437898975872595</v>
      </c>
      <c r="F125" s="29">
        <v>1.7100000381469727</v>
      </c>
      <c r="G125" s="12">
        <f t="shared" si="8"/>
        <v>0.57152407090922264</v>
      </c>
      <c r="H125" s="12">
        <f t="shared" si="9"/>
        <v>0.54520746085821303</v>
      </c>
      <c r="I125" s="8">
        <f t="shared" si="11"/>
        <v>0.40671641791044849</v>
      </c>
      <c r="J125" s="12">
        <f t="shared" si="10"/>
        <v>2.816771348465754E-4</v>
      </c>
    </row>
    <row r="126" spans="1:10" x14ac:dyDescent="0.25">
      <c r="A126" s="26">
        <v>43989</v>
      </c>
      <c r="B126" s="27">
        <v>43.029998779296875</v>
      </c>
      <c r="C126" s="12">
        <f t="shared" si="6"/>
        <v>0.65922110899667252</v>
      </c>
      <c r="D126" s="29">
        <v>187.05000305175781</v>
      </c>
      <c r="E126" s="12">
        <f t="shared" si="7"/>
        <v>0.73437898975872595</v>
      </c>
      <c r="F126" s="29">
        <v>1.7100000381469727</v>
      </c>
      <c r="G126" s="12">
        <f t="shared" si="8"/>
        <v>0.57152407090922264</v>
      </c>
      <c r="H126" s="12">
        <f t="shared" si="9"/>
        <v>0.55068955485871252</v>
      </c>
      <c r="I126" s="8">
        <f t="shared" si="11"/>
        <v>0.41044776119403059</v>
      </c>
      <c r="J126" s="12">
        <f t="shared" si="10"/>
        <v>1.7816595707644071E-4</v>
      </c>
    </row>
    <row r="127" spans="1:10" x14ac:dyDescent="0.25">
      <c r="A127" s="26">
        <v>43990</v>
      </c>
      <c r="B127" s="27">
        <v>40.799999237060547</v>
      </c>
      <c r="C127" s="12">
        <f t="shared" si="6"/>
        <v>0.6250574368377414</v>
      </c>
      <c r="D127" s="29">
        <v>188.13999938964844</v>
      </c>
      <c r="E127" s="12">
        <f t="shared" si="7"/>
        <v>0.73865843587688151</v>
      </c>
      <c r="F127" s="29">
        <v>1.7699999809265137</v>
      </c>
      <c r="G127" s="12">
        <f t="shared" si="8"/>
        <v>0.59157752750963499</v>
      </c>
      <c r="H127" s="12">
        <f t="shared" si="9"/>
        <v>0.5559746541119428</v>
      </c>
      <c r="I127" s="8">
        <f t="shared" si="11"/>
        <v>0.41417910447761269</v>
      </c>
      <c r="J127" s="12">
        <f t="shared" si="10"/>
        <v>5.2499876848172828E-4</v>
      </c>
    </row>
    <row r="128" spans="1:10" x14ac:dyDescent="0.25">
      <c r="A128" s="26">
        <v>43991</v>
      </c>
      <c r="B128" s="27">
        <v>40.869998931884766</v>
      </c>
      <c r="C128" s="12">
        <f t="shared" si="6"/>
        <v>0.62612983464765382</v>
      </c>
      <c r="D128" s="29">
        <v>189.36000061035156</v>
      </c>
      <c r="E128" s="12">
        <f t="shared" si="7"/>
        <v>0.74344829553658154</v>
      </c>
      <c r="F128" s="29">
        <v>1.7400000095367432</v>
      </c>
      <c r="G128" s="12">
        <f t="shared" si="8"/>
        <v>0.58155079920942876</v>
      </c>
      <c r="H128" s="12">
        <f t="shared" si="9"/>
        <v>0.56353624617072728</v>
      </c>
      <c r="I128" s="8">
        <f t="shared" si="11"/>
        <v>0.41791044776119479</v>
      </c>
      <c r="J128" s="12">
        <f t="shared" si="10"/>
        <v>1.3562202079339249E-4</v>
      </c>
    </row>
    <row r="129" spans="1:10" x14ac:dyDescent="0.25">
      <c r="A129" s="26">
        <v>43992</v>
      </c>
      <c r="B129" s="27">
        <v>41.360000610351563</v>
      </c>
      <c r="C129" s="12">
        <f t="shared" si="6"/>
        <v>0.63363667775833799</v>
      </c>
      <c r="D129" s="29">
        <v>196.25999450683594</v>
      </c>
      <c r="E129" s="12">
        <f t="shared" si="7"/>
        <v>0.77053843434635971</v>
      </c>
      <c r="F129" s="29">
        <v>1.7599999904632568</v>
      </c>
      <c r="G129" s="12">
        <f t="shared" si="8"/>
        <v>0.58823528474289954</v>
      </c>
      <c r="H129" s="12">
        <f t="shared" si="9"/>
        <v>0.56681297772366135</v>
      </c>
      <c r="I129" s="8">
        <f t="shared" si="11"/>
        <v>0.42164179104477689</v>
      </c>
      <c r="J129" s="12">
        <f t="shared" si="10"/>
        <v>1.9349784289923443E-4</v>
      </c>
    </row>
    <row r="130" spans="1:10" x14ac:dyDescent="0.25">
      <c r="A130" s="26">
        <v>43993</v>
      </c>
      <c r="B130" s="27">
        <v>38.330001831054688</v>
      </c>
      <c r="C130" s="12">
        <f t="shared" si="6"/>
        <v>0.58721698888519569</v>
      </c>
      <c r="D130" s="29">
        <v>186.89999389648438</v>
      </c>
      <c r="E130" s="12">
        <f t="shared" si="7"/>
        <v>0.7337900372320918</v>
      </c>
      <c r="F130" s="29">
        <v>1.7100000381469727</v>
      </c>
      <c r="G130" s="12">
        <f t="shared" si="8"/>
        <v>0.57152407090922264</v>
      </c>
      <c r="H130" s="12">
        <f t="shared" si="9"/>
        <v>0.56167190448252036</v>
      </c>
      <c r="I130" s="8">
        <f t="shared" si="11"/>
        <v>0.42537313432835899</v>
      </c>
      <c r="J130" s="12">
        <f t="shared" si="10"/>
        <v>4.1288921254239298E-5</v>
      </c>
    </row>
    <row r="131" spans="1:10" x14ac:dyDescent="0.25">
      <c r="A131" s="26">
        <v>43994</v>
      </c>
      <c r="B131" s="27">
        <v>39.040000915527344</v>
      </c>
      <c r="C131" s="12">
        <f t="shared" si="6"/>
        <v>0.59809420006647696</v>
      </c>
      <c r="D131" s="29">
        <v>187.69999694824219</v>
      </c>
      <c r="E131" s="12">
        <f t="shared" si="7"/>
        <v>0.73693093765106277</v>
      </c>
      <c r="F131" s="29">
        <v>1.7000000476837158</v>
      </c>
      <c r="G131" s="12">
        <f t="shared" si="8"/>
        <v>0.5681818281424873</v>
      </c>
      <c r="H131" s="12">
        <f t="shared" si="9"/>
        <v>0.55353770115220458</v>
      </c>
      <c r="I131" s="8">
        <f t="shared" si="11"/>
        <v>0.42910447761194109</v>
      </c>
      <c r="J131" s="12">
        <f t="shared" si="10"/>
        <v>9.202165059837928E-5</v>
      </c>
    </row>
    <row r="132" spans="1:10" x14ac:dyDescent="0.25">
      <c r="A132" s="26">
        <v>43995</v>
      </c>
      <c r="B132" s="27">
        <v>39.040000915527344</v>
      </c>
      <c r="C132" s="12">
        <f t="shared" si="6"/>
        <v>0.59809420006647696</v>
      </c>
      <c r="D132" s="29">
        <v>188</v>
      </c>
      <c r="E132" s="12">
        <f t="shared" si="7"/>
        <v>0.7381087827966385</v>
      </c>
      <c r="F132" s="29">
        <v>1.7000000476837158</v>
      </c>
      <c r="G132" s="12">
        <f t="shared" si="8"/>
        <v>0.5681818281424873</v>
      </c>
      <c r="H132" s="12">
        <f t="shared" si="9"/>
        <v>0.55387469279062373</v>
      </c>
      <c r="I132" s="8">
        <f t="shared" si="11"/>
        <v>0.43283582089552319</v>
      </c>
      <c r="J132" s="12">
        <f t="shared" si="10"/>
        <v>8.8598948318205844E-5</v>
      </c>
    </row>
    <row r="133" spans="1:10" x14ac:dyDescent="0.25">
      <c r="A133" s="26">
        <v>43996</v>
      </c>
      <c r="B133" s="27">
        <v>38.319999694824219</v>
      </c>
      <c r="C133" s="12">
        <f t="shared" si="6"/>
        <v>0.58706375580303827</v>
      </c>
      <c r="D133" s="29">
        <v>188</v>
      </c>
      <c r="E133" s="12">
        <f t="shared" si="7"/>
        <v>0.7381087827966385</v>
      </c>
      <c r="F133" s="29">
        <v>1.7000000476837158</v>
      </c>
      <c r="G133" s="12">
        <f t="shared" si="8"/>
        <v>0.5681818281424873</v>
      </c>
      <c r="H133" s="12">
        <f t="shared" si="9"/>
        <v>0.54750901173414945</v>
      </c>
      <c r="I133" s="8">
        <f t="shared" si="11"/>
        <v>0.43656716417910529</v>
      </c>
      <c r="J133" s="12">
        <f t="shared" si="10"/>
        <v>1.8657367378948755E-4</v>
      </c>
    </row>
    <row r="134" spans="1:10" x14ac:dyDescent="0.25">
      <c r="A134" s="26">
        <v>43997</v>
      </c>
      <c r="B134" s="27">
        <v>39.889999389648438</v>
      </c>
      <c r="C134" s="12">
        <f t="shared" si="6"/>
        <v>0.61111620686758295</v>
      </c>
      <c r="D134" s="29">
        <v>189.75</v>
      </c>
      <c r="E134" s="12">
        <f t="shared" si="7"/>
        <v>0.74497947625352212</v>
      </c>
      <c r="F134" s="29">
        <v>1.809999942779541</v>
      </c>
      <c r="G134" s="12">
        <f t="shared" si="8"/>
        <v>0.60494649857657645</v>
      </c>
      <c r="H134" s="12">
        <f t="shared" si="9"/>
        <v>0.54930613819460572</v>
      </c>
      <c r="I134" s="8">
        <f t="shared" si="11"/>
        <v>0.44029850746268739</v>
      </c>
      <c r="J134" s="12">
        <f t="shared" si="10"/>
        <v>1.3630980037514886E-3</v>
      </c>
    </row>
    <row r="135" spans="1:10" x14ac:dyDescent="0.25">
      <c r="A135" s="26">
        <v>43998</v>
      </c>
      <c r="B135" s="27">
        <v>40.740001678466797</v>
      </c>
      <c r="C135" s="12">
        <f t="shared" si="6"/>
        <v>0.62413827210998651</v>
      </c>
      <c r="D135" s="29">
        <v>193.57000732421875</v>
      </c>
      <c r="E135" s="12">
        <f t="shared" si="7"/>
        <v>0.75997724729795479</v>
      </c>
      <c r="F135" s="29">
        <v>1.7899999618530273</v>
      </c>
      <c r="G135" s="12">
        <f t="shared" si="8"/>
        <v>0.59826201304310578</v>
      </c>
      <c r="H135" s="12">
        <f t="shared" si="9"/>
        <v>0.56043543288159137</v>
      </c>
      <c r="I135" s="8">
        <f t="shared" si="11"/>
        <v>0.44402985074626949</v>
      </c>
      <c r="J135" s="12">
        <f t="shared" si="10"/>
        <v>6.3534018596694743E-4</v>
      </c>
    </row>
    <row r="136" spans="1:10" x14ac:dyDescent="0.25">
      <c r="A136" s="26">
        <v>43999</v>
      </c>
      <c r="B136" s="27">
        <v>40.540000915527344</v>
      </c>
      <c r="C136" s="12">
        <f t="shared" ref="C136:C199" si="12">B136/(MAX(B$7:B$1002)*1.1)</f>
        <v>0.62107425332110933</v>
      </c>
      <c r="D136" s="29">
        <v>194.60000610351563</v>
      </c>
      <c r="E136" s="12">
        <f t="shared" ref="E136:E199" si="13">D136/(MAX(D$7:D$1002)*1.1)</f>
        <v>0.76402113636853375</v>
      </c>
      <c r="F136" s="29">
        <v>1.7599999904632568</v>
      </c>
      <c r="G136" s="12">
        <f t="shared" ref="G136:G199" si="14">F136/(MAX($F$7:$F$1002)*1.1)</f>
        <v>0.58823528474289954</v>
      </c>
      <c r="H136" s="12">
        <f t="shared" si="9"/>
        <v>0.56292703047850645</v>
      </c>
      <c r="I136" s="8">
        <f t="shared" si="11"/>
        <v>0.44776119402985159</v>
      </c>
      <c r="J136" s="12">
        <f t="shared" si="10"/>
        <v>2.8679450772142051E-4</v>
      </c>
    </row>
    <row r="137" spans="1:10" x14ac:dyDescent="0.25">
      <c r="A137" s="26">
        <v>44000</v>
      </c>
      <c r="B137" s="27">
        <v>41.430000305175781</v>
      </c>
      <c r="C137" s="12">
        <f t="shared" si="12"/>
        <v>0.63470907556825029</v>
      </c>
      <c r="D137" s="29">
        <v>196.19999694824219</v>
      </c>
      <c r="E137" s="12">
        <f t="shared" si="13"/>
        <v>0.77030287729878311</v>
      </c>
      <c r="F137" s="29">
        <v>1.7699999809265137</v>
      </c>
      <c r="G137" s="12">
        <f t="shared" si="14"/>
        <v>0.59157752750963499</v>
      </c>
      <c r="H137" s="12">
        <f t="shared" si="9"/>
        <v>0.56021762978833733</v>
      </c>
      <c r="I137" s="8">
        <f t="shared" si="11"/>
        <v>0.4514925373134337</v>
      </c>
      <c r="J137" s="12">
        <f t="shared" si="10"/>
        <v>4.4401725894000182E-4</v>
      </c>
    </row>
    <row r="138" spans="1:10" x14ac:dyDescent="0.25">
      <c r="A138" s="26">
        <v>44001</v>
      </c>
      <c r="B138" s="27">
        <v>41.919998168945313</v>
      </c>
      <c r="C138" s="12">
        <f t="shared" si="12"/>
        <v>0.64221586023763688</v>
      </c>
      <c r="D138" s="29">
        <v>194.71000671386719</v>
      </c>
      <c r="E138" s="12">
        <f t="shared" si="13"/>
        <v>0.76445301092498841</v>
      </c>
      <c r="F138" s="29">
        <v>1.7100000381469727</v>
      </c>
      <c r="G138" s="12">
        <f t="shared" si="14"/>
        <v>0.57152407090922264</v>
      </c>
      <c r="H138" s="12">
        <f t="shared" si="9"/>
        <v>0.55964173691359642</v>
      </c>
      <c r="I138" s="8">
        <f t="shared" si="11"/>
        <v>0.4552238805970158</v>
      </c>
      <c r="J138" s="12">
        <f t="shared" si="10"/>
        <v>6.4272996508958952E-5</v>
      </c>
    </row>
    <row r="139" spans="1:10" x14ac:dyDescent="0.25">
      <c r="A139" s="26">
        <v>44002</v>
      </c>
      <c r="B139" s="27">
        <v>41.919998168945313</v>
      </c>
      <c r="C139" s="12">
        <f t="shared" si="12"/>
        <v>0.64221586023763688</v>
      </c>
      <c r="D139" s="29">
        <v>194.8800048828125</v>
      </c>
      <c r="E139" s="12">
        <f t="shared" si="13"/>
        <v>0.76512044252901967</v>
      </c>
      <c r="F139" s="29">
        <v>1.7100000381469727</v>
      </c>
      <c r="G139" s="12">
        <f t="shared" si="14"/>
        <v>0.57152407090922264</v>
      </c>
      <c r="H139" s="12">
        <f t="shared" si="9"/>
        <v>0.55169399425310406</v>
      </c>
      <c r="I139" s="8">
        <f t="shared" si="11"/>
        <v>0.4589552238805979</v>
      </c>
      <c r="J139" s="12">
        <f t="shared" si="10"/>
        <v>1.8047585314577382E-4</v>
      </c>
    </row>
    <row r="140" spans="1:10" x14ac:dyDescent="0.25">
      <c r="A140" s="26">
        <v>44003</v>
      </c>
      <c r="B140" s="27">
        <v>42.209999084472656</v>
      </c>
      <c r="C140" s="12">
        <f t="shared" si="12"/>
        <v>0.64665868455944397</v>
      </c>
      <c r="D140" s="29">
        <v>194.8800048828125</v>
      </c>
      <c r="E140" s="12">
        <f t="shared" si="13"/>
        <v>0.76512044252901967</v>
      </c>
      <c r="F140" s="29">
        <v>1.7100000381469727</v>
      </c>
      <c r="G140" s="12">
        <f t="shared" si="14"/>
        <v>0.57152407090922264</v>
      </c>
      <c r="H140" s="12">
        <f t="shared" si="9"/>
        <v>0.55008067960103124</v>
      </c>
      <c r="I140" s="8">
        <f t="shared" si="11"/>
        <v>0.46268656716418</v>
      </c>
      <c r="J140" s="12">
        <f t="shared" si="10"/>
        <v>2.1275208887586259E-4</v>
      </c>
    </row>
    <row r="141" spans="1:10" x14ac:dyDescent="0.25">
      <c r="A141" s="26">
        <v>44004</v>
      </c>
      <c r="B141" s="27">
        <v>43.020000457763672</v>
      </c>
      <c r="C141" s="12">
        <f t="shared" si="12"/>
        <v>0.65906793435581257</v>
      </c>
      <c r="D141" s="29">
        <v>201.1199951171875</v>
      </c>
      <c r="E141" s="12">
        <f t="shared" si="13"/>
        <v>0.78961933400006989</v>
      </c>
      <c r="F141" s="29">
        <v>1.7400000095367432</v>
      </c>
      <c r="G141" s="12">
        <f t="shared" si="14"/>
        <v>0.58155079920942876</v>
      </c>
      <c r="H141" s="12">
        <f t="shared" si="9"/>
        <v>0.55137256554455072</v>
      </c>
      <c r="I141" s="8">
        <f t="shared" si="11"/>
        <v>0.4664179104477621</v>
      </c>
      <c r="J141" s="12">
        <f t="shared" si="10"/>
        <v>4.2477881862499066E-4</v>
      </c>
    </row>
    <row r="142" spans="1:10" x14ac:dyDescent="0.25">
      <c r="A142" s="26">
        <v>44005</v>
      </c>
      <c r="B142" s="27">
        <v>42.400001525878906</v>
      </c>
      <c r="C142" s="12">
        <f t="shared" si="12"/>
        <v>0.6495695287074611</v>
      </c>
      <c r="D142" s="29">
        <v>201.60000610351563</v>
      </c>
      <c r="E142" s="12">
        <f t="shared" si="13"/>
        <v>0.79150391019606814</v>
      </c>
      <c r="F142" s="29">
        <v>1.7400000095367432</v>
      </c>
      <c r="G142" s="12">
        <f t="shared" si="14"/>
        <v>0.58155079920942876</v>
      </c>
      <c r="H142" s="12">
        <f t="shared" si="9"/>
        <v>0.55529689476164767</v>
      </c>
      <c r="I142" s="8">
        <f t="shared" si="11"/>
        <v>0.4701492537313442</v>
      </c>
      <c r="J142" s="12">
        <f t="shared" si="10"/>
        <v>3.2405860016009632E-4</v>
      </c>
    </row>
    <row r="143" spans="1:10" x14ac:dyDescent="0.25">
      <c r="A143" s="26">
        <v>44006</v>
      </c>
      <c r="B143" s="27">
        <v>40.319999694824219</v>
      </c>
      <c r="C143" s="12">
        <f t="shared" si="12"/>
        <v>0.61770382680921476</v>
      </c>
      <c r="D143" s="29">
        <v>198.19999694824219</v>
      </c>
      <c r="E143" s="12">
        <f t="shared" si="13"/>
        <v>0.77815509839236441</v>
      </c>
      <c r="F143" s="29">
        <v>1.7000000476837158</v>
      </c>
      <c r="G143" s="12">
        <f t="shared" si="14"/>
        <v>0.5681818281424873</v>
      </c>
      <c r="H143" s="12">
        <f t="shared" si="9"/>
        <v>0.55496609307939604</v>
      </c>
      <c r="I143" s="8">
        <f t="shared" si="11"/>
        <v>0.4738805970149263</v>
      </c>
      <c r="J143" s="12">
        <f t="shared" si="10"/>
        <v>8.2765925237847585E-5</v>
      </c>
    </row>
    <row r="144" spans="1:10" x14ac:dyDescent="0.25">
      <c r="A144" s="26">
        <v>44007</v>
      </c>
      <c r="B144" s="27">
        <v>41.400001525878906</v>
      </c>
      <c r="C144" s="12">
        <f t="shared" si="12"/>
        <v>0.63424949320437285</v>
      </c>
      <c r="D144" s="29">
        <v>200.91000366210938</v>
      </c>
      <c r="E144" s="12">
        <f t="shared" si="13"/>
        <v>0.78879488433355183</v>
      </c>
      <c r="F144" s="29">
        <v>1.7599999904632568</v>
      </c>
      <c r="G144" s="12">
        <f t="shared" si="14"/>
        <v>0.58823528474289954</v>
      </c>
      <c r="H144" s="12">
        <f t="shared" si="9"/>
        <v>0.55146288483588546</v>
      </c>
      <c r="I144" s="8">
        <f t="shared" si="11"/>
        <v>0.4776119402985084</v>
      </c>
      <c r="J144" s="12">
        <f t="shared" si="10"/>
        <v>6.458313527982673E-4</v>
      </c>
    </row>
    <row r="145" spans="1:10" x14ac:dyDescent="0.25">
      <c r="A145" s="26">
        <v>44008</v>
      </c>
      <c r="B145" s="27">
        <v>40.639999389648438</v>
      </c>
      <c r="C145" s="12">
        <f t="shared" si="12"/>
        <v>0.62260623349489919</v>
      </c>
      <c r="D145" s="29">
        <v>196.69999694824219</v>
      </c>
      <c r="E145" s="12">
        <f t="shared" si="13"/>
        <v>0.77226593257217846</v>
      </c>
      <c r="F145" s="29">
        <v>1.7400000095367432</v>
      </c>
      <c r="G145" s="12">
        <f t="shared" si="14"/>
        <v>0.58155079920942876</v>
      </c>
      <c r="H145" s="12">
        <f t="shared" ref="H145:H208" si="15">TANH(SUM(TANH(SUM(C142*$G$5,C143*$H$5,C144*$I$5))*$P$5,TANH(SUM(E142*$J$5,E143*$K$5,E144*$L$5))*$Q$5,TANH(SUM(G142*$M$5,G143*$N$5,G144*$O$5))*$R$5))*$S$5</f>
        <v>0.55557132750339933</v>
      </c>
      <c r="I145" s="8">
        <f t="shared" si="11"/>
        <v>0.4813432835820905</v>
      </c>
      <c r="J145" s="12">
        <f t="shared" ref="J145:J208" si="16">((G145-H145)*(G145-H145))*I145</f>
        <v>3.2487444241061824E-4</v>
      </c>
    </row>
    <row r="146" spans="1:10" x14ac:dyDescent="0.25">
      <c r="A146" s="26">
        <v>44009</v>
      </c>
      <c r="B146" s="27">
        <v>40.639999389648438</v>
      </c>
      <c r="C146" s="12">
        <f t="shared" si="12"/>
        <v>0.62260623349489919</v>
      </c>
      <c r="D146" s="29">
        <v>196.42999267578125</v>
      </c>
      <c r="E146" s="12">
        <f t="shared" si="13"/>
        <v>0.77120586595039109</v>
      </c>
      <c r="F146" s="29">
        <v>1.7200000286102295</v>
      </c>
      <c r="G146" s="12">
        <f t="shared" si="14"/>
        <v>0.57486631367595808</v>
      </c>
      <c r="H146" s="12">
        <f t="shared" si="15"/>
        <v>0.5511753135474674</v>
      </c>
      <c r="I146" s="8">
        <f t="shared" ref="I146:I209" si="17">I145+1/(285-17)</f>
        <v>0.4850746268656726</v>
      </c>
      <c r="J146" s="12">
        <f t="shared" si="16"/>
        <v>2.7225467657260842E-4</v>
      </c>
    </row>
    <row r="147" spans="1:10" x14ac:dyDescent="0.25">
      <c r="A147" s="26">
        <v>44010</v>
      </c>
      <c r="B147" s="27">
        <v>40.450000762939453</v>
      </c>
      <c r="C147" s="12">
        <f t="shared" si="12"/>
        <v>0.61969544778817953</v>
      </c>
      <c r="D147" s="29">
        <v>196.42999267578125</v>
      </c>
      <c r="E147" s="12">
        <f t="shared" si="13"/>
        <v>0.77120586595039109</v>
      </c>
      <c r="F147" s="29">
        <v>1.7200000286102295</v>
      </c>
      <c r="G147" s="12">
        <f t="shared" si="14"/>
        <v>0.57486631367595808</v>
      </c>
      <c r="H147" s="12">
        <f t="shared" si="15"/>
        <v>0.55210600541935129</v>
      </c>
      <c r="I147" s="8">
        <f t="shared" si="17"/>
        <v>0.4888059701492547</v>
      </c>
      <c r="J147" s="12">
        <f t="shared" si="16"/>
        <v>2.5321695441636252E-4</v>
      </c>
    </row>
    <row r="148" spans="1:10" x14ac:dyDescent="0.25">
      <c r="A148" s="26">
        <v>44011</v>
      </c>
      <c r="B148" s="27">
        <v>41.849998474121094</v>
      </c>
      <c r="C148" s="12">
        <f t="shared" si="12"/>
        <v>0.64114346242772458</v>
      </c>
      <c r="D148" s="29">
        <v>199</v>
      </c>
      <c r="E148" s="12">
        <f t="shared" si="13"/>
        <v>0.78129599881133549</v>
      </c>
      <c r="F148" s="29">
        <v>1.7699999809265137</v>
      </c>
      <c r="G148" s="12">
        <f t="shared" si="14"/>
        <v>0.59157752750963499</v>
      </c>
      <c r="H148" s="12">
        <f t="shared" si="15"/>
        <v>0.55014491464420257</v>
      </c>
      <c r="I148" s="8">
        <f t="shared" si="17"/>
        <v>0.4925373134328368</v>
      </c>
      <c r="J148" s="12">
        <f t="shared" si="16"/>
        <v>8.4551979839215532E-4</v>
      </c>
    </row>
    <row r="149" spans="1:10" x14ac:dyDescent="0.25">
      <c r="A149" s="26">
        <v>44012</v>
      </c>
      <c r="B149" s="27">
        <v>41.630001068115234</v>
      </c>
      <c r="C149" s="12">
        <f t="shared" si="12"/>
        <v>0.63777309435712748</v>
      </c>
      <c r="D149" s="29">
        <v>203.85000610351563</v>
      </c>
      <c r="E149" s="12">
        <f t="shared" si="13"/>
        <v>0.80033765892634712</v>
      </c>
      <c r="F149" s="29">
        <v>1.7799999713897705</v>
      </c>
      <c r="G149" s="12">
        <f t="shared" si="14"/>
        <v>0.59491977027637033</v>
      </c>
      <c r="H149" s="12">
        <f t="shared" si="15"/>
        <v>0.5552529705827034</v>
      </c>
      <c r="I149" s="8">
        <f t="shared" si="17"/>
        <v>0.4962686567164189</v>
      </c>
      <c r="J149" s="12">
        <f t="shared" si="16"/>
        <v>7.8085639823017629E-4</v>
      </c>
    </row>
    <row r="150" spans="1:10" x14ac:dyDescent="0.25">
      <c r="A150" s="26">
        <v>44013</v>
      </c>
      <c r="B150" s="27">
        <v>42.090000152587891</v>
      </c>
      <c r="C150" s="12">
        <f t="shared" si="12"/>
        <v>0.64482029666263663</v>
      </c>
      <c r="D150" s="29">
        <v>204.69000244140625</v>
      </c>
      <c r="E150" s="12">
        <f t="shared" si="13"/>
        <v>0.803635577407805</v>
      </c>
      <c r="F150" s="29">
        <v>1.7699999809265137</v>
      </c>
      <c r="G150" s="12">
        <f t="shared" si="14"/>
        <v>0.59157752750963499</v>
      </c>
      <c r="H150" s="12">
        <f t="shared" si="15"/>
        <v>0.55860434427766359</v>
      </c>
      <c r="I150" s="8">
        <f t="shared" si="17"/>
        <v>0.500000000000001</v>
      </c>
      <c r="J150" s="12">
        <f t="shared" si="16"/>
        <v>5.4361540622458111E-4</v>
      </c>
    </row>
    <row r="151" spans="1:10" x14ac:dyDescent="0.25">
      <c r="A151" s="26">
        <v>44014</v>
      </c>
      <c r="B151" s="27">
        <v>42.919998168945313</v>
      </c>
      <c r="C151" s="12">
        <f t="shared" si="12"/>
        <v>0.65753589574072513</v>
      </c>
      <c r="D151" s="29">
        <v>206.5</v>
      </c>
      <c r="E151" s="12">
        <f t="shared" si="13"/>
        <v>0.81074182791226523</v>
      </c>
      <c r="F151" s="29">
        <v>1.7799999713897705</v>
      </c>
      <c r="G151" s="12">
        <f t="shared" si="14"/>
        <v>0.59491977027637033</v>
      </c>
      <c r="H151" s="12">
        <f t="shared" si="15"/>
        <v>0.55844714349281088</v>
      </c>
      <c r="I151" s="8">
        <f t="shared" si="17"/>
        <v>0.50373134328358304</v>
      </c>
      <c r="J151" s="12">
        <f t="shared" si="16"/>
        <v>6.700898809945178E-4</v>
      </c>
    </row>
    <row r="152" spans="1:10" x14ac:dyDescent="0.25">
      <c r="A152" s="26">
        <v>44015</v>
      </c>
      <c r="B152" s="27">
        <v>42.779998779296875</v>
      </c>
      <c r="C152" s="12">
        <f t="shared" si="12"/>
        <v>0.65539110012090041</v>
      </c>
      <c r="D152" s="29">
        <v>206.69999694824219</v>
      </c>
      <c r="E152" s="12">
        <f t="shared" si="13"/>
        <v>0.81152703804008475</v>
      </c>
      <c r="F152" s="29">
        <v>1.7699999809265137</v>
      </c>
      <c r="G152" s="12">
        <f t="shared" si="14"/>
        <v>0.59157752750963499</v>
      </c>
      <c r="H152" s="12">
        <f t="shared" si="15"/>
        <v>0.55641130746446266</v>
      </c>
      <c r="I152" s="8">
        <f t="shared" si="17"/>
        <v>0.50746268656716509</v>
      </c>
      <c r="J152" s="12">
        <f t="shared" si="16"/>
        <v>6.2756034473173761E-4</v>
      </c>
    </row>
    <row r="153" spans="1:10" x14ac:dyDescent="0.25">
      <c r="A153" s="26">
        <v>44016</v>
      </c>
      <c r="B153" s="27">
        <v>42.779998779296875</v>
      </c>
      <c r="C153" s="12">
        <f t="shared" si="12"/>
        <v>0.65539110012090041</v>
      </c>
      <c r="D153" s="29">
        <v>206.69999694824219</v>
      </c>
      <c r="E153" s="12">
        <f t="shared" si="13"/>
        <v>0.81152703804008475</v>
      </c>
      <c r="F153" s="29">
        <v>1.7699999809265137</v>
      </c>
      <c r="G153" s="12">
        <f t="shared" si="14"/>
        <v>0.59157752750963499</v>
      </c>
      <c r="H153" s="12">
        <f t="shared" si="15"/>
        <v>0.55597231439641071</v>
      </c>
      <c r="I153" s="8">
        <f t="shared" si="17"/>
        <v>0.51119402985074713</v>
      </c>
      <c r="J153" s="12">
        <f t="shared" si="16"/>
        <v>6.4805662132396476E-4</v>
      </c>
    </row>
    <row r="154" spans="1:10" x14ac:dyDescent="0.25">
      <c r="A154" s="26">
        <v>44017</v>
      </c>
      <c r="B154" s="27">
        <v>43.049999237060547</v>
      </c>
      <c r="C154" s="12">
        <f t="shared" si="12"/>
        <v>0.65952751671969001</v>
      </c>
      <c r="D154" s="29">
        <v>206.69999694824219</v>
      </c>
      <c r="E154" s="12">
        <f t="shared" si="13"/>
        <v>0.81152703804008475</v>
      </c>
      <c r="F154" s="29">
        <v>1.7699999809265137</v>
      </c>
      <c r="G154" s="12">
        <f t="shared" si="14"/>
        <v>0.59157752750963499</v>
      </c>
      <c r="H154" s="12">
        <f t="shared" si="15"/>
        <v>0.55682037878243251</v>
      </c>
      <c r="I154" s="8">
        <f t="shared" si="17"/>
        <v>0.51492537313432918</v>
      </c>
      <c r="J154" s="12">
        <f t="shared" si="16"/>
        <v>6.220604309514655E-4</v>
      </c>
    </row>
    <row r="155" spans="1:10" x14ac:dyDescent="0.25">
      <c r="A155" s="26">
        <v>44018</v>
      </c>
      <c r="B155" s="27">
        <v>43.119998931884766</v>
      </c>
      <c r="C155" s="12">
        <f t="shared" si="12"/>
        <v>0.66059991452960232</v>
      </c>
      <c r="D155" s="29">
        <v>210.69999694824219</v>
      </c>
      <c r="E155" s="12">
        <f t="shared" si="13"/>
        <v>0.82723148022724735</v>
      </c>
      <c r="F155" s="29">
        <v>1.7899999618530273</v>
      </c>
      <c r="G155" s="12">
        <f t="shared" si="14"/>
        <v>0.59826201304310578</v>
      </c>
      <c r="H155" s="12">
        <f t="shared" si="15"/>
        <v>0.55626995066907248</v>
      </c>
      <c r="I155" s="8">
        <f t="shared" si="17"/>
        <v>0.51865671641791122</v>
      </c>
      <c r="J155" s="12">
        <f t="shared" si="16"/>
        <v>9.1456466058594823E-4</v>
      </c>
    </row>
    <row r="156" spans="1:10" x14ac:dyDescent="0.25">
      <c r="A156" s="26">
        <v>44019</v>
      </c>
      <c r="B156" s="27">
        <v>43.009998321533203</v>
      </c>
      <c r="C156" s="12">
        <f t="shared" si="12"/>
        <v>0.65891470127365503</v>
      </c>
      <c r="D156" s="29">
        <v>208.58000183105469</v>
      </c>
      <c r="E156" s="12">
        <f t="shared" si="13"/>
        <v>0.81890814503851284</v>
      </c>
      <c r="F156" s="29">
        <v>1.7899999618530273</v>
      </c>
      <c r="G156" s="12">
        <f t="shared" si="14"/>
        <v>0.59826201304310578</v>
      </c>
      <c r="H156" s="12">
        <f t="shared" si="15"/>
        <v>0.55899559446095359</v>
      </c>
      <c r="I156" s="8">
        <f t="shared" si="17"/>
        <v>0.52238805970149327</v>
      </c>
      <c r="J156" s="12">
        <f t="shared" si="16"/>
        <v>8.0544488043891947E-4</v>
      </c>
    </row>
    <row r="157" spans="1:10" x14ac:dyDescent="0.25">
      <c r="A157" s="26">
        <v>44020</v>
      </c>
      <c r="B157" s="27">
        <v>43.369998931884766</v>
      </c>
      <c r="C157" s="12">
        <f t="shared" si="12"/>
        <v>0.66442992340537443</v>
      </c>
      <c r="D157" s="29">
        <v>213.36000061035156</v>
      </c>
      <c r="E157" s="12">
        <f t="shared" si="13"/>
        <v>0.83767494865955661</v>
      </c>
      <c r="F157" s="29">
        <v>1.7899999618530273</v>
      </c>
      <c r="G157" s="12">
        <f t="shared" si="14"/>
        <v>0.59826201304310578</v>
      </c>
      <c r="H157" s="12">
        <f t="shared" si="15"/>
        <v>0.55850255308520602</v>
      </c>
      <c r="I157" s="8">
        <f t="shared" si="17"/>
        <v>0.52611940298507531</v>
      </c>
      <c r="J157" s="12">
        <f t="shared" si="16"/>
        <v>8.3169726312045116E-4</v>
      </c>
    </row>
    <row r="158" spans="1:10" x14ac:dyDescent="0.25">
      <c r="A158" s="26">
        <v>44021</v>
      </c>
      <c r="B158" s="27">
        <v>42.349998474121094</v>
      </c>
      <c r="C158" s="12">
        <f t="shared" si="12"/>
        <v>0.6488034801792687</v>
      </c>
      <c r="D158" s="29">
        <v>214</v>
      </c>
      <c r="E158" s="12">
        <f t="shared" si="13"/>
        <v>0.84018765701319487</v>
      </c>
      <c r="F158" s="29">
        <v>1.7799999713897705</v>
      </c>
      <c r="G158" s="12">
        <f t="shared" si="14"/>
        <v>0.59491977027637033</v>
      </c>
      <c r="H158" s="12">
        <f t="shared" si="15"/>
        <v>0.55955834158541584</v>
      </c>
      <c r="I158" s="8">
        <f t="shared" si="17"/>
        <v>0.52985074626865736</v>
      </c>
      <c r="J158" s="12">
        <f t="shared" si="16"/>
        <v>6.6254160726602772E-4</v>
      </c>
    </row>
    <row r="159" spans="1:10" x14ac:dyDescent="0.25">
      <c r="A159" s="26">
        <v>44022</v>
      </c>
      <c r="B159" s="27">
        <v>43.169998168945313</v>
      </c>
      <c r="C159" s="12">
        <f t="shared" si="12"/>
        <v>0.66136590461649725</v>
      </c>
      <c r="D159" s="29">
        <v>213.91999816894531</v>
      </c>
      <c r="E159" s="12">
        <f t="shared" si="13"/>
        <v>0.83987356098052857</v>
      </c>
      <c r="F159" s="29">
        <v>1.7799999713897705</v>
      </c>
      <c r="G159" s="12">
        <f t="shared" si="14"/>
        <v>0.59491977027637033</v>
      </c>
      <c r="H159" s="12">
        <f t="shared" si="15"/>
        <v>0.55692136343729048</v>
      </c>
      <c r="I159" s="8">
        <f t="shared" si="17"/>
        <v>0.5335820895522394</v>
      </c>
      <c r="J159" s="12">
        <f t="shared" si="16"/>
        <v>7.7042793242566095E-4</v>
      </c>
    </row>
    <row r="160" spans="1:10" x14ac:dyDescent="0.25">
      <c r="A160" s="26">
        <v>44023</v>
      </c>
      <c r="B160" s="27">
        <v>43.169998168945313</v>
      </c>
      <c r="C160" s="12">
        <f t="shared" si="12"/>
        <v>0.66136590461649725</v>
      </c>
      <c r="D160" s="29">
        <v>214.00999450683594</v>
      </c>
      <c r="E160" s="12">
        <f t="shared" si="13"/>
        <v>0.84022689655189342</v>
      </c>
      <c r="F160" s="29">
        <v>1.7699999809265137</v>
      </c>
      <c r="G160" s="12">
        <f t="shared" si="14"/>
        <v>0.59157752750963499</v>
      </c>
      <c r="H160" s="12">
        <f t="shared" si="15"/>
        <v>0.5553488768114383</v>
      </c>
      <c r="I160" s="8">
        <f t="shared" si="17"/>
        <v>0.53731343283582145</v>
      </c>
      <c r="J160" s="12">
        <f t="shared" si="16"/>
        <v>7.05232010907913E-4</v>
      </c>
    </row>
    <row r="161" spans="1:10" x14ac:dyDescent="0.25">
      <c r="A161" s="26">
        <v>44024</v>
      </c>
      <c r="B161" s="27">
        <v>43.040000915527344</v>
      </c>
      <c r="C161" s="12">
        <f t="shared" si="12"/>
        <v>0.65937434207883006</v>
      </c>
      <c r="D161" s="29">
        <v>214.00999450683594</v>
      </c>
      <c r="E161" s="12">
        <f t="shared" si="13"/>
        <v>0.84022689655189342</v>
      </c>
      <c r="F161" s="29">
        <v>1.7699999809265137</v>
      </c>
      <c r="G161" s="12">
        <f t="shared" si="14"/>
        <v>0.59157752750963499</v>
      </c>
      <c r="H161" s="12">
        <f t="shared" si="15"/>
        <v>0.55155093705220348</v>
      </c>
      <c r="I161" s="8">
        <f t="shared" si="17"/>
        <v>0.54104477611940349</v>
      </c>
      <c r="J161" s="12">
        <f t="shared" si="16"/>
        <v>8.6682295458510286E-4</v>
      </c>
    </row>
    <row r="162" spans="1:10" x14ac:dyDescent="0.25">
      <c r="A162" s="26">
        <v>44025</v>
      </c>
      <c r="B162" s="27">
        <v>42.209999084472656</v>
      </c>
      <c r="C162" s="12">
        <f t="shared" si="12"/>
        <v>0.64665868455944397</v>
      </c>
      <c r="D162" s="29">
        <v>207.25</v>
      </c>
      <c r="E162" s="12">
        <f t="shared" si="13"/>
        <v>0.81368641082235815</v>
      </c>
      <c r="F162" s="29">
        <v>1.7699999809265137</v>
      </c>
      <c r="G162" s="12">
        <f t="shared" si="14"/>
        <v>0.59157752750963499</v>
      </c>
      <c r="H162" s="12">
        <f t="shared" si="15"/>
        <v>0.55295221859875088</v>
      </c>
      <c r="I162" s="8">
        <f t="shared" si="17"/>
        <v>0.54477611940298554</v>
      </c>
      <c r="J162" s="12">
        <f t="shared" si="16"/>
        <v>8.1275938550499579E-4</v>
      </c>
    </row>
    <row r="163" spans="1:10" x14ac:dyDescent="0.25">
      <c r="A163" s="26">
        <v>44026</v>
      </c>
      <c r="B163" s="27">
        <v>43.110000610351563</v>
      </c>
      <c r="C163" s="12">
        <f t="shared" si="12"/>
        <v>0.66044673988874236</v>
      </c>
      <c r="D163" s="29">
        <v>208.25999450683594</v>
      </c>
      <c r="E163" s="12">
        <f t="shared" si="13"/>
        <v>0.8176517609078473</v>
      </c>
      <c r="F163" s="29">
        <v>1.7799999713897705</v>
      </c>
      <c r="G163" s="12">
        <f t="shared" si="14"/>
        <v>0.59491977027637033</v>
      </c>
      <c r="H163" s="12">
        <f t="shared" si="15"/>
        <v>0.55209173803329825</v>
      </c>
      <c r="I163" s="8">
        <f t="shared" si="17"/>
        <v>0.54850746268656758</v>
      </c>
      <c r="J163" s="12">
        <f t="shared" si="16"/>
        <v>1.0060945180395619E-3</v>
      </c>
    </row>
    <row r="164" spans="1:10" x14ac:dyDescent="0.25">
      <c r="A164" s="26">
        <v>44027</v>
      </c>
      <c r="B164" s="27">
        <v>43.639999389648438</v>
      </c>
      <c r="C164" s="12">
        <f t="shared" si="12"/>
        <v>0.66856634000416393</v>
      </c>
      <c r="D164" s="29">
        <v>207.64999389648438</v>
      </c>
      <c r="E164" s="12">
        <f t="shared" si="13"/>
        <v>0.81525683107799729</v>
      </c>
      <c r="F164" s="29">
        <v>1.8200000524520874</v>
      </c>
      <c r="G164" s="12">
        <f t="shared" si="14"/>
        <v>0.6082887811859885</v>
      </c>
      <c r="H164" s="12">
        <f t="shared" si="15"/>
        <v>0.55618095953330438</v>
      </c>
      <c r="I164" s="8">
        <f t="shared" si="17"/>
        <v>0.55223880597014963</v>
      </c>
      <c r="J164" s="12">
        <f t="shared" si="16"/>
        <v>1.4994526546769213E-3</v>
      </c>
    </row>
    <row r="165" spans="1:10" x14ac:dyDescent="0.25">
      <c r="A165" s="26">
        <v>44028</v>
      </c>
      <c r="B165" s="27">
        <v>43.400001525878906</v>
      </c>
      <c r="C165" s="12">
        <f t="shared" si="12"/>
        <v>0.66488956421054934</v>
      </c>
      <c r="D165" s="29">
        <v>202.88999938964844</v>
      </c>
      <c r="E165" s="12">
        <f t="shared" si="13"/>
        <v>0.79656856644204332</v>
      </c>
      <c r="F165" s="29">
        <v>1.7999999523162842</v>
      </c>
      <c r="G165" s="12">
        <f t="shared" si="14"/>
        <v>0.60160425580984112</v>
      </c>
      <c r="H165" s="12">
        <f t="shared" si="15"/>
        <v>0.55940557524857804</v>
      </c>
      <c r="I165" s="8">
        <f t="shared" si="17"/>
        <v>0.55597014925373167</v>
      </c>
      <c r="J165" s="12">
        <f t="shared" si="16"/>
        <v>9.9003196837916803E-4</v>
      </c>
    </row>
    <row r="166" spans="1:10" x14ac:dyDescent="0.25">
      <c r="A166" s="26">
        <v>44029</v>
      </c>
      <c r="B166" s="27">
        <v>43.099998474121094</v>
      </c>
      <c r="C166" s="12">
        <f t="shared" si="12"/>
        <v>0.66029350680658483</v>
      </c>
      <c r="D166" s="29">
        <v>202.69000244140625</v>
      </c>
      <c r="E166" s="12">
        <f t="shared" si="13"/>
        <v>0.7957833563142237</v>
      </c>
      <c r="F166" s="29">
        <v>1.8300000429153442</v>
      </c>
      <c r="G166" s="12">
        <f t="shared" si="14"/>
        <v>0.61163102395272384</v>
      </c>
      <c r="H166" s="12">
        <f t="shared" si="15"/>
        <v>0.56139859537200976</v>
      </c>
      <c r="I166" s="8">
        <f t="shared" si="17"/>
        <v>0.55970149253731372</v>
      </c>
      <c r="J166" s="12">
        <f t="shared" si="16"/>
        <v>1.4122930304756767E-3</v>
      </c>
    </row>
    <row r="167" spans="1:10" x14ac:dyDescent="0.25">
      <c r="A167" s="26">
        <v>44030</v>
      </c>
      <c r="B167" s="27">
        <v>43.099998474121094</v>
      </c>
      <c r="C167" s="12">
        <f t="shared" si="12"/>
        <v>0.66029350680658483</v>
      </c>
      <c r="D167" s="29">
        <v>202.80000305175781</v>
      </c>
      <c r="E167" s="12">
        <f t="shared" si="13"/>
        <v>0.79621523087067836</v>
      </c>
      <c r="F167" s="29">
        <v>1.8200000524520874</v>
      </c>
      <c r="G167" s="12">
        <f t="shared" si="14"/>
        <v>0.6082887811859885</v>
      </c>
      <c r="H167" s="12">
        <f t="shared" si="15"/>
        <v>0.56716795318277047</v>
      </c>
      <c r="I167" s="8">
        <f t="shared" si="17"/>
        <v>0.56343283582089576</v>
      </c>
      <c r="J167" s="12">
        <f t="shared" si="16"/>
        <v>9.5272125688882999E-4</v>
      </c>
    </row>
    <row r="168" spans="1:10" x14ac:dyDescent="0.25">
      <c r="A168" s="26">
        <v>44031</v>
      </c>
      <c r="B168" s="27">
        <v>43.099998474121094</v>
      </c>
      <c r="C168" s="12">
        <f t="shared" si="12"/>
        <v>0.66029350680658483</v>
      </c>
      <c r="D168" s="29">
        <v>202.80000305175781</v>
      </c>
      <c r="E168" s="12">
        <f t="shared" si="13"/>
        <v>0.79621523087067836</v>
      </c>
      <c r="F168" s="29">
        <v>1.8200000524520874</v>
      </c>
      <c r="G168" s="12">
        <f t="shared" si="14"/>
        <v>0.6082887811859885</v>
      </c>
      <c r="H168" s="12">
        <f t="shared" si="15"/>
        <v>0.56886055627783261</v>
      </c>
      <c r="I168" s="8">
        <f t="shared" si="17"/>
        <v>0.56716417910447781</v>
      </c>
      <c r="J168" s="12">
        <f t="shared" si="16"/>
        <v>8.8170487966431001E-4</v>
      </c>
    </row>
    <row r="169" spans="1:10" x14ac:dyDescent="0.25">
      <c r="A169" s="26">
        <v>44032</v>
      </c>
      <c r="B169" s="27">
        <v>43.180000305175781</v>
      </c>
      <c r="C169" s="12">
        <f t="shared" si="12"/>
        <v>0.66151913769865478</v>
      </c>
      <c r="D169" s="29">
        <v>211.94000244140625</v>
      </c>
      <c r="E169" s="12">
        <f t="shared" si="13"/>
        <v>0.83209987887203707</v>
      </c>
      <c r="F169" s="29">
        <v>1.7699999809265137</v>
      </c>
      <c r="G169" s="12">
        <f t="shared" si="14"/>
        <v>0.59157752750963499</v>
      </c>
      <c r="H169" s="12">
        <f t="shared" si="15"/>
        <v>0.56753091493665331</v>
      </c>
      <c r="I169" s="8">
        <f t="shared" si="17"/>
        <v>0.57089552238805985</v>
      </c>
      <c r="J169" s="12">
        <f t="shared" si="16"/>
        <v>3.3011438494017685E-4</v>
      </c>
    </row>
    <row r="170" spans="1:10" x14ac:dyDescent="0.25">
      <c r="A170" s="26">
        <v>44033</v>
      </c>
      <c r="B170" s="27">
        <v>43.959999084472656</v>
      </c>
      <c r="C170" s="12">
        <f t="shared" si="12"/>
        <v>0.67346874668984835</v>
      </c>
      <c r="D170" s="29">
        <v>209.58999633789063</v>
      </c>
      <c r="E170" s="12">
        <f t="shared" si="13"/>
        <v>0.82287349512400199</v>
      </c>
      <c r="F170" s="29">
        <v>1.7699999809265137</v>
      </c>
      <c r="G170" s="12">
        <f t="shared" si="14"/>
        <v>0.59157752750963499</v>
      </c>
      <c r="H170" s="12">
        <f t="shared" si="15"/>
        <v>0.56433901726060076</v>
      </c>
      <c r="I170" s="8">
        <f t="shared" si="17"/>
        <v>0.5746268656716419</v>
      </c>
      <c r="J170" s="12">
        <f t="shared" si="16"/>
        <v>4.2633661138193442E-4</v>
      </c>
    </row>
    <row r="171" spans="1:10" x14ac:dyDescent="0.25">
      <c r="A171" s="26">
        <v>44034</v>
      </c>
      <c r="B171" s="27">
        <v>44.279998779296875</v>
      </c>
      <c r="C171" s="12">
        <f t="shared" si="12"/>
        <v>0.67837115337553278</v>
      </c>
      <c r="D171" s="29">
        <v>206.1199951171875</v>
      </c>
      <c r="E171" s="12">
        <f t="shared" si="13"/>
        <v>0.80924988673402309</v>
      </c>
      <c r="F171" s="29">
        <v>1.7599999904632568</v>
      </c>
      <c r="G171" s="12">
        <f t="shared" si="14"/>
        <v>0.58823528474289954</v>
      </c>
      <c r="H171" s="12">
        <f t="shared" si="15"/>
        <v>0.55532067511398986</v>
      </c>
      <c r="I171" s="8">
        <f t="shared" si="17"/>
        <v>0.57835820895522394</v>
      </c>
      <c r="J171" s="12">
        <f t="shared" si="16"/>
        <v>6.2657681600240562E-4</v>
      </c>
    </row>
    <row r="172" spans="1:10" x14ac:dyDescent="0.25">
      <c r="A172" s="26">
        <v>44035</v>
      </c>
      <c r="B172" s="27">
        <v>43.340000152587891</v>
      </c>
      <c r="C172" s="12">
        <f t="shared" si="12"/>
        <v>0.66397034104149699</v>
      </c>
      <c r="D172" s="29">
        <v>202.74000549316406</v>
      </c>
      <c r="E172" s="12">
        <f t="shared" si="13"/>
        <v>0.79597967382310175</v>
      </c>
      <c r="F172" s="29">
        <v>1.7200000286102295</v>
      </c>
      <c r="G172" s="12">
        <f t="shared" si="14"/>
        <v>0.57486631367595808</v>
      </c>
      <c r="H172" s="12">
        <f t="shared" si="15"/>
        <v>0.55239182900207606</v>
      </c>
      <c r="I172" s="8">
        <f t="shared" si="17"/>
        <v>0.58208955223880599</v>
      </c>
      <c r="J172" s="12">
        <f t="shared" si="16"/>
        <v>2.9401486556575757E-4</v>
      </c>
    </row>
    <row r="173" spans="1:10" x14ac:dyDescent="0.25">
      <c r="A173" s="26">
        <v>44036</v>
      </c>
      <c r="B173" s="27">
        <v>43.419998168945313</v>
      </c>
      <c r="C173" s="12">
        <f t="shared" si="12"/>
        <v>0.66519591349226936</v>
      </c>
      <c r="D173" s="29">
        <v>201.55000305175781</v>
      </c>
      <c r="E173" s="12">
        <f t="shared" si="13"/>
        <v>0.79130759268719009</v>
      </c>
      <c r="F173" s="29">
        <v>1.7100000381469727</v>
      </c>
      <c r="G173" s="12">
        <f t="shared" si="14"/>
        <v>0.57152407090922264</v>
      </c>
      <c r="H173" s="12">
        <f t="shared" si="15"/>
        <v>0.55167064513698894</v>
      </c>
      <c r="I173" s="8">
        <f t="shared" si="17"/>
        <v>0.58582089552238803</v>
      </c>
      <c r="J173" s="12">
        <f t="shared" si="16"/>
        <v>2.3090629417273938E-4</v>
      </c>
    </row>
    <row r="174" spans="1:10" x14ac:dyDescent="0.25">
      <c r="A174" s="26">
        <v>44037</v>
      </c>
      <c r="B174" s="27">
        <v>43.419998168945313</v>
      </c>
      <c r="C174" s="12">
        <f t="shared" si="12"/>
        <v>0.66519591349226936</v>
      </c>
      <c r="D174" s="29">
        <v>201.05999755859375</v>
      </c>
      <c r="E174" s="12">
        <f t="shared" si="13"/>
        <v>0.78938377695249329</v>
      </c>
      <c r="F174" s="29">
        <v>1.7200000286102295</v>
      </c>
      <c r="G174" s="12">
        <f t="shared" si="14"/>
        <v>0.57486631367595808</v>
      </c>
      <c r="H174" s="12">
        <f t="shared" si="15"/>
        <v>0.55117566781799543</v>
      </c>
      <c r="I174" s="8">
        <f t="shared" si="17"/>
        <v>0.58955223880597007</v>
      </c>
      <c r="J174" s="12">
        <f t="shared" si="16"/>
        <v>3.3088424919570778E-4</v>
      </c>
    </row>
    <row r="175" spans="1:10" x14ac:dyDescent="0.25">
      <c r="A175" s="26">
        <v>44038</v>
      </c>
      <c r="B175" s="27">
        <v>43.450000762939453</v>
      </c>
      <c r="C175" s="12">
        <f t="shared" si="12"/>
        <v>0.66565555429744427</v>
      </c>
      <c r="D175" s="29">
        <v>201.05999755859375</v>
      </c>
      <c r="E175" s="12">
        <f t="shared" si="13"/>
        <v>0.78938377695249329</v>
      </c>
      <c r="F175" s="29">
        <v>1.7200000286102295</v>
      </c>
      <c r="G175" s="12">
        <f t="shared" si="14"/>
        <v>0.57486631367595808</v>
      </c>
      <c r="H175" s="12">
        <f t="shared" si="15"/>
        <v>0.55057858623034517</v>
      </c>
      <c r="I175" s="8">
        <f t="shared" si="17"/>
        <v>0.59328358208955212</v>
      </c>
      <c r="J175" s="12">
        <f t="shared" si="16"/>
        <v>3.4997425004144861E-4</v>
      </c>
    </row>
    <row r="176" spans="1:10" x14ac:dyDescent="0.25">
      <c r="A176" s="26">
        <v>44039</v>
      </c>
      <c r="B176" s="27">
        <v>43.950000762939453</v>
      </c>
      <c r="C176" s="12">
        <f t="shared" si="12"/>
        <v>0.6733155720489884</v>
      </c>
      <c r="D176" s="29">
        <v>204.08999633789063</v>
      </c>
      <c r="E176" s="12">
        <f t="shared" si="13"/>
        <v>0.80127988711665354</v>
      </c>
      <c r="F176" s="29">
        <v>1.7400000095367432</v>
      </c>
      <c r="G176" s="12">
        <f t="shared" si="14"/>
        <v>0.58155079920942876</v>
      </c>
      <c r="H176" s="12">
        <f t="shared" si="15"/>
        <v>0.55201835887164852</v>
      </c>
      <c r="I176" s="8">
        <f t="shared" si="17"/>
        <v>0.59701492537313416</v>
      </c>
      <c r="J176" s="12">
        <f t="shared" si="16"/>
        <v>5.2069554167435777E-4</v>
      </c>
    </row>
    <row r="177" spans="1:10" x14ac:dyDescent="0.25">
      <c r="A177" s="26">
        <v>44040</v>
      </c>
      <c r="B177" s="27">
        <v>43.650001525878906</v>
      </c>
      <c r="C177" s="12">
        <f t="shared" si="12"/>
        <v>0.66871957308632146</v>
      </c>
      <c r="D177" s="29">
        <v>202.25</v>
      </c>
      <c r="E177" s="12">
        <f t="shared" si="13"/>
        <v>0.79405585808840495</v>
      </c>
      <c r="F177" s="29">
        <v>1.7200000286102295</v>
      </c>
      <c r="G177" s="12">
        <f t="shared" si="14"/>
        <v>0.57486631367595808</v>
      </c>
      <c r="H177" s="12">
        <f t="shared" si="15"/>
        <v>0.55460375487314295</v>
      </c>
      <c r="I177" s="8">
        <f t="shared" si="17"/>
        <v>0.60074626865671621</v>
      </c>
      <c r="J177" s="12">
        <f t="shared" si="16"/>
        <v>2.466491700270302E-4</v>
      </c>
    </row>
    <row r="178" spans="1:10" x14ac:dyDescent="0.25">
      <c r="A178" s="26">
        <v>44041</v>
      </c>
      <c r="B178" s="27">
        <v>44.099998474121094</v>
      </c>
      <c r="C178" s="12">
        <f t="shared" si="12"/>
        <v>0.67561354230967308</v>
      </c>
      <c r="D178" s="29">
        <v>204.05999755859375</v>
      </c>
      <c r="E178" s="12">
        <f t="shared" si="13"/>
        <v>0.80116210859286519</v>
      </c>
      <c r="F178" s="29">
        <v>1.7200000286102295</v>
      </c>
      <c r="G178" s="12">
        <f t="shared" si="14"/>
        <v>0.57486631367595808</v>
      </c>
      <c r="H178" s="12">
        <f t="shared" si="15"/>
        <v>0.55202078193675852</v>
      </c>
      <c r="I178" s="8">
        <f t="shared" si="17"/>
        <v>0.60447761194029825</v>
      </c>
      <c r="J178" s="12">
        <f t="shared" si="16"/>
        <v>3.1548793997155771E-4</v>
      </c>
    </row>
    <row r="179" spans="1:10" x14ac:dyDescent="0.25">
      <c r="A179" s="26">
        <v>44042</v>
      </c>
      <c r="B179" s="27">
        <v>43.599998474121094</v>
      </c>
      <c r="C179" s="12">
        <f t="shared" si="12"/>
        <v>0.66795352455812895</v>
      </c>
      <c r="D179" s="29">
        <v>204.60000610351563</v>
      </c>
      <c r="E179" s="12">
        <f t="shared" si="13"/>
        <v>0.80328224183644004</v>
      </c>
      <c r="F179" s="29">
        <v>1.7300000190734863</v>
      </c>
      <c r="G179" s="12">
        <f t="shared" si="14"/>
        <v>0.57820855644269342</v>
      </c>
      <c r="H179" s="12">
        <f t="shared" si="15"/>
        <v>0.55226684211587729</v>
      </c>
      <c r="I179" s="8">
        <f t="shared" si="17"/>
        <v>0.6082089552238803</v>
      </c>
      <c r="J179" s="12">
        <f t="shared" si="16"/>
        <v>4.0930792679441923E-4</v>
      </c>
    </row>
    <row r="180" spans="1:10" x14ac:dyDescent="0.25">
      <c r="A180" s="26">
        <v>44043</v>
      </c>
      <c r="B180" s="27">
        <v>43.709999084472656</v>
      </c>
      <c r="C180" s="12">
        <f t="shared" si="12"/>
        <v>0.66963873781407635</v>
      </c>
      <c r="D180" s="29">
        <v>205.05000305175781</v>
      </c>
      <c r="E180" s="12">
        <f t="shared" si="13"/>
        <v>0.80504897960095734</v>
      </c>
      <c r="F180" s="29">
        <v>1.690000057220459</v>
      </c>
      <c r="G180" s="12">
        <f t="shared" si="14"/>
        <v>0.56483958537575185</v>
      </c>
      <c r="H180" s="12">
        <f t="shared" si="15"/>
        <v>0.55236763713884784</v>
      </c>
      <c r="I180" s="8">
        <f t="shared" si="17"/>
        <v>0.61194029850746234</v>
      </c>
      <c r="J180" s="12">
        <f t="shared" si="16"/>
        <v>9.5187003071410864E-5</v>
      </c>
    </row>
    <row r="181" spans="1:10" x14ac:dyDescent="0.25">
      <c r="A181" s="26">
        <v>44044</v>
      </c>
      <c r="B181" s="27">
        <v>43.709999084472656</v>
      </c>
      <c r="C181" s="12">
        <f t="shared" si="12"/>
        <v>0.66963873781407635</v>
      </c>
      <c r="D181" s="29">
        <v>206.05000305175781</v>
      </c>
      <c r="E181" s="12">
        <f t="shared" si="13"/>
        <v>0.80897509014774793</v>
      </c>
      <c r="F181" s="29">
        <v>1.7200000286102295</v>
      </c>
      <c r="G181" s="12">
        <f t="shared" si="14"/>
        <v>0.57486631367595808</v>
      </c>
      <c r="H181" s="12">
        <f t="shared" si="15"/>
        <v>0.5492554185366143</v>
      </c>
      <c r="I181" s="8">
        <f t="shared" si="17"/>
        <v>0.61567164179104439</v>
      </c>
      <c r="J181" s="12">
        <f t="shared" si="16"/>
        <v>4.0383008105726234E-4</v>
      </c>
    </row>
    <row r="182" spans="1:10" x14ac:dyDescent="0.25">
      <c r="A182" s="26">
        <v>44045</v>
      </c>
      <c r="B182" s="27">
        <v>43.400001525878906</v>
      </c>
      <c r="C182" s="12">
        <f t="shared" si="12"/>
        <v>0.66488956421054934</v>
      </c>
      <c r="D182" s="29">
        <v>206.05000305175781</v>
      </c>
      <c r="E182" s="12">
        <f t="shared" si="13"/>
        <v>0.80897509014774793</v>
      </c>
      <c r="F182" s="29">
        <v>1.7200000286102295</v>
      </c>
      <c r="G182" s="12">
        <f t="shared" si="14"/>
        <v>0.57486631367595808</v>
      </c>
      <c r="H182" s="12">
        <f t="shared" si="15"/>
        <v>0.54824631805601809</v>
      </c>
      <c r="I182" s="8">
        <f t="shared" si="17"/>
        <v>0.61940298507462643</v>
      </c>
      <c r="J182" s="12">
        <f t="shared" si="16"/>
        <v>4.3892392421542389E-4</v>
      </c>
    </row>
    <row r="183" spans="1:10" x14ac:dyDescent="0.25">
      <c r="A183" s="26">
        <v>44046</v>
      </c>
      <c r="B183" s="27">
        <v>43.880001068115234</v>
      </c>
      <c r="C183" s="12">
        <f t="shared" si="12"/>
        <v>0.67224317423907609</v>
      </c>
      <c r="D183" s="29">
        <v>217.05000305175781</v>
      </c>
      <c r="E183" s="12">
        <f t="shared" si="13"/>
        <v>0.85216230616244482</v>
      </c>
      <c r="F183" s="29">
        <v>1.6799999475479126</v>
      </c>
      <c r="G183" s="12">
        <f t="shared" si="14"/>
        <v>0.56149730276633991</v>
      </c>
      <c r="H183" s="12">
        <f t="shared" si="15"/>
        <v>0.55010525357248841</v>
      </c>
      <c r="I183" s="8">
        <f t="shared" si="17"/>
        <v>0.62313432835820848</v>
      </c>
      <c r="J183" s="12">
        <f t="shared" si="16"/>
        <v>8.08696159233849E-5</v>
      </c>
    </row>
    <row r="184" spans="1:10" x14ac:dyDescent="0.25">
      <c r="A184" s="26">
        <v>44047</v>
      </c>
      <c r="B184" s="27">
        <v>44.360000610351563</v>
      </c>
      <c r="C184" s="12">
        <f t="shared" si="12"/>
        <v>0.67959678426760273</v>
      </c>
      <c r="D184" s="29">
        <v>212.86000061035156</v>
      </c>
      <c r="E184" s="12">
        <f t="shared" si="13"/>
        <v>0.83571189338616125</v>
      </c>
      <c r="F184" s="29">
        <v>1.7000000476837158</v>
      </c>
      <c r="G184" s="12">
        <f t="shared" si="14"/>
        <v>0.5681818281424873</v>
      </c>
      <c r="H184" s="12">
        <f t="shared" si="15"/>
        <v>0.54753866607140123</v>
      </c>
      <c r="I184" s="8">
        <f t="shared" si="17"/>
        <v>0.62686567164179052</v>
      </c>
      <c r="J184" s="12">
        <f t="shared" si="16"/>
        <v>2.6713262525837774E-4</v>
      </c>
    </row>
    <row r="185" spans="1:10" x14ac:dyDescent="0.25">
      <c r="A185" s="26">
        <v>44048</v>
      </c>
      <c r="B185" s="27">
        <v>45.330001831054688</v>
      </c>
      <c r="C185" s="12">
        <f t="shared" si="12"/>
        <v>0.69445723740681353</v>
      </c>
      <c r="D185" s="29">
        <v>212.63999938964844</v>
      </c>
      <c r="E185" s="12">
        <f t="shared" si="13"/>
        <v>0.83484814427325194</v>
      </c>
      <c r="F185" s="29">
        <v>1.690000057220459</v>
      </c>
      <c r="G185" s="12">
        <f t="shared" si="14"/>
        <v>0.56483958537575185</v>
      </c>
      <c r="H185" s="12">
        <f t="shared" si="15"/>
        <v>0.53898450373606366</v>
      </c>
      <c r="I185" s="8">
        <f t="shared" si="17"/>
        <v>0.63059701492537257</v>
      </c>
      <c r="J185" s="12">
        <f t="shared" si="16"/>
        <v>4.2154480102442169E-4</v>
      </c>
    </row>
    <row r="186" spans="1:10" x14ac:dyDescent="0.25">
      <c r="A186" s="26">
        <v>44049</v>
      </c>
      <c r="B186" s="27">
        <v>45.119998931884766</v>
      </c>
      <c r="C186" s="12">
        <f t="shared" si="12"/>
        <v>0.69123998553577881</v>
      </c>
      <c r="D186" s="29">
        <v>216</v>
      </c>
      <c r="E186" s="12">
        <f t="shared" si="13"/>
        <v>0.84803987810677617</v>
      </c>
      <c r="F186" s="29">
        <v>1.5900000333786011</v>
      </c>
      <c r="G186" s="12">
        <f t="shared" si="14"/>
        <v>0.53141711786572143</v>
      </c>
      <c r="H186" s="12">
        <f t="shared" si="15"/>
        <v>0.5392573849582154</v>
      </c>
      <c r="I186" s="8">
        <f t="shared" si="17"/>
        <v>0.63432835820895461</v>
      </c>
      <c r="J186" s="12">
        <f t="shared" si="16"/>
        <v>3.8992029753281492E-5</v>
      </c>
    </row>
    <row r="187" spans="1:10" x14ac:dyDescent="0.25">
      <c r="A187" s="26">
        <v>44050</v>
      </c>
      <c r="B187" s="27">
        <v>44.689998626708984</v>
      </c>
      <c r="C187" s="12">
        <f t="shared" si="12"/>
        <v>0.68465236559414711</v>
      </c>
      <c r="D187" s="29">
        <v>212.3699951171875</v>
      </c>
      <c r="E187" s="12">
        <f t="shared" si="13"/>
        <v>0.83378807765146457</v>
      </c>
      <c r="F187" s="29">
        <v>1.5700000524520874</v>
      </c>
      <c r="G187" s="12">
        <f t="shared" si="14"/>
        <v>0.52473263233225076</v>
      </c>
      <c r="H187" s="12">
        <f t="shared" si="15"/>
        <v>0.53010154456274894</v>
      </c>
      <c r="I187" s="8">
        <f t="shared" si="17"/>
        <v>0.63805970149253666</v>
      </c>
      <c r="J187" s="12">
        <f t="shared" si="16"/>
        <v>1.8392210336319355E-5</v>
      </c>
    </row>
    <row r="188" spans="1:10" x14ac:dyDescent="0.25">
      <c r="A188" s="26">
        <v>44051</v>
      </c>
      <c r="B188" s="27">
        <v>44.689998626708984</v>
      </c>
      <c r="C188" s="12">
        <f t="shared" si="12"/>
        <v>0.68465236559414711</v>
      </c>
      <c r="D188" s="29">
        <v>212.19999694824219</v>
      </c>
      <c r="E188" s="12">
        <f t="shared" si="13"/>
        <v>0.83312064604743319</v>
      </c>
      <c r="F188" s="29">
        <v>1.5800000429153442</v>
      </c>
      <c r="G188" s="12">
        <f t="shared" si="14"/>
        <v>0.5280748750989861</v>
      </c>
      <c r="H188" s="12">
        <f t="shared" si="15"/>
        <v>0.52003161994862368</v>
      </c>
      <c r="I188" s="8">
        <f t="shared" si="17"/>
        <v>0.6417910447761187</v>
      </c>
      <c r="J188" s="12">
        <f t="shared" si="16"/>
        <v>4.1519999952160496E-5</v>
      </c>
    </row>
    <row r="189" spans="1:10" x14ac:dyDescent="0.25">
      <c r="A189" s="26">
        <v>44052</v>
      </c>
      <c r="B189" s="27">
        <v>44.650001525878906</v>
      </c>
      <c r="C189" s="12">
        <f t="shared" si="12"/>
        <v>0.68403960858940971</v>
      </c>
      <c r="D189" s="29">
        <v>212.19999694824219</v>
      </c>
      <c r="E189" s="12">
        <f t="shared" si="13"/>
        <v>0.83312064604743319</v>
      </c>
      <c r="F189" s="29">
        <v>1.5800000429153442</v>
      </c>
      <c r="G189" s="12">
        <f t="shared" si="14"/>
        <v>0.5280748750989861</v>
      </c>
      <c r="H189" s="12">
        <f t="shared" si="15"/>
        <v>0.52014669661480895</v>
      </c>
      <c r="I189" s="8">
        <f t="shared" si="17"/>
        <v>0.64552238805970075</v>
      </c>
      <c r="J189" s="12">
        <f t="shared" si="16"/>
        <v>4.0574964310879515E-5</v>
      </c>
    </row>
    <row r="190" spans="1:10" x14ac:dyDescent="0.25">
      <c r="A190" s="26">
        <v>44053</v>
      </c>
      <c r="B190" s="27">
        <v>44.959999084472656</v>
      </c>
      <c r="C190" s="12">
        <f t="shared" si="12"/>
        <v>0.6887887821929366</v>
      </c>
      <c r="D190" s="29">
        <v>208.33999633789063</v>
      </c>
      <c r="E190" s="12">
        <f t="shared" si="13"/>
        <v>0.81796585694051371</v>
      </c>
      <c r="F190" s="29">
        <v>1.5700000524520874</v>
      </c>
      <c r="G190" s="12">
        <f t="shared" si="14"/>
        <v>0.52473263233225076</v>
      </c>
      <c r="H190" s="12">
        <f t="shared" si="15"/>
        <v>0.52089090665143367</v>
      </c>
      <c r="I190" s="8">
        <f t="shared" si="17"/>
        <v>0.64925373134328279</v>
      </c>
      <c r="J190" s="12">
        <f t="shared" si="16"/>
        <v>9.5822424625261654E-6</v>
      </c>
    </row>
    <row r="191" spans="1:10" x14ac:dyDescent="0.25">
      <c r="A191" s="26">
        <v>44054</v>
      </c>
      <c r="B191" s="27">
        <v>44.540000915527344</v>
      </c>
      <c r="C191" s="12">
        <f t="shared" si="12"/>
        <v>0.68235439533346243</v>
      </c>
      <c r="D191" s="29">
        <v>203.89999389648438</v>
      </c>
      <c r="E191" s="12">
        <f t="shared" si="13"/>
        <v>0.80053391652753247</v>
      </c>
      <c r="F191" s="29">
        <v>1.559999942779541</v>
      </c>
      <c r="G191" s="12">
        <f t="shared" si="14"/>
        <v>0.52139034972283871</v>
      </c>
      <c r="H191" s="12">
        <f t="shared" si="15"/>
        <v>0.51874994312554845</v>
      </c>
      <c r="I191" s="8">
        <f t="shared" si="17"/>
        <v>0.65298507462686484</v>
      </c>
      <c r="J191" s="12">
        <f t="shared" si="16"/>
        <v>4.5524467344307206E-6</v>
      </c>
    </row>
    <row r="192" spans="1:10" x14ac:dyDescent="0.25">
      <c r="A192" s="26">
        <v>44055</v>
      </c>
      <c r="B192" s="27">
        <v>45.319999694824219</v>
      </c>
      <c r="C192" s="12">
        <f t="shared" si="12"/>
        <v>0.694304004324656</v>
      </c>
      <c r="D192" s="29">
        <v>208.72000122070313</v>
      </c>
      <c r="E192" s="12">
        <f t="shared" si="13"/>
        <v>0.81945779811875574</v>
      </c>
      <c r="F192" s="29">
        <v>1.5800000429153442</v>
      </c>
      <c r="G192" s="12">
        <f t="shared" si="14"/>
        <v>0.5280748750989861</v>
      </c>
      <c r="H192" s="12">
        <f t="shared" si="15"/>
        <v>0.5179792005639936</v>
      </c>
      <c r="I192" s="8">
        <f t="shared" si="17"/>
        <v>0.65671641791044688</v>
      </c>
      <c r="J192" s="12">
        <f t="shared" si="16"/>
        <v>6.6934273879489759E-5</v>
      </c>
    </row>
    <row r="193" spans="1:10" x14ac:dyDescent="0.25">
      <c r="A193" s="26">
        <v>44056</v>
      </c>
      <c r="B193" s="27">
        <v>45.119998931884766</v>
      </c>
      <c r="C193" s="12">
        <f t="shared" si="12"/>
        <v>0.69123998553577881</v>
      </c>
      <c r="D193" s="29">
        <v>208.85000610351563</v>
      </c>
      <c r="E193" s="12">
        <f t="shared" si="13"/>
        <v>0.81996821166030021</v>
      </c>
      <c r="F193" s="29">
        <v>1.5700000524520874</v>
      </c>
      <c r="G193" s="12">
        <f t="shared" si="14"/>
        <v>0.52473263233225076</v>
      </c>
      <c r="H193" s="12">
        <f t="shared" si="15"/>
        <v>0.52456317006782671</v>
      </c>
      <c r="I193" s="8">
        <f t="shared" si="17"/>
        <v>0.66044776119402893</v>
      </c>
      <c r="J193" s="12">
        <f t="shared" si="16"/>
        <v>1.8966381545818835E-8</v>
      </c>
    </row>
    <row r="194" spans="1:10" x14ac:dyDescent="0.25">
      <c r="A194" s="26">
        <v>44057</v>
      </c>
      <c r="B194" s="27">
        <v>44.950000762939453</v>
      </c>
      <c r="C194" s="12">
        <f t="shared" si="12"/>
        <v>0.68863560755207665</v>
      </c>
      <c r="D194" s="29">
        <v>208.60000610351563</v>
      </c>
      <c r="E194" s="12">
        <f t="shared" si="13"/>
        <v>0.81898668402360253</v>
      </c>
      <c r="F194" s="29">
        <v>1.559999942779541</v>
      </c>
      <c r="G194" s="12">
        <f t="shared" si="14"/>
        <v>0.52139034972283871</v>
      </c>
      <c r="H194" s="12">
        <f t="shared" si="15"/>
        <v>0.52233651505505041</v>
      </c>
      <c r="I194" s="8">
        <f t="shared" si="17"/>
        <v>0.66417910447761097</v>
      </c>
      <c r="J194" s="12">
        <f t="shared" si="16"/>
        <v>5.9459228651683384E-7</v>
      </c>
    </row>
    <row r="195" spans="1:10" x14ac:dyDescent="0.25">
      <c r="A195" s="26">
        <v>44058</v>
      </c>
      <c r="B195" s="27">
        <v>44.950000762939453</v>
      </c>
      <c r="C195" s="12">
        <f t="shared" si="12"/>
        <v>0.68863560755207665</v>
      </c>
      <c r="D195" s="29">
        <v>208.60000610351563</v>
      </c>
      <c r="E195" s="12">
        <f t="shared" si="13"/>
        <v>0.81898668402360253</v>
      </c>
      <c r="F195" s="29">
        <v>1.5499999523162842</v>
      </c>
      <c r="G195" s="12">
        <f t="shared" si="14"/>
        <v>0.51804810695610337</v>
      </c>
      <c r="H195" s="12">
        <f t="shared" si="15"/>
        <v>0.52104233851997761</v>
      </c>
      <c r="I195" s="8">
        <f t="shared" si="17"/>
        <v>0.66791044776119302</v>
      </c>
      <c r="J195" s="12">
        <f t="shared" si="16"/>
        <v>5.988099461940431E-6</v>
      </c>
    </row>
    <row r="196" spans="1:10" x14ac:dyDescent="0.25">
      <c r="A196" s="26">
        <v>44059</v>
      </c>
      <c r="B196" s="27">
        <v>45.080001831054688</v>
      </c>
      <c r="C196" s="12">
        <f t="shared" si="12"/>
        <v>0.69062722853104141</v>
      </c>
      <c r="D196" s="29">
        <v>208.60000610351563</v>
      </c>
      <c r="E196" s="12">
        <f t="shared" si="13"/>
        <v>0.81898668402360253</v>
      </c>
      <c r="F196" s="29">
        <v>1.5499999523162842</v>
      </c>
      <c r="G196" s="12">
        <f t="shared" si="14"/>
        <v>0.51804810695610337</v>
      </c>
      <c r="H196" s="12">
        <f t="shared" si="15"/>
        <v>0.51857320615723068</v>
      </c>
      <c r="I196" s="8">
        <f t="shared" si="17"/>
        <v>0.67164179104477506</v>
      </c>
      <c r="J196" s="12">
        <f t="shared" si="16"/>
        <v>1.8519123427021281E-7</v>
      </c>
    </row>
    <row r="197" spans="1:10" x14ac:dyDescent="0.25">
      <c r="A197" s="26">
        <v>44060</v>
      </c>
      <c r="B197" s="27">
        <v>45.310001373291016</v>
      </c>
      <c r="C197" s="12">
        <f t="shared" si="12"/>
        <v>0.69415082968379604</v>
      </c>
      <c r="D197" s="29">
        <v>209.99000549316406</v>
      </c>
      <c r="E197" s="12">
        <f t="shared" si="13"/>
        <v>0.82444397528733382</v>
      </c>
      <c r="F197" s="29">
        <v>1.559999942779541</v>
      </c>
      <c r="G197" s="12">
        <f t="shared" si="14"/>
        <v>0.52139034972283871</v>
      </c>
      <c r="H197" s="12">
        <f t="shared" si="15"/>
        <v>0.51728620130239855</v>
      </c>
      <c r="I197" s="8">
        <f t="shared" si="17"/>
        <v>0.67537313432835711</v>
      </c>
      <c r="J197" s="12">
        <f t="shared" si="16"/>
        <v>1.1376008210885279E-5</v>
      </c>
    </row>
    <row r="198" spans="1:10" x14ac:dyDescent="0.25">
      <c r="A198" s="26">
        <v>44061</v>
      </c>
      <c r="B198" s="27">
        <v>45.009998321533203</v>
      </c>
      <c r="C198" s="12">
        <f t="shared" si="12"/>
        <v>0.68955477227983153</v>
      </c>
      <c r="D198" s="29">
        <v>211.8800048828125</v>
      </c>
      <c r="E198" s="12">
        <f t="shared" si="13"/>
        <v>0.83186432182446046</v>
      </c>
      <c r="F198" s="29">
        <v>1.5499999523162842</v>
      </c>
      <c r="G198" s="12">
        <f t="shared" si="14"/>
        <v>0.51804810695610337</v>
      </c>
      <c r="H198" s="12">
        <f t="shared" si="15"/>
        <v>0.51867081912743351</v>
      </c>
      <c r="I198" s="8">
        <f t="shared" si="17"/>
        <v>0.67910447761193915</v>
      </c>
      <c r="J198" s="12">
        <f t="shared" si="16"/>
        <v>2.6333664774153472E-7</v>
      </c>
    </row>
    <row r="199" spans="1:10" x14ac:dyDescent="0.25">
      <c r="A199" s="26">
        <v>44062</v>
      </c>
      <c r="B199" s="27">
        <v>45.209999084472656</v>
      </c>
      <c r="C199" s="12">
        <f t="shared" si="12"/>
        <v>0.69261879106870872</v>
      </c>
      <c r="D199" s="29">
        <v>210</v>
      </c>
      <c r="E199" s="12">
        <f t="shared" si="13"/>
        <v>0.82448321482603237</v>
      </c>
      <c r="F199" s="29">
        <v>1.5399999618530273</v>
      </c>
      <c r="G199" s="12">
        <f t="shared" si="14"/>
        <v>0.51470586418936803</v>
      </c>
      <c r="H199" s="12">
        <f t="shared" si="15"/>
        <v>0.51831104744507961</v>
      </c>
      <c r="I199" s="8">
        <f t="shared" si="17"/>
        <v>0.68283582089552119</v>
      </c>
      <c r="J199" s="12">
        <f t="shared" si="16"/>
        <v>8.8750536351833771E-6</v>
      </c>
    </row>
    <row r="200" spans="1:10" x14ac:dyDescent="0.25">
      <c r="A200" s="26">
        <v>44063</v>
      </c>
      <c r="B200" s="27">
        <v>44.849998474121094</v>
      </c>
      <c r="C200" s="12">
        <f t="shared" ref="C200:C263" si="18">B200/(MAX(B$7:B$1002)*1.1)</f>
        <v>0.68710356893698932</v>
      </c>
      <c r="D200" s="29">
        <v>214.19999694824219</v>
      </c>
      <c r="E200" s="12">
        <f t="shared" ref="E200:E263" si="19">D200/(MAX(D$7:D$1002)*1.1)</f>
        <v>0.84097286714101449</v>
      </c>
      <c r="F200" s="29">
        <v>1.5199999809265137</v>
      </c>
      <c r="G200" s="12">
        <f t="shared" ref="G200:G263" si="20">F200/(MAX($F$7:$F$1002)*1.1)</f>
        <v>0.50802137865589725</v>
      </c>
      <c r="H200" s="12">
        <f t="shared" si="15"/>
        <v>0.51495210013842319</v>
      </c>
      <c r="I200" s="8">
        <f t="shared" si="17"/>
        <v>0.68656716417910324</v>
      </c>
      <c r="J200" s="12">
        <f t="shared" si="16"/>
        <v>3.2979185258864717E-5</v>
      </c>
    </row>
    <row r="201" spans="1:10" x14ac:dyDescent="0.25">
      <c r="A201" s="26">
        <v>44064</v>
      </c>
      <c r="B201" s="27">
        <v>44.259998321533203</v>
      </c>
      <c r="C201" s="12">
        <f t="shared" si="18"/>
        <v>0.6780647456525154</v>
      </c>
      <c r="D201" s="29">
        <v>213.19999694824219</v>
      </c>
      <c r="E201" s="12">
        <f t="shared" si="19"/>
        <v>0.8370467565942239</v>
      </c>
      <c r="F201" s="29">
        <v>1.5</v>
      </c>
      <c r="G201" s="12">
        <f t="shared" si="20"/>
        <v>0.50133689312242646</v>
      </c>
      <c r="H201" s="12">
        <f t="shared" si="15"/>
        <v>0.51232371392918163</v>
      </c>
      <c r="I201" s="8">
        <f t="shared" si="17"/>
        <v>0.69029850746268528</v>
      </c>
      <c r="J201" s="12">
        <f t="shared" si="16"/>
        <v>8.3326092598333591E-5</v>
      </c>
    </row>
    <row r="202" spans="1:10" x14ac:dyDescent="0.25">
      <c r="A202" s="26">
        <v>44065</v>
      </c>
      <c r="B202" s="27">
        <v>44.259998321533203</v>
      </c>
      <c r="C202" s="12">
        <f t="shared" si="18"/>
        <v>0.6780647456525154</v>
      </c>
      <c r="D202" s="29">
        <v>215.22000122070313</v>
      </c>
      <c r="E202" s="12">
        <f t="shared" si="19"/>
        <v>0.84497751667289489</v>
      </c>
      <c r="F202" s="29">
        <v>1.4800000190734863</v>
      </c>
      <c r="G202" s="12">
        <f t="shared" si="20"/>
        <v>0.49465240758895568</v>
      </c>
      <c r="H202" s="12">
        <f t="shared" si="15"/>
        <v>0.50684542250996711</v>
      </c>
      <c r="I202" s="8">
        <f t="shared" si="17"/>
        <v>0.69402985074626733</v>
      </c>
      <c r="J202" s="12">
        <f t="shared" si="16"/>
        <v>1.0318114922651248E-4</v>
      </c>
    </row>
    <row r="203" spans="1:10" x14ac:dyDescent="0.25">
      <c r="A203" s="26">
        <v>44066</v>
      </c>
      <c r="B203" s="27">
        <v>44.450000762939453</v>
      </c>
      <c r="C203" s="12">
        <f t="shared" si="18"/>
        <v>0.68097558980053252</v>
      </c>
      <c r="D203" s="29">
        <v>215.22000122070313</v>
      </c>
      <c r="E203" s="12">
        <f t="shared" si="19"/>
        <v>0.84497751667289489</v>
      </c>
      <c r="F203" s="29">
        <v>1.4800000190734863</v>
      </c>
      <c r="G203" s="12">
        <f t="shared" si="20"/>
        <v>0.49465240758895568</v>
      </c>
      <c r="H203" s="12">
        <f t="shared" si="15"/>
        <v>0.50141547670295838</v>
      </c>
      <c r="I203" s="8">
        <f t="shared" si="17"/>
        <v>0.69776119402984937</v>
      </c>
      <c r="J203" s="12">
        <f t="shared" si="16"/>
        <v>3.1914971709796075E-5</v>
      </c>
    </row>
    <row r="204" spans="1:10" x14ac:dyDescent="0.25">
      <c r="A204" s="26">
        <v>44067</v>
      </c>
      <c r="B204" s="27">
        <v>45.049999237060547</v>
      </c>
      <c r="C204" s="12">
        <f t="shared" si="18"/>
        <v>0.6901675877258665</v>
      </c>
      <c r="D204" s="29">
        <v>213.75</v>
      </c>
      <c r="E204" s="12">
        <f t="shared" si="19"/>
        <v>0.8392061293764973</v>
      </c>
      <c r="F204" s="29">
        <v>1.5399999618530273</v>
      </c>
      <c r="G204" s="12">
        <f t="shared" si="20"/>
        <v>0.51470586418936803</v>
      </c>
      <c r="H204" s="12">
        <f t="shared" si="15"/>
        <v>0.4970615260981735</v>
      </c>
      <c r="I204" s="8">
        <f t="shared" si="17"/>
        <v>0.70149253731343142</v>
      </c>
      <c r="J204" s="12">
        <f t="shared" si="16"/>
        <v>2.1839052736999633E-4</v>
      </c>
    </row>
    <row r="205" spans="1:10" x14ac:dyDescent="0.25">
      <c r="A205" s="26">
        <v>44068</v>
      </c>
      <c r="B205" s="27">
        <v>46.5</v>
      </c>
      <c r="C205" s="12">
        <f t="shared" si="18"/>
        <v>0.71238165089360395</v>
      </c>
      <c r="D205" s="29">
        <v>217.75</v>
      </c>
      <c r="E205" s="12">
        <f t="shared" si="19"/>
        <v>0.85491057156365979</v>
      </c>
      <c r="F205" s="29">
        <v>1.5</v>
      </c>
      <c r="G205" s="12">
        <f t="shared" si="20"/>
        <v>0.50133689312242646</v>
      </c>
      <c r="H205" s="12">
        <f t="shared" si="15"/>
        <v>0.50387839133113344</v>
      </c>
      <c r="I205" s="8">
        <f t="shared" si="17"/>
        <v>0.70522388059701346</v>
      </c>
      <c r="J205" s="12">
        <f t="shared" si="16"/>
        <v>4.5551913596219336E-6</v>
      </c>
    </row>
    <row r="206" spans="1:10" x14ac:dyDescent="0.25">
      <c r="A206" s="26">
        <v>44069</v>
      </c>
      <c r="B206" s="27">
        <v>46.290000915527344</v>
      </c>
      <c r="C206" s="12">
        <f t="shared" si="18"/>
        <v>0.7091644574638668</v>
      </c>
      <c r="D206" s="29">
        <v>221.11000061035156</v>
      </c>
      <c r="E206" s="12">
        <f t="shared" si="19"/>
        <v>0.86810230539718403</v>
      </c>
      <c r="F206" s="29">
        <v>1.4600000381469727</v>
      </c>
      <c r="G206" s="12">
        <f t="shared" si="20"/>
        <v>0.48796792205548489</v>
      </c>
      <c r="H206" s="12">
        <f t="shared" si="15"/>
        <v>0.50496128127166462</v>
      </c>
      <c r="I206" s="8">
        <f t="shared" si="17"/>
        <v>0.70895522388059551</v>
      </c>
      <c r="J206" s="12">
        <f t="shared" si="16"/>
        <v>2.0472801834150287E-4</v>
      </c>
    </row>
    <row r="207" spans="1:10" x14ac:dyDescent="0.25">
      <c r="A207" s="26">
        <v>44070</v>
      </c>
      <c r="B207" s="27">
        <v>45.650001525878906</v>
      </c>
      <c r="C207" s="12">
        <f t="shared" si="18"/>
        <v>0.69935964409249796</v>
      </c>
      <c r="D207" s="29">
        <v>227.19000244140625</v>
      </c>
      <c r="E207" s="12">
        <f t="shared" si="19"/>
        <v>0.89197306471059412</v>
      </c>
      <c r="F207" s="29">
        <v>1.4600000381469727</v>
      </c>
      <c r="G207" s="12">
        <f t="shared" si="20"/>
        <v>0.48796792205548489</v>
      </c>
      <c r="H207" s="12">
        <f t="shared" si="15"/>
        <v>0.49639787709998839</v>
      </c>
      <c r="I207" s="8">
        <f t="shared" si="17"/>
        <v>0.71268656716417755</v>
      </c>
      <c r="J207" s="12">
        <f t="shared" si="16"/>
        <v>5.0646459447756806E-5</v>
      </c>
    </row>
    <row r="208" spans="1:10" x14ac:dyDescent="0.25">
      <c r="A208" s="26">
        <v>44071</v>
      </c>
      <c r="B208" s="27">
        <v>45.939998626708984</v>
      </c>
      <c r="C208" s="12">
        <f t="shared" si="18"/>
        <v>0.70380240997300747</v>
      </c>
      <c r="D208" s="29">
        <v>228.94000244140625</v>
      </c>
      <c r="E208" s="12">
        <f t="shared" si="19"/>
        <v>0.89884375816747775</v>
      </c>
      <c r="F208" s="29">
        <v>1.4299999475479126</v>
      </c>
      <c r="G208" s="12">
        <f t="shared" si="20"/>
        <v>0.47794115391260217</v>
      </c>
      <c r="H208" s="12">
        <f t="shared" si="15"/>
        <v>0.49530391957726089</v>
      </c>
      <c r="I208" s="8">
        <f t="shared" si="17"/>
        <v>0.7164179104477596</v>
      </c>
      <c r="J208" s="12">
        <f t="shared" si="16"/>
        <v>2.1597537780956494E-4</v>
      </c>
    </row>
    <row r="209" spans="1:10" x14ac:dyDescent="0.25">
      <c r="A209" s="26">
        <v>44072</v>
      </c>
      <c r="B209" s="27">
        <v>45.939998626708984</v>
      </c>
      <c r="C209" s="12">
        <f t="shared" si="18"/>
        <v>0.70380240997300747</v>
      </c>
      <c r="D209" s="29">
        <v>228.19999694824219</v>
      </c>
      <c r="E209" s="12">
        <f t="shared" si="19"/>
        <v>0.89593841479608338</v>
      </c>
      <c r="F209" s="29">
        <v>1.4600000381469727</v>
      </c>
      <c r="G209" s="12">
        <f t="shared" si="20"/>
        <v>0.48796792205548489</v>
      </c>
      <c r="H209" s="12">
        <f t="shared" ref="H209:H272" si="21">TANH(SUM(TANH(SUM(C206*$G$5,C207*$H$5,C208*$I$5))*$P$5,TANH(SUM(E206*$J$5,E207*$K$5,E208*$L$5))*$Q$5,TANH(SUM(G206*$M$5,G207*$N$5,G208*$O$5))*$R$5))*$S$5</f>
        <v>0.48648298545602625</v>
      </c>
      <c r="I209" s="8">
        <f t="shared" si="17"/>
        <v>0.72014925373134164</v>
      </c>
      <c r="J209" s="12">
        <f t="shared" ref="J209:J272" si="22">((G209-H209)*(G209-H209))*I209</f>
        <v>1.5879555371323705E-6</v>
      </c>
    </row>
    <row r="210" spans="1:10" x14ac:dyDescent="0.25">
      <c r="A210" s="26">
        <v>44073</v>
      </c>
      <c r="B210" s="27">
        <v>45.930000305175781</v>
      </c>
      <c r="C210" s="12">
        <f t="shared" si="18"/>
        <v>0.70364923533214752</v>
      </c>
      <c r="D210" s="29">
        <v>228.19999694824219</v>
      </c>
      <c r="E210" s="12">
        <f t="shared" si="19"/>
        <v>0.89593841479608338</v>
      </c>
      <c r="F210" s="29">
        <v>1.4600000381469727</v>
      </c>
      <c r="G210" s="12">
        <f t="shared" si="20"/>
        <v>0.48796792205548489</v>
      </c>
      <c r="H210" s="12">
        <f t="shared" si="21"/>
        <v>0.4834440785004484</v>
      </c>
      <c r="I210" s="8">
        <f t="shared" ref="I210:I273" si="23">I209+1/(285-17)</f>
        <v>0.72388059701492369</v>
      </c>
      <c r="J210" s="12">
        <f t="shared" si="22"/>
        <v>1.4814332608307295E-5</v>
      </c>
    </row>
    <row r="211" spans="1:10" x14ac:dyDescent="0.25">
      <c r="A211" s="26">
        <v>44074</v>
      </c>
      <c r="B211" s="27">
        <v>45.569999694824219</v>
      </c>
      <c r="C211" s="12">
        <f t="shared" si="18"/>
        <v>0.69813401320042812</v>
      </c>
      <c r="D211" s="29">
        <v>225.16999816894531</v>
      </c>
      <c r="E211" s="12">
        <f t="shared" si="19"/>
        <v>0.88404230463192313</v>
      </c>
      <c r="F211" s="29">
        <v>1.4299999475479126</v>
      </c>
      <c r="G211" s="12">
        <f t="shared" si="20"/>
        <v>0.47794115391260217</v>
      </c>
      <c r="H211" s="12">
        <f t="shared" si="21"/>
        <v>0.4869092157878066</v>
      </c>
      <c r="I211" s="8">
        <f t="shared" si="23"/>
        <v>0.72761194029850573</v>
      </c>
      <c r="J211" s="12">
        <f t="shared" si="22"/>
        <v>5.8519015263102787E-5</v>
      </c>
    </row>
    <row r="212" spans="1:10" x14ac:dyDescent="0.25">
      <c r="A212" s="26">
        <v>44075</v>
      </c>
      <c r="B212" s="27">
        <v>45.770000457763672</v>
      </c>
      <c r="C212" s="12">
        <f t="shared" si="18"/>
        <v>0.70119803198930519</v>
      </c>
      <c r="D212" s="29">
        <v>227.8800048828125</v>
      </c>
      <c r="E212" s="12">
        <f t="shared" si="19"/>
        <v>0.89468209057311054</v>
      </c>
      <c r="F212" s="29">
        <v>1.3600000143051147</v>
      </c>
      <c r="G212" s="12">
        <f t="shared" si="20"/>
        <v>0.45454545454545453</v>
      </c>
      <c r="H212" s="12">
        <f t="shared" si="21"/>
        <v>0.48248578886910054</v>
      </c>
      <c r="I212" s="8">
        <f t="shared" si="23"/>
        <v>0.73134328358208778</v>
      </c>
      <c r="J212" s="12">
        <f t="shared" si="22"/>
        <v>5.7093211677221442E-4</v>
      </c>
    </row>
    <row r="213" spans="1:10" x14ac:dyDescent="0.25">
      <c r="A213" s="26">
        <v>44076</v>
      </c>
      <c r="B213" s="27">
        <v>44.389999389648438</v>
      </c>
      <c r="C213" s="12">
        <f t="shared" si="18"/>
        <v>0.68005636663148017</v>
      </c>
      <c r="D213" s="29">
        <v>231.55000305175781</v>
      </c>
      <c r="E213" s="12">
        <f t="shared" si="19"/>
        <v>0.90909090909090906</v>
      </c>
      <c r="F213" s="29">
        <v>1.3500000238418579</v>
      </c>
      <c r="G213" s="12">
        <f t="shared" si="20"/>
        <v>0.45120321177871914</v>
      </c>
      <c r="H213" s="12">
        <f t="shared" si="21"/>
        <v>0.47153737383325189</v>
      </c>
      <c r="I213" s="8">
        <f t="shared" si="23"/>
        <v>0.73507462686566982</v>
      </c>
      <c r="J213" s="12">
        <f t="shared" si="22"/>
        <v>3.0393729422619311E-4</v>
      </c>
    </row>
    <row r="214" spans="1:10" x14ac:dyDescent="0.25">
      <c r="A214" s="26">
        <v>44077</v>
      </c>
      <c r="B214" s="27">
        <v>44</v>
      </c>
      <c r="C214" s="12">
        <f t="shared" si="18"/>
        <v>0.67408156213588333</v>
      </c>
      <c r="D214" s="29">
        <v>217.50999450683594</v>
      </c>
      <c r="E214" s="12">
        <f t="shared" si="19"/>
        <v>0.85396828346566067</v>
      </c>
      <c r="F214" s="29">
        <v>1.3200000524520874</v>
      </c>
      <c r="G214" s="12">
        <f t="shared" si="20"/>
        <v>0.44117648347851296</v>
      </c>
      <c r="H214" s="12">
        <f t="shared" si="21"/>
        <v>0.462850709975965</v>
      </c>
      <c r="I214" s="8">
        <f t="shared" si="23"/>
        <v>0.73880597014925187</v>
      </c>
      <c r="J214" s="12">
        <f t="shared" si="22"/>
        <v>3.4707042785091236E-4</v>
      </c>
    </row>
    <row r="215" spans="1:10" x14ac:dyDescent="0.25">
      <c r="A215" s="26">
        <v>44078</v>
      </c>
      <c r="B215" s="27">
        <v>42.349998474121094</v>
      </c>
      <c r="C215" s="12">
        <f t="shared" si="18"/>
        <v>0.6488034801792687</v>
      </c>
      <c r="D215" s="29">
        <v>213.00999450683594</v>
      </c>
      <c r="E215" s="12">
        <f t="shared" si="19"/>
        <v>0.83630078600510283</v>
      </c>
      <c r="F215" s="29">
        <v>1.2899999618530273</v>
      </c>
      <c r="G215" s="12">
        <f t="shared" si="20"/>
        <v>0.43114971533563023</v>
      </c>
      <c r="H215" s="12">
        <f t="shared" si="21"/>
        <v>0.45229500289764296</v>
      </c>
      <c r="I215" s="8">
        <f t="shared" si="23"/>
        <v>0.74253731343283391</v>
      </c>
      <c r="J215" s="12">
        <f t="shared" si="22"/>
        <v>3.3200564936552827E-4</v>
      </c>
    </row>
    <row r="216" spans="1:10" x14ac:dyDescent="0.25">
      <c r="A216" s="26">
        <v>44079</v>
      </c>
      <c r="B216" s="27">
        <v>42.349998474121094</v>
      </c>
      <c r="C216" s="12">
        <f t="shared" si="18"/>
        <v>0.6488034801792687</v>
      </c>
      <c r="D216" s="29">
        <v>213.69999694824219</v>
      </c>
      <c r="E216" s="12">
        <f t="shared" si="19"/>
        <v>0.83900981186761914</v>
      </c>
      <c r="F216" s="29">
        <v>1.2999999523162842</v>
      </c>
      <c r="G216" s="12">
        <f t="shared" si="20"/>
        <v>0.43449195810236563</v>
      </c>
      <c r="H216" s="12">
        <f t="shared" si="21"/>
        <v>0.44763096449249096</v>
      </c>
      <c r="I216" s="8">
        <f t="shared" si="23"/>
        <v>0.74626865671641596</v>
      </c>
      <c r="J216" s="12">
        <f t="shared" si="22"/>
        <v>1.2883096188041326E-4</v>
      </c>
    </row>
    <row r="217" spans="1:10" x14ac:dyDescent="0.25">
      <c r="A217" s="26">
        <v>44080</v>
      </c>
      <c r="B217" s="27">
        <v>41.819999694824219</v>
      </c>
      <c r="C217" s="12">
        <f t="shared" si="18"/>
        <v>0.64068388006384713</v>
      </c>
      <c r="D217" s="29">
        <v>213.69999694824219</v>
      </c>
      <c r="E217" s="12">
        <f t="shared" si="19"/>
        <v>0.83900981186761914</v>
      </c>
      <c r="F217" s="29">
        <v>1.2999999523162842</v>
      </c>
      <c r="G217" s="12">
        <f t="shared" si="20"/>
        <v>0.43449195810236563</v>
      </c>
      <c r="H217" s="12">
        <f t="shared" si="21"/>
        <v>0.45202423331308728</v>
      </c>
      <c r="I217" s="8">
        <f t="shared" si="23"/>
        <v>0.749999999999998</v>
      </c>
      <c r="J217" s="12">
        <f t="shared" si="22"/>
        <v>2.3053550554836302E-4</v>
      </c>
    </row>
    <row r="218" spans="1:10" x14ac:dyDescent="0.25">
      <c r="A218" s="26">
        <v>44081</v>
      </c>
      <c r="B218" s="27">
        <v>42.049999237060547</v>
      </c>
      <c r="C218" s="12">
        <f t="shared" si="18"/>
        <v>0.64420748121660176</v>
      </c>
      <c r="D218" s="29">
        <v>213.69999694824219</v>
      </c>
      <c r="E218" s="12">
        <f t="shared" si="19"/>
        <v>0.83900981186761914</v>
      </c>
      <c r="F218" s="29">
        <v>1.2999999523162842</v>
      </c>
      <c r="G218" s="12">
        <f t="shared" si="20"/>
        <v>0.43449195810236563</v>
      </c>
      <c r="H218" s="12">
        <f t="shared" si="21"/>
        <v>0.44957731799529582</v>
      </c>
      <c r="I218" s="8">
        <f t="shared" si="23"/>
        <v>0.75373134328358005</v>
      </c>
      <c r="J218" s="12">
        <f t="shared" si="22"/>
        <v>1.7152519696284966E-4</v>
      </c>
    </row>
    <row r="219" spans="1:10" x14ac:dyDescent="0.25">
      <c r="A219" s="26">
        <v>44082</v>
      </c>
      <c r="B219" s="27">
        <v>39.779998779296875</v>
      </c>
      <c r="C219" s="12">
        <f t="shared" si="18"/>
        <v>0.60943099361163566</v>
      </c>
      <c r="D219" s="29">
        <v>202.52000427246094</v>
      </c>
      <c r="E219" s="12">
        <f t="shared" si="19"/>
        <v>0.79511592471019243</v>
      </c>
      <c r="F219" s="29">
        <v>1.2799999713897705</v>
      </c>
      <c r="G219" s="12">
        <f t="shared" si="20"/>
        <v>0.42780747256889484</v>
      </c>
      <c r="H219" s="12">
        <f t="shared" si="21"/>
        <v>0.44936370228422878</v>
      </c>
      <c r="I219" s="8">
        <f t="shared" si="23"/>
        <v>0.75746268656716209</v>
      </c>
      <c r="J219" s="12">
        <f t="shared" si="22"/>
        <v>3.5197097398011076E-4</v>
      </c>
    </row>
    <row r="220" spans="1:10" x14ac:dyDescent="0.25">
      <c r="A220" s="26">
        <v>44083</v>
      </c>
      <c r="B220" s="27">
        <v>40.619998931884766</v>
      </c>
      <c r="C220" s="12">
        <f t="shared" si="18"/>
        <v>0.6222998257718817</v>
      </c>
      <c r="D220" s="29">
        <v>211.27999877929688</v>
      </c>
      <c r="E220" s="12">
        <f t="shared" si="19"/>
        <v>0.829508631533309</v>
      </c>
      <c r="F220" s="29">
        <v>1.2799999713897705</v>
      </c>
      <c r="G220" s="12">
        <f t="shared" si="20"/>
        <v>0.42780747256889484</v>
      </c>
      <c r="H220" s="12">
        <f t="shared" si="21"/>
        <v>0.44347134783727205</v>
      </c>
      <c r="I220" s="8">
        <f t="shared" si="23"/>
        <v>0.76119402985074414</v>
      </c>
      <c r="J220" s="12">
        <f t="shared" si="22"/>
        <v>1.8676427476995813E-4</v>
      </c>
    </row>
    <row r="221" spans="1:10" x14ac:dyDescent="0.25">
      <c r="A221" s="26">
        <v>44084</v>
      </c>
      <c r="B221" s="27">
        <v>39.720001220703125</v>
      </c>
      <c r="C221" s="12">
        <f t="shared" si="18"/>
        <v>0.60851182888388078</v>
      </c>
      <c r="D221" s="29">
        <v>205.72000122070313</v>
      </c>
      <c r="E221" s="12">
        <f t="shared" si="19"/>
        <v>0.80767946647838396</v>
      </c>
      <c r="F221" s="29">
        <v>1.2799999713897705</v>
      </c>
      <c r="G221" s="12">
        <f t="shared" si="20"/>
        <v>0.42780747256889484</v>
      </c>
      <c r="H221" s="12">
        <f t="shared" si="21"/>
        <v>0.45066620257744205</v>
      </c>
      <c r="I221" s="8">
        <f t="shared" si="23"/>
        <v>0.76492537313432618</v>
      </c>
      <c r="J221" s="12">
        <f t="shared" si="22"/>
        <v>3.9968998212219911E-4</v>
      </c>
    </row>
    <row r="222" spans="1:10" x14ac:dyDescent="0.25">
      <c r="A222" s="26">
        <v>44085</v>
      </c>
      <c r="B222" s="27">
        <v>39.919998168945313</v>
      </c>
      <c r="C222" s="12">
        <f t="shared" si="18"/>
        <v>0.61157578923146039</v>
      </c>
      <c r="D222" s="29">
        <v>203.49000549316406</v>
      </c>
      <c r="E222" s="12">
        <f t="shared" si="19"/>
        <v>0.79892425673319478</v>
      </c>
      <c r="F222" s="29">
        <v>1.2799999713897705</v>
      </c>
      <c r="G222" s="12">
        <f t="shared" si="20"/>
        <v>0.42780747256889484</v>
      </c>
      <c r="H222" s="12">
        <f t="shared" si="21"/>
        <v>0.44115702458344086</v>
      </c>
      <c r="I222" s="8">
        <f t="shared" si="23"/>
        <v>0.76865671641790823</v>
      </c>
      <c r="J222" s="12">
        <f t="shared" si="22"/>
        <v>1.3698272773040389E-4</v>
      </c>
    </row>
    <row r="223" spans="1:10" x14ac:dyDescent="0.25">
      <c r="A223" s="26">
        <v>44086</v>
      </c>
      <c r="B223" s="27">
        <v>39.919998168945313</v>
      </c>
      <c r="C223" s="12">
        <f t="shared" si="18"/>
        <v>0.61157578923146039</v>
      </c>
      <c r="D223" s="29">
        <v>203.28999328613281</v>
      </c>
      <c r="E223" s="12">
        <f t="shared" si="19"/>
        <v>0.79813898669768246</v>
      </c>
      <c r="F223" s="29">
        <v>1.2799999713897705</v>
      </c>
      <c r="G223" s="12">
        <f t="shared" si="20"/>
        <v>0.42780747256889484</v>
      </c>
      <c r="H223" s="12">
        <f t="shared" si="21"/>
        <v>0.44398637757350512</v>
      </c>
      <c r="I223" s="8">
        <f t="shared" si="23"/>
        <v>0.77238805970149027</v>
      </c>
      <c r="J223" s="12">
        <f t="shared" si="22"/>
        <v>2.0217795596894764E-4</v>
      </c>
    </row>
    <row r="224" spans="1:10" x14ac:dyDescent="0.25">
      <c r="A224" s="26">
        <v>44087</v>
      </c>
      <c r="B224" s="27">
        <v>39.689998626708984</v>
      </c>
      <c r="C224" s="12">
        <f t="shared" si="18"/>
        <v>0.60805218807870587</v>
      </c>
      <c r="D224" s="29">
        <v>203.28999328613281</v>
      </c>
      <c r="E224" s="12">
        <f t="shared" si="19"/>
        <v>0.79813898669768246</v>
      </c>
      <c r="F224" s="29">
        <v>1.2799999713897705</v>
      </c>
      <c r="G224" s="12">
        <f t="shared" si="20"/>
        <v>0.42780747256889484</v>
      </c>
      <c r="H224" s="12">
        <f t="shared" si="21"/>
        <v>0.44430514289973361</v>
      </c>
      <c r="I224" s="8">
        <f t="shared" si="23"/>
        <v>0.77611940298507232</v>
      </c>
      <c r="J224" s="12">
        <f t="shared" si="22"/>
        <v>2.1123884432749126E-4</v>
      </c>
    </row>
    <row r="225" spans="1:10" x14ac:dyDescent="0.25">
      <c r="A225" s="26">
        <v>44088</v>
      </c>
      <c r="B225" s="27">
        <v>39.689998626708984</v>
      </c>
      <c r="C225" s="12">
        <f t="shared" si="18"/>
        <v>0.60805218807870587</v>
      </c>
      <c r="D225" s="29">
        <v>205.69000244140625</v>
      </c>
      <c r="E225" s="12">
        <f t="shared" si="19"/>
        <v>0.8075616879545956</v>
      </c>
      <c r="F225" s="29">
        <v>1.25</v>
      </c>
      <c r="G225" s="12">
        <f t="shared" si="20"/>
        <v>0.41778074426868872</v>
      </c>
      <c r="H225" s="12">
        <f t="shared" si="21"/>
        <v>0.44580712721264859</v>
      </c>
      <c r="I225" s="8">
        <f t="shared" si="23"/>
        <v>0.77985074626865436</v>
      </c>
      <c r="J225" s="12">
        <f t="shared" si="22"/>
        <v>6.1255571437533523E-4</v>
      </c>
    </row>
    <row r="226" spans="1:10" x14ac:dyDescent="0.25">
      <c r="A226" s="26">
        <v>44089</v>
      </c>
      <c r="B226" s="27">
        <v>40.680000305175781</v>
      </c>
      <c r="C226" s="12">
        <f t="shared" si="18"/>
        <v>0.62321904894093416</v>
      </c>
      <c r="D226" s="29">
        <v>209.66999816894531</v>
      </c>
      <c r="E226" s="12">
        <f t="shared" si="19"/>
        <v>0.8231875911566684</v>
      </c>
      <c r="F226" s="29">
        <v>1.2400000095367432</v>
      </c>
      <c r="G226" s="12">
        <f t="shared" si="20"/>
        <v>0.41443850150195333</v>
      </c>
      <c r="H226" s="12">
        <f t="shared" si="21"/>
        <v>0.44146430268871123</v>
      </c>
      <c r="I226" s="8">
        <f t="shared" si="23"/>
        <v>0.7835820895522364</v>
      </c>
      <c r="J226" s="12">
        <f t="shared" si="22"/>
        <v>5.7232360169811257E-4</v>
      </c>
    </row>
    <row r="227" spans="1:10" x14ac:dyDescent="0.25">
      <c r="A227" s="26">
        <v>44090</v>
      </c>
      <c r="B227" s="27">
        <v>42.330001831054688</v>
      </c>
      <c r="C227" s="12">
        <f t="shared" si="18"/>
        <v>0.64849713089754879</v>
      </c>
      <c r="D227" s="29">
        <v>204.89999389648438</v>
      </c>
      <c r="E227" s="12">
        <f t="shared" si="19"/>
        <v>0.80446002707432307</v>
      </c>
      <c r="F227" s="29">
        <v>1.2799999713897705</v>
      </c>
      <c r="G227" s="12">
        <f t="shared" si="20"/>
        <v>0.42780747256889484</v>
      </c>
      <c r="H227" s="12">
        <f t="shared" si="21"/>
        <v>0.43456555572009314</v>
      </c>
      <c r="I227" s="8">
        <f t="shared" si="23"/>
        <v>0.78731343283581845</v>
      </c>
      <c r="J227" s="12">
        <f t="shared" si="22"/>
        <v>3.5957933367036039E-5</v>
      </c>
    </row>
    <row r="228" spans="1:10" x14ac:dyDescent="0.25">
      <c r="A228" s="26">
        <v>44091</v>
      </c>
      <c r="B228" s="27">
        <v>43.259998321533203</v>
      </c>
      <c r="C228" s="12">
        <f t="shared" si="18"/>
        <v>0.66274471014942704</v>
      </c>
      <c r="D228" s="29">
        <v>202.5</v>
      </c>
      <c r="E228" s="12">
        <f t="shared" si="19"/>
        <v>0.79503738572510263</v>
      </c>
      <c r="F228" s="29">
        <v>1.3400000333786011</v>
      </c>
      <c r="G228" s="12">
        <f t="shared" si="20"/>
        <v>0.44786096901198374</v>
      </c>
      <c r="H228" s="12">
        <f t="shared" si="21"/>
        <v>0.43464965531111838</v>
      </c>
      <c r="I228" s="8">
        <f t="shared" si="23"/>
        <v>0.79104477611940049</v>
      </c>
      <c r="J228" s="12">
        <f t="shared" si="22"/>
        <v>1.3806801364539759E-4</v>
      </c>
    </row>
    <row r="229" spans="1:10" x14ac:dyDescent="0.25">
      <c r="A229" s="26">
        <v>44092</v>
      </c>
      <c r="B229" s="27">
        <v>43.040000915527344</v>
      </c>
      <c r="C229" s="12">
        <f t="shared" si="18"/>
        <v>0.65937434207883006</v>
      </c>
      <c r="D229" s="29">
        <v>200.35000610351563</v>
      </c>
      <c r="E229" s="12">
        <f t="shared" si="19"/>
        <v>0.78659627201257987</v>
      </c>
      <c r="F229" s="29">
        <v>1.3799999952316284</v>
      </c>
      <c r="G229" s="12">
        <f t="shared" si="20"/>
        <v>0.46122994007892526</v>
      </c>
      <c r="H229" s="12">
        <f t="shared" si="21"/>
        <v>0.45196383898341658</v>
      </c>
      <c r="I229" s="8">
        <f t="shared" si="23"/>
        <v>0.79477611940298254</v>
      </c>
      <c r="J229" s="12">
        <f t="shared" si="22"/>
        <v>6.823997793319335E-5</v>
      </c>
    </row>
    <row r="230" spans="1:10" x14ac:dyDescent="0.25">
      <c r="A230" s="26">
        <v>44093</v>
      </c>
      <c r="B230" s="27">
        <v>43.040000915527344</v>
      </c>
      <c r="C230" s="12">
        <f t="shared" si="18"/>
        <v>0.65937434207883006</v>
      </c>
      <c r="D230" s="29">
        <v>200.08999633789063</v>
      </c>
      <c r="E230" s="12">
        <f t="shared" si="19"/>
        <v>0.78557544492949105</v>
      </c>
      <c r="F230" s="29">
        <v>1.3500000238418579</v>
      </c>
      <c r="G230" s="12">
        <f t="shared" si="20"/>
        <v>0.45120321177871914</v>
      </c>
      <c r="H230" s="12">
        <f t="shared" si="21"/>
        <v>0.47135562156353061</v>
      </c>
      <c r="I230" s="8">
        <f t="shared" si="23"/>
        <v>0.79850746268656458</v>
      </c>
      <c r="J230" s="12">
        <f t="shared" si="22"/>
        <v>3.2428954742120262E-4</v>
      </c>
    </row>
    <row r="231" spans="1:10" x14ac:dyDescent="0.25">
      <c r="A231" s="26">
        <v>44094</v>
      </c>
      <c r="B231" s="27">
        <v>42.810001373291016</v>
      </c>
      <c r="C231" s="12">
        <f t="shared" si="18"/>
        <v>0.65585074092607543</v>
      </c>
      <c r="D231" s="29">
        <v>200.08999633789063</v>
      </c>
      <c r="E231" s="12">
        <f t="shared" si="19"/>
        <v>0.78557544492949105</v>
      </c>
      <c r="F231" s="29">
        <v>1.3500000238418579</v>
      </c>
      <c r="G231" s="12">
        <f t="shared" si="20"/>
        <v>0.45120321177871914</v>
      </c>
      <c r="H231" s="12">
        <f t="shared" si="21"/>
        <v>0.47538460515278896</v>
      </c>
      <c r="I231" s="8">
        <f t="shared" si="23"/>
        <v>0.80223880597014663</v>
      </c>
      <c r="J231" s="12">
        <f t="shared" si="22"/>
        <v>4.691009473319919E-4</v>
      </c>
    </row>
    <row r="232" spans="1:10" x14ac:dyDescent="0.25">
      <c r="A232" s="26">
        <v>44095</v>
      </c>
      <c r="B232" s="27">
        <v>41.689998626708984</v>
      </c>
      <c r="C232" s="12">
        <f t="shared" si="18"/>
        <v>0.63869225908488236</v>
      </c>
      <c r="D232" s="29">
        <v>202.60000610351563</v>
      </c>
      <c r="E232" s="12">
        <f t="shared" si="19"/>
        <v>0.79543002074285885</v>
      </c>
      <c r="F232" s="29">
        <v>1.3300000429153442</v>
      </c>
      <c r="G232" s="12">
        <f t="shared" si="20"/>
        <v>0.44451872624524835</v>
      </c>
      <c r="H232" s="12">
        <f t="shared" si="21"/>
        <v>0.47275795342086119</v>
      </c>
      <c r="I232" s="8">
        <f t="shared" si="23"/>
        <v>0.80597014925372867</v>
      </c>
      <c r="J232" s="12">
        <f t="shared" si="22"/>
        <v>6.4272408029398306E-4</v>
      </c>
    </row>
    <row r="233" spans="1:10" x14ac:dyDescent="0.25">
      <c r="A233" s="26">
        <v>44096</v>
      </c>
      <c r="B233" s="27">
        <v>41.799999237060547</v>
      </c>
      <c r="C233" s="12">
        <f t="shared" si="18"/>
        <v>0.64037747234082965</v>
      </c>
      <c r="D233" s="29">
        <v>207.19999694824219</v>
      </c>
      <c r="E233" s="12">
        <f t="shared" si="19"/>
        <v>0.8134900933134801</v>
      </c>
      <c r="F233" s="29">
        <v>1.3500000238418579</v>
      </c>
      <c r="G233" s="12">
        <f t="shared" si="20"/>
        <v>0.45120321177871914</v>
      </c>
      <c r="H233" s="12">
        <f t="shared" si="21"/>
        <v>0.47099336928740826</v>
      </c>
      <c r="I233" s="8">
        <f t="shared" si="23"/>
        <v>0.80970149253731072</v>
      </c>
      <c r="J233" s="12">
        <f t="shared" si="22"/>
        <v>3.1711986016963776E-4</v>
      </c>
    </row>
    <row r="234" spans="1:10" x14ac:dyDescent="0.25">
      <c r="A234" s="26">
        <v>44097</v>
      </c>
      <c r="B234" s="27">
        <v>41.509998321533203</v>
      </c>
      <c r="C234" s="12">
        <f t="shared" si="18"/>
        <v>0.63593464801902266</v>
      </c>
      <c r="D234" s="29">
        <v>201.10000610351563</v>
      </c>
      <c r="E234" s="12">
        <f t="shared" si="19"/>
        <v>0.7895408549226729</v>
      </c>
      <c r="F234" s="29">
        <v>1.2999999523162842</v>
      </c>
      <c r="G234" s="12">
        <f t="shared" si="20"/>
        <v>0.43449195810236563</v>
      </c>
      <c r="H234" s="12">
        <f t="shared" si="21"/>
        <v>0.47110788120085906</v>
      </c>
      <c r="I234" s="8">
        <f t="shared" si="23"/>
        <v>0.81343283582089276</v>
      </c>
      <c r="J234" s="12">
        <f t="shared" si="22"/>
        <v>1.0905904093632167E-3</v>
      </c>
    </row>
    <row r="235" spans="1:10" x14ac:dyDescent="0.25">
      <c r="A235" s="26">
        <v>44098</v>
      </c>
      <c r="B235" s="27">
        <v>41.770000457763672</v>
      </c>
      <c r="C235" s="12">
        <f t="shared" si="18"/>
        <v>0.6399178899769522</v>
      </c>
      <c r="D235" s="29">
        <v>203.6300048828125</v>
      </c>
      <c r="E235" s="12">
        <f t="shared" si="19"/>
        <v>0.79947390981343769</v>
      </c>
      <c r="F235" s="29">
        <v>1.2899999618530273</v>
      </c>
      <c r="G235" s="12">
        <f t="shared" si="20"/>
        <v>0.43114971533563023</v>
      </c>
      <c r="H235" s="12">
        <f t="shared" si="21"/>
        <v>0.45743280451261975</v>
      </c>
      <c r="I235" s="8">
        <f t="shared" si="23"/>
        <v>0.81716417910447481</v>
      </c>
      <c r="J235" s="12">
        <f t="shared" si="22"/>
        <v>5.6449764960500842E-4</v>
      </c>
    </row>
    <row r="236" spans="1:10" x14ac:dyDescent="0.25">
      <c r="A236" s="26">
        <v>44099</v>
      </c>
      <c r="B236" s="27">
        <v>42.259998321533203</v>
      </c>
      <c r="C236" s="12">
        <f t="shared" si="18"/>
        <v>0.64742467464633879</v>
      </c>
      <c r="D236" s="29">
        <v>207.61000061035156</v>
      </c>
      <c r="E236" s="12">
        <f t="shared" si="19"/>
        <v>0.81509981301551049</v>
      </c>
      <c r="F236" s="29">
        <v>1.2799999713897705</v>
      </c>
      <c r="G236" s="12">
        <f t="shared" si="20"/>
        <v>0.42780747256889484</v>
      </c>
      <c r="H236" s="12">
        <f t="shared" si="21"/>
        <v>0.45375714273865286</v>
      </c>
      <c r="I236" s="8">
        <f t="shared" si="23"/>
        <v>0.82089552238805685</v>
      </c>
      <c r="J236" s="12">
        <f t="shared" si="22"/>
        <v>5.5277904485906686E-4</v>
      </c>
    </row>
    <row r="237" spans="1:10" x14ac:dyDescent="0.25">
      <c r="A237" s="26">
        <v>44100</v>
      </c>
      <c r="B237" s="27">
        <v>42.259998321533203</v>
      </c>
      <c r="C237" s="12">
        <f t="shared" si="18"/>
        <v>0.64742467464633879</v>
      </c>
      <c r="D237" s="29">
        <v>207.39999389648438</v>
      </c>
      <c r="E237" s="12">
        <f t="shared" si="19"/>
        <v>0.81427530344129972</v>
      </c>
      <c r="F237" s="29">
        <v>1.2699999809265137</v>
      </c>
      <c r="G237" s="12">
        <f t="shared" si="20"/>
        <v>0.4244652298021595</v>
      </c>
      <c r="H237" s="12">
        <f t="shared" si="21"/>
        <v>0.45092980646380759</v>
      </c>
      <c r="I237" s="8">
        <f t="shared" si="23"/>
        <v>0.8246268656716389</v>
      </c>
      <c r="J237" s="12">
        <f t="shared" si="22"/>
        <v>5.7754706623706865E-4</v>
      </c>
    </row>
    <row r="238" spans="1:10" x14ac:dyDescent="0.25">
      <c r="A238" s="26">
        <v>44101</v>
      </c>
      <c r="B238" s="27">
        <v>42.439998626708984</v>
      </c>
      <c r="C238" s="12">
        <f t="shared" si="18"/>
        <v>0.65018228571219849</v>
      </c>
      <c r="D238" s="29">
        <v>207.39999389648438</v>
      </c>
      <c r="E238" s="12">
        <f t="shared" si="19"/>
        <v>0.81427530344129972</v>
      </c>
      <c r="F238" s="29">
        <v>1.2699999809265137</v>
      </c>
      <c r="G238" s="12">
        <f t="shared" si="20"/>
        <v>0.4244652298021595</v>
      </c>
      <c r="H238" s="12">
        <f t="shared" si="21"/>
        <v>0.44557929094803084</v>
      </c>
      <c r="I238" s="8">
        <f t="shared" si="23"/>
        <v>0.82835820895522094</v>
      </c>
      <c r="J238" s="12">
        <f t="shared" si="22"/>
        <v>3.6928505347721415E-4</v>
      </c>
    </row>
    <row r="239" spans="1:10" x14ac:dyDescent="0.25">
      <c r="A239" s="26">
        <v>44102</v>
      </c>
      <c r="B239" s="27">
        <v>42.939998626708984</v>
      </c>
      <c r="C239" s="12">
        <f t="shared" si="18"/>
        <v>0.65784230346374262</v>
      </c>
      <c r="D239" s="29">
        <v>210</v>
      </c>
      <c r="E239" s="12">
        <f t="shared" si="19"/>
        <v>0.82448321482603237</v>
      </c>
      <c r="F239" s="29">
        <v>1.2899999618530273</v>
      </c>
      <c r="G239" s="12">
        <f t="shared" si="20"/>
        <v>0.43114971533563023</v>
      </c>
      <c r="H239" s="12">
        <f t="shared" si="21"/>
        <v>0.44472932330463033</v>
      </c>
      <c r="I239" s="8">
        <f t="shared" si="23"/>
        <v>0.83208955223880299</v>
      </c>
      <c r="J239" s="12">
        <f t="shared" si="22"/>
        <v>1.5344210010431286E-4</v>
      </c>
    </row>
    <row r="240" spans="1:10" x14ac:dyDescent="0.25">
      <c r="A240" s="26">
        <v>44103</v>
      </c>
      <c r="B240" s="27">
        <v>41.369998931884766</v>
      </c>
      <c r="C240" s="12">
        <f t="shared" si="18"/>
        <v>0.63378985239919794</v>
      </c>
      <c r="D240" s="29">
        <v>207.57000732421875</v>
      </c>
      <c r="E240" s="12">
        <f t="shared" si="19"/>
        <v>0.81494279495302369</v>
      </c>
      <c r="F240" s="29">
        <v>1.2699999809265137</v>
      </c>
      <c r="G240" s="12">
        <f t="shared" si="20"/>
        <v>0.4244652298021595</v>
      </c>
      <c r="H240" s="12">
        <f t="shared" si="21"/>
        <v>0.44832531898699396</v>
      </c>
      <c r="I240" s="8">
        <f t="shared" si="23"/>
        <v>0.83582089552238503</v>
      </c>
      <c r="J240" s="12">
        <f t="shared" si="22"/>
        <v>4.7583605866958377E-4</v>
      </c>
    </row>
    <row r="241" spans="1:10" x14ac:dyDescent="0.25">
      <c r="A241" s="26">
        <v>44104</v>
      </c>
      <c r="B241" s="27">
        <v>42.119998931884766</v>
      </c>
      <c r="C241" s="12">
        <f t="shared" si="18"/>
        <v>0.64527987902651407</v>
      </c>
      <c r="D241" s="29">
        <v>209.5</v>
      </c>
      <c r="E241" s="12">
        <f t="shared" si="19"/>
        <v>0.82252015955263702</v>
      </c>
      <c r="F241" s="29">
        <v>1.2699999809265137</v>
      </c>
      <c r="G241" s="12">
        <f t="shared" si="20"/>
        <v>0.4244652298021595</v>
      </c>
      <c r="H241" s="12">
        <f t="shared" si="21"/>
        <v>0.44643917702290747</v>
      </c>
      <c r="I241" s="8">
        <f t="shared" si="23"/>
        <v>0.83955223880596708</v>
      </c>
      <c r="J241" s="12">
        <f t="shared" si="22"/>
        <v>4.0538145598339E-4</v>
      </c>
    </row>
    <row r="242" spans="1:10" x14ac:dyDescent="0.25">
      <c r="A242" s="26">
        <v>44105</v>
      </c>
      <c r="B242" s="27">
        <v>40.709999084472656</v>
      </c>
      <c r="C242" s="12">
        <f t="shared" si="18"/>
        <v>0.62367863130481149</v>
      </c>
      <c r="D242" s="29">
        <v>212.39999389648438</v>
      </c>
      <c r="E242" s="12">
        <f t="shared" si="19"/>
        <v>0.83390585617525281</v>
      </c>
      <c r="F242" s="29">
        <v>1.2599999904632568</v>
      </c>
      <c r="G242" s="12">
        <f t="shared" si="20"/>
        <v>0.42112298703542411</v>
      </c>
      <c r="H242" s="12">
        <f t="shared" si="21"/>
        <v>0.44674955819325196</v>
      </c>
      <c r="I242" s="8">
        <f t="shared" si="23"/>
        <v>0.84328358208954912</v>
      </c>
      <c r="J242" s="12">
        <f t="shared" si="22"/>
        <v>5.5380216322175311E-4</v>
      </c>
    </row>
    <row r="243" spans="1:10" x14ac:dyDescent="0.25">
      <c r="A243" s="26">
        <v>44106</v>
      </c>
      <c r="B243" s="27">
        <v>38.900001525878906</v>
      </c>
      <c r="C243" s="12">
        <f t="shared" si="18"/>
        <v>0.59594940444665223</v>
      </c>
      <c r="D243" s="29">
        <v>206.57000732421875</v>
      </c>
      <c r="E243" s="12">
        <f t="shared" si="19"/>
        <v>0.81101668440623298</v>
      </c>
      <c r="F243" s="29">
        <v>1.25</v>
      </c>
      <c r="G243" s="12">
        <f t="shared" si="20"/>
        <v>0.41778074426868872</v>
      </c>
      <c r="H243" s="12">
        <f t="shared" si="21"/>
        <v>0.44147463097552214</v>
      </c>
      <c r="I243" s="8">
        <f t="shared" si="23"/>
        <v>0.84701492537313117</v>
      </c>
      <c r="J243" s="12">
        <f t="shared" si="22"/>
        <v>4.7551440549145515E-4</v>
      </c>
    </row>
    <row r="244" spans="1:10" x14ac:dyDescent="0.25">
      <c r="A244" s="26">
        <v>44107</v>
      </c>
      <c r="B244" s="27">
        <v>38.900001525878906</v>
      </c>
      <c r="C244" s="12">
        <f t="shared" si="18"/>
        <v>0.59594940444665223</v>
      </c>
      <c r="D244" s="29">
        <v>205.6199951171875</v>
      </c>
      <c r="E244" s="12">
        <f t="shared" si="19"/>
        <v>0.80728683146062774</v>
      </c>
      <c r="F244" s="29">
        <v>1.2599999904632568</v>
      </c>
      <c r="G244" s="12">
        <f t="shared" si="20"/>
        <v>0.42112298703542411</v>
      </c>
      <c r="H244" s="12">
        <f t="shared" si="21"/>
        <v>0.43863386669748161</v>
      </c>
      <c r="I244" s="8">
        <f t="shared" si="23"/>
        <v>0.85074626865671321</v>
      </c>
      <c r="J244" s="12">
        <f t="shared" si="22"/>
        <v>2.6086509959292976E-4</v>
      </c>
    </row>
    <row r="245" spans="1:10" x14ac:dyDescent="0.25">
      <c r="A245" s="26">
        <v>44108</v>
      </c>
      <c r="B245" s="27">
        <v>39.349998474121094</v>
      </c>
      <c r="C245" s="12">
        <f t="shared" si="18"/>
        <v>0.60284337367000396</v>
      </c>
      <c r="D245" s="29">
        <v>205.6199951171875</v>
      </c>
      <c r="E245" s="12">
        <f t="shared" si="19"/>
        <v>0.80728683146062774</v>
      </c>
      <c r="F245" s="29">
        <v>1.2599999904632568</v>
      </c>
      <c r="G245" s="12">
        <f t="shared" si="20"/>
        <v>0.42112298703542411</v>
      </c>
      <c r="H245" s="12">
        <f t="shared" si="21"/>
        <v>0.4380391588962616</v>
      </c>
      <c r="I245" s="8">
        <f t="shared" si="23"/>
        <v>0.85447761194029526</v>
      </c>
      <c r="J245" s="12">
        <f t="shared" si="22"/>
        <v>2.4451463928139587E-4</v>
      </c>
    </row>
    <row r="246" spans="1:10" x14ac:dyDescent="0.25">
      <c r="A246" s="26">
        <v>44109</v>
      </c>
      <c r="B246" s="27">
        <v>41.529998779296875</v>
      </c>
      <c r="C246" s="12">
        <f t="shared" si="18"/>
        <v>0.63624105574204015</v>
      </c>
      <c r="D246" s="29">
        <v>209.97000122070313</v>
      </c>
      <c r="E246" s="12">
        <f t="shared" si="19"/>
        <v>0.82436543630224413</v>
      </c>
      <c r="F246" s="29">
        <v>1.2699999809265137</v>
      </c>
      <c r="G246" s="12">
        <f t="shared" si="20"/>
        <v>0.4244652298021595</v>
      </c>
      <c r="H246" s="12">
        <f t="shared" si="21"/>
        <v>0.43588945191500156</v>
      </c>
      <c r="I246" s="8">
        <f t="shared" si="23"/>
        <v>0.8582089552238773</v>
      </c>
      <c r="J246" s="12">
        <f t="shared" si="22"/>
        <v>1.1200729740006057E-4</v>
      </c>
    </row>
    <row r="247" spans="1:10" x14ac:dyDescent="0.25">
      <c r="A247" s="26">
        <v>44110</v>
      </c>
      <c r="B247" s="27">
        <v>41.860000610351563</v>
      </c>
      <c r="C247" s="12">
        <f t="shared" si="18"/>
        <v>0.64129669550988211</v>
      </c>
      <c r="D247" s="29">
        <v>205.10000610351563</v>
      </c>
      <c r="E247" s="12">
        <f t="shared" si="19"/>
        <v>0.80524529710983539</v>
      </c>
      <c r="F247" s="29">
        <v>1.2899999618530273</v>
      </c>
      <c r="G247" s="12">
        <f t="shared" si="20"/>
        <v>0.43114971533563023</v>
      </c>
      <c r="H247" s="12">
        <f t="shared" si="21"/>
        <v>0.43737539867940706</v>
      </c>
      <c r="I247" s="8">
        <f t="shared" si="23"/>
        <v>0.86194029850745935</v>
      </c>
      <c r="J247" s="12">
        <f t="shared" si="22"/>
        <v>3.3408058751501422E-5</v>
      </c>
    </row>
    <row r="248" spans="1:10" x14ac:dyDescent="0.25">
      <c r="A248" s="26">
        <v>44111</v>
      </c>
      <c r="B248" s="27">
        <v>42.150001525878906</v>
      </c>
      <c r="C248" s="12">
        <f t="shared" si="18"/>
        <v>0.64573951983168909</v>
      </c>
      <c r="D248" s="29">
        <v>209.35000610351563</v>
      </c>
      <c r="E248" s="12">
        <f t="shared" si="19"/>
        <v>0.82193126693369556</v>
      </c>
      <c r="F248" s="29">
        <v>1.2999999523162842</v>
      </c>
      <c r="G248" s="12">
        <f t="shared" si="20"/>
        <v>0.43449195810236563</v>
      </c>
      <c r="H248" s="12">
        <f t="shared" si="21"/>
        <v>0.43864179379305501</v>
      </c>
      <c r="I248" s="8">
        <f t="shared" si="23"/>
        <v>0.86567164179104139</v>
      </c>
      <c r="J248" s="12">
        <f t="shared" si="22"/>
        <v>1.4907849299458567E-5</v>
      </c>
    </row>
    <row r="249" spans="1:10" x14ac:dyDescent="0.25">
      <c r="A249" s="26">
        <v>44112</v>
      </c>
      <c r="B249" s="27">
        <v>43.450000762939453</v>
      </c>
      <c r="C249" s="12">
        <f t="shared" si="18"/>
        <v>0.66565555429744427</v>
      </c>
      <c r="D249" s="29">
        <v>210.74000549316406</v>
      </c>
      <c r="E249" s="12">
        <f t="shared" si="19"/>
        <v>0.82738855819742685</v>
      </c>
      <c r="F249" s="29">
        <v>1.309999942779541</v>
      </c>
      <c r="G249" s="12">
        <f t="shared" si="20"/>
        <v>0.43783420086910102</v>
      </c>
      <c r="H249" s="12">
        <f t="shared" si="21"/>
        <v>0.45115580437806063</v>
      </c>
      <c r="I249" s="8">
        <f t="shared" si="23"/>
        <v>0.86940298507462344</v>
      </c>
      <c r="J249" s="12">
        <f t="shared" si="22"/>
        <v>1.5428870511803125E-4</v>
      </c>
    </row>
    <row r="250" spans="1:10" x14ac:dyDescent="0.25">
      <c r="A250" s="26">
        <v>44113</v>
      </c>
      <c r="B250" s="27">
        <v>42.819999694824219</v>
      </c>
      <c r="C250" s="12">
        <f t="shared" si="18"/>
        <v>0.65600391556693538</v>
      </c>
      <c r="D250" s="29">
        <v>215.89999389648438</v>
      </c>
      <c r="E250" s="12">
        <f t="shared" si="19"/>
        <v>0.84764724308902006</v>
      </c>
      <c r="F250" s="29">
        <v>1.3500000238418579</v>
      </c>
      <c r="G250" s="12">
        <f t="shared" si="20"/>
        <v>0.45120321177871914</v>
      </c>
      <c r="H250" s="12">
        <f t="shared" si="21"/>
        <v>0.45306817021662454</v>
      </c>
      <c r="I250" s="8">
        <f t="shared" si="23"/>
        <v>0.87313432835820548</v>
      </c>
      <c r="J250" s="12">
        <f t="shared" si="22"/>
        <v>3.0368222917045035E-6</v>
      </c>
    </row>
    <row r="251" spans="1:10" x14ac:dyDescent="0.25">
      <c r="A251" s="26">
        <v>44114</v>
      </c>
      <c r="B251" s="27">
        <v>42.819999694824219</v>
      </c>
      <c r="C251" s="12">
        <f t="shared" si="18"/>
        <v>0.65600391556693538</v>
      </c>
      <c r="D251" s="29">
        <v>215.36000061035156</v>
      </c>
      <c r="E251" s="12">
        <f t="shared" si="19"/>
        <v>0.84552716975313791</v>
      </c>
      <c r="F251" s="29">
        <v>1.3400000333786011</v>
      </c>
      <c r="G251" s="12">
        <f t="shared" si="20"/>
        <v>0.44786096901198374</v>
      </c>
      <c r="H251" s="12">
        <f t="shared" si="21"/>
        <v>0.46053719846193941</v>
      </c>
      <c r="I251" s="8">
        <f t="shared" si="23"/>
        <v>0.87686567164178753</v>
      </c>
      <c r="J251" s="12">
        <f t="shared" si="22"/>
        <v>1.4090073272746953E-4</v>
      </c>
    </row>
    <row r="252" spans="1:10" x14ac:dyDescent="0.25">
      <c r="A252" s="26">
        <v>44115</v>
      </c>
      <c r="B252" s="27">
        <v>42.540000915527344</v>
      </c>
      <c r="C252" s="12">
        <f t="shared" si="18"/>
        <v>0.65171432432728582</v>
      </c>
      <c r="D252" s="29">
        <v>215.36000061035156</v>
      </c>
      <c r="E252" s="12">
        <f t="shared" si="19"/>
        <v>0.84552716975313791</v>
      </c>
      <c r="F252" s="29">
        <v>1.3400000333786011</v>
      </c>
      <c r="G252" s="12">
        <f t="shared" si="20"/>
        <v>0.44786096901198374</v>
      </c>
      <c r="H252" s="12">
        <f t="shared" si="21"/>
        <v>0.46326282579597522</v>
      </c>
      <c r="I252" s="8">
        <f t="shared" si="23"/>
        <v>0.88059701492536957</v>
      </c>
      <c r="J252" s="12">
        <f t="shared" si="22"/>
        <v>2.0889275151164793E-4</v>
      </c>
    </row>
    <row r="253" spans="1:10" x14ac:dyDescent="0.25">
      <c r="A253" s="26">
        <v>44116</v>
      </c>
      <c r="B253" s="27">
        <v>41.810001373291016</v>
      </c>
      <c r="C253" s="12">
        <f t="shared" si="18"/>
        <v>0.64053070542298718</v>
      </c>
      <c r="D253" s="29">
        <v>221.27999877929688</v>
      </c>
      <c r="E253" s="12">
        <f t="shared" si="19"/>
        <v>0.86876973700121529</v>
      </c>
      <c r="F253" s="29">
        <v>1.3899999856948853</v>
      </c>
      <c r="G253" s="12">
        <f t="shared" si="20"/>
        <v>0.46457218284566065</v>
      </c>
      <c r="H253" s="12">
        <f t="shared" si="21"/>
        <v>0.45958222020228012</v>
      </c>
      <c r="I253" s="8">
        <f t="shared" si="23"/>
        <v>0.88432835820895161</v>
      </c>
      <c r="J253" s="12">
        <f t="shared" si="22"/>
        <v>2.201953485900353E-5</v>
      </c>
    </row>
    <row r="254" spans="1:10" x14ac:dyDescent="0.25">
      <c r="A254" s="26">
        <v>44117</v>
      </c>
      <c r="B254" s="27">
        <v>42.470001220703125</v>
      </c>
      <c r="C254" s="12">
        <f t="shared" si="18"/>
        <v>0.65064192651737351</v>
      </c>
      <c r="D254" s="29">
        <v>222.89999389648438</v>
      </c>
      <c r="E254" s="12">
        <f t="shared" si="19"/>
        <v>0.87513001691655445</v>
      </c>
      <c r="F254" s="29">
        <v>1.3700000047683716</v>
      </c>
      <c r="G254" s="12">
        <f t="shared" si="20"/>
        <v>0.45788769731218987</v>
      </c>
      <c r="H254" s="12">
        <f t="shared" si="21"/>
        <v>0.46925065192996357</v>
      </c>
      <c r="I254" s="8">
        <f t="shared" si="23"/>
        <v>0.88805970149253366</v>
      </c>
      <c r="J254" s="12">
        <f t="shared" si="22"/>
        <v>1.1466337149122774E-4</v>
      </c>
    </row>
    <row r="255" spans="1:10" x14ac:dyDescent="0.25">
      <c r="A255" s="26">
        <v>44118</v>
      </c>
      <c r="B255" s="27">
        <v>43.439998626708984</v>
      </c>
      <c r="C255" s="12">
        <f t="shared" si="18"/>
        <v>0.66550232121528674</v>
      </c>
      <c r="D255" s="29">
        <v>220.75</v>
      </c>
      <c r="E255" s="12">
        <f t="shared" si="19"/>
        <v>0.86668890320403169</v>
      </c>
      <c r="F255" s="29">
        <v>1.3500000238418579</v>
      </c>
      <c r="G255" s="12">
        <f t="shared" si="20"/>
        <v>0.45120321177871914</v>
      </c>
      <c r="H255" s="12">
        <f t="shared" si="21"/>
        <v>0.46703856693426793</v>
      </c>
      <c r="I255" s="8">
        <f t="shared" si="23"/>
        <v>0.8917910447761157</v>
      </c>
      <c r="J255" s="12">
        <f t="shared" si="22"/>
        <v>2.2362416053606397E-4</v>
      </c>
    </row>
    <row r="256" spans="1:10" x14ac:dyDescent="0.25">
      <c r="A256" s="26">
        <v>44119</v>
      </c>
      <c r="B256" s="27">
        <v>43</v>
      </c>
      <c r="C256" s="12">
        <f t="shared" si="18"/>
        <v>0.65876152663279508</v>
      </c>
      <c r="D256" s="29">
        <v>219.39999389648438</v>
      </c>
      <c r="E256" s="12">
        <f t="shared" si="19"/>
        <v>0.8613886300027872</v>
      </c>
      <c r="F256" s="29">
        <v>1.3200000524520874</v>
      </c>
      <c r="G256" s="12">
        <f t="shared" si="20"/>
        <v>0.44117648347851296</v>
      </c>
      <c r="H256" s="12">
        <f t="shared" si="21"/>
        <v>0.45619226224765741</v>
      </c>
      <c r="I256" s="8">
        <f t="shared" si="23"/>
        <v>0.89552238805969775</v>
      </c>
      <c r="J256" s="12">
        <f t="shared" si="22"/>
        <v>2.0191666750198951E-4</v>
      </c>
    </row>
    <row r="257" spans="1:10" x14ac:dyDescent="0.25">
      <c r="A257" s="26">
        <v>44120</v>
      </c>
      <c r="B257" s="27">
        <v>42.849998474121094</v>
      </c>
      <c r="C257" s="12">
        <f t="shared" si="18"/>
        <v>0.65646349793081282</v>
      </c>
      <c r="D257" s="29">
        <v>218.69999694824219</v>
      </c>
      <c r="E257" s="12">
        <f t="shared" si="19"/>
        <v>0.85864036460157234</v>
      </c>
      <c r="F257" s="29">
        <v>1.3200000524520874</v>
      </c>
      <c r="G257" s="12">
        <f t="shared" si="20"/>
        <v>0.44117648347851296</v>
      </c>
      <c r="H257" s="12">
        <f t="shared" si="21"/>
        <v>0.45183047260309456</v>
      </c>
      <c r="I257" s="8">
        <f t="shared" si="23"/>
        <v>0.89925373134327979</v>
      </c>
      <c r="J257" s="12">
        <f t="shared" si="22"/>
        <v>1.0207202876222126E-4</v>
      </c>
    </row>
    <row r="258" spans="1:10" x14ac:dyDescent="0.25">
      <c r="A258" s="26">
        <v>44121</v>
      </c>
      <c r="B258" s="27">
        <v>42.849998474121094</v>
      </c>
      <c r="C258" s="12">
        <f t="shared" si="18"/>
        <v>0.65646349793081282</v>
      </c>
      <c r="D258" s="29">
        <v>219.00999450683594</v>
      </c>
      <c r="E258" s="12">
        <f t="shared" si="19"/>
        <v>0.85985744928584662</v>
      </c>
      <c r="F258" s="29">
        <v>1.3200000524520874</v>
      </c>
      <c r="G258" s="12">
        <f t="shared" si="20"/>
        <v>0.44117648347851296</v>
      </c>
      <c r="H258" s="12">
        <f t="shared" si="21"/>
        <v>0.45283939246894106</v>
      </c>
      <c r="I258" s="8">
        <f t="shared" si="23"/>
        <v>0.90298507462686184</v>
      </c>
      <c r="J258" s="12">
        <f t="shared" si="22"/>
        <v>1.228271416447759E-4</v>
      </c>
    </row>
    <row r="259" spans="1:10" x14ac:dyDescent="0.25">
      <c r="A259" s="26">
        <v>44122</v>
      </c>
      <c r="B259" s="27">
        <v>43.009998321533203</v>
      </c>
      <c r="C259" s="12">
        <f t="shared" si="18"/>
        <v>0.65891470127365503</v>
      </c>
      <c r="D259" s="29">
        <v>219.00999450683594</v>
      </c>
      <c r="E259" s="12">
        <f t="shared" si="19"/>
        <v>0.85985744928584662</v>
      </c>
      <c r="F259" s="29">
        <v>1.3200000524520874</v>
      </c>
      <c r="G259" s="12">
        <f t="shared" si="20"/>
        <v>0.44117648347851296</v>
      </c>
      <c r="H259" s="12">
        <f t="shared" si="21"/>
        <v>0.4524404603879118</v>
      </c>
      <c r="I259" s="8">
        <f t="shared" si="23"/>
        <v>0.90671641791044388</v>
      </c>
      <c r="J259" s="12">
        <f t="shared" si="22"/>
        <v>1.1504161836999685E-4</v>
      </c>
    </row>
    <row r="260" spans="1:10" x14ac:dyDescent="0.25">
      <c r="A260" s="26">
        <v>44123</v>
      </c>
      <c r="B260" s="27">
        <v>42.459999084472656</v>
      </c>
      <c r="C260" s="12">
        <f t="shared" si="18"/>
        <v>0.65048869343521598</v>
      </c>
      <c r="D260" s="29">
        <v>215.75</v>
      </c>
      <c r="E260" s="12">
        <f t="shared" si="19"/>
        <v>0.84705835047007849</v>
      </c>
      <c r="F260" s="29">
        <v>1.309999942779541</v>
      </c>
      <c r="G260" s="12">
        <f t="shared" si="20"/>
        <v>0.43783420086910102</v>
      </c>
      <c r="H260" s="12">
        <f t="shared" si="21"/>
        <v>0.4519301568507974</v>
      </c>
      <c r="I260" s="8">
        <f t="shared" si="23"/>
        <v>0.91044776119402593</v>
      </c>
      <c r="J260" s="12">
        <f t="shared" si="22"/>
        <v>1.8090230563154021E-4</v>
      </c>
    </row>
    <row r="261" spans="1:10" x14ac:dyDescent="0.25">
      <c r="A261" s="26">
        <v>44124</v>
      </c>
      <c r="B261" s="27">
        <v>42.799999237060547</v>
      </c>
      <c r="C261" s="12">
        <f t="shared" si="18"/>
        <v>0.65569750784391789</v>
      </c>
      <c r="D261" s="29">
        <v>214.69000244140625</v>
      </c>
      <c r="E261" s="12">
        <f t="shared" si="19"/>
        <v>0.84289668287571129</v>
      </c>
      <c r="F261" s="29">
        <v>1.3200000524520874</v>
      </c>
      <c r="G261" s="12">
        <f t="shared" si="20"/>
        <v>0.44117648347851296</v>
      </c>
      <c r="H261" s="12">
        <f t="shared" si="21"/>
        <v>0.44983151940618477</v>
      </c>
      <c r="I261" s="8">
        <f t="shared" si="23"/>
        <v>0.91417910447760797</v>
      </c>
      <c r="J261" s="12">
        <f t="shared" si="22"/>
        <v>6.8480833928268313E-5</v>
      </c>
    </row>
    <row r="262" spans="1:10" x14ac:dyDescent="0.25">
      <c r="A262" s="26">
        <v>44125</v>
      </c>
      <c r="B262" s="27">
        <v>41.709999084472656</v>
      </c>
      <c r="C262" s="12">
        <f t="shared" si="18"/>
        <v>0.63899866680789985</v>
      </c>
      <c r="D262" s="29">
        <v>214.89999389648438</v>
      </c>
      <c r="E262" s="12">
        <f t="shared" si="19"/>
        <v>0.84372113254222936</v>
      </c>
      <c r="F262" s="29">
        <v>1.2999999523162842</v>
      </c>
      <c r="G262" s="12">
        <f t="shared" si="20"/>
        <v>0.43449195810236563</v>
      </c>
      <c r="H262" s="12">
        <f t="shared" si="21"/>
        <v>0.4524409639525247</v>
      </c>
      <c r="I262" s="8">
        <f t="shared" si="23"/>
        <v>0.91791044776119002</v>
      </c>
      <c r="J262" s="12">
        <f t="shared" si="22"/>
        <v>2.9572028174710684E-4</v>
      </c>
    </row>
    <row r="263" spans="1:10" x14ac:dyDescent="0.25">
      <c r="A263" s="26">
        <v>44126</v>
      </c>
      <c r="B263" s="27">
        <v>42.439998626708984</v>
      </c>
      <c r="C263" s="12">
        <f t="shared" si="18"/>
        <v>0.65018228571219849</v>
      </c>
      <c r="D263" s="29">
        <v>214.78999328613281</v>
      </c>
      <c r="E263" s="12">
        <f t="shared" si="19"/>
        <v>0.8432892579857747</v>
      </c>
      <c r="F263" s="29">
        <v>1.2899999618530273</v>
      </c>
      <c r="G263" s="12">
        <f t="shared" si="20"/>
        <v>0.43114971533563023</v>
      </c>
      <c r="H263" s="12">
        <f t="shared" si="21"/>
        <v>0.45090729640879379</v>
      </c>
      <c r="I263" s="8">
        <f t="shared" si="23"/>
        <v>0.92164179104477206</v>
      </c>
      <c r="J263" s="12">
        <f t="shared" si="22"/>
        <v>3.5977394192563197E-4</v>
      </c>
    </row>
    <row r="264" spans="1:10" x14ac:dyDescent="0.25">
      <c r="A264" s="26">
        <v>44127</v>
      </c>
      <c r="B264" s="27">
        <v>41.590000152587891</v>
      </c>
      <c r="C264" s="12">
        <f t="shared" ref="C264:C306" si="24">B264/(MAX(B$7:B$1002)*1.1)</f>
        <v>0.6371602789110925</v>
      </c>
      <c r="D264" s="29">
        <v>216.1300048828125</v>
      </c>
      <c r="E264" s="12">
        <f t="shared" ref="E264:E306" si="25">D264/(MAX(D$7:D$1002)*1.1)</f>
        <v>0.84855029164832063</v>
      </c>
      <c r="F264" s="29">
        <v>1.309999942779541</v>
      </c>
      <c r="G264" s="12">
        <f t="shared" ref="G264:G306" si="26">F264/(MAX($F$7:$F$1002)*1.1)</f>
        <v>0.43783420086910102</v>
      </c>
      <c r="H264" s="12">
        <f t="shared" si="21"/>
        <v>0.44806003610703171</v>
      </c>
      <c r="I264" s="8">
        <f t="shared" si="23"/>
        <v>0.92537313432835411</v>
      </c>
      <c r="J264" s="12">
        <f t="shared" si="22"/>
        <v>9.6764146140669916E-5</v>
      </c>
    </row>
    <row r="265" spans="1:10" x14ac:dyDescent="0.25">
      <c r="A265" s="26">
        <v>44128</v>
      </c>
      <c r="B265" s="27">
        <v>41.590000152587891</v>
      </c>
      <c r="C265" s="12">
        <f t="shared" si="24"/>
        <v>0.6371602789110925</v>
      </c>
      <c r="D265" s="29">
        <v>216.5</v>
      </c>
      <c r="E265" s="12">
        <f t="shared" si="25"/>
        <v>0.85000293338017152</v>
      </c>
      <c r="F265" s="29">
        <v>1.2899999618530273</v>
      </c>
      <c r="G265" s="12">
        <f t="shared" si="26"/>
        <v>0.43114971533563023</v>
      </c>
      <c r="H265" s="12">
        <f t="shared" si="21"/>
        <v>0.44780761305514366</v>
      </c>
      <c r="I265" s="8">
        <f t="shared" si="23"/>
        <v>0.92910447761193615</v>
      </c>
      <c r="J265" s="12">
        <f t="shared" si="22"/>
        <v>2.5781307295525584E-4</v>
      </c>
    </row>
    <row r="266" spans="1:10" x14ac:dyDescent="0.25">
      <c r="A266" s="26">
        <v>44129</v>
      </c>
      <c r="B266" s="27">
        <v>41.459999084472656</v>
      </c>
      <c r="C266" s="12">
        <f t="shared" si="24"/>
        <v>0.63516865793212773</v>
      </c>
      <c r="D266" s="29">
        <v>216.5</v>
      </c>
      <c r="E266" s="12">
        <f t="shared" si="25"/>
        <v>0.85000293338017152</v>
      </c>
      <c r="F266" s="29">
        <v>1.2899999618530273</v>
      </c>
      <c r="G266" s="12">
        <f t="shared" si="26"/>
        <v>0.43114971533563023</v>
      </c>
      <c r="H266" s="12">
        <f t="shared" si="21"/>
        <v>0.44822996382255675</v>
      </c>
      <c r="I266" s="8">
        <f t="shared" si="23"/>
        <v>0.9328358208955182</v>
      </c>
      <c r="J266" s="12">
        <f t="shared" si="22"/>
        <v>2.7214075408130069E-4</v>
      </c>
    </row>
    <row r="267" spans="1:10" x14ac:dyDescent="0.25">
      <c r="A267" s="26">
        <v>44130</v>
      </c>
      <c r="B267" s="27">
        <v>40.810001373291016</v>
      </c>
      <c r="C267" s="12">
        <f t="shared" si="24"/>
        <v>0.62521066991989893</v>
      </c>
      <c r="D267" s="29">
        <v>210.64999389648438</v>
      </c>
      <c r="E267" s="12">
        <f t="shared" si="25"/>
        <v>0.82703516271836919</v>
      </c>
      <c r="F267" s="29">
        <v>1.2799999713897705</v>
      </c>
      <c r="G267" s="12">
        <f t="shared" si="26"/>
        <v>0.42780747256889484</v>
      </c>
      <c r="H267" s="12">
        <f t="shared" si="21"/>
        <v>0.44316935932915186</v>
      </c>
      <c r="I267" s="8">
        <f t="shared" si="23"/>
        <v>0.93656716417910024</v>
      </c>
      <c r="J267" s="12">
        <f t="shared" si="22"/>
        <v>2.2101820437900985E-4</v>
      </c>
    </row>
    <row r="268" spans="1:10" x14ac:dyDescent="0.25">
      <c r="A268" s="26">
        <v>44131</v>
      </c>
      <c r="B268" s="27">
        <v>41.099998474121094</v>
      </c>
      <c r="C268" s="12">
        <f t="shared" si="24"/>
        <v>0.62965343580040833</v>
      </c>
      <c r="D268" s="29">
        <v>213</v>
      </c>
      <c r="E268" s="12">
        <f t="shared" si="25"/>
        <v>0.83626154646640427</v>
      </c>
      <c r="F268" s="29">
        <v>1.2699999809265137</v>
      </c>
      <c r="G268" s="12">
        <f t="shared" si="26"/>
        <v>0.4244652298021595</v>
      </c>
      <c r="H268" s="12">
        <f t="shared" si="21"/>
        <v>0.44051654890953312</v>
      </c>
      <c r="I268" s="8">
        <f t="shared" si="23"/>
        <v>0.94029850746268229</v>
      </c>
      <c r="J268" s="12">
        <f t="shared" si="22"/>
        <v>2.4226306329051318E-4</v>
      </c>
    </row>
    <row r="269" spans="1:10" x14ac:dyDescent="0.25">
      <c r="A269" s="26">
        <v>44132</v>
      </c>
      <c r="B269" s="27">
        <v>39.540000915527344</v>
      </c>
      <c r="C269" s="12">
        <f t="shared" si="24"/>
        <v>0.60575421781802108</v>
      </c>
      <c r="D269" s="29">
        <v>203.10000610351563</v>
      </c>
      <c r="E269" s="12">
        <f t="shared" si="25"/>
        <v>0.79739307601625409</v>
      </c>
      <c r="F269" s="29">
        <v>1.2200000286102295</v>
      </c>
      <c r="G269" s="12">
        <f t="shared" si="26"/>
        <v>0.40775401596848254</v>
      </c>
      <c r="H269" s="12">
        <f t="shared" si="21"/>
        <v>0.44139938533441481</v>
      </c>
      <c r="I269" s="8">
        <f t="shared" si="23"/>
        <v>0.94402985074626433</v>
      </c>
      <c r="J269" s="12">
        <f t="shared" si="22"/>
        <v>1.068652061872433E-3</v>
      </c>
    </row>
    <row r="270" spans="1:10" x14ac:dyDescent="0.25">
      <c r="A270" s="26">
        <v>44133</v>
      </c>
      <c r="B270" s="27">
        <v>38.110000610351563</v>
      </c>
      <c r="C270" s="12">
        <f t="shared" si="24"/>
        <v>0.58384656237330113</v>
      </c>
      <c r="D270" s="29">
        <v>203.30000305175781</v>
      </c>
      <c r="E270" s="12">
        <f t="shared" si="25"/>
        <v>0.79817828614407371</v>
      </c>
      <c r="F270" s="29">
        <v>1.2200000286102295</v>
      </c>
      <c r="G270" s="12">
        <f t="shared" si="26"/>
        <v>0.40775401596848254</v>
      </c>
      <c r="H270" s="12">
        <f t="shared" si="21"/>
        <v>0.42887183210293522</v>
      </c>
      <c r="I270" s="8">
        <f t="shared" si="23"/>
        <v>0.94776119402984638</v>
      </c>
      <c r="J270" s="12">
        <f t="shared" si="22"/>
        <v>4.2266562763168357E-4</v>
      </c>
    </row>
    <row r="271" spans="1:10" x14ac:dyDescent="0.25">
      <c r="A271" s="26">
        <v>44134</v>
      </c>
      <c r="B271" s="27">
        <v>37.860000610351563</v>
      </c>
      <c r="C271" s="12">
        <f t="shared" si="24"/>
        <v>0.58001655349752901</v>
      </c>
      <c r="D271" s="29">
        <v>202.92999267578125</v>
      </c>
      <c r="E271" s="12">
        <f t="shared" si="25"/>
        <v>0.79672558450453013</v>
      </c>
      <c r="F271" s="29">
        <v>1.2400000095367432</v>
      </c>
      <c r="G271" s="12">
        <f t="shared" si="26"/>
        <v>0.41443850150195333</v>
      </c>
      <c r="H271" s="12">
        <f t="shared" si="21"/>
        <v>0.43075341235415143</v>
      </c>
      <c r="I271" s="8">
        <f t="shared" si="23"/>
        <v>0.95149253731342842</v>
      </c>
      <c r="J271" s="12">
        <f t="shared" si="22"/>
        <v>2.5326477839316574E-4</v>
      </c>
    </row>
    <row r="272" spans="1:10" x14ac:dyDescent="0.25">
      <c r="A272" s="26">
        <v>44135</v>
      </c>
      <c r="B272" s="27">
        <v>37.860000610351563</v>
      </c>
      <c r="C272" s="12">
        <f t="shared" si="24"/>
        <v>0.58001655349752901</v>
      </c>
      <c r="D272" s="29">
        <v>202.74000549316406</v>
      </c>
      <c r="E272" s="12">
        <f t="shared" si="25"/>
        <v>0.79597967382310175</v>
      </c>
      <c r="F272" s="29">
        <v>1.2400000095367432</v>
      </c>
      <c r="G272" s="12">
        <f t="shared" si="26"/>
        <v>0.41443850150195333</v>
      </c>
      <c r="H272" s="12">
        <f t="shared" si="21"/>
        <v>0.43280615894343716</v>
      </c>
      <c r="I272" s="8">
        <f t="shared" si="23"/>
        <v>0.95522388059701047</v>
      </c>
      <c r="J272" s="12">
        <f t="shared" si="22"/>
        <v>3.2226468287779799E-4</v>
      </c>
    </row>
    <row r="273" spans="1:10" x14ac:dyDescent="0.25">
      <c r="A273" s="26">
        <v>44136</v>
      </c>
      <c r="B273" s="27">
        <v>36.159999847412109</v>
      </c>
      <c r="C273" s="12">
        <f t="shared" si="24"/>
        <v>0.55397248145401945</v>
      </c>
      <c r="D273" s="29">
        <v>202.74000549316406</v>
      </c>
      <c r="E273" s="12">
        <f t="shared" si="25"/>
        <v>0.79597967382310175</v>
      </c>
      <c r="F273" s="29">
        <v>1.2400000095367432</v>
      </c>
      <c r="G273" s="12">
        <f t="shared" si="26"/>
        <v>0.41443850150195333</v>
      </c>
      <c r="H273" s="12">
        <f t="shared" ref="H273:H285" si="27">TANH(SUM(TANH(SUM(C270*$G$5,C271*$H$5,C272*$I$5))*$P$5,TANH(SUM(E270*$J$5,E271*$K$5,E272*$L$5))*$Q$5,TANH(SUM(G270*$M$5,G271*$N$5,G272*$O$5))*$R$5))*$S$5</f>
        <v>0.4310580124596371</v>
      </c>
      <c r="I273" s="8">
        <f t="shared" si="23"/>
        <v>0.95895522388059251</v>
      </c>
      <c r="J273" s="12">
        <f t="shared" ref="J273:J306" si="28">((G273-H273)*(G273-H273))*I273</f>
        <v>2.6487124302033727E-4</v>
      </c>
    </row>
    <row r="274" spans="1:10" x14ac:dyDescent="0.25">
      <c r="A274" s="26">
        <v>44137</v>
      </c>
      <c r="B274" s="27">
        <v>39.240001678466797</v>
      </c>
      <c r="C274" s="12">
        <f t="shared" si="24"/>
        <v>0.60115821885535414</v>
      </c>
      <c r="D274" s="29">
        <v>202.74000549316406</v>
      </c>
      <c r="E274" s="12">
        <f t="shared" si="25"/>
        <v>0.79597967382310175</v>
      </c>
      <c r="F274" s="29">
        <v>1.2400000095367432</v>
      </c>
      <c r="G274" s="12">
        <f t="shared" si="26"/>
        <v>0.41443850150195333</v>
      </c>
      <c r="H274" s="12">
        <f t="shared" si="27"/>
        <v>0.43169077760627605</v>
      </c>
      <c r="I274" s="8">
        <f t="shared" ref="I274:I307" si="29">I273+1/(285-17)</f>
        <v>0.96268656716417456</v>
      </c>
      <c r="J274" s="12">
        <f t="shared" si="28"/>
        <v>2.8653502216859761E-4</v>
      </c>
    </row>
    <row r="275" spans="1:10" x14ac:dyDescent="0.25">
      <c r="A275" s="26">
        <v>44138</v>
      </c>
      <c r="B275" s="27">
        <v>40.159999847412109</v>
      </c>
      <c r="C275" s="12">
        <f t="shared" si="24"/>
        <v>0.61525262346637255</v>
      </c>
      <c r="D275" s="29">
        <v>206.11000061035156</v>
      </c>
      <c r="E275" s="12">
        <f t="shared" si="25"/>
        <v>0.80921064719532454</v>
      </c>
      <c r="F275" s="29">
        <v>1.3500000238418579</v>
      </c>
      <c r="G275" s="12">
        <f t="shared" si="26"/>
        <v>0.45120321177871914</v>
      </c>
      <c r="H275" s="12">
        <f t="shared" si="27"/>
        <v>0.43011939253735115</v>
      </c>
      <c r="I275" s="8">
        <f t="shared" si="29"/>
        <v>0.9664179104477566</v>
      </c>
      <c r="J275" s="12">
        <f t="shared" si="28"/>
        <v>4.2959927371228831E-4</v>
      </c>
    </row>
    <row r="276" spans="1:10" x14ac:dyDescent="0.25">
      <c r="A276" s="26">
        <v>44139</v>
      </c>
      <c r="B276" s="27">
        <v>41.200000762939453</v>
      </c>
      <c r="C276" s="12">
        <f t="shared" si="24"/>
        <v>0.63118547441549566</v>
      </c>
      <c r="D276" s="29">
        <v>216.32000732421875</v>
      </c>
      <c r="E276" s="12">
        <f t="shared" si="25"/>
        <v>0.8492962622374417</v>
      </c>
      <c r="F276" s="29">
        <v>1.3700000047683716</v>
      </c>
      <c r="G276" s="12">
        <f t="shared" si="26"/>
        <v>0.45788769731218987</v>
      </c>
      <c r="H276" s="12">
        <f t="shared" si="27"/>
        <v>0.44310059255012429</v>
      </c>
      <c r="I276" s="8">
        <f t="shared" si="29"/>
        <v>0.97014925373133865</v>
      </c>
      <c r="J276" s="12">
        <f t="shared" si="28"/>
        <v>2.1213134881909826E-4</v>
      </c>
    </row>
    <row r="277" spans="1:10" x14ac:dyDescent="0.25">
      <c r="A277" s="26">
        <v>44140</v>
      </c>
      <c r="B277" s="27">
        <v>40.799999237060547</v>
      </c>
      <c r="C277" s="12">
        <f t="shared" si="24"/>
        <v>0.6250574368377414</v>
      </c>
      <c r="D277" s="29">
        <v>223.28999328613281</v>
      </c>
      <c r="E277" s="12">
        <f t="shared" si="25"/>
        <v>0.87666119763349515</v>
      </c>
      <c r="F277" s="29">
        <v>1.3700000047683716</v>
      </c>
      <c r="G277" s="12">
        <f t="shared" si="26"/>
        <v>0.45788769731218987</v>
      </c>
      <c r="H277" s="12">
        <f t="shared" si="27"/>
        <v>0.46591500191528445</v>
      </c>
      <c r="I277" s="8">
        <f t="shared" si="29"/>
        <v>0.97388059701492069</v>
      </c>
      <c r="J277" s="12">
        <f t="shared" si="28"/>
        <v>6.2754547047818302E-5</v>
      </c>
    </row>
    <row r="278" spans="1:10" x14ac:dyDescent="0.25">
      <c r="A278" s="26">
        <v>44141</v>
      </c>
      <c r="B278" s="27">
        <v>39.599998474121094</v>
      </c>
      <c r="C278" s="12">
        <f t="shared" si="24"/>
        <v>0.60667338254577596</v>
      </c>
      <c r="D278" s="29">
        <v>223.6199951171875</v>
      </c>
      <c r="E278" s="12">
        <f t="shared" si="25"/>
        <v>0.87795682130285913</v>
      </c>
      <c r="F278" s="29">
        <v>1.3400000333786011</v>
      </c>
      <c r="G278" s="12">
        <f t="shared" si="26"/>
        <v>0.44786096901198374</v>
      </c>
      <c r="H278" s="12">
        <f t="shared" si="27"/>
        <v>0.46515750451306764</v>
      </c>
      <c r="I278" s="8">
        <f t="shared" si="29"/>
        <v>0.97761194029850274</v>
      </c>
      <c r="J278" s="12">
        <f t="shared" si="28"/>
        <v>2.9247230137741266E-4</v>
      </c>
    </row>
    <row r="279" spans="1:10" x14ac:dyDescent="0.25">
      <c r="A279" s="26">
        <v>44142</v>
      </c>
      <c r="B279" s="27">
        <v>39.599998474121094</v>
      </c>
      <c r="C279" s="12">
        <f t="shared" si="24"/>
        <v>0.60667338254577596</v>
      </c>
      <c r="D279" s="29">
        <v>223.64999389648438</v>
      </c>
      <c r="E279" s="12">
        <f t="shared" si="25"/>
        <v>0.87807459982664737</v>
      </c>
      <c r="F279" s="29">
        <v>1.3300000429153442</v>
      </c>
      <c r="G279" s="12">
        <f t="shared" si="26"/>
        <v>0.44451872624524835</v>
      </c>
      <c r="H279" s="12">
        <f t="shared" si="27"/>
        <v>0.45739695626199267</v>
      </c>
      <c r="I279" s="8">
        <f t="shared" si="29"/>
        <v>0.98134328358208478</v>
      </c>
      <c r="J279" s="12">
        <f t="shared" si="28"/>
        <v>1.6275461417827481E-4</v>
      </c>
    </row>
    <row r="280" spans="1:10" x14ac:dyDescent="0.25">
      <c r="A280" s="26">
        <v>44143</v>
      </c>
      <c r="B280" s="27">
        <v>40.040000915527344</v>
      </c>
      <c r="C280" s="12">
        <f t="shared" si="24"/>
        <v>0.6134142355695652</v>
      </c>
      <c r="D280" s="29">
        <v>223.64999389648438</v>
      </c>
      <c r="E280" s="12">
        <f t="shared" si="25"/>
        <v>0.87807459982664737</v>
      </c>
      <c r="F280" s="29">
        <v>1.3300000429153442</v>
      </c>
      <c r="G280" s="12">
        <f t="shared" si="26"/>
        <v>0.44451872624524835</v>
      </c>
      <c r="H280" s="12">
        <f t="shared" si="27"/>
        <v>0.44971635857498393</v>
      </c>
      <c r="I280" s="8">
        <f t="shared" si="29"/>
        <v>0.98507462686566682</v>
      </c>
      <c r="J280" s="12">
        <f t="shared" si="28"/>
        <v>2.6612167180856969E-5</v>
      </c>
    </row>
    <row r="281" spans="1:10" x14ac:dyDescent="0.25">
      <c r="A281" s="26">
        <v>44144</v>
      </c>
      <c r="B281" s="27">
        <v>42.020000457763672</v>
      </c>
      <c r="C281" s="12">
        <f t="shared" si="24"/>
        <v>0.64374789885272432</v>
      </c>
      <c r="D281" s="29">
        <v>218.33999633789063</v>
      </c>
      <c r="E281" s="12">
        <f t="shared" si="25"/>
        <v>0.85722696240842</v>
      </c>
      <c r="F281" s="29">
        <v>1.3200000524520874</v>
      </c>
      <c r="G281" s="12">
        <f t="shared" si="26"/>
        <v>0.44117648347851296</v>
      </c>
      <c r="H281" s="12">
        <f t="shared" si="27"/>
        <v>0.44479514937800418</v>
      </c>
      <c r="I281" s="8">
        <f t="shared" si="29"/>
        <v>0.98880597014924887</v>
      </c>
      <c r="J281" s="12">
        <f t="shared" si="28"/>
        <v>1.29481599493181E-5</v>
      </c>
    </row>
    <row r="282" spans="1:10" x14ac:dyDescent="0.25">
      <c r="A282" s="26">
        <v>44145</v>
      </c>
      <c r="B282" s="27">
        <v>44.049999237060547</v>
      </c>
      <c r="C282" s="12">
        <f t="shared" si="24"/>
        <v>0.67484755222277826</v>
      </c>
      <c r="D282" s="29">
        <v>211.02000427246094</v>
      </c>
      <c r="E282" s="12">
        <f t="shared" si="25"/>
        <v>0.82848786435791277</v>
      </c>
      <c r="F282" s="29">
        <v>1.3799999952316284</v>
      </c>
      <c r="G282" s="12">
        <f t="shared" si="26"/>
        <v>0.46122994007892526</v>
      </c>
      <c r="H282" s="12">
        <f t="shared" si="27"/>
        <v>0.44064041223863543</v>
      </c>
      <c r="I282" s="8">
        <f t="shared" si="29"/>
        <v>0.99253731343283091</v>
      </c>
      <c r="J282" s="12">
        <f t="shared" si="28"/>
        <v>4.20765009994381E-4</v>
      </c>
    </row>
    <row r="283" spans="1:10" x14ac:dyDescent="0.25">
      <c r="A283" s="26">
        <v>44146</v>
      </c>
      <c r="B283" s="27">
        <v>43.770000457763672</v>
      </c>
      <c r="C283" s="12">
        <f t="shared" si="24"/>
        <v>0.6705579609831287</v>
      </c>
      <c r="D283" s="29">
        <v>216.39999389648438</v>
      </c>
      <c r="E283" s="12">
        <f t="shared" si="25"/>
        <v>0.84961029836241531</v>
      </c>
      <c r="F283" s="29">
        <v>1.3999999761581421</v>
      </c>
      <c r="G283" s="12">
        <f t="shared" si="26"/>
        <v>0.46791442561239605</v>
      </c>
      <c r="H283" s="12">
        <f t="shared" si="27"/>
        <v>0.45024494521941683</v>
      </c>
      <c r="I283" s="8">
        <f t="shared" si="29"/>
        <v>0.99626865671641296</v>
      </c>
      <c r="J283" s="12">
        <f t="shared" si="28"/>
        <v>3.1104557266624171E-4</v>
      </c>
    </row>
    <row r="284" spans="1:10" x14ac:dyDescent="0.25">
      <c r="A284" s="26">
        <v>44147</v>
      </c>
      <c r="B284" s="27">
        <v>43.270000457763672</v>
      </c>
      <c r="C284" s="12">
        <f t="shared" si="24"/>
        <v>0.66289794323158457</v>
      </c>
      <c r="D284" s="29">
        <v>215.47000122070313</v>
      </c>
      <c r="E284" s="12">
        <f t="shared" si="25"/>
        <v>0.84595904430959257</v>
      </c>
      <c r="F284" s="29">
        <v>1.3999999761581421</v>
      </c>
      <c r="G284" s="12">
        <f t="shared" si="26"/>
        <v>0.46791442561239605</v>
      </c>
      <c r="H284" s="12">
        <f t="shared" si="27"/>
        <v>0.4715979884947033</v>
      </c>
      <c r="I284" s="8">
        <f t="shared" si="29"/>
        <v>0.999999999999995</v>
      </c>
      <c r="J284" s="12">
        <f t="shared" si="28"/>
        <v>1.3568635507911675E-5</v>
      </c>
    </row>
    <row r="285" spans="1:10" x14ac:dyDescent="0.25">
      <c r="A285" s="13"/>
      <c r="B285" s="14"/>
      <c r="C285" s="15"/>
      <c r="D285" s="25"/>
      <c r="E285" s="15"/>
      <c r="F285" s="25"/>
      <c r="H285" s="12">
        <f t="shared" si="27"/>
        <v>0.4782787081081365</v>
      </c>
      <c r="I285" s="17">
        <f t="shared" si="29"/>
        <v>1.003731343283577</v>
      </c>
    </row>
    <row r="286" spans="1:10" x14ac:dyDescent="0.25">
      <c r="A286" s="13"/>
      <c r="B286" s="14"/>
      <c r="C286" s="15"/>
      <c r="D286" s="25"/>
      <c r="E286" s="15"/>
      <c r="F286" s="25"/>
    </row>
    <row r="287" spans="1:10" x14ac:dyDescent="0.25">
      <c r="A287" s="13"/>
      <c r="B287" s="14"/>
      <c r="C287" s="15"/>
      <c r="D287" s="25"/>
      <c r="E287" s="15"/>
      <c r="F287" s="25"/>
    </row>
    <row r="288" spans="1:10" x14ac:dyDescent="0.25">
      <c r="A288" s="13"/>
      <c r="B288" s="14"/>
      <c r="C288" s="15"/>
      <c r="D288" s="25"/>
      <c r="E288" s="15"/>
      <c r="F288" s="25"/>
    </row>
    <row r="289" spans="1:6" x14ac:dyDescent="0.25">
      <c r="A289" s="13"/>
      <c r="B289" s="14"/>
      <c r="C289" s="15"/>
      <c r="D289" s="25"/>
      <c r="E289" s="15"/>
      <c r="F289" s="25"/>
    </row>
    <row r="290" spans="1:6" x14ac:dyDescent="0.25">
      <c r="A290" s="13"/>
      <c r="B290" s="14"/>
      <c r="C290" s="15"/>
      <c r="D290" s="25"/>
      <c r="E290" s="15"/>
      <c r="F290" s="25"/>
    </row>
    <row r="291" spans="1:6" x14ac:dyDescent="0.25">
      <c r="A291" s="13"/>
      <c r="B291" s="14"/>
      <c r="C291" s="15"/>
      <c r="D291" s="25"/>
      <c r="E291" s="15"/>
      <c r="F291" s="25"/>
    </row>
    <row r="292" spans="1:6" x14ac:dyDescent="0.25">
      <c r="A292" s="13"/>
      <c r="B292" s="14"/>
      <c r="C292" s="15"/>
      <c r="D292" s="25"/>
      <c r="E292" s="15"/>
      <c r="F292" s="25"/>
    </row>
    <row r="293" spans="1:6" x14ac:dyDescent="0.25">
      <c r="A293" s="13"/>
      <c r="B293" s="14"/>
      <c r="C293" s="15"/>
      <c r="D293" s="25"/>
      <c r="E293" s="15"/>
      <c r="F293" s="25"/>
    </row>
    <row r="294" spans="1:6" x14ac:dyDescent="0.25">
      <c r="A294" s="13"/>
      <c r="B294" s="14"/>
      <c r="C294" s="15"/>
      <c r="D294" s="25"/>
      <c r="E294" s="15"/>
      <c r="F294" s="25"/>
    </row>
    <row r="295" spans="1:6" x14ac:dyDescent="0.25">
      <c r="A295" s="13"/>
      <c r="B295" s="14"/>
      <c r="C295" s="15"/>
      <c r="D295" s="25"/>
      <c r="E295" s="15"/>
      <c r="F295" s="25"/>
    </row>
    <row r="296" spans="1:6" x14ac:dyDescent="0.25">
      <c r="A296" s="13"/>
      <c r="B296" s="14"/>
      <c r="C296" s="15"/>
      <c r="D296" s="25"/>
      <c r="E296" s="15"/>
      <c r="F296" s="25"/>
    </row>
    <row r="297" spans="1:6" x14ac:dyDescent="0.25">
      <c r="A297" s="13"/>
      <c r="B297" s="14"/>
      <c r="C297" s="15"/>
      <c r="D297" s="25"/>
      <c r="E297" s="15"/>
      <c r="F297" s="25"/>
    </row>
    <row r="298" spans="1:6" x14ac:dyDescent="0.25">
      <c r="A298" s="13"/>
      <c r="B298" s="14"/>
      <c r="C298" s="15"/>
      <c r="D298" s="25"/>
      <c r="E298" s="15"/>
      <c r="F298" s="25"/>
    </row>
    <row r="299" spans="1:6" x14ac:dyDescent="0.25">
      <c r="A299" s="13"/>
      <c r="B299" s="14"/>
      <c r="C299" s="15"/>
      <c r="D299" s="25"/>
      <c r="E299" s="15"/>
      <c r="F299" s="25"/>
    </row>
    <row r="300" spans="1:6" x14ac:dyDescent="0.25">
      <c r="A300" s="13"/>
      <c r="B300" s="14"/>
      <c r="C300" s="15"/>
      <c r="D300" s="25"/>
      <c r="E300" s="15"/>
      <c r="F300" s="25"/>
    </row>
    <row r="301" spans="1:6" x14ac:dyDescent="0.25">
      <c r="A301" s="13"/>
      <c r="B301" s="14"/>
      <c r="C301" s="15"/>
      <c r="D301" s="25"/>
      <c r="E301" s="15"/>
      <c r="F301" s="25"/>
    </row>
    <row r="302" spans="1:6" x14ac:dyDescent="0.25">
      <c r="A302" s="13"/>
      <c r="B302" s="14"/>
      <c r="C302" s="15"/>
      <c r="D302" s="25"/>
      <c r="E302" s="15"/>
      <c r="F302" s="25"/>
    </row>
    <row r="303" spans="1:6" x14ac:dyDescent="0.25">
      <c r="A303" s="13"/>
      <c r="B303" s="14"/>
      <c r="C303" s="15"/>
      <c r="D303" s="25"/>
      <c r="E303" s="15"/>
      <c r="F303" s="25"/>
    </row>
    <row r="304" spans="1:6" x14ac:dyDescent="0.25">
      <c r="A304" s="13"/>
      <c r="B304" s="14"/>
      <c r="C304" s="15"/>
      <c r="D304" s="25"/>
      <c r="E304" s="15"/>
      <c r="F304" s="25"/>
    </row>
    <row r="305" spans="1:6" x14ac:dyDescent="0.25">
      <c r="A305" s="13"/>
      <c r="B305" s="14"/>
      <c r="C305" s="15"/>
      <c r="D305" s="25"/>
      <c r="E305" s="15"/>
      <c r="F305" s="25"/>
    </row>
    <row r="306" spans="1:6" x14ac:dyDescent="0.25">
      <c r="A306" s="13"/>
      <c r="B306" s="14"/>
      <c r="C306" s="15"/>
      <c r="D306" s="25"/>
      <c r="E306" s="15"/>
      <c r="F306" s="25"/>
    </row>
  </sheetData>
  <mergeCells count="3">
    <mergeCell ref="A4:F5"/>
    <mergeCell ref="A1:S1"/>
    <mergeCell ref="A2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Многофакторный прогноз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</dc:creator>
  <cp:lastModifiedBy>Букин Николай Андреевич</cp:lastModifiedBy>
  <dcterms:created xsi:type="dcterms:W3CDTF">2016-02-05T23:29:57Z</dcterms:created>
  <dcterms:modified xsi:type="dcterms:W3CDTF">2024-03-27T12:27:04Z</dcterms:modified>
</cp:coreProperties>
</file>