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eet Stats" sheetId="1" r:id="rId4"/>
  </sheets>
  <definedNames>
    <definedName name="_xlchart.v1.2">'Fleet Stats'!$D$2:$D$37</definedName>
    <definedName name="_xlchart.v1.4">'Fleet Stats'!$F$2:$F$37</definedName>
    <definedName name="_xlchart.v1.6">'Fleet Stats'!$E$2:$E$37</definedName>
    <definedName name="_xlchart.v1.3">'Fleet Stats'!$E$2:$E$37</definedName>
    <definedName name="_xlchart.v1.7">'Fleet Stats'!$B$2:$B$37</definedName>
    <definedName name="_xlchart.v1.8">'Fleet Stats'!$E$2:$E$37</definedName>
    <definedName name="_xlchart.v1.0">'Fleet Stats'!$B$2:$B$37</definedName>
    <definedName name="_xlchart.v1.5">'Fleet Stats'!$B$2:$B$37</definedName>
    <definedName name="_xlchart.v1.1">'Fleet Stats'!$C$2:$C$37</definedName>
  </definedNames>
  <calcPr/>
  <extLst>
    <ext uri="GoogleSheetsCustomDataVersion2">
      <go:sheetsCustomData xmlns:go="http://customooxmlschemas.google.com/" r:id="rId5" roundtripDataChecksum="HYZ7l2qcTpMFmE/tPuZ0oH5AxGhRxXxzwEEuKCQp/yI="/>
    </ext>
  </extLst>
</workbook>
</file>

<file path=xl/sharedStrings.xml><?xml version="1.0" encoding="utf-8"?>
<sst xmlns="http://schemas.openxmlformats.org/spreadsheetml/2006/main" count="256" uniqueCount="67">
  <si>
    <t>Name</t>
  </si>
  <si>
    <t>Block Count</t>
  </si>
  <si>
    <t>Volume</t>
  </si>
  <si>
    <t>Materials</t>
  </si>
  <si>
    <t>Firepower</t>
  </si>
  <si>
    <t>Commissioned</t>
  </si>
  <si>
    <t>Ty</t>
  </si>
  <si>
    <t>BooL</t>
  </si>
  <si>
    <t>Yamazzato</t>
  </si>
  <si>
    <t>Mountain</t>
  </si>
  <si>
    <t>BB</t>
  </si>
  <si>
    <t>Wyoming</t>
  </si>
  <si>
    <t>Saint George</t>
  </si>
  <si>
    <t>Clittorio</t>
  </si>
  <si>
    <t>Mettallgeld</t>
  </si>
  <si>
    <t>Kilkis</t>
  </si>
  <si>
    <t>Nominative</t>
  </si>
  <si>
    <t>Ammazzagii</t>
  </si>
  <si>
    <t>Porco Principino</t>
  </si>
  <si>
    <t>BC</t>
  </si>
  <si>
    <t>Strazzo</t>
  </si>
  <si>
    <t>B</t>
  </si>
  <si>
    <t>Thirtheen</t>
  </si>
  <si>
    <t>C</t>
  </si>
  <si>
    <t>Longelon</t>
  </si>
  <si>
    <t>Myogi</t>
  </si>
  <si>
    <t>CA</t>
  </si>
  <si>
    <t>Santa Maria II</t>
  </si>
  <si>
    <t>Strunz</t>
  </si>
  <si>
    <t>Arumcourt</t>
  </si>
  <si>
    <t>Long Hull</t>
  </si>
  <si>
    <t>CL</t>
  </si>
  <si>
    <t>Cazzosfatt</t>
  </si>
  <si>
    <t>GanBooL</t>
  </si>
  <si>
    <t>Silvio</t>
  </si>
  <si>
    <t>A1 French</t>
  </si>
  <si>
    <t>Stronzo</t>
  </si>
  <si>
    <t>Gotland</t>
  </si>
  <si>
    <t>Barzotto</t>
  </si>
  <si>
    <t>Strunz (Monitor)</t>
  </si>
  <si>
    <t>Light Cruiser II</t>
  </si>
  <si>
    <t>Giurabbacco</t>
  </si>
  <si>
    <t>Small DE</t>
  </si>
  <si>
    <t>Nelviii</t>
  </si>
  <si>
    <t>DD</t>
  </si>
  <si>
    <t>Flevel</t>
  </si>
  <si>
    <t>P-Argus</t>
  </si>
  <si>
    <t>Sfaccimm</t>
  </si>
  <si>
    <t>Leprechaun</t>
  </si>
  <si>
    <t>DE</t>
  </si>
  <si>
    <t>Huron</t>
  </si>
  <si>
    <t>FS</t>
  </si>
  <si>
    <t>PT Boat</t>
  </si>
  <si>
    <t>PT</t>
  </si>
  <si>
    <t>Nomen</t>
  </si>
  <si>
    <t>Multed Average</t>
  </si>
  <si>
    <t>Volumen</t>
  </si>
  <si>
    <t>Class</t>
  </si>
  <si>
    <t>Volume Bracket</t>
  </si>
  <si>
    <t>Material Bracket</t>
  </si>
  <si>
    <t>P</t>
  </si>
  <si>
    <t>Volume Multiplier</t>
  </si>
  <si>
    <t>Experiment here</t>
  </si>
  <si>
    <t>Output Class</t>
  </si>
  <si>
    <t>Output Multed Average</t>
  </si>
  <si>
    <t>Input Volume</t>
  </si>
  <si>
    <t>Input Material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</si>
</sst>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F4F14"/>
        <bgColor rgb="FFBF4F14"/>
      </patternFill>
    </fill>
    <fill>
      <patternFill patternType="solid">
        <fgColor theme="4"/>
        <bgColor theme="4"/>
      </patternFill>
    </fill>
    <fill>
      <patternFill patternType="solid">
        <fgColor rgb="FFF1A983"/>
        <bgColor rgb="FFF1A983"/>
      </patternFill>
    </fill>
    <fill>
      <patternFill patternType="solid">
        <fgColor rgb="FF47D45A"/>
        <bgColor rgb="FF47D45A"/>
      </patternFill>
    </fill>
    <fill>
      <patternFill patternType="solid">
        <fgColor rgb="FF84E291"/>
        <bgColor rgb="FF84E291"/>
      </patternFill>
    </fill>
    <fill>
      <patternFill patternType="solid">
        <fgColor rgb="FFC1F0C8"/>
        <bgColor rgb="FFC1F0C8"/>
      </patternFill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center" wrapText="1"/>
    </xf>
    <xf borderId="1" fillId="2" fontId="2" numFmtId="3" xfId="0" applyAlignment="1" applyBorder="1" applyFont="1" applyNumberFormat="1">
      <alignment shrinkToFit="0" vertical="center" wrapText="1"/>
    </xf>
    <xf borderId="1" fillId="2" fontId="2" numFmtId="0" xfId="0" applyBorder="1" applyFont="1"/>
    <xf borderId="1" fillId="2" fontId="3" numFmtId="3" xfId="0" applyAlignment="1" applyBorder="1" applyFont="1" applyNumberFormat="1">
      <alignment readingOrder="0" shrinkToFit="0" vertical="center" wrapText="1"/>
    </xf>
    <xf borderId="1" fillId="2" fontId="2" numFmtId="3" xfId="0" applyBorder="1" applyFont="1" applyNumberFormat="1"/>
    <xf borderId="1" fillId="3" fontId="2" numFmtId="0" xfId="0" applyAlignment="1" applyBorder="1" applyFill="1" applyFont="1">
      <alignment shrinkToFit="0" vertical="center" wrapText="1"/>
    </xf>
    <xf borderId="1" fillId="3" fontId="2" numFmtId="3" xfId="0" applyAlignment="1" applyBorder="1" applyFont="1" applyNumberFormat="1">
      <alignment shrinkToFit="0" vertical="center" wrapText="1"/>
    </xf>
    <xf borderId="1" fillId="3" fontId="2" numFmtId="0" xfId="0" applyBorder="1" applyFont="1"/>
    <xf borderId="1" fillId="4" fontId="2" numFmtId="0" xfId="0" applyBorder="1" applyFill="1" applyFont="1"/>
    <xf borderId="1" fillId="4" fontId="2" numFmtId="0" xfId="0" applyAlignment="1" applyBorder="1" applyFont="1">
      <alignment shrinkToFit="0" vertical="center" wrapText="1"/>
    </xf>
    <xf borderId="1" fillId="4" fontId="2" numFmtId="3" xfId="0" applyAlignment="1" applyBorder="1" applyFont="1" applyNumberFormat="1">
      <alignment shrinkToFit="0" vertical="center" wrapText="1"/>
    </xf>
    <xf borderId="1" fillId="5" fontId="2" numFmtId="0" xfId="0" applyBorder="1" applyFill="1" applyFont="1"/>
    <xf borderId="1" fillId="4" fontId="2" numFmtId="3" xfId="0" applyBorder="1" applyFont="1" applyNumberFormat="1"/>
    <xf borderId="1" fillId="5" fontId="2" numFmtId="0" xfId="0" applyAlignment="1" applyBorder="1" applyFont="1">
      <alignment shrinkToFit="0" vertical="center" wrapText="1"/>
    </xf>
    <xf borderId="1" fillId="5" fontId="2" numFmtId="3" xfId="0" applyAlignment="1" applyBorder="1" applyFont="1" applyNumberFormat="1">
      <alignment shrinkToFit="0" vertical="center" wrapText="1"/>
    </xf>
    <xf borderId="1" fillId="6" fontId="2" numFmtId="0" xfId="0" applyBorder="1" applyFill="1" applyFont="1"/>
    <xf borderId="1" fillId="6" fontId="2" numFmtId="3" xfId="0" applyBorder="1" applyFont="1" applyNumberFormat="1"/>
    <xf borderId="1" fillId="6" fontId="2" numFmtId="0" xfId="0" applyAlignment="1" applyBorder="1" applyFont="1">
      <alignment shrinkToFit="0" vertical="center" wrapText="1"/>
    </xf>
    <xf borderId="1" fillId="6" fontId="2" numFmtId="3" xfId="0" applyAlignment="1" applyBorder="1" applyFont="1" applyNumberFormat="1">
      <alignment shrinkToFit="0" vertical="center" wrapText="1"/>
    </xf>
    <xf borderId="1" fillId="7" fontId="2" numFmtId="0" xfId="0" applyBorder="1" applyFill="1" applyFont="1"/>
    <xf borderId="1" fillId="7" fontId="2" numFmtId="3" xfId="0" applyBorder="1" applyFont="1" applyNumberFormat="1"/>
    <xf borderId="1" fillId="7" fontId="2" numFmtId="0" xfId="0" applyAlignment="1" applyBorder="1" applyFont="1">
      <alignment shrinkToFit="0" vertical="center" wrapText="1"/>
    </xf>
    <xf borderId="1" fillId="7" fontId="2" numFmtId="3" xfId="0" applyAlignment="1" applyBorder="1" applyFont="1" applyNumberFormat="1">
      <alignment shrinkToFit="0" vertical="center" wrapText="1"/>
    </xf>
    <xf borderId="1" fillId="8" fontId="2" numFmtId="0" xfId="0" applyAlignment="1" applyBorder="1" applyFill="1" applyFont="1">
      <alignment shrinkToFit="0" vertical="center" wrapText="1"/>
    </xf>
    <xf borderId="1" fillId="9" fontId="2" numFmtId="0" xfId="0" applyBorder="1" applyFill="1" applyFont="1"/>
    <xf borderId="1" fillId="9" fontId="2" numFmtId="3" xfId="0" applyBorder="1" applyFont="1" applyNumberFormat="1"/>
    <xf borderId="1" fillId="8" fontId="2" numFmtId="0" xfId="0" applyBorder="1" applyFont="1"/>
    <xf borderId="1" fillId="10" fontId="2" numFmtId="0" xfId="0" applyBorder="1" applyFill="1" applyFont="1"/>
    <xf borderId="1" fillId="9" fontId="2" numFmtId="0" xfId="0" applyAlignment="1" applyBorder="1" applyFont="1">
      <alignment shrinkToFit="0" vertical="center" wrapText="1"/>
    </xf>
    <xf borderId="1" fillId="9" fontId="2" numFmtId="3" xfId="0" applyAlignment="1" applyBorder="1" applyFont="1" applyNumberFormat="1">
      <alignment shrinkToFit="0" vertical="center" wrapText="1"/>
    </xf>
    <xf borderId="1" fillId="10" fontId="2" numFmtId="0" xfId="0" applyAlignment="1" applyBorder="1" applyFont="1">
      <alignment shrinkToFit="0" vertical="center" wrapText="1"/>
    </xf>
    <xf borderId="1" fillId="10" fontId="2" numFmtId="3" xfId="0" applyAlignment="1" applyBorder="1" applyFont="1" applyNumberFormat="1">
      <alignment shrinkToFit="0" vertical="center" wrapText="1"/>
    </xf>
    <xf borderId="1" fillId="11" fontId="2" numFmtId="0" xfId="0" applyBorder="1" applyFill="1" applyFon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3" fontId="3" numFmtId="3" xfId="0" applyAlignment="1" applyBorder="1" applyFont="1" applyNumberFormat="1">
      <alignment readingOrder="0" shrinkToFit="0" vertical="center" wrapText="1"/>
    </xf>
    <xf borderId="1" fillId="3" fontId="3" numFmtId="0" xfId="0" applyAlignment="1" applyBorder="1" applyFont="1">
      <alignment readingOrder="0"/>
    </xf>
    <xf borderId="1" fillId="4" fontId="3" numFmtId="3" xfId="0" applyAlignment="1" applyBorder="1" applyFont="1" applyNumberFormat="1">
      <alignment readingOrder="0" shrinkToFit="0" vertical="center" wrapText="1"/>
    </xf>
    <xf borderId="1" fillId="4" fontId="3" numFmtId="0" xfId="0" applyAlignment="1" applyBorder="1" applyFont="1">
      <alignment readingOrder="0"/>
    </xf>
    <xf borderId="1" fillId="5" fontId="3" numFmtId="3" xfId="0" applyAlignment="1" applyBorder="1" applyFont="1" applyNumberFormat="1">
      <alignment readingOrder="0" shrinkToFit="0" vertical="center" wrapText="1"/>
    </xf>
    <xf borderId="1" fillId="5" fontId="2" numFmtId="3" xfId="0" applyBorder="1" applyFont="1" applyNumberFormat="1"/>
    <xf borderId="1" fillId="5" fontId="3" numFmtId="0" xfId="0" applyAlignment="1" applyBorder="1" applyFont="1">
      <alignment readingOrder="0"/>
    </xf>
    <xf borderId="1" fillId="6" fontId="3" numFmtId="3" xfId="0" applyAlignment="1" applyBorder="1" applyFont="1" applyNumberFormat="1">
      <alignment readingOrder="0" shrinkToFit="0" vertical="center" wrapText="1"/>
    </xf>
    <xf borderId="1" fillId="6" fontId="3" numFmtId="0" xfId="0" applyAlignment="1" applyBorder="1" applyFont="1">
      <alignment readingOrder="0"/>
    </xf>
    <xf borderId="1" fillId="7" fontId="3" numFmtId="3" xfId="0" applyAlignment="1" applyBorder="1" applyFont="1" applyNumberFormat="1">
      <alignment readingOrder="0" shrinkToFit="0" vertical="center" wrapText="1"/>
    </xf>
    <xf borderId="1" fillId="7" fontId="3" numFmtId="0" xfId="0" applyAlignment="1" applyBorder="1" applyFont="1">
      <alignment readingOrder="0"/>
    </xf>
    <xf borderId="1" fillId="9" fontId="3" numFmtId="3" xfId="0" applyAlignment="1" applyBorder="1" applyFont="1" applyNumberFormat="1">
      <alignment readingOrder="0" shrinkToFit="0" vertical="center" wrapText="1"/>
    </xf>
    <xf borderId="1" fillId="9" fontId="3" numFmtId="0" xfId="0" applyAlignment="1" applyBorder="1" applyFont="1">
      <alignment readingOrder="0"/>
    </xf>
    <xf borderId="1" fillId="10" fontId="3" numFmtId="3" xfId="0" applyAlignment="1" applyBorder="1" applyFont="1" applyNumberFormat="1">
      <alignment readingOrder="0" shrinkToFit="0" vertical="center" wrapText="1"/>
    </xf>
    <xf borderId="1" fillId="10" fontId="2" numFmtId="3" xfId="0" applyBorder="1" applyFont="1" applyNumberFormat="1"/>
    <xf borderId="1" fillId="10" fontId="3" numFmtId="0" xfId="0" applyAlignment="1" applyBorder="1" applyFont="1">
      <alignment readingOrder="0"/>
    </xf>
    <xf borderId="1" fillId="11" fontId="2" numFmtId="0" xfId="0" applyAlignment="1" applyBorder="1" applyFont="1">
      <alignment shrinkToFit="0" vertical="center" wrapText="1"/>
    </xf>
    <xf borderId="1" fillId="11" fontId="3" numFmtId="3" xfId="0" applyAlignment="1" applyBorder="1" applyFont="1" applyNumberFormat="1">
      <alignment readingOrder="0" shrinkToFit="0" vertical="center" wrapText="1"/>
    </xf>
    <xf borderId="1" fillId="11" fontId="2" numFmtId="3" xfId="0" applyAlignment="1" applyBorder="1" applyFont="1" applyNumberFormat="1">
      <alignment shrinkToFit="0" vertical="center" wrapText="1"/>
    </xf>
    <xf borderId="1" fillId="11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7.13"/>
    <col customWidth="1" min="3" max="7" width="14.25"/>
    <col customWidth="1" min="8" max="8" width="8.63"/>
    <col customWidth="1" min="9" max="9" width="17.13"/>
    <col customWidth="1" min="10" max="14" width="14.25"/>
    <col customWidth="1" min="15" max="15" width="8.63"/>
    <col customWidth="1" min="16" max="16" width="15.0"/>
    <col customWidth="1" min="17" max="26" width="8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Q1" s="1" t="s">
        <v>6</v>
      </c>
      <c r="R1" s="1" t="s">
        <v>7</v>
      </c>
    </row>
    <row r="2">
      <c r="B2" s="2" t="s">
        <v>8</v>
      </c>
      <c r="C2" s="3">
        <v>52498.0</v>
      </c>
      <c r="D2" s="4">
        <v>160632.0</v>
      </c>
      <c r="E2" s="3">
        <v>2468826.0</v>
      </c>
      <c r="F2" s="4">
        <v>718.5</v>
      </c>
      <c r="G2" s="4" t="b">
        <v>0</v>
      </c>
      <c r="I2" s="4" t="s">
        <v>9</v>
      </c>
      <c r="J2" s="4">
        <v>46294.0</v>
      </c>
      <c r="K2" s="4">
        <v>152644.0</v>
      </c>
      <c r="L2" s="4">
        <v>3281122.0</v>
      </c>
      <c r="M2" s="4"/>
      <c r="N2" s="4" t="b">
        <v>0</v>
      </c>
      <c r="P2" s="1" t="s">
        <v>8</v>
      </c>
      <c r="Q2" s="1" t="s">
        <v>10</v>
      </c>
      <c r="R2" s="1" t="s">
        <v>10</v>
      </c>
    </row>
    <row r="3">
      <c r="B3" s="2" t="s">
        <v>9</v>
      </c>
      <c r="C3" s="3">
        <v>46294.0</v>
      </c>
      <c r="D3" s="4">
        <v>152644.0</v>
      </c>
      <c r="E3" s="5">
        <v>1881122.0</v>
      </c>
      <c r="F3" s="4"/>
      <c r="G3" s="4" t="b">
        <v>0</v>
      </c>
      <c r="I3" s="4" t="s">
        <v>8</v>
      </c>
      <c r="J3" s="4">
        <v>52498.0</v>
      </c>
      <c r="K3" s="4">
        <v>160632.0</v>
      </c>
      <c r="L3" s="4">
        <v>2468826.0</v>
      </c>
      <c r="M3" s="4">
        <v>718.5</v>
      </c>
      <c r="N3" s="4" t="b">
        <v>0</v>
      </c>
      <c r="P3" s="1" t="s">
        <v>9</v>
      </c>
      <c r="Q3" s="1" t="s">
        <v>10</v>
      </c>
      <c r="R3" s="1" t="s">
        <v>10</v>
      </c>
    </row>
    <row r="4">
      <c r="B4" s="2" t="s">
        <v>11</v>
      </c>
      <c r="C4" s="3">
        <v>39723.0</v>
      </c>
      <c r="D4" s="4">
        <v>129765.0</v>
      </c>
      <c r="E4" s="3">
        <v>1725148.0</v>
      </c>
      <c r="F4" s="4">
        <v>1386.36</v>
      </c>
      <c r="G4" s="4" t="b">
        <v>0</v>
      </c>
      <c r="I4" s="4" t="s">
        <v>12</v>
      </c>
      <c r="J4" s="4">
        <v>25421.0</v>
      </c>
      <c r="K4" s="4">
        <v>76292.0</v>
      </c>
      <c r="L4" s="4">
        <v>1976556.0</v>
      </c>
      <c r="M4" s="4">
        <v>358.28</v>
      </c>
      <c r="N4" s="4" t="b">
        <v>0</v>
      </c>
      <c r="P4" s="1" t="s">
        <v>11</v>
      </c>
      <c r="Q4" s="1" t="s">
        <v>10</v>
      </c>
      <c r="R4" s="1" t="s">
        <v>10</v>
      </c>
    </row>
    <row r="5">
      <c r="B5" s="4" t="s">
        <v>13</v>
      </c>
      <c r="C5" s="4">
        <v>30502.0</v>
      </c>
      <c r="D5" s="4">
        <v>78691.0</v>
      </c>
      <c r="E5" s="6">
        <v>968078.0</v>
      </c>
      <c r="F5" s="4">
        <v>458.24</v>
      </c>
      <c r="G5" s="4" t="b">
        <v>1</v>
      </c>
      <c r="I5" s="4" t="s">
        <v>11</v>
      </c>
      <c r="J5" s="4">
        <v>39723.0</v>
      </c>
      <c r="K5" s="4">
        <v>129765.0</v>
      </c>
      <c r="L5" s="4">
        <v>1725148.0</v>
      </c>
      <c r="M5" s="4">
        <v>1386.36</v>
      </c>
      <c r="N5" s="4" t="b">
        <v>0</v>
      </c>
      <c r="P5" s="1" t="s">
        <v>13</v>
      </c>
      <c r="Q5" s="1" t="s">
        <v>10</v>
      </c>
      <c r="R5" s="1" t="s">
        <v>10</v>
      </c>
    </row>
    <row r="6">
      <c r="B6" s="2" t="s">
        <v>14</v>
      </c>
      <c r="C6" s="3">
        <v>24173.0</v>
      </c>
      <c r="D6" s="4">
        <v>77248.0</v>
      </c>
      <c r="E6" s="3">
        <v>1283686.0</v>
      </c>
      <c r="F6" s="4">
        <v>1026.64</v>
      </c>
      <c r="G6" s="4" t="b">
        <v>0</v>
      </c>
      <c r="I6" s="4" t="s">
        <v>15</v>
      </c>
      <c r="J6" s="4">
        <v>24137.0</v>
      </c>
      <c r="K6" s="4">
        <v>73293.0</v>
      </c>
      <c r="L6" s="4">
        <v>1588139.0</v>
      </c>
      <c r="M6" s="4"/>
      <c r="N6" s="4" t="b">
        <v>0</v>
      </c>
      <c r="P6" s="1" t="s">
        <v>14</v>
      </c>
      <c r="Q6" s="1" t="s">
        <v>10</v>
      </c>
      <c r="R6" s="1" t="s">
        <v>10</v>
      </c>
    </row>
    <row r="7">
      <c r="B7" s="2" t="s">
        <v>12</v>
      </c>
      <c r="C7" s="3">
        <v>25421.0</v>
      </c>
      <c r="D7" s="4">
        <v>76292.0</v>
      </c>
      <c r="E7" s="3">
        <v>1976556.0</v>
      </c>
      <c r="F7" s="4">
        <v>358.28</v>
      </c>
      <c r="G7" s="4" t="b">
        <v>0</v>
      </c>
      <c r="I7" s="4" t="s">
        <v>14</v>
      </c>
      <c r="J7" s="4">
        <v>24173.0</v>
      </c>
      <c r="K7" s="4">
        <v>77248.0</v>
      </c>
      <c r="L7" s="4">
        <v>1283686.0</v>
      </c>
      <c r="M7" s="4">
        <v>1026.64</v>
      </c>
      <c r="N7" s="4" t="b">
        <v>0</v>
      </c>
      <c r="P7" s="1" t="s">
        <v>12</v>
      </c>
      <c r="Q7" s="1" t="s">
        <v>10</v>
      </c>
      <c r="R7" s="1" t="s">
        <v>10</v>
      </c>
    </row>
    <row r="8">
      <c r="B8" s="2" t="s">
        <v>16</v>
      </c>
      <c r="C8" s="3">
        <v>23500.0</v>
      </c>
      <c r="D8" s="4">
        <v>73787.0</v>
      </c>
      <c r="E8" s="3">
        <v>928002.0</v>
      </c>
      <c r="F8" s="4">
        <v>852.28</v>
      </c>
      <c r="G8" s="4" t="b">
        <v>0</v>
      </c>
      <c r="I8" s="4" t="s">
        <v>13</v>
      </c>
      <c r="J8" s="4">
        <v>30502.0</v>
      </c>
      <c r="K8" s="4">
        <v>78691.0</v>
      </c>
      <c r="L8" s="4">
        <v>968078.0</v>
      </c>
      <c r="M8" s="4">
        <v>458.24</v>
      </c>
      <c r="N8" s="4" t="b">
        <v>1</v>
      </c>
      <c r="P8" s="1" t="s">
        <v>16</v>
      </c>
      <c r="Q8" s="1" t="s">
        <v>10</v>
      </c>
      <c r="R8" s="1" t="s">
        <v>10</v>
      </c>
    </row>
    <row r="9">
      <c r="B9" s="2" t="s">
        <v>15</v>
      </c>
      <c r="C9" s="3">
        <v>24137.0</v>
      </c>
      <c r="D9" s="4">
        <v>73293.0</v>
      </c>
      <c r="E9" s="3">
        <v>1588139.0</v>
      </c>
      <c r="F9" s="4"/>
      <c r="G9" s="4" t="b">
        <v>0</v>
      </c>
      <c r="I9" s="4" t="s">
        <v>16</v>
      </c>
      <c r="J9" s="4">
        <v>23500.0</v>
      </c>
      <c r="K9" s="4">
        <v>73787.0</v>
      </c>
      <c r="L9" s="4">
        <v>928002.0</v>
      </c>
      <c r="M9" s="4">
        <v>852.28</v>
      </c>
      <c r="N9" s="4" t="b">
        <v>0</v>
      </c>
      <c r="P9" s="1" t="s">
        <v>15</v>
      </c>
      <c r="Q9" s="1" t="s">
        <v>10</v>
      </c>
      <c r="R9" s="1" t="s">
        <v>10</v>
      </c>
    </row>
    <row r="10">
      <c r="B10" s="7" t="s">
        <v>17</v>
      </c>
      <c r="C10" s="8">
        <v>26378.0</v>
      </c>
      <c r="D10" s="9">
        <v>68221.0</v>
      </c>
      <c r="E10" s="8">
        <v>671137.0</v>
      </c>
      <c r="F10" s="9">
        <v>616.59</v>
      </c>
      <c r="G10" s="9" t="b">
        <v>0</v>
      </c>
      <c r="I10" s="4" t="s">
        <v>18</v>
      </c>
      <c r="J10" s="4">
        <v>23368.0</v>
      </c>
      <c r="K10" s="4">
        <v>67046.0</v>
      </c>
      <c r="L10" s="4">
        <v>872971.0</v>
      </c>
      <c r="M10" s="4">
        <v>367.2</v>
      </c>
      <c r="N10" s="4" t="b">
        <v>0</v>
      </c>
      <c r="P10" s="1" t="s">
        <v>17</v>
      </c>
      <c r="Q10" s="1" t="s">
        <v>19</v>
      </c>
      <c r="R10" s="1" t="s">
        <v>19</v>
      </c>
    </row>
    <row r="11">
      <c r="B11" s="2" t="s">
        <v>18</v>
      </c>
      <c r="C11" s="3">
        <v>23368.0</v>
      </c>
      <c r="D11" s="4">
        <v>67046.0</v>
      </c>
      <c r="E11" s="3">
        <v>872971.0</v>
      </c>
      <c r="F11" s="4">
        <v>367.2</v>
      </c>
      <c r="G11" s="4" t="b">
        <v>0</v>
      </c>
      <c r="I11" s="10" t="s">
        <v>20</v>
      </c>
      <c r="J11" s="10">
        <v>6248.0</v>
      </c>
      <c r="K11" s="10">
        <v>16591.0</v>
      </c>
      <c r="L11" s="10">
        <v>708732.0</v>
      </c>
      <c r="M11" s="10">
        <v>327.71</v>
      </c>
      <c r="N11" s="10" t="b">
        <v>0</v>
      </c>
      <c r="P11" s="1" t="s">
        <v>18</v>
      </c>
      <c r="Q11" s="1" t="s">
        <v>10</v>
      </c>
      <c r="R11" s="1" t="s">
        <v>21</v>
      </c>
    </row>
    <row r="12">
      <c r="B12" s="2" t="s">
        <v>22</v>
      </c>
      <c r="C12" s="3">
        <v>15053.0</v>
      </c>
      <c r="D12" s="4">
        <v>50834.0</v>
      </c>
      <c r="E12" s="3">
        <v>320017.0</v>
      </c>
      <c r="F12" s="4">
        <v>204.44</v>
      </c>
      <c r="G12" s="4" t="b">
        <v>0</v>
      </c>
      <c r="I12" s="10" t="s">
        <v>17</v>
      </c>
      <c r="J12" s="10">
        <v>26378.0</v>
      </c>
      <c r="K12" s="10">
        <v>68221.0</v>
      </c>
      <c r="L12" s="10">
        <v>671137.0</v>
      </c>
      <c r="M12" s="10">
        <v>616.59</v>
      </c>
      <c r="N12" s="10" t="b">
        <v>0</v>
      </c>
      <c r="P12" s="1" t="s">
        <v>22</v>
      </c>
      <c r="Q12" s="1" t="s">
        <v>10</v>
      </c>
      <c r="R12" s="1" t="s">
        <v>23</v>
      </c>
    </row>
    <row r="13">
      <c r="B13" s="11" t="s">
        <v>24</v>
      </c>
      <c r="C13" s="12">
        <v>16938.0</v>
      </c>
      <c r="D13" s="10">
        <v>37667.0</v>
      </c>
      <c r="E13" s="12">
        <v>492176.0</v>
      </c>
      <c r="F13" s="10">
        <v>805.25</v>
      </c>
      <c r="G13" s="10" t="b">
        <v>0</v>
      </c>
      <c r="I13" s="13" t="s">
        <v>24</v>
      </c>
      <c r="J13" s="13">
        <v>16938.0</v>
      </c>
      <c r="K13" s="13">
        <v>37667.0</v>
      </c>
      <c r="L13" s="13">
        <v>492176.0</v>
      </c>
      <c r="M13" s="13">
        <v>805.25</v>
      </c>
      <c r="N13" s="13" t="b">
        <v>0</v>
      </c>
      <c r="P13" s="1" t="s">
        <v>24</v>
      </c>
      <c r="Q13" s="1" t="s">
        <v>21</v>
      </c>
      <c r="R13" s="1" t="s">
        <v>21</v>
      </c>
    </row>
    <row r="14">
      <c r="B14" s="11" t="s">
        <v>25</v>
      </c>
      <c r="C14" s="12">
        <v>13756.0</v>
      </c>
      <c r="D14" s="10">
        <v>36776.0</v>
      </c>
      <c r="E14" s="12">
        <v>486956.0</v>
      </c>
      <c r="F14" s="10">
        <v>449.04</v>
      </c>
      <c r="G14" s="10" t="b">
        <v>0</v>
      </c>
      <c r="I14" s="13" t="s">
        <v>25</v>
      </c>
      <c r="J14" s="13">
        <v>13756.0</v>
      </c>
      <c r="K14" s="13">
        <v>36776.0</v>
      </c>
      <c r="L14" s="13">
        <v>486956.0</v>
      </c>
      <c r="M14" s="13">
        <v>449.04</v>
      </c>
      <c r="N14" s="13" t="b">
        <v>0</v>
      </c>
      <c r="P14" s="1" t="s">
        <v>25</v>
      </c>
      <c r="Q14" s="1" t="s">
        <v>21</v>
      </c>
      <c r="R14" s="1" t="s">
        <v>26</v>
      </c>
    </row>
    <row r="15">
      <c r="B15" s="10" t="s">
        <v>27</v>
      </c>
      <c r="C15" s="14">
        <v>11135.0</v>
      </c>
      <c r="D15" s="10">
        <v>34940.0</v>
      </c>
      <c r="E15" s="14">
        <v>341813.0</v>
      </c>
      <c r="F15" s="10">
        <v>172.87</v>
      </c>
      <c r="G15" s="10" t="b">
        <v>1</v>
      </c>
      <c r="I15" s="13" t="s">
        <v>28</v>
      </c>
      <c r="J15" s="13">
        <v>5575.0</v>
      </c>
      <c r="K15" s="13">
        <v>14906.0</v>
      </c>
      <c r="L15" s="13">
        <v>422837.0</v>
      </c>
      <c r="M15" s="13">
        <v>112.08</v>
      </c>
      <c r="N15" s="13" t="b">
        <v>1</v>
      </c>
      <c r="P15" s="1" t="s">
        <v>27</v>
      </c>
      <c r="Q15" s="1" t="s">
        <v>26</v>
      </c>
      <c r="R15" s="1" t="s">
        <v>26</v>
      </c>
    </row>
    <row r="16">
      <c r="B16" s="15" t="s">
        <v>29</v>
      </c>
      <c r="C16" s="16">
        <v>9642.0</v>
      </c>
      <c r="D16" s="13">
        <v>28703.0</v>
      </c>
      <c r="E16" s="16">
        <v>402723.0</v>
      </c>
      <c r="F16" s="13">
        <v>524.45</v>
      </c>
      <c r="G16" s="13" t="b">
        <v>0</v>
      </c>
      <c r="I16" s="13" t="s">
        <v>29</v>
      </c>
      <c r="J16" s="13">
        <v>9642.0</v>
      </c>
      <c r="K16" s="13">
        <v>28703.0</v>
      </c>
      <c r="L16" s="13">
        <v>402723.0</v>
      </c>
      <c r="M16" s="13">
        <v>524.45</v>
      </c>
      <c r="N16" s="13" t="b">
        <v>0</v>
      </c>
      <c r="P16" s="1" t="s">
        <v>29</v>
      </c>
      <c r="Q16" s="1" t="s">
        <v>21</v>
      </c>
      <c r="R16" s="1" t="s">
        <v>21</v>
      </c>
    </row>
    <row r="17">
      <c r="B17" s="15" t="s">
        <v>30</v>
      </c>
      <c r="C17" s="16">
        <v>8255.0</v>
      </c>
      <c r="D17" s="13">
        <v>27268.0</v>
      </c>
      <c r="E17" s="16">
        <v>369225.0</v>
      </c>
      <c r="F17" s="13">
        <v>219.44</v>
      </c>
      <c r="G17" s="13" t="b">
        <v>0</v>
      </c>
      <c r="I17" s="13" t="s">
        <v>30</v>
      </c>
      <c r="J17" s="13">
        <v>8255.0</v>
      </c>
      <c r="K17" s="13">
        <v>27268.0</v>
      </c>
      <c r="L17" s="13">
        <v>369225.0</v>
      </c>
      <c r="M17" s="13">
        <v>219.44</v>
      </c>
      <c r="N17" s="13" t="b">
        <v>0</v>
      </c>
      <c r="P17" s="1" t="s">
        <v>30</v>
      </c>
      <c r="Q17" s="1" t="s">
        <v>26</v>
      </c>
      <c r="R17" s="1" t="s">
        <v>31</v>
      </c>
    </row>
    <row r="18">
      <c r="B18" s="15" t="s">
        <v>32</v>
      </c>
      <c r="C18" s="16">
        <v>9310.0</v>
      </c>
      <c r="D18" s="13">
        <v>26903.0</v>
      </c>
      <c r="E18" s="16">
        <v>354630.0</v>
      </c>
      <c r="F18" s="13">
        <v>317.05</v>
      </c>
      <c r="G18" s="13" t="b">
        <v>0</v>
      </c>
      <c r="I18" s="13" t="s">
        <v>32</v>
      </c>
      <c r="J18" s="13">
        <v>9310.0</v>
      </c>
      <c r="K18" s="13">
        <v>26903.0</v>
      </c>
      <c r="L18" s="13">
        <v>354630.0</v>
      </c>
      <c r="M18" s="13">
        <v>317.05</v>
      </c>
      <c r="N18" s="13" t="b">
        <v>0</v>
      </c>
      <c r="P18" s="1" t="s">
        <v>32</v>
      </c>
      <c r="Q18" s="1" t="s">
        <v>26</v>
      </c>
      <c r="R18" s="1" t="s">
        <v>23</v>
      </c>
    </row>
    <row r="19">
      <c r="B19" s="15" t="s">
        <v>33</v>
      </c>
      <c r="C19" s="16">
        <v>10667.0</v>
      </c>
      <c r="D19" s="13">
        <v>26278.0</v>
      </c>
      <c r="E19" s="16">
        <v>273866.0</v>
      </c>
      <c r="F19" s="13">
        <v>402.63</v>
      </c>
      <c r="G19" s="13" t="b">
        <v>0</v>
      </c>
      <c r="I19" s="17" t="s">
        <v>27</v>
      </c>
      <c r="J19" s="17">
        <v>11135.0</v>
      </c>
      <c r="K19" s="17">
        <v>34940.0</v>
      </c>
      <c r="L19" s="17">
        <v>341813.0</v>
      </c>
      <c r="M19" s="17">
        <v>172.87</v>
      </c>
      <c r="N19" s="17" t="b">
        <v>1</v>
      </c>
      <c r="P19" s="1" t="s">
        <v>33</v>
      </c>
      <c r="Q19" s="1" t="s">
        <v>26</v>
      </c>
      <c r="R19" s="1" t="s">
        <v>23</v>
      </c>
    </row>
    <row r="20">
      <c r="B20" s="15" t="s">
        <v>34</v>
      </c>
      <c r="C20" s="16">
        <v>8436.0</v>
      </c>
      <c r="D20" s="13">
        <v>26125.0</v>
      </c>
      <c r="E20" s="16">
        <v>340606.0</v>
      </c>
      <c r="F20" s="13">
        <v>239.82</v>
      </c>
      <c r="G20" s="13" t="b">
        <v>0</v>
      </c>
      <c r="I20" s="17" t="s">
        <v>34</v>
      </c>
      <c r="J20" s="17">
        <v>8436.0</v>
      </c>
      <c r="K20" s="17">
        <v>26125.0</v>
      </c>
      <c r="L20" s="17">
        <v>340606.0</v>
      </c>
      <c r="M20" s="17">
        <v>239.82</v>
      </c>
      <c r="N20" s="17" t="b">
        <v>0</v>
      </c>
      <c r="P20" s="1" t="s">
        <v>34</v>
      </c>
      <c r="Q20" s="1" t="s">
        <v>26</v>
      </c>
      <c r="R20" s="1" t="s">
        <v>31</v>
      </c>
    </row>
    <row r="21" ht="15.75" customHeight="1">
      <c r="B21" s="15" t="s">
        <v>35</v>
      </c>
      <c r="C21" s="16">
        <v>8403.0</v>
      </c>
      <c r="D21" s="13">
        <v>25428.0</v>
      </c>
      <c r="E21" s="16">
        <v>260829.0</v>
      </c>
      <c r="F21" s="13">
        <v>151.42</v>
      </c>
      <c r="G21" s="13" t="b">
        <v>0</v>
      </c>
      <c r="I21" s="17" t="s">
        <v>36</v>
      </c>
      <c r="J21" s="17">
        <v>6161.0</v>
      </c>
      <c r="K21" s="17">
        <v>18678.0</v>
      </c>
      <c r="L21" s="17">
        <v>335199.0</v>
      </c>
      <c r="M21" s="17">
        <v>158.46</v>
      </c>
      <c r="N21" s="17" t="b">
        <v>1</v>
      </c>
      <c r="P21" s="1" t="s">
        <v>35</v>
      </c>
      <c r="Q21" s="1" t="s">
        <v>26</v>
      </c>
      <c r="R21" s="1" t="s">
        <v>23</v>
      </c>
    </row>
    <row r="22" ht="15.75" customHeight="1">
      <c r="B22" s="17" t="s">
        <v>36</v>
      </c>
      <c r="C22" s="18">
        <v>6161.0</v>
      </c>
      <c r="D22" s="17">
        <v>18678.0</v>
      </c>
      <c r="E22" s="18">
        <v>335199.0</v>
      </c>
      <c r="F22" s="17">
        <v>158.46</v>
      </c>
      <c r="G22" s="17" t="b">
        <v>1</v>
      </c>
      <c r="I22" s="17" t="s">
        <v>22</v>
      </c>
      <c r="J22" s="17">
        <v>15053.0</v>
      </c>
      <c r="K22" s="17">
        <v>50834.0</v>
      </c>
      <c r="L22" s="17">
        <v>320017.0</v>
      </c>
      <c r="M22" s="17">
        <v>204.44</v>
      </c>
      <c r="N22" s="17" t="b">
        <v>0</v>
      </c>
      <c r="P22" s="1" t="s">
        <v>36</v>
      </c>
      <c r="Q22" s="1" t="s">
        <v>26</v>
      </c>
      <c r="R22" s="1" t="s">
        <v>31</v>
      </c>
    </row>
    <row r="23" ht="15.75" customHeight="1">
      <c r="B23" s="17" t="s">
        <v>37</v>
      </c>
      <c r="C23" s="18">
        <v>5966.0</v>
      </c>
      <c r="D23" s="17">
        <v>17888.0</v>
      </c>
      <c r="E23" s="18">
        <v>176080.0</v>
      </c>
      <c r="F23" s="17">
        <v>55.82</v>
      </c>
      <c r="G23" s="17" t="b">
        <v>1</v>
      </c>
      <c r="I23" s="17" t="s">
        <v>33</v>
      </c>
      <c r="J23" s="17">
        <v>10667.0</v>
      </c>
      <c r="K23" s="17">
        <v>26278.0</v>
      </c>
      <c r="L23" s="17">
        <v>273866.0</v>
      </c>
      <c r="M23" s="17">
        <v>402.63</v>
      </c>
      <c r="N23" s="17" t="b">
        <v>0</v>
      </c>
      <c r="P23" s="1" t="s">
        <v>37</v>
      </c>
      <c r="Q23" s="1" t="s">
        <v>26</v>
      </c>
      <c r="R23" s="1" t="s">
        <v>31</v>
      </c>
    </row>
    <row r="24" ht="15.75" customHeight="1">
      <c r="B24" s="19" t="s">
        <v>20</v>
      </c>
      <c r="C24" s="20">
        <v>6248.0</v>
      </c>
      <c r="D24" s="17">
        <v>16591.0</v>
      </c>
      <c r="E24" s="20">
        <v>708732.0</v>
      </c>
      <c r="F24" s="17">
        <v>327.71</v>
      </c>
      <c r="G24" s="17" t="b">
        <v>0</v>
      </c>
      <c r="I24" s="17" t="s">
        <v>35</v>
      </c>
      <c r="J24" s="17">
        <v>8403.0</v>
      </c>
      <c r="K24" s="17">
        <v>25428.0</v>
      </c>
      <c r="L24" s="17">
        <v>260829.0</v>
      </c>
      <c r="M24" s="17">
        <v>151.42</v>
      </c>
      <c r="N24" s="17" t="b">
        <v>0</v>
      </c>
      <c r="P24" s="1" t="s">
        <v>20</v>
      </c>
      <c r="Q24" s="1" t="s">
        <v>19</v>
      </c>
      <c r="R24" s="1" t="s">
        <v>23</v>
      </c>
    </row>
    <row r="25" ht="15.75" customHeight="1">
      <c r="B25" s="17" t="s">
        <v>38</v>
      </c>
      <c r="C25" s="18">
        <v>5531.0</v>
      </c>
      <c r="D25" s="17">
        <v>15365.0</v>
      </c>
      <c r="E25" s="18">
        <v>232077.0</v>
      </c>
      <c r="F25" s="17">
        <v>118.01</v>
      </c>
      <c r="G25" s="17" t="b">
        <v>1</v>
      </c>
      <c r="I25" s="17" t="s">
        <v>38</v>
      </c>
      <c r="J25" s="17">
        <v>5531.0</v>
      </c>
      <c r="K25" s="17">
        <v>15365.0</v>
      </c>
      <c r="L25" s="17">
        <v>232077.0</v>
      </c>
      <c r="M25" s="17">
        <v>118.01</v>
      </c>
      <c r="N25" s="17" t="b">
        <v>1</v>
      </c>
      <c r="P25" s="1" t="s">
        <v>38</v>
      </c>
      <c r="Q25" s="1" t="s">
        <v>31</v>
      </c>
      <c r="R25" s="1" t="s">
        <v>31</v>
      </c>
    </row>
    <row r="26" ht="15.75" customHeight="1">
      <c r="B26" s="17" t="s">
        <v>39</v>
      </c>
      <c r="C26" s="18">
        <v>5371.0</v>
      </c>
      <c r="D26" s="17">
        <v>15001.0</v>
      </c>
      <c r="E26" s="18">
        <v>169596.0</v>
      </c>
      <c r="F26" s="17">
        <v>77.03</v>
      </c>
      <c r="G26" s="17" t="b">
        <v>1</v>
      </c>
      <c r="I26" s="21" t="s">
        <v>40</v>
      </c>
      <c r="J26" s="21">
        <v>4594.0</v>
      </c>
      <c r="K26" s="21">
        <v>12337.0</v>
      </c>
      <c r="L26" s="21">
        <v>187586.0</v>
      </c>
      <c r="M26" s="21">
        <v>98.01</v>
      </c>
      <c r="N26" s="21" t="b">
        <v>0</v>
      </c>
      <c r="P26" s="1" t="s">
        <v>39</v>
      </c>
      <c r="Q26" s="1" t="s">
        <v>26</v>
      </c>
      <c r="R26" s="1" t="s">
        <v>31</v>
      </c>
    </row>
    <row r="27" ht="15.75" customHeight="1">
      <c r="B27" s="21" t="s">
        <v>28</v>
      </c>
      <c r="C27" s="22">
        <v>5575.0</v>
      </c>
      <c r="D27" s="21">
        <v>14906.0</v>
      </c>
      <c r="E27" s="22">
        <v>422837.0</v>
      </c>
      <c r="F27" s="21">
        <v>112.08</v>
      </c>
      <c r="G27" s="21" t="b">
        <v>1</v>
      </c>
      <c r="I27" s="21" t="s">
        <v>41</v>
      </c>
      <c r="J27" s="21">
        <v>4634.0</v>
      </c>
      <c r="K27" s="21">
        <v>12365.0</v>
      </c>
      <c r="L27" s="21">
        <v>179274.0</v>
      </c>
      <c r="M27" s="21">
        <v>80.85</v>
      </c>
      <c r="N27" s="21" t="b">
        <v>1</v>
      </c>
      <c r="P27" s="1" t="s">
        <v>28</v>
      </c>
      <c r="Q27" s="1" t="s">
        <v>26</v>
      </c>
      <c r="R27" s="1" t="s">
        <v>31</v>
      </c>
    </row>
    <row r="28" ht="15.75" customHeight="1">
      <c r="B28" s="21" t="s">
        <v>41</v>
      </c>
      <c r="C28" s="22">
        <v>4634.0</v>
      </c>
      <c r="D28" s="21">
        <v>12365.0</v>
      </c>
      <c r="E28" s="22">
        <v>179274.0</v>
      </c>
      <c r="F28" s="21">
        <v>80.85</v>
      </c>
      <c r="G28" s="21" t="b">
        <v>1</v>
      </c>
      <c r="I28" s="21" t="s">
        <v>37</v>
      </c>
      <c r="J28" s="21">
        <v>5966.0</v>
      </c>
      <c r="K28" s="21">
        <v>17888.0</v>
      </c>
      <c r="L28" s="21">
        <v>176080.0</v>
      </c>
      <c r="M28" s="21">
        <v>55.82</v>
      </c>
      <c r="N28" s="21" t="b">
        <v>1</v>
      </c>
      <c r="P28" s="1" t="s">
        <v>41</v>
      </c>
      <c r="Q28" s="1" t="s">
        <v>31</v>
      </c>
      <c r="R28" s="1" t="s">
        <v>31</v>
      </c>
    </row>
    <row r="29" ht="15.75" customHeight="1">
      <c r="B29" s="23" t="s">
        <v>40</v>
      </c>
      <c r="C29" s="24">
        <v>4594.0</v>
      </c>
      <c r="D29" s="21">
        <v>12337.0</v>
      </c>
      <c r="E29" s="24">
        <v>187586.0</v>
      </c>
      <c r="F29" s="21">
        <v>98.01</v>
      </c>
      <c r="G29" s="21" t="b">
        <v>0</v>
      </c>
      <c r="I29" s="21" t="s">
        <v>39</v>
      </c>
      <c r="J29" s="21">
        <v>5371.0</v>
      </c>
      <c r="K29" s="21">
        <v>15001.0</v>
      </c>
      <c r="L29" s="21">
        <v>169596.0</v>
      </c>
      <c r="M29" s="21">
        <v>77.03</v>
      </c>
      <c r="N29" s="21" t="b">
        <v>1</v>
      </c>
      <c r="P29" s="1" t="s">
        <v>40</v>
      </c>
      <c r="Q29" s="1" t="s">
        <v>31</v>
      </c>
      <c r="R29" s="1" t="s">
        <v>31</v>
      </c>
    </row>
    <row r="30" ht="15.75" customHeight="1">
      <c r="B30" s="23" t="s">
        <v>42</v>
      </c>
      <c r="C30" s="24">
        <v>3588.0</v>
      </c>
      <c r="D30" s="21">
        <v>10527.0</v>
      </c>
      <c r="E30" s="24">
        <v>121943.0</v>
      </c>
      <c r="F30" s="21">
        <v>62.75</v>
      </c>
      <c r="G30" s="21" t="b">
        <v>0</v>
      </c>
      <c r="I30" s="21" t="s">
        <v>43</v>
      </c>
      <c r="J30" s="21">
        <v>3415.0</v>
      </c>
      <c r="K30" s="21">
        <v>9446.0</v>
      </c>
      <c r="L30" s="21">
        <v>138222.0</v>
      </c>
      <c r="M30" s="21">
        <v>59.89</v>
      </c>
      <c r="N30" s="21" t="b">
        <v>1</v>
      </c>
      <c r="P30" s="1" t="s">
        <v>42</v>
      </c>
      <c r="Q30" s="1" t="s">
        <v>44</v>
      </c>
      <c r="R30" s="1" t="s">
        <v>31</v>
      </c>
    </row>
    <row r="31" ht="15.75" customHeight="1">
      <c r="B31" s="21" t="s">
        <v>45</v>
      </c>
      <c r="C31" s="22">
        <v>3438.0</v>
      </c>
      <c r="D31" s="21">
        <v>10227.0</v>
      </c>
      <c r="E31" s="22">
        <v>135405.0</v>
      </c>
      <c r="F31" s="21">
        <v>112.03</v>
      </c>
      <c r="G31" s="21" t="b">
        <v>1</v>
      </c>
      <c r="I31" s="21" t="s">
        <v>45</v>
      </c>
      <c r="J31" s="21">
        <v>3438.0</v>
      </c>
      <c r="K31" s="21">
        <v>10227.0</v>
      </c>
      <c r="L31" s="21">
        <v>135405.0</v>
      </c>
      <c r="M31" s="21">
        <v>112.03</v>
      </c>
      <c r="N31" s="21" t="b">
        <v>1</v>
      </c>
      <c r="P31" s="1" t="s">
        <v>45</v>
      </c>
      <c r="Q31" s="1" t="s">
        <v>31</v>
      </c>
      <c r="R31" s="1" t="s">
        <v>31</v>
      </c>
    </row>
    <row r="32" ht="15.75" customHeight="1">
      <c r="B32" s="21" t="s">
        <v>43</v>
      </c>
      <c r="C32" s="22">
        <v>3415.0</v>
      </c>
      <c r="D32" s="21">
        <v>9446.0</v>
      </c>
      <c r="E32" s="22">
        <v>138222.0</v>
      </c>
      <c r="F32" s="21">
        <v>59.89</v>
      </c>
      <c r="G32" s="21" t="b">
        <v>1</v>
      </c>
      <c r="I32" s="21" t="s">
        <v>42</v>
      </c>
      <c r="J32" s="21">
        <v>3588.0</v>
      </c>
      <c r="K32" s="21">
        <v>10527.0</v>
      </c>
      <c r="L32" s="21">
        <v>121943.0</v>
      </c>
      <c r="M32" s="21">
        <v>62.75</v>
      </c>
      <c r="N32" s="21" t="b">
        <v>0</v>
      </c>
      <c r="P32" s="1" t="s">
        <v>43</v>
      </c>
      <c r="Q32" s="1" t="s">
        <v>31</v>
      </c>
      <c r="R32" s="1" t="s">
        <v>31</v>
      </c>
    </row>
    <row r="33" ht="15.75" customHeight="1">
      <c r="B33" s="25" t="s">
        <v>46</v>
      </c>
      <c r="C33" s="24">
        <v>2985.0</v>
      </c>
      <c r="D33" s="21">
        <v>9350.0</v>
      </c>
      <c r="E33" s="24">
        <v>79730.0</v>
      </c>
      <c r="F33" s="21">
        <v>24.52</v>
      </c>
      <c r="G33" s="21" t="b">
        <v>0</v>
      </c>
      <c r="I33" s="26" t="s">
        <v>47</v>
      </c>
      <c r="J33" s="26">
        <v>1773.0</v>
      </c>
      <c r="K33" s="26">
        <v>3937.0</v>
      </c>
      <c r="L33" s="26">
        <v>90070.0</v>
      </c>
      <c r="M33" s="26">
        <v>46.41</v>
      </c>
      <c r="N33" s="26" t="b">
        <v>1</v>
      </c>
      <c r="P33" s="1" t="s">
        <v>46</v>
      </c>
      <c r="Q33" s="1" t="s">
        <v>31</v>
      </c>
      <c r="R33" s="1" t="s">
        <v>31</v>
      </c>
    </row>
    <row r="34" ht="15.75" customHeight="1">
      <c r="B34" s="26" t="s">
        <v>48</v>
      </c>
      <c r="C34" s="27">
        <v>1547.0</v>
      </c>
      <c r="D34" s="26">
        <v>3938.0</v>
      </c>
      <c r="E34" s="27">
        <v>53362.0</v>
      </c>
      <c r="F34" s="26">
        <v>38.55</v>
      </c>
      <c r="G34" s="26" t="b">
        <v>1</v>
      </c>
      <c r="I34" s="28" t="s">
        <v>46</v>
      </c>
      <c r="J34" s="26">
        <v>2985.0</v>
      </c>
      <c r="K34" s="26">
        <v>9350.0</v>
      </c>
      <c r="L34" s="26">
        <v>79730.0</v>
      </c>
      <c r="M34" s="26">
        <v>24.52</v>
      </c>
      <c r="N34" s="26" t="b">
        <v>0</v>
      </c>
      <c r="P34" s="1" t="s">
        <v>48</v>
      </c>
      <c r="Q34" s="1" t="s">
        <v>31</v>
      </c>
      <c r="R34" s="1" t="s">
        <v>49</v>
      </c>
    </row>
    <row r="35" ht="15.75" customHeight="1">
      <c r="B35" s="26" t="s">
        <v>47</v>
      </c>
      <c r="C35" s="27">
        <v>1773.0</v>
      </c>
      <c r="D35" s="26">
        <v>3937.0</v>
      </c>
      <c r="E35" s="27">
        <v>90070.0</v>
      </c>
      <c r="F35" s="26">
        <v>46.41</v>
      </c>
      <c r="G35" s="26" t="b">
        <v>1</v>
      </c>
      <c r="I35" s="29" t="s">
        <v>48</v>
      </c>
      <c r="J35" s="29">
        <v>1547.0</v>
      </c>
      <c r="K35" s="29">
        <v>3938.0</v>
      </c>
      <c r="L35" s="29">
        <v>53362.0</v>
      </c>
      <c r="M35" s="29">
        <v>38.55</v>
      </c>
      <c r="N35" s="29" t="b">
        <v>1</v>
      </c>
      <c r="P35" s="1" t="s">
        <v>47</v>
      </c>
      <c r="Q35" s="1" t="s">
        <v>44</v>
      </c>
      <c r="R35" s="1" t="s">
        <v>44</v>
      </c>
    </row>
    <row r="36" ht="15.75" customHeight="1">
      <c r="B36" s="30" t="s">
        <v>50</v>
      </c>
      <c r="C36" s="31">
        <v>1784.0</v>
      </c>
      <c r="D36" s="26">
        <v>3730.0</v>
      </c>
      <c r="E36" s="31">
        <v>45285.0</v>
      </c>
      <c r="F36" s="26">
        <v>40.21</v>
      </c>
      <c r="G36" s="26" t="b">
        <v>0</v>
      </c>
      <c r="I36" s="29" t="s">
        <v>50</v>
      </c>
      <c r="J36" s="29">
        <v>1784.0</v>
      </c>
      <c r="K36" s="29">
        <v>3730.0</v>
      </c>
      <c r="L36" s="29">
        <v>45285.0</v>
      </c>
      <c r="M36" s="29">
        <v>40.21</v>
      </c>
      <c r="N36" s="29" t="b">
        <v>0</v>
      </c>
      <c r="P36" s="1" t="s">
        <v>50</v>
      </c>
      <c r="Q36" s="1" t="s">
        <v>49</v>
      </c>
      <c r="R36" s="1" t="s">
        <v>51</v>
      </c>
    </row>
    <row r="37" ht="15.75" customHeight="1">
      <c r="B37" s="32" t="s">
        <v>52</v>
      </c>
      <c r="C37" s="33">
        <v>447.0</v>
      </c>
      <c r="D37" s="29">
        <v>995.0</v>
      </c>
      <c r="E37" s="33">
        <v>15684.0</v>
      </c>
      <c r="F37" s="29">
        <v>12.94</v>
      </c>
      <c r="G37" s="29" t="b">
        <v>0</v>
      </c>
      <c r="I37" s="34" t="s">
        <v>52</v>
      </c>
      <c r="J37" s="34">
        <v>447.0</v>
      </c>
      <c r="K37" s="34">
        <v>995.0</v>
      </c>
      <c r="L37" s="34">
        <v>15684.0</v>
      </c>
      <c r="M37" s="34">
        <v>12.94</v>
      </c>
      <c r="N37" s="34" t="b">
        <v>0</v>
      </c>
      <c r="P37" s="1" t="s">
        <v>52</v>
      </c>
      <c r="Q37" s="1" t="s">
        <v>51</v>
      </c>
      <c r="R37" s="1" t="s">
        <v>53</v>
      </c>
    </row>
    <row r="38" ht="15.75" customHeight="1"/>
    <row r="39" ht="15.75" customHeight="1">
      <c r="B39" s="35" t="s">
        <v>54</v>
      </c>
      <c r="C39" s="35" t="s">
        <v>55</v>
      </c>
      <c r="D39" s="35" t="s">
        <v>56</v>
      </c>
      <c r="E39" s="35" t="s">
        <v>3</v>
      </c>
      <c r="F39" s="35" t="s">
        <v>57</v>
      </c>
      <c r="G39" s="35" t="s">
        <v>5</v>
      </c>
      <c r="I39" s="35" t="s">
        <v>57</v>
      </c>
      <c r="J39" s="35" t="s">
        <v>55</v>
      </c>
      <c r="K39" s="35" t="s">
        <v>58</v>
      </c>
      <c r="L39" s="35" t="s">
        <v>59</v>
      </c>
    </row>
    <row r="40" ht="15.75" customHeight="1">
      <c r="B40" s="2" t="s">
        <v>8</v>
      </c>
      <c r="C40" s="5">
        <f>(E40+(D40*I51))/2</f>
        <v>2595769.2</v>
      </c>
      <c r="D40" s="4">
        <v>160632.0</v>
      </c>
      <c r="E40" s="3">
        <v>2468826.0</v>
      </c>
      <c r="F40" s="36" t="str">
        <f>IF(C40&lt;J47,I48,IF(C40&lt;J46,I47,IF(C40&lt;J45,I46,IF(C40&lt;J44,I45,IF(C40&lt;J43,I44,IF(C40&lt;J42,I43,IF(C40&lt;J41,I42,IF(C40&lt;J40,I41,I40))))))))</f>
        <v>BB</v>
      </c>
      <c r="G40" s="4" t="b">
        <v>0</v>
      </c>
      <c r="I40" s="35" t="s">
        <v>10</v>
      </c>
      <c r="J40" s="1">
        <f>((K40*I51)+L40)/2</f>
        <v>823750</v>
      </c>
      <c r="K40" s="35">
        <v>50000.0</v>
      </c>
      <c r="L40" s="35">
        <v>800000.0</v>
      </c>
    </row>
    <row r="41" ht="15.75" customHeight="1">
      <c r="B41" s="2" t="s">
        <v>9</v>
      </c>
      <c r="C41" s="5">
        <f>(E41+(D41*I51))/2</f>
        <v>2234218.9</v>
      </c>
      <c r="D41" s="4">
        <v>152644.0</v>
      </c>
      <c r="E41" s="5">
        <v>1881122.0</v>
      </c>
      <c r="F41" s="36" t="str">
        <f>IF(C41&lt;J47,I48,IF(C41&lt;J46,I47,IF(C41&lt;J45,I46,IF(C41&lt;J44,I45,IF(C41&lt;J43,I44,IF(C41&lt;J42,I43,IF(C41&lt;J41,I42,IF(C41&lt;J40,I41,I40))))))))</f>
        <v>BB</v>
      </c>
      <c r="G41" s="4" t="b">
        <v>0</v>
      </c>
      <c r="I41" s="35" t="s">
        <v>21</v>
      </c>
      <c r="J41" s="1">
        <f>((K41*I51)+L41)/2</f>
        <v>554250</v>
      </c>
      <c r="K41" s="35">
        <v>30000.0</v>
      </c>
      <c r="L41" s="35">
        <v>600000.0</v>
      </c>
    </row>
    <row r="42" ht="15.75" customHeight="1">
      <c r="B42" s="2" t="s">
        <v>11</v>
      </c>
      <c r="C42" s="5">
        <f>(E42+(D42*I51))/2</f>
        <v>1962332.375</v>
      </c>
      <c r="D42" s="4">
        <v>129765.0</v>
      </c>
      <c r="E42" s="3">
        <v>1725148.0</v>
      </c>
      <c r="F42" s="36" t="str">
        <f>IF(C42&lt;J47,I48,IF(C42&lt;J46,I47,IF(C42&lt;J45,I46,IF(C42&lt;J44,I45,IF(C42&lt;J43,I44,IF(C42&lt;J42,I43,IF(C42&lt;J41,I42,IF(C42&lt;J40,I41,I40))))))))</f>
        <v>BB</v>
      </c>
      <c r="G42" s="4" t="b">
        <v>0</v>
      </c>
      <c r="I42" s="35" t="s">
        <v>26</v>
      </c>
      <c r="J42" s="1">
        <f>((K42*I51)+L42)/2</f>
        <v>344500</v>
      </c>
      <c r="K42" s="35">
        <v>20000.0</v>
      </c>
      <c r="L42" s="35">
        <v>350000.0</v>
      </c>
    </row>
    <row r="43" ht="15.75" customHeight="1">
      <c r="B43" s="4" t="s">
        <v>13</v>
      </c>
      <c r="C43" s="5">
        <f>(E43+(D43*I51))/2</f>
        <v>1150945.225</v>
      </c>
      <c r="D43" s="4">
        <v>78691.0</v>
      </c>
      <c r="E43" s="6">
        <v>968078.0</v>
      </c>
      <c r="F43" s="36" t="str">
        <f>IF(C43&lt;J47,I48,IF(C43&lt;J46,I47,IF(C43&lt;J45,I46,IF(C43&lt;J44,I45,IF(C43&lt;J43,I44,IF(C43&lt;J42,I43,IF(C43&lt;J41,I42,IF(C43&lt;J40,I41,I40))))))))</f>
        <v>BB</v>
      </c>
      <c r="G43" s="4" t="b">
        <v>1</v>
      </c>
      <c r="I43" s="35" t="s">
        <v>23</v>
      </c>
      <c r="J43" s="1">
        <f>((K43*I51)+L43)/2</f>
        <v>227125</v>
      </c>
      <c r="K43" s="35">
        <v>15000.0</v>
      </c>
      <c r="L43" s="35">
        <v>200000.0</v>
      </c>
    </row>
    <row r="44" ht="15.75" customHeight="1">
      <c r="B44" s="2" t="s">
        <v>14</v>
      </c>
      <c r="C44" s="5">
        <f>(E44+(D44*I51))/2</f>
        <v>1296519.8</v>
      </c>
      <c r="D44" s="4">
        <v>77248.0</v>
      </c>
      <c r="E44" s="3">
        <v>1283686.0</v>
      </c>
      <c r="F44" s="36" t="str">
        <f>IF(C44&lt;J47,I48,IF(C44&lt;J46,I47,IF(C44&lt;J45,I46,IF(C44&lt;J44,I45,IF(C44&lt;J43,I44,IF(C44&lt;J42,I43,IF(C44&lt;J41,I42,IF(C44&lt;J40,I41,I40))))))))</f>
        <v>BB</v>
      </c>
      <c r="G44" s="4" t="b">
        <v>0</v>
      </c>
      <c r="I44" s="35" t="s">
        <v>31</v>
      </c>
      <c r="J44" s="1">
        <f>((K44*I51)+L44)/2</f>
        <v>126275</v>
      </c>
      <c r="K44" s="35">
        <v>9000.0</v>
      </c>
      <c r="L44" s="35">
        <v>100000.0</v>
      </c>
    </row>
    <row r="45" ht="15.75" customHeight="1">
      <c r="B45" s="2" t="s">
        <v>12</v>
      </c>
      <c r="C45" s="5">
        <f>(E45+(D45*I51))/2</f>
        <v>1634852.7</v>
      </c>
      <c r="D45" s="4">
        <v>76292.0</v>
      </c>
      <c r="E45" s="3">
        <v>1976556.0</v>
      </c>
      <c r="F45" s="36" t="str">
        <f>IF(C45&lt;J47,I48,IF(C45&lt;J46,I47,IF(C45&lt;J45,I46,IF(C45&lt;J44,I45,IF(C45&lt;J43,I44,IF(C45&lt;J42,I43,IF(C45&lt;J41,I42,IF(C45&lt;J40,I41,I40))))))))</f>
        <v>BB</v>
      </c>
      <c r="G45" s="4" t="b">
        <v>0</v>
      </c>
      <c r="I45" s="35" t="s">
        <v>44</v>
      </c>
      <c r="J45" s="1">
        <f>((K45*I51)+L45)/2</f>
        <v>68900</v>
      </c>
      <c r="K45" s="35">
        <v>4000.0</v>
      </c>
      <c r="L45" s="35">
        <v>70000.0</v>
      </c>
    </row>
    <row r="46" ht="15.75" customHeight="1">
      <c r="B46" s="2" t="s">
        <v>16</v>
      </c>
      <c r="C46" s="5">
        <f>(E46+(D46*I51))/2</f>
        <v>1089345.825</v>
      </c>
      <c r="D46" s="4">
        <v>73787.0</v>
      </c>
      <c r="E46" s="3">
        <v>928002.0</v>
      </c>
      <c r="F46" s="36" t="str">
        <f>IF(C46&lt;J47,I48,IF(C46&lt;J46,I47,IF(C46&lt;J45,I46,IF(C46&lt;J44,I45,IF(C46&lt;J43,I44,IF(C46&lt;J42,I43,IF(C46&lt;J41,I42,IF(C46&lt;J40,I41,I40))))))))</f>
        <v>BB</v>
      </c>
      <c r="G46" s="4" t="b">
        <v>0</v>
      </c>
      <c r="I46" s="35" t="s">
        <v>49</v>
      </c>
      <c r="J46" s="1">
        <f>((K46*I51)+L46)/2</f>
        <v>45425</v>
      </c>
      <c r="K46" s="35">
        <v>3000.0</v>
      </c>
      <c r="L46" s="35">
        <v>40000.0</v>
      </c>
    </row>
    <row r="47" ht="15.75" customHeight="1">
      <c r="B47" s="2" t="s">
        <v>15</v>
      </c>
      <c r="C47" s="5">
        <f>(E47+(D47*I51))/2</f>
        <v>1415227.675</v>
      </c>
      <c r="D47" s="4">
        <v>73293.0</v>
      </c>
      <c r="E47" s="3">
        <v>1588139.0</v>
      </c>
      <c r="F47" s="36" t="str">
        <f>IF(C47&lt;J47,I48,IF(C47&lt;J46,I47,IF(C47&lt;J45,I46,IF(C47&lt;J44,I45,IF(C47&lt;J43,I44,IF(C47&lt;J42,I43,IF(C47&lt;J41,I42,IF(C47&lt;J40,I41,I40))))))))</f>
        <v>BB</v>
      </c>
      <c r="G47" s="4" t="b">
        <v>0</v>
      </c>
      <c r="I47" s="35" t="s">
        <v>51</v>
      </c>
      <c r="J47" s="1">
        <f>((K47*I51)+L47)/2</f>
        <v>26950</v>
      </c>
      <c r="K47" s="35">
        <v>2000.0</v>
      </c>
      <c r="L47" s="35">
        <v>20000.0</v>
      </c>
    </row>
    <row r="48" ht="15.75" customHeight="1">
      <c r="B48" s="7" t="s">
        <v>17</v>
      </c>
      <c r="C48" s="37">
        <f>(E48+(D48*I51))/2</f>
        <v>913741.475</v>
      </c>
      <c r="D48" s="9">
        <v>68221.0</v>
      </c>
      <c r="E48" s="8">
        <v>671137.0</v>
      </c>
      <c r="F48" s="38" t="s">
        <v>19</v>
      </c>
      <c r="G48" s="9" t="b">
        <v>0</v>
      </c>
      <c r="I48" s="35" t="s">
        <v>60</v>
      </c>
      <c r="J48" s="1">
        <f>((K48*I51)+L48)/2</f>
        <v>0</v>
      </c>
      <c r="K48" s="35">
        <v>0.0</v>
      </c>
      <c r="L48" s="35">
        <v>0.0</v>
      </c>
    </row>
    <row r="49" ht="15.75" customHeight="1">
      <c r="B49" s="2" t="s">
        <v>18</v>
      </c>
      <c r="C49" s="5">
        <f>(E49+(D49*I51))/2</f>
        <v>1004700.35</v>
      </c>
      <c r="D49" s="4">
        <v>67046.0</v>
      </c>
      <c r="E49" s="3">
        <v>872971.0</v>
      </c>
      <c r="F49" s="36" t="str">
        <f>IF(C49&lt;J47,I48,IF(C49&lt;J46,I47,IF(C49&lt;J45,I46,IF(C49&lt;J44,I45,IF(C49&lt;J43,I44,IF(C49&lt;J42,I43,IF(C49&lt;J41,I42,IF(C49&lt;J40,I41,I40))))))))</f>
        <v>BB</v>
      </c>
      <c r="G49" s="4" t="b">
        <v>0</v>
      </c>
    </row>
    <row r="50" ht="15.75" customHeight="1">
      <c r="B50" s="11" t="s">
        <v>22</v>
      </c>
      <c r="C50" s="39">
        <f>(E50+(D50*I51))/2</f>
        <v>590826.65</v>
      </c>
      <c r="D50" s="10">
        <v>50834.0</v>
      </c>
      <c r="E50" s="12">
        <v>320017.0</v>
      </c>
      <c r="F50" s="40" t="str">
        <f>IF(C50&lt;J47,I48,IF(C50&lt;J46,I47,IF(C50&lt;J45,I46,IF(C50&lt;J44,I45,IF(C50&lt;J43,I44,IF(C50&lt;J42,I43,IF(C50&lt;J41,I42,IF(C50&lt;J40,I41,I40))))))))</f>
        <v>B</v>
      </c>
      <c r="G50" s="10" t="b">
        <v>0</v>
      </c>
      <c r="I50" s="35" t="s">
        <v>61</v>
      </c>
    </row>
    <row r="51" ht="15.75" customHeight="1">
      <c r="B51" s="11" t="s">
        <v>24</v>
      </c>
      <c r="C51" s="39">
        <f>(E51+(D51*I51))/2</f>
        <v>565315.825</v>
      </c>
      <c r="D51" s="10">
        <v>37667.0</v>
      </c>
      <c r="E51" s="12">
        <v>492176.0</v>
      </c>
      <c r="F51" s="40" t="str">
        <f>IF(C51&lt;J47,I48,IF(C51&lt;J46,I47,IF(C51&lt;J45,I46,IF(C51&lt;J44,I45,IF(C51&lt;J43,I44,IF(C51&lt;J42,I43,IF(C51&lt;J41,I42,IF(C51&lt;J40,I41,I40))))))))</f>
        <v>B</v>
      </c>
      <c r="G51" s="10" t="b">
        <v>0</v>
      </c>
      <c r="I51" s="35">
        <v>16.95</v>
      </c>
    </row>
    <row r="52" ht="15.75" customHeight="1">
      <c r="B52" s="11" t="s">
        <v>25</v>
      </c>
      <c r="C52" s="39">
        <f>(E52+(D52*I51))/2</f>
        <v>555154.6</v>
      </c>
      <c r="D52" s="10">
        <v>36776.0</v>
      </c>
      <c r="E52" s="12">
        <v>486956.0</v>
      </c>
      <c r="F52" s="40" t="str">
        <f>IF(C52&lt;J47,I48,IF(C52&lt;J46,I47,IF(C52&lt;J45,I46,IF(C52&lt;J44,I45,IF(C52&lt;J43,I44,IF(C52&lt;J42,I43,IF(C52&lt;J41,I42,IF(C52&lt;J40,I41,I40))))))))</f>
        <v>B</v>
      </c>
      <c r="G52" s="10" t="b">
        <v>0</v>
      </c>
    </row>
    <row r="53" ht="15.75" customHeight="1">
      <c r="B53" s="13" t="s">
        <v>27</v>
      </c>
      <c r="C53" s="41">
        <f>(E53+(D53*I51))/2</f>
        <v>467023</v>
      </c>
      <c r="D53" s="13">
        <v>34940.0</v>
      </c>
      <c r="E53" s="42">
        <v>341813.0</v>
      </c>
      <c r="F53" s="43" t="str">
        <f>IF(C53&lt;J47,I48,IF(C53&lt;J46,I47,IF(C53&lt;J45,I46,IF(C53&lt;J44,I45,IF(C53&lt;J43,I44,IF(C53&lt;J42,I43,IF(C53&lt;J41,I42,IF(C53&lt;J40,I41,I40))))))))</f>
        <v>CA</v>
      </c>
      <c r="G53" s="13" t="b">
        <v>1</v>
      </c>
      <c r="I53" s="35" t="s">
        <v>62</v>
      </c>
      <c r="J53" s="35"/>
      <c r="K53" s="35"/>
      <c r="L53" s="35"/>
    </row>
    <row r="54" ht="15.75" customHeight="1">
      <c r="B54" s="15" t="s">
        <v>29</v>
      </c>
      <c r="C54" s="41">
        <f>(E54+(D54*I51))/2</f>
        <v>444619.425</v>
      </c>
      <c r="D54" s="13">
        <v>28703.0</v>
      </c>
      <c r="E54" s="16">
        <v>402723.0</v>
      </c>
      <c r="F54" s="43" t="str">
        <f>IF(C54&lt;J47,I48,IF(C54&lt;J46,I47,IF(C54&lt;J45,I46,IF(C54&lt;J44,I45,IF(C54&lt;J43,I44,IF(C54&lt;J42,I43,IF(C54&lt;J41,I42,IF(C54&lt;J40,I41,I40))))))))</f>
        <v>CA</v>
      </c>
      <c r="G54" s="13" t="b">
        <v>0</v>
      </c>
      <c r="I54" s="35" t="s">
        <v>63</v>
      </c>
      <c r="J54" s="35" t="s">
        <v>64</v>
      </c>
      <c r="K54" s="35" t="s">
        <v>65</v>
      </c>
      <c r="L54" s="35" t="s">
        <v>66</v>
      </c>
    </row>
    <row r="55" ht="15.75" customHeight="1">
      <c r="B55" s="15" t="s">
        <v>30</v>
      </c>
      <c r="C55" s="41">
        <f>(E55+(D55*I51))/2</f>
        <v>415708.8</v>
      </c>
      <c r="D55" s="13">
        <v>27268.0</v>
      </c>
      <c r="E55" s="16">
        <v>369225.0</v>
      </c>
      <c r="F55" s="43" t="str">
        <f>IF(C55&lt;J47,I48,IF(C55&lt;J46,I47,IF(C55&lt;J45,I46,IF(C55&lt;J44,I45,IF(C55&lt;J43,I44,IF(C55&lt;J42,I43,IF(C55&lt;J41,I42,IF(C55&lt;J40,I41,I40))))))))</f>
        <v>CA</v>
      </c>
      <c r="G55" s="13" t="b">
        <v>0</v>
      </c>
      <c r="I55" s="1" t="str">
        <f>IF(J55&lt;J47,I48,IF(J55&lt;J46,I47,IF(J55&lt;J45,I46,IF(J55&lt;J44,I45,IF(J55&lt;J43,I44,IF(J55&lt;J42,I43,IF(J55&lt;J41,I42,IF(J55&lt;J40,I41,I40))))))))</f>
        <v>C</v>
      </c>
      <c r="J55" s="1">
        <f>(L55+(K55*I51))/2</f>
        <v>227293.45</v>
      </c>
      <c r="K55" s="35">
        <v>10662.0</v>
      </c>
      <c r="L55" s="35">
        <v>273866.0</v>
      </c>
    </row>
    <row r="56" ht="15.75" customHeight="1">
      <c r="B56" s="15" t="s">
        <v>32</v>
      </c>
      <c r="C56" s="41">
        <f>(E56+(D56*I51))/2</f>
        <v>405317.925</v>
      </c>
      <c r="D56" s="13">
        <v>26903.0</v>
      </c>
      <c r="E56" s="16">
        <v>354630.0</v>
      </c>
      <c r="F56" s="43" t="str">
        <f>IF(C56&lt;J47,I48,IF(C56&lt;J46,I47,IF(C50&lt;J45,I46,IF(C56&lt;J44,I45,IF(C56&lt;J43,I44,IF(C56&lt;J42,I43,IF(C56&lt;J41,I42,IF(C56&lt;J40,I41,I40))))))))</f>
        <v>CA</v>
      </c>
      <c r="G56" s="13" t="b">
        <v>0</v>
      </c>
    </row>
    <row r="57" ht="15.75" customHeight="1">
      <c r="B57" s="15" t="s">
        <v>33</v>
      </c>
      <c r="C57" s="41">
        <f>(E57+(D57*I51))/2</f>
        <v>359639.05</v>
      </c>
      <c r="D57" s="13">
        <v>26278.0</v>
      </c>
      <c r="E57" s="16">
        <v>273866.0</v>
      </c>
      <c r="F57" s="43" t="str">
        <f>IF(C57&lt;J47,I48,IF(C57&lt;J46,I47,IF(C57&lt;J45,I46,IF(C57&lt;J44,I45,IF(C57&lt;J43,I44,IF(C57&lt;J42,I43,IF(C57&lt;J41,I42,IF(C57&lt;J40,I41,I40))))))))</f>
        <v>CA</v>
      </c>
      <c r="G57" s="13" t="b">
        <v>0</v>
      </c>
    </row>
    <row r="58" ht="15.75" customHeight="1">
      <c r="B58" s="15" t="s">
        <v>34</v>
      </c>
      <c r="C58" s="41">
        <f>(E58+(D58*I51))/2</f>
        <v>391712.375</v>
      </c>
      <c r="D58" s="13">
        <v>26125.0</v>
      </c>
      <c r="E58" s="16">
        <v>340606.0</v>
      </c>
      <c r="F58" s="43" t="str">
        <f>IF(C58&lt;J47,I48,IF(C58&lt;J46,I47,IF(C58&lt;J45,I46,IF(C58&lt;J44,I45,IF(C58&lt;J43,I44,IF(C58&lt;J42,I43,IF(C58&lt;J41,I42,IF(C58&lt;J40,I41,I40))))))))</f>
        <v>CA</v>
      </c>
      <c r="G58" s="13" t="b">
        <v>0</v>
      </c>
    </row>
    <row r="59" ht="15.75" customHeight="1">
      <c r="B59" s="15" t="s">
        <v>35</v>
      </c>
      <c r="C59" s="41">
        <f>(E59+(D59*I51))/2</f>
        <v>345916.8</v>
      </c>
      <c r="D59" s="13">
        <v>25428.0</v>
      </c>
      <c r="E59" s="16">
        <v>260829.0</v>
      </c>
      <c r="F59" s="43" t="str">
        <f>IF(C59&lt;J47,I48,IF(C59&lt;J46,I47,IF(C59&lt;J45,I46,IF(C59&lt;J44,I45,IF(C59&lt;J43,I44,IF(C59&lt;J42,I43,IF(C59&lt;J41,I42,IF(C59&lt;J40,I41,I40))))))))</f>
        <v>CA</v>
      </c>
      <c r="G59" s="13" t="b">
        <v>0</v>
      </c>
    </row>
    <row r="60" ht="15.75" customHeight="1">
      <c r="B60" s="17" t="s">
        <v>36</v>
      </c>
      <c r="C60" s="44">
        <f>(E60+(D60*I51))/2</f>
        <v>325895.55</v>
      </c>
      <c r="D60" s="17">
        <v>18678.0</v>
      </c>
      <c r="E60" s="18">
        <v>335199.0</v>
      </c>
      <c r="F60" s="45" t="str">
        <f>IF(C60&lt;J47,I48,IF(C60&lt;J46,I47,IF(C60&lt;J45,I46,IF(C60&lt;J44,I45,IF(C60&lt;J43,I44,IF(C60&lt;J42,I43,IF(C60&lt;J41,I42,IF(C60&lt;J40,I41,I40))))))))</f>
        <v>C</v>
      </c>
      <c r="G60" s="17" t="b">
        <v>1</v>
      </c>
    </row>
    <row r="61" ht="15.75" customHeight="1">
      <c r="B61" s="17" t="s">
        <v>37</v>
      </c>
      <c r="C61" s="44">
        <f>(E61+(D61*I51))/2</f>
        <v>239640.8</v>
      </c>
      <c r="D61" s="17">
        <v>17888.0</v>
      </c>
      <c r="E61" s="18">
        <v>176080.0</v>
      </c>
      <c r="F61" s="45" t="str">
        <f>IF(C61&lt;J47,I48,IF(C61&lt;J46,I47,IF(C61&lt;J45,I46,IF(C61&lt;J44,I45,IF(C61&lt;J43,I44,IF(C61&lt;J42,I43,IF(C61&lt;J41,I42,IF(C61&lt;J40,I41,I40))))))))</f>
        <v>C</v>
      </c>
      <c r="G61" s="17" t="b">
        <v>1</v>
      </c>
    </row>
    <row r="62" ht="15.75" customHeight="1">
      <c r="B62" s="15" t="s">
        <v>20</v>
      </c>
      <c r="C62" s="41">
        <f>(E62+(D62*I51))/2</f>
        <v>494974.725</v>
      </c>
      <c r="D62" s="13">
        <v>16591.0</v>
      </c>
      <c r="E62" s="16">
        <v>708732.0</v>
      </c>
      <c r="F62" s="43" t="str">
        <f>IF(C62&lt;J47,I48,IF(C62&lt;J46,I47,IF(C62&lt;J45,I46,IF(C62&lt;J44,I45,IF(C62&lt;J43,I44,IF(C62&lt;J42,I43,IF(C62&lt;J41,I42,IF(C62&lt;J40,I41,I40))))))))</f>
        <v>CA</v>
      </c>
      <c r="G62" s="13" t="b">
        <v>0</v>
      </c>
    </row>
    <row r="63" ht="15.75" customHeight="1">
      <c r="B63" s="17" t="s">
        <v>38</v>
      </c>
      <c r="C63" s="44">
        <f>(E63+(D63*I51))/2</f>
        <v>246256.875</v>
      </c>
      <c r="D63" s="17">
        <v>15365.0</v>
      </c>
      <c r="E63" s="18">
        <v>232077.0</v>
      </c>
      <c r="F63" s="45" t="str">
        <f>IF(C63&lt;J47,I48,IF(C63&lt;J46,I47,IF(C63&lt;J45,I46,IF(C63&lt;J44,I45,IF(C63&lt;J43,I44,IF(C63&lt;J42,I43,IF(C63&lt;J41,I42,IF(C63&lt;J40,I41,I40))))))))</f>
        <v>C</v>
      </c>
      <c r="G63" s="17" t="b">
        <v>1</v>
      </c>
    </row>
    <row r="64" ht="15.75" customHeight="1">
      <c r="B64" s="21" t="s">
        <v>39</v>
      </c>
      <c r="C64" s="46">
        <f>(E64+(D64*I51))/2</f>
        <v>211931.475</v>
      </c>
      <c r="D64" s="21">
        <v>15001.0</v>
      </c>
      <c r="E64" s="22">
        <v>169596.0</v>
      </c>
      <c r="F64" s="47" t="str">
        <f>IF(C64&lt;J47,I48,IF(C64&lt;J46,I47,IF(C64&lt;J45,I46,IF(C64&lt;J44,I45,IF(C64&lt;J43,I44,IF(C64&lt;J42,I43,IF(C64&lt;J41,I42,IF(C64&lt;J40,I41,I40))))))))</f>
        <v>CL</v>
      </c>
      <c r="G64" s="21" t="b">
        <v>1</v>
      </c>
    </row>
    <row r="65" ht="15.75" customHeight="1">
      <c r="B65" s="17" t="s">
        <v>28</v>
      </c>
      <c r="C65" s="44">
        <f>(E65+(D65*I51))/2</f>
        <v>337746.85</v>
      </c>
      <c r="D65" s="17">
        <v>14906.0</v>
      </c>
      <c r="E65" s="18">
        <v>422837.0</v>
      </c>
      <c r="F65" s="45" t="str">
        <f>IF(C65&lt;J47,I48,IF(C65&lt;J46,I47,IF(C65&lt;J45,I46,IF(C65&lt;J44,I45,IF(C65&lt;J43,I44,IF(C65&lt;J42,I43,IF(C65&lt;J41,I42,IF(C65&lt;J40,I41,I40))))))))</f>
        <v>C</v>
      </c>
      <c r="G65" s="17" t="b">
        <v>1</v>
      </c>
    </row>
    <row r="66" ht="15.75" customHeight="1">
      <c r="B66" s="21" t="s">
        <v>41</v>
      </c>
      <c r="C66" s="46">
        <f>(E66+(D66*I51))/2</f>
        <v>194430.375</v>
      </c>
      <c r="D66" s="21">
        <v>12365.0</v>
      </c>
      <c r="E66" s="22">
        <v>179274.0</v>
      </c>
      <c r="F66" s="47" t="str">
        <f>IF(C66&lt;J47,I48,IF(C66&lt;J46,I47,IF(C66&lt;J45,I46,IF(C66&lt;J44,I45,IF(C66&lt;J43,I44,IF(C66&lt;J42,I43,IF(C66&lt;J41,I42,IF(C66&lt;J40,I41,I40))))))))</f>
        <v>CL</v>
      </c>
      <c r="G66" s="21" t="b">
        <v>1</v>
      </c>
    </row>
    <row r="67" ht="15.75" customHeight="1">
      <c r="B67" s="23" t="s">
        <v>40</v>
      </c>
      <c r="C67" s="46">
        <f>(E67+(D67*I51))/2</f>
        <v>198349.075</v>
      </c>
      <c r="D67" s="21">
        <v>12337.0</v>
      </c>
      <c r="E67" s="24">
        <v>187586.0</v>
      </c>
      <c r="F67" s="47" t="str">
        <f>IF(C67&lt;J47,I48,IF(C67&lt;J46,I47,IF(C67&lt;J45,I46,IF(C67&lt;J44,I45,IF(C67&lt;J43,I44,IF(C67&lt;J42,I43,IF(C67&lt;J41,I42,IF(C67&lt;J40,I41,I40))))))))</f>
        <v>CL</v>
      </c>
      <c r="G67" s="21" t="b">
        <v>0</v>
      </c>
    </row>
    <row r="68" ht="15.75" customHeight="1">
      <c r="B68" s="23" t="s">
        <v>42</v>
      </c>
      <c r="C68" s="46">
        <f>(E68+(D68*I51))/2</f>
        <v>150187.825</v>
      </c>
      <c r="D68" s="21">
        <v>10527.0</v>
      </c>
      <c r="E68" s="24">
        <v>121943.0</v>
      </c>
      <c r="F68" s="47" t="str">
        <f>IF(C68&lt;J47,I48,IF(C68&lt;J46,I47,IF(C68&lt;J45,I46,IF(C68&lt;J44,I45,IF(C68&lt;J43,I44,IF(C68&lt;J42,I43,IF(C68&lt;J41,I42,IF(C68&lt;J40,I41,I40))))))))</f>
        <v>CL</v>
      </c>
      <c r="G68" s="21" t="b">
        <v>0</v>
      </c>
    </row>
    <row r="69" ht="15.75" customHeight="1">
      <c r="B69" s="21" t="s">
        <v>45</v>
      </c>
      <c r="C69" s="46">
        <f>(E69+(D69*I51))/2</f>
        <v>154376.325</v>
      </c>
      <c r="D69" s="21">
        <v>10227.0</v>
      </c>
      <c r="E69" s="22">
        <v>135405.0</v>
      </c>
      <c r="F69" s="47" t="str">
        <f>IF(C69&lt;J47,I48,IF(C69&lt;J46,I47,IF(C69&lt;J45,I46,IF(C69&lt;J44,I45,IF(C69&lt;J43,I44,IF(C69&lt;J42,I43,IF(C69&lt;J41,I42,IF(C69&lt;J40,I41,I40))))))))</f>
        <v>CL</v>
      </c>
      <c r="G69" s="21" t="b">
        <v>1</v>
      </c>
    </row>
    <row r="70" ht="15.75" customHeight="1">
      <c r="B70" s="21" t="s">
        <v>43</v>
      </c>
      <c r="C70" s="46">
        <f>(E70+(D70*I51))/2</f>
        <v>149165.85</v>
      </c>
      <c r="D70" s="21">
        <v>9446.0</v>
      </c>
      <c r="E70" s="22">
        <v>138222.0</v>
      </c>
      <c r="F70" s="47" t="str">
        <f>IF(C70&lt;J47,I48,IF(C70&lt;J46,I47,IF(C70&lt;J45,I46,IF(C70&lt;J44,I45,IF(C70&lt;J43,I44,IF(C70&lt;J42,I43,IF(C70&lt;J41,I42,IF(C70&lt;J40,I41,I40))))))))</f>
        <v>CL</v>
      </c>
      <c r="G70" s="21" t="b">
        <v>1</v>
      </c>
    </row>
    <row r="71" ht="15.75" customHeight="1">
      <c r="B71" s="30" t="s">
        <v>46</v>
      </c>
      <c r="C71" s="48">
        <f>(E71+(D71*I51))/2</f>
        <v>119106.25</v>
      </c>
      <c r="D71" s="26">
        <v>9350.0</v>
      </c>
      <c r="E71" s="31">
        <v>79730.0</v>
      </c>
      <c r="F71" s="49" t="str">
        <f>IF(C71&lt;J47,I48,IF(C71&lt;J46,I47,IF(C71&lt;J45,I46,IF(C71&lt;J44,I45,IF(C71&lt;J43,I44,IF(C71&lt;J42,I43,IF(C71&lt;J41,I42,IF(C71&lt;J40,I41,I40))))))))</f>
        <v>DD</v>
      </c>
      <c r="G71" s="26" t="b">
        <v>0</v>
      </c>
    </row>
    <row r="72" ht="15.75" customHeight="1">
      <c r="B72" s="29" t="s">
        <v>48</v>
      </c>
      <c r="C72" s="50">
        <f>(E72+(D72*I51))/2</f>
        <v>60055.55</v>
      </c>
      <c r="D72" s="29">
        <v>3938.0</v>
      </c>
      <c r="E72" s="51">
        <v>53362.0</v>
      </c>
      <c r="F72" s="52" t="str">
        <f>IF(C72&lt;J47,I48,IF(C72&lt;J46,I47,IF(C72&lt;J45,I46,IF(C72&lt;J44,I45,IF(C72&lt;J43,I44,IF(C72&lt;J42,I43,IF(C72&lt;J41,I42,IF(C72&lt;J40,I41,I40))))))))</f>
        <v>DE</v>
      </c>
      <c r="G72" s="29" t="b">
        <v>1</v>
      </c>
    </row>
    <row r="73" ht="15.75" customHeight="1">
      <c r="B73" s="26" t="s">
        <v>47</v>
      </c>
      <c r="C73" s="48">
        <f>(E73+(D73*I51))/2</f>
        <v>78401.075</v>
      </c>
      <c r="D73" s="26">
        <v>3937.0</v>
      </c>
      <c r="E73" s="27">
        <v>90070.0</v>
      </c>
      <c r="F73" s="49" t="str">
        <f>IF(C73&lt;J47,I48,IF(C73&lt;J46,I47,IF(C73&lt;J45,I46,IF(C73&lt;J44,I45,IF(C73&lt;J43,I44,IF(C73&lt;J42,I43,IF(C73&lt;J41,I42,IF(C73&lt;J40,I41,I40))))))))</f>
        <v>DD</v>
      </c>
      <c r="G73" s="26" t="b">
        <v>1</v>
      </c>
    </row>
    <row r="74" ht="15.75" customHeight="1">
      <c r="B74" s="32" t="s">
        <v>50</v>
      </c>
      <c r="C74" s="50">
        <f>(E74+(D74*I51))/2</f>
        <v>54254.25</v>
      </c>
      <c r="D74" s="29">
        <v>3730.0</v>
      </c>
      <c r="E74" s="33">
        <v>45285.0</v>
      </c>
      <c r="F74" s="52" t="str">
        <f>IF(C74&lt;J47,I48,IF(C74&lt;J46,I47,IF(C74&lt;J45,I46,IF(C74&lt;J44,I45,IF(C74&lt;J43,I44,IF(C74&lt;J42,I43,IF(C74&lt;J41,I42,IF(C74&lt;J40,I41,I40))))))))</f>
        <v>DE</v>
      </c>
      <c r="G74" s="29" t="b">
        <v>0</v>
      </c>
    </row>
    <row r="75" ht="15.75" customHeight="1">
      <c r="B75" s="53" t="s">
        <v>52</v>
      </c>
      <c r="C75" s="54">
        <f>(E75+(D75*I51))/2</f>
        <v>16274.625</v>
      </c>
      <c r="D75" s="34">
        <v>995.0</v>
      </c>
      <c r="E75" s="55">
        <v>15684.0</v>
      </c>
      <c r="F75" s="56" t="str">
        <f>IF(C75&lt;J47,I48,IF(C75&lt;J46,I47,IF(C75&lt;J45,I46,IF(C75&lt;J44,I45,IF(C75&lt;J43,I44,IF(C75&lt;J42,I43,IF(C75&lt;J41,I42,IF(C75&lt;J40,I41,I40))))))))</f>
        <v>P</v>
      </c>
      <c r="G75" s="34" t="b">
        <v>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2025-04-06T21:16:53Z</dcterms:created>
  <dc:creator>Ty Gordon</dc:creator>
</cp:coreProperties>
</file>