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451" i="15"/>
  <c r="C45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64"/>
  <c r="C664" s="1"/>
  <c r="B664"/>
  <c r="D663"/>
  <c r="C663" s="1"/>
  <c r="B663"/>
  <c r="D662"/>
  <c r="C662" s="1"/>
  <c r="B662"/>
  <c r="D661"/>
  <c r="C661" s="1"/>
  <c r="B661"/>
  <c r="L660"/>
  <c r="K660"/>
  <c r="J660"/>
  <c r="I660"/>
  <c r="H660"/>
  <c r="G660"/>
  <c r="F660"/>
  <c r="E660"/>
  <c r="D466"/>
  <c r="C466" s="1"/>
  <c r="B466"/>
  <c r="D465"/>
  <c r="C465"/>
  <c r="B465"/>
  <c r="D464"/>
  <c r="C464" s="1"/>
  <c r="B464"/>
  <c r="D463"/>
  <c r="C463"/>
  <c r="B463"/>
  <c r="L462"/>
  <c r="K462"/>
  <c r="J462"/>
  <c r="I462"/>
  <c r="H462"/>
  <c r="G462"/>
  <c r="F462"/>
  <c r="E462"/>
  <c r="D756"/>
  <c r="C756" s="1"/>
  <c r="B756"/>
  <c r="D755"/>
  <c r="C755" s="1"/>
  <c r="B755"/>
  <c r="D754"/>
  <c r="C754" s="1"/>
  <c r="B754"/>
  <c r="D753"/>
  <c r="C753" s="1"/>
  <c r="B753"/>
  <c r="L752"/>
  <c r="K752"/>
  <c r="J752"/>
  <c r="I752"/>
  <c r="H752"/>
  <c r="G752"/>
  <c r="F752"/>
  <c r="E752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00"/>
  <c r="C800" s="1"/>
  <c r="B800"/>
  <c r="D799"/>
  <c r="C799" s="1"/>
  <c r="B799"/>
  <c r="D798"/>
  <c r="C798" s="1"/>
  <c r="B798"/>
  <c r="D797"/>
  <c r="C797" s="1"/>
  <c r="B797"/>
  <c r="L796"/>
  <c r="K796"/>
  <c r="J796"/>
  <c r="I796"/>
  <c r="H796"/>
  <c r="G796"/>
  <c r="F796"/>
  <c r="E796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305"/>
  <c r="C305" s="1"/>
  <c r="B305"/>
  <c r="D304"/>
  <c r="C304" s="1"/>
  <c r="B304"/>
  <c r="D303"/>
  <c r="C303" s="1"/>
  <c r="B303"/>
  <c r="D302"/>
  <c r="C302" s="1"/>
  <c r="B302"/>
  <c r="L301"/>
  <c r="K301"/>
  <c r="J301"/>
  <c r="I301"/>
  <c r="H301"/>
  <c r="G301"/>
  <c r="F301"/>
  <c r="E301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640"/>
  <c r="C640" s="1"/>
  <c r="B640"/>
  <c r="D639"/>
  <c r="C639" s="1"/>
  <c r="B639"/>
  <c r="D638"/>
  <c r="C638" s="1"/>
  <c r="B638"/>
  <c r="D637"/>
  <c r="C637" s="1"/>
  <c r="B637"/>
  <c r="L636"/>
  <c r="K636"/>
  <c r="J636"/>
  <c r="I636"/>
  <c r="H636"/>
  <c r="G636"/>
  <c r="F636"/>
  <c r="E636"/>
  <c r="D522"/>
  <c r="C522" s="1"/>
  <c r="B522"/>
  <c r="D521"/>
  <c r="C521" s="1"/>
  <c r="B521"/>
  <c r="D520"/>
  <c r="C520" s="1"/>
  <c r="B520"/>
  <c r="D519"/>
  <c r="C519" s="1"/>
  <c r="B519"/>
  <c r="L518"/>
  <c r="K518"/>
  <c r="J518"/>
  <c r="I518"/>
  <c r="H518"/>
  <c r="G518"/>
  <c r="F518"/>
  <c r="E518"/>
  <c r="D751"/>
  <c r="C751" s="1"/>
  <c r="B751"/>
  <c r="D750"/>
  <c r="C750" s="1"/>
  <c r="B750"/>
  <c r="D749"/>
  <c r="C749" s="1"/>
  <c r="B749"/>
  <c r="D748"/>
  <c r="C748" s="1"/>
  <c r="B748"/>
  <c r="L747"/>
  <c r="K747"/>
  <c r="J747"/>
  <c r="I747"/>
  <c r="H747"/>
  <c r="G747"/>
  <c r="F747"/>
  <c r="E747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T1250"/>
  <c r="R1250"/>
  <c r="W1250" s="1"/>
  <c r="Q1250"/>
  <c r="P1250"/>
  <c r="O1250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58" i="15"/>
  <c r="C358" s="1"/>
  <c r="B358"/>
  <c r="D357"/>
  <c r="C357" s="1"/>
  <c r="B357"/>
  <c r="D356"/>
  <c r="C356" s="1"/>
  <c r="B356"/>
  <c r="D355"/>
  <c r="C355" s="1"/>
  <c r="B355"/>
  <c r="L354"/>
  <c r="K354"/>
  <c r="J354"/>
  <c r="I354"/>
  <c r="H354"/>
  <c r="G354"/>
  <c r="F354"/>
  <c r="E354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4"/>
  <c r="C264" s="1"/>
  <c r="B264"/>
  <c r="D263"/>
  <c r="C263" s="1"/>
  <c r="B263"/>
  <c r="D262"/>
  <c r="C262" s="1"/>
  <c r="B262"/>
  <c r="D261"/>
  <c r="C261" s="1"/>
  <c r="B261"/>
  <c r="L260"/>
  <c r="K260"/>
  <c r="J260"/>
  <c r="I260"/>
  <c r="H260"/>
  <c r="G260"/>
  <c r="F260"/>
  <c r="E260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1"/>
  <c r="C441" s="1"/>
  <c r="B441"/>
  <c r="D440"/>
  <c r="C440" s="1"/>
  <c r="B440"/>
  <c r="D439"/>
  <c r="C439" s="1"/>
  <c r="B439"/>
  <c r="D438"/>
  <c r="C438" s="1"/>
  <c r="B438"/>
  <c r="L437"/>
  <c r="K437"/>
  <c r="J437"/>
  <c r="I437"/>
  <c r="H437"/>
  <c r="G437"/>
  <c r="F437"/>
  <c r="E437"/>
  <c r="D512"/>
  <c r="C512" s="1"/>
  <c r="B512"/>
  <c r="D511"/>
  <c r="C511" s="1"/>
  <c r="B511"/>
  <c r="D510"/>
  <c r="C510" s="1"/>
  <c r="B510"/>
  <c r="D509"/>
  <c r="C509" s="1"/>
  <c r="B509"/>
  <c r="L508"/>
  <c r="K508"/>
  <c r="J508"/>
  <c r="I508"/>
  <c r="H508"/>
  <c r="G508"/>
  <c r="F508"/>
  <c r="E508"/>
  <c r="D490"/>
  <c r="C490" s="1"/>
  <c r="B490"/>
  <c r="L489"/>
  <c r="K489"/>
  <c r="J489"/>
  <c r="I489"/>
  <c r="H489"/>
  <c r="G489"/>
  <c r="F489"/>
  <c r="E489"/>
  <c r="D607"/>
  <c r="C607" s="1"/>
  <c r="B607"/>
  <c r="L606"/>
  <c r="K606"/>
  <c r="J606"/>
  <c r="I606"/>
  <c r="H606"/>
  <c r="G606"/>
  <c r="F606"/>
  <c r="E606"/>
  <c r="D249"/>
  <c r="C249" s="1"/>
  <c r="B249"/>
  <c r="L248"/>
  <c r="K248"/>
  <c r="J248"/>
  <c r="I248"/>
  <c r="H248"/>
  <c r="G248"/>
  <c r="F248"/>
  <c r="E248"/>
  <c r="D599"/>
  <c r="C599" s="1"/>
  <c r="B599"/>
  <c r="L598"/>
  <c r="K598"/>
  <c r="J598"/>
  <c r="I598"/>
  <c r="H598"/>
  <c r="G598"/>
  <c r="F598"/>
  <c r="E598"/>
  <c r="D597"/>
  <c r="C597" s="1"/>
  <c r="B597"/>
  <c r="L596"/>
  <c r="K596"/>
  <c r="J596"/>
  <c r="I596"/>
  <c r="H596"/>
  <c r="G596"/>
  <c r="F596"/>
  <c r="E596"/>
  <c r="D595"/>
  <c r="C595" s="1"/>
  <c r="B595"/>
  <c r="L594"/>
  <c r="K594"/>
  <c r="J594"/>
  <c r="I594"/>
  <c r="H594"/>
  <c r="G594"/>
  <c r="F594"/>
  <c r="E594"/>
  <c r="D593"/>
  <c r="C593" s="1"/>
  <c r="B593"/>
  <c r="L592"/>
  <c r="K592"/>
  <c r="J592"/>
  <c r="I592"/>
  <c r="H592"/>
  <c r="G592"/>
  <c r="F592"/>
  <c r="E592"/>
  <c r="D591"/>
  <c r="C591" s="1"/>
  <c r="B591"/>
  <c r="L590"/>
  <c r="K590"/>
  <c r="J590"/>
  <c r="I590"/>
  <c r="H590"/>
  <c r="G590"/>
  <c r="F590"/>
  <c r="E590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46"/>
  <c r="K246"/>
  <c r="J246"/>
  <c r="I246"/>
  <c r="H246"/>
  <c r="G246"/>
  <c r="F246"/>
  <c r="E246"/>
  <c r="D247"/>
  <c r="C247" s="1"/>
  <c r="B247"/>
  <c r="D341"/>
  <c r="C341" s="1"/>
  <c r="B341"/>
  <c r="L340"/>
  <c r="K340"/>
  <c r="J340"/>
  <c r="I340"/>
  <c r="H340"/>
  <c r="G340"/>
  <c r="F340"/>
  <c r="E340"/>
  <c r="L338"/>
  <c r="K338"/>
  <c r="J338"/>
  <c r="I338"/>
  <c r="H338"/>
  <c r="G338"/>
  <c r="F338"/>
  <c r="E338"/>
  <c r="D339"/>
  <c r="C339" s="1"/>
  <c r="B339"/>
  <c r="D817"/>
  <c r="C817" s="1"/>
  <c r="B817"/>
  <c r="L816"/>
  <c r="K816"/>
  <c r="J816"/>
  <c r="I816"/>
  <c r="H816"/>
  <c r="G816"/>
  <c r="F816"/>
  <c r="E816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89"/>
  <c r="C389" s="1"/>
  <c r="B389"/>
  <c r="L388"/>
  <c r="K388"/>
  <c r="J388"/>
  <c r="I388"/>
  <c r="H388"/>
  <c r="G388"/>
  <c r="F388"/>
  <c r="E388"/>
  <c r="D387"/>
  <c r="C387" s="1"/>
  <c r="B387"/>
  <c r="L386"/>
  <c r="K386"/>
  <c r="J386"/>
  <c r="I386"/>
  <c r="H386"/>
  <c r="G386"/>
  <c r="F386"/>
  <c r="E386"/>
  <c r="D385"/>
  <c r="C385" s="1"/>
  <c r="B385"/>
  <c r="L384"/>
  <c r="K384"/>
  <c r="J384"/>
  <c r="I384"/>
  <c r="H384"/>
  <c r="G384"/>
  <c r="F384"/>
  <c r="E384"/>
  <c r="D383"/>
  <c r="C383" s="1"/>
  <c r="B383"/>
  <c r="L382"/>
  <c r="K382"/>
  <c r="J382"/>
  <c r="I382"/>
  <c r="H382"/>
  <c r="G382"/>
  <c r="F382"/>
  <c r="E382"/>
  <c r="D649"/>
  <c r="C649" s="1"/>
  <c r="B649"/>
  <c r="L648"/>
  <c r="K648"/>
  <c r="J648"/>
  <c r="I648"/>
  <c r="H648"/>
  <c r="G648"/>
  <c r="F648"/>
  <c r="E648"/>
  <c r="H646"/>
  <c r="G646"/>
  <c r="F646"/>
  <c r="E646"/>
  <c r="L646"/>
  <c r="K646"/>
  <c r="J646"/>
  <c r="I646"/>
  <c r="D647"/>
  <c r="C647" s="1"/>
  <c r="B647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1"/>
  <c r="C481" s="1"/>
  <c r="B481"/>
  <c r="D480"/>
  <c r="C480" s="1"/>
  <c r="B480"/>
  <c r="D479"/>
  <c r="C479" s="1"/>
  <c r="B479"/>
  <c r="D478"/>
  <c r="C478" s="1"/>
  <c r="B478"/>
  <c r="L477"/>
  <c r="K477"/>
  <c r="J477"/>
  <c r="I477"/>
  <c r="H477"/>
  <c r="G477"/>
  <c r="F477"/>
  <c r="E477"/>
  <c r="D274"/>
  <c r="C274" s="1"/>
  <c r="B274"/>
  <c r="D273"/>
  <c r="C273" s="1"/>
  <c r="B273"/>
  <c r="D272"/>
  <c r="C272" s="1"/>
  <c r="B272"/>
  <c r="D271"/>
  <c r="C271" s="1"/>
  <c r="B271"/>
  <c r="L270"/>
  <c r="K270"/>
  <c r="J270"/>
  <c r="I270"/>
  <c r="H270"/>
  <c r="G270"/>
  <c r="F270"/>
  <c r="E270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295"/>
  <c r="C295" s="1"/>
  <c r="B295"/>
  <c r="D294"/>
  <c r="C294" s="1"/>
  <c r="B294"/>
  <c r="D293"/>
  <c r="C293" s="1"/>
  <c r="B293"/>
  <c r="D292"/>
  <c r="C292" s="1"/>
  <c r="B292"/>
  <c r="L291"/>
  <c r="K291"/>
  <c r="J291"/>
  <c r="I291"/>
  <c r="H291"/>
  <c r="G291"/>
  <c r="F291"/>
  <c r="E291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26" i="15"/>
  <c r="C826" s="1"/>
  <c r="D825"/>
  <c r="C825" s="1"/>
  <c r="D824"/>
  <c r="C824" s="1"/>
  <c r="D790"/>
  <c r="C790" s="1"/>
  <c r="D690"/>
  <c r="C690" s="1"/>
  <c r="D688"/>
  <c r="C688" s="1"/>
  <c r="D689"/>
  <c r="C689" s="1"/>
  <c r="D834"/>
  <c r="C834" s="1"/>
  <c r="D833"/>
  <c r="C833" s="1"/>
  <c r="N523"/>
  <c r="N522"/>
  <c r="N521"/>
  <c r="N520"/>
  <c r="N505"/>
  <c r="N504"/>
  <c r="N503"/>
  <c r="N502"/>
  <c r="E623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37" i="15"/>
  <c r="C837" s="1"/>
  <c r="D836"/>
  <c r="C836" s="1"/>
  <c r="D831"/>
  <c r="C831" s="1"/>
  <c r="D830"/>
  <c r="C830" s="1"/>
  <c r="D829"/>
  <c r="C829" s="1"/>
  <c r="D828"/>
  <c r="C828" s="1"/>
  <c r="D822"/>
  <c r="C822" s="1"/>
  <c r="D821"/>
  <c r="C821" s="1"/>
  <c r="D820"/>
  <c r="C820" s="1"/>
  <c r="D819"/>
  <c r="C819" s="1"/>
  <c r="D813"/>
  <c r="C813" s="1"/>
  <c r="D812"/>
  <c r="C812" s="1"/>
  <c r="D811"/>
  <c r="C811" s="1"/>
  <c r="D810"/>
  <c r="C810" s="1"/>
  <c r="D815"/>
  <c r="C815" s="1"/>
  <c r="D808"/>
  <c r="C808" s="1"/>
  <c r="D807"/>
  <c r="D806"/>
  <c r="C806" s="1"/>
  <c r="D804"/>
  <c r="C804" s="1"/>
  <c r="D803"/>
  <c r="C803" s="1"/>
  <c r="D802"/>
  <c r="C802" s="1"/>
  <c r="D795"/>
  <c r="C795" s="1"/>
  <c r="D794"/>
  <c r="C794" s="1"/>
  <c r="D793"/>
  <c r="C793" s="1"/>
  <c r="D792"/>
  <c r="C792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71"/>
  <c r="C771" s="1"/>
  <c r="D770"/>
  <c r="C770" s="1"/>
  <c r="D769"/>
  <c r="C769" s="1"/>
  <c r="D768"/>
  <c r="C768" s="1"/>
  <c r="D766"/>
  <c r="C766" s="1"/>
  <c r="D765"/>
  <c r="C765" s="1"/>
  <c r="D764"/>
  <c r="C764" s="1"/>
  <c r="D763"/>
  <c r="C763" s="1"/>
  <c r="D761"/>
  <c r="C761" s="1"/>
  <c r="D760"/>
  <c r="C760" s="1"/>
  <c r="D759"/>
  <c r="C759" s="1"/>
  <c r="D758"/>
  <c r="C758" s="1"/>
  <c r="D741"/>
  <c r="C741" s="1"/>
  <c r="D746"/>
  <c r="C746" s="1"/>
  <c r="D745"/>
  <c r="C745" s="1"/>
  <c r="D744"/>
  <c r="C744" s="1"/>
  <c r="D743"/>
  <c r="C743" s="1"/>
  <c r="D739"/>
  <c r="C739" s="1"/>
  <c r="D738"/>
  <c r="C738" s="1"/>
  <c r="D737"/>
  <c r="C737" s="1"/>
  <c r="D736"/>
  <c r="C736" s="1"/>
  <c r="D729"/>
  <c r="C729" s="1"/>
  <c r="D727"/>
  <c r="C727" s="1"/>
  <c r="D734"/>
  <c r="C734" s="1"/>
  <c r="D733"/>
  <c r="C733" s="1"/>
  <c r="D732"/>
  <c r="C732" s="1"/>
  <c r="D731"/>
  <c r="C731" s="1"/>
  <c r="D725"/>
  <c r="C725" s="1"/>
  <c r="D724"/>
  <c r="C724" s="1"/>
  <c r="D723"/>
  <c r="C723" s="1"/>
  <c r="D722"/>
  <c r="C722" s="1"/>
  <c r="D720"/>
  <c r="C720" s="1"/>
  <c r="D719"/>
  <c r="C719" s="1"/>
  <c r="D718"/>
  <c r="C718" s="1"/>
  <c r="D717"/>
  <c r="C717" s="1"/>
  <c r="D715"/>
  <c r="C715" s="1"/>
  <c r="D713"/>
  <c r="C713" s="1"/>
  <c r="D712"/>
  <c r="C712" s="1"/>
  <c r="D711"/>
  <c r="C711" s="1"/>
  <c r="D710"/>
  <c r="C710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6"/>
  <c r="C696" s="1"/>
  <c r="D695"/>
  <c r="C695" s="1"/>
  <c r="D693"/>
  <c r="C693" s="1"/>
  <c r="D692"/>
  <c r="C692" s="1"/>
  <c r="D686"/>
  <c r="C686" s="1"/>
  <c r="D685"/>
  <c r="C685" s="1"/>
  <c r="D684"/>
  <c r="C684" s="1"/>
  <c r="D683"/>
  <c r="C683" s="1"/>
  <c r="D681"/>
  <c r="C681" s="1"/>
  <c r="D680"/>
  <c r="C680" s="1"/>
  <c r="D679"/>
  <c r="C679" s="1"/>
  <c r="D678"/>
  <c r="C678" s="1"/>
  <c r="D671"/>
  <c r="C671" s="1"/>
  <c r="D676"/>
  <c r="C676" s="1"/>
  <c r="D675"/>
  <c r="C675" s="1"/>
  <c r="D674"/>
  <c r="C674" s="1"/>
  <c r="D673"/>
  <c r="C673" s="1"/>
  <c r="D669"/>
  <c r="C669" s="1"/>
  <c r="D668"/>
  <c r="C668" s="1"/>
  <c r="D667"/>
  <c r="D666"/>
  <c r="C666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5"/>
  <c r="C645" s="1"/>
  <c r="D644"/>
  <c r="C644" s="1"/>
  <c r="D643"/>
  <c r="C643" s="1"/>
  <c r="D642"/>
  <c r="C642" s="1"/>
  <c r="D630"/>
  <c r="C630" s="1"/>
  <c r="D629"/>
  <c r="C629" s="1"/>
  <c r="D635"/>
  <c r="C635" s="1"/>
  <c r="D634"/>
  <c r="C634" s="1"/>
  <c r="D633"/>
  <c r="C633" s="1"/>
  <c r="D632"/>
  <c r="C632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2"/>
  <c r="C612" s="1"/>
  <c r="D611"/>
  <c r="C611" s="1"/>
  <c r="D610"/>
  <c r="C610" s="1"/>
  <c r="D609"/>
  <c r="C609" s="1"/>
  <c r="D605"/>
  <c r="C605" s="1"/>
  <c r="D589"/>
  <c r="C589" s="1"/>
  <c r="D603"/>
  <c r="C603" s="1"/>
  <c r="D602"/>
  <c r="C602" s="1"/>
  <c r="D601"/>
  <c r="C601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C544" s="1"/>
  <c r="D542"/>
  <c r="C542" s="1"/>
  <c r="D541"/>
  <c r="C541" s="1"/>
  <c r="D540"/>
  <c r="C540" s="1"/>
  <c r="D539"/>
  <c r="D537"/>
  <c r="C537" s="1"/>
  <c r="D530"/>
  <c r="D529"/>
  <c r="C529" s="1"/>
  <c r="D535"/>
  <c r="C535" s="1"/>
  <c r="D534"/>
  <c r="C534" s="1"/>
  <c r="D533"/>
  <c r="C533" s="1"/>
  <c r="D532"/>
  <c r="C532" s="1"/>
  <c r="D527"/>
  <c r="C527" s="1"/>
  <c r="D526"/>
  <c r="C526" s="1"/>
  <c r="D525"/>
  <c r="C525" s="1"/>
  <c r="D524"/>
  <c r="C524" s="1"/>
  <c r="D517"/>
  <c r="C517" s="1"/>
  <c r="D516"/>
  <c r="C516" s="1"/>
  <c r="D515"/>
  <c r="C515" s="1"/>
  <c r="D514"/>
  <c r="C514" s="1"/>
  <c r="D507"/>
  <c r="C507" s="1"/>
  <c r="D506"/>
  <c r="C506" s="1"/>
  <c r="D505"/>
  <c r="C505" s="1"/>
  <c r="D504"/>
  <c r="C504" s="1"/>
  <c r="D500"/>
  <c r="C500" s="1"/>
  <c r="D499"/>
  <c r="C499" s="1"/>
  <c r="D498"/>
  <c r="C498" s="1"/>
  <c r="D497"/>
  <c r="C497" s="1"/>
  <c r="D488"/>
  <c r="C488" s="1"/>
  <c r="D495"/>
  <c r="C495" s="1"/>
  <c r="D494"/>
  <c r="C494" s="1"/>
  <c r="D493"/>
  <c r="C493" s="1"/>
  <c r="D492"/>
  <c r="C492" s="1"/>
  <c r="D486"/>
  <c r="C486" s="1"/>
  <c r="D485"/>
  <c r="C485" s="1"/>
  <c r="D484"/>
  <c r="C484" s="1"/>
  <c r="D483"/>
  <c r="C483" s="1"/>
  <c r="D476"/>
  <c r="C476" s="1"/>
  <c r="D475"/>
  <c r="C475" s="1"/>
  <c r="D474"/>
  <c r="C474" s="1"/>
  <c r="D473"/>
  <c r="C473" s="1"/>
  <c r="D471"/>
  <c r="C471" s="1"/>
  <c r="D470"/>
  <c r="C470" s="1"/>
  <c r="D469"/>
  <c r="C469" s="1"/>
  <c r="D468"/>
  <c r="C468" s="1"/>
  <c r="D461"/>
  <c r="C461" s="1"/>
  <c r="D460"/>
  <c r="C460" s="1"/>
  <c r="D459"/>
  <c r="C459" s="1"/>
  <c r="D458"/>
  <c r="C458" s="1"/>
  <c r="D456"/>
  <c r="C456" s="1"/>
  <c r="D455"/>
  <c r="C455" s="1"/>
  <c r="D454"/>
  <c r="C454" s="1"/>
  <c r="D453"/>
  <c r="C453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99"/>
  <c r="C399" s="1"/>
  <c r="D398"/>
  <c r="C398" s="1"/>
  <c r="D397"/>
  <c r="C397" s="1"/>
  <c r="D396"/>
  <c r="C396" s="1"/>
  <c r="D381"/>
  <c r="C381" s="1"/>
  <c r="D379"/>
  <c r="C379" s="1"/>
  <c r="D377"/>
  <c r="C377" s="1"/>
  <c r="D375"/>
  <c r="C375" s="1"/>
  <c r="D394"/>
  <c r="C394" s="1"/>
  <c r="D393"/>
  <c r="C393" s="1"/>
  <c r="D392"/>
  <c r="C392" s="1"/>
  <c r="D391"/>
  <c r="C391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63"/>
  <c r="C363" s="1"/>
  <c r="D362"/>
  <c r="C362" s="1"/>
  <c r="D361"/>
  <c r="C361" s="1"/>
  <c r="D360"/>
  <c r="C360" s="1"/>
  <c r="D353"/>
  <c r="C353" s="1"/>
  <c r="D352"/>
  <c r="C352" s="1"/>
  <c r="D351"/>
  <c r="C351" s="1"/>
  <c r="D350"/>
  <c r="C350" s="1"/>
  <c r="D348"/>
  <c r="C348" s="1"/>
  <c r="D347"/>
  <c r="C347" s="1"/>
  <c r="D346"/>
  <c r="C346" s="1"/>
  <c r="D345"/>
  <c r="C345" s="1"/>
  <c r="D327"/>
  <c r="C327" s="1"/>
  <c r="D337"/>
  <c r="C337" s="1"/>
  <c r="D336"/>
  <c r="D335"/>
  <c r="C335" s="1"/>
  <c r="D334"/>
  <c r="C334" s="1"/>
  <c r="D332"/>
  <c r="C332" s="1"/>
  <c r="D331"/>
  <c r="C331" s="1"/>
  <c r="D330"/>
  <c r="C330" s="1"/>
  <c r="D329"/>
  <c r="C329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15"/>
  <c r="C315" s="1"/>
  <c r="D314"/>
  <c r="C314" s="1"/>
  <c r="D313"/>
  <c r="C313" s="1"/>
  <c r="D312"/>
  <c r="C312" s="1"/>
  <c r="D300"/>
  <c r="C300" s="1"/>
  <c r="D299"/>
  <c r="C299" s="1"/>
  <c r="D298"/>
  <c r="C298" s="1"/>
  <c r="D297"/>
  <c r="C297" s="1"/>
  <c r="D290"/>
  <c r="C290" s="1"/>
  <c r="D289"/>
  <c r="C289" s="1"/>
  <c r="D288"/>
  <c r="C288" s="1"/>
  <c r="D287"/>
  <c r="C287" s="1"/>
  <c r="D285"/>
  <c r="C285" s="1"/>
  <c r="D283"/>
  <c r="C283" s="1"/>
  <c r="D281"/>
  <c r="C281" s="1"/>
  <c r="D279"/>
  <c r="C279" s="1"/>
  <c r="D278"/>
  <c r="C278" s="1"/>
  <c r="D277"/>
  <c r="C277" s="1"/>
  <c r="D276"/>
  <c r="C276" s="1"/>
  <c r="D269"/>
  <c r="C269" s="1"/>
  <c r="D268"/>
  <c r="C268" s="1"/>
  <c r="D267"/>
  <c r="C267" s="1"/>
  <c r="D266"/>
  <c r="C266" s="1"/>
  <c r="D259"/>
  <c r="C259" s="1"/>
  <c r="D258"/>
  <c r="C258" s="1"/>
  <c r="D257"/>
  <c r="C257" s="1"/>
  <c r="D256"/>
  <c r="C256" s="1"/>
  <c r="D254"/>
  <c r="C254" s="1"/>
  <c r="D253"/>
  <c r="C253" s="1"/>
  <c r="D252"/>
  <c r="C252" s="1"/>
  <c r="D251"/>
  <c r="C251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07"/>
  <c r="C667"/>
  <c r="C539"/>
  <c r="C336"/>
  <c r="L801"/>
  <c r="K801"/>
  <c r="J801"/>
  <c r="I801"/>
  <c r="H801"/>
  <c r="G801"/>
  <c r="F801"/>
  <c r="E801"/>
  <c r="L787"/>
  <c r="K787"/>
  <c r="J787"/>
  <c r="I787"/>
  <c r="H787"/>
  <c r="G787"/>
  <c r="F787"/>
  <c r="E787"/>
  <c r="J805"/>
  <c r="K805"/>
  <c r="L805"/>
  <c r="I805"/>
  <c r="F805"/>
  <c r="G805"/>
  <c r="H805"/>
  <c r="E805"/>
  <c r="B285"/>
  <c r="L284"/>
  <c r="K284"/>
  <c r="J284"/>
  <c r="I284"/>
  <c r="H284"/>
  <c r="G284"/>
  <c r="F284"/>
  <c r="E284"/>
  <c r="B197"/>
  <c r="L196"/>
  <c r="K196"/>
  <c r="J196"/>
  <c r="I196"/>
  <c r="H196"/>
  <c r="G196"/>
  <c r="F196"/>
  <c r="E196"/>
  <c r="B381"/>
  <c r="L380"/>
  <c r="K380"/>
  <c r="J380"/>
  <c r="I380"/>
  <c r="H380"/>
  <c r="G380"/>
  <c r="F380"/>
  <c r="E380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28"/>
  <c r="J528"/>
  <c r="K528"/>
  <c r="L528"/>
  <c r="I528"/>
  <c r="F528"/>
  <c r="G528"/>
  <c r="H528"/>
  <c r="B530"/>
  <c r="B529"/>
  <c r="B142"/>
  <c r="L141"/>
  <c r="K141"/>
  <c r="J141"/>
  <c r="I141"/>
  <c r="H141"/>
  <c r="G141"/>
  <c r="F141"/>
  <c r="E141"/>
  <c r="E835"/>
  <c r="L835"/>
  <c r="K835"/>
  <c r="J835"/>
  <c r="I835"/>
  <c r="H835"/>
  <c r="G835"/>
  <c r="F835"/>
  <c r="J832"/>
  <c r="K832"/>
  <c r="L832"/>
  <c r="I832"/>
  <c r="F832"/>
  <c r="G832"/>
  <c r="H832"/>
  <c r="E832"/>
  <c r="J823"/>
  <c r="K823"/>
  <c r="L823"/>
  <c r="I823"/>
  <c r="F823"/>
  <c r="G823"/>
  <c r="H823"/>
  <c r="E823"/>
  <c r="B815"/>
  <c r="B741"/>
  <c r="B629"/>
  <c r="B671"/>
  <c r="B695"/>
  <c r="B692"/>
  <c r="B696"/>
  <c r="B715"/>
  <c r="B727"/>
  <c r="B729"/>
  <c r="J628"/>
  <c r="K628"/>
  <c r="L628"/>
  <c r="I628"/>
  <c r="F628"/>
  <c r="G628"/>
  <c r="H628"/>
  <c r="E628"/>
  <c r="J600"/>
  <c r="K600"/>
  <c r="L600"/>
  <c r="I600"/>
  <c r="F600"/>
  <c r="G600"/>
  <c r="H600"/>
  <c r="E600"/>
  <c r="B379"/>
  <c r="L378"/>
  <c r="K378"/>
  <c r="J378"/>
  <c r="I378"/>
  <c r="H378"/>
  <c r="G378"/>
  <c r="F378"/>
  <c r="E378"/>
  <c r="B377"/>
  <c r="L376"/>
  <c r="K376"/>
  <c r="J376"/>
  <c r="I376"/>
  <c r="H376"/>
  <c r="G376"/>
  <c r="F376"/>
  <c r="E376"/>
  <c r="L374"/>
  <c r="K374"/>
  <c r="J374"/>
  <c r="I374"/>
  <c r="H374"/>
  <c r="G374"/>
  <c r="F374"/>
  <c r="E374"/>
  <c r="L728"/>
  <c r="K728"/>
  <c r="J728"/>
  <c r="I728"/>
  <c r="H728"/>
  <c r="G728"/>
  <c r="F728"/>
  <c r="E728"/>
  <c r="L415"/>
  <c r="K415"/>
  <c r="J415"/>
  <c r="I415"/>
  <c r="H415"/>
  <c r="G415"/>
  <c r="F415"/>
  <c r="E415"/>
  <c r="B416"/>
  <c r="B217"/>
  <c r="L216"/>
  <c r="K216"/>
  <c r="J216"/>
  <c r="I216"/>
  <c r="H216"/>
  <c r="G216"/>
  <c r="F216"/>
  <c r="E216"/>
  <c r="L694"/>
  <c r="K694"/>
  <c r="J694"/>
  <c r="I694"/>
  <c r="H694"/>
  <c r="G694"/>
  <c r="F694"/>
  <c r="E694"/>
  <c r="J687"/>
  <c r="K687"/>
  <c r="L687"/>
  <c r="I687"/>
  <c r="F687"/>
  <c r="G687"/>
  <c r="H687"/>
  <c r="E687"/>
  <c r="J691"/>
  <c r="K691"/>
  <c r="L691"/>
  <c r="I691"/>
  <c r="H691"/>
  <c r="F691"/>
  <c r="G691"/>
  <c r="E691"/>
  <c r="L487"/>
  <c r="K487"/>
  <c r="J487"/>
  <c r="I487"/>
  <c r="H487"/>
  <c r="G487"/>
  <c r="F487"/>
  <c r="E487"/>
  <c r="B488"/>
  <c r="L588"/>
  <c r="K588"/>
  <c r="J588"/>
  <c r="I588"/>
  <c r="H588"/>
  <c r="G588"/>
  <c r="F588"/>
  <c r="E588"/>
  <c r="B589"/>
  <c r="L670"/>
  <c r="K670"/>
  <c r="J670"/>
  <c r="I670"/>
  <c r="H670"/>
  <c r="G670"/>
  <c r="F670"/>
  <c r="E670"/>
  <c r="L740"/>
  <c r="K740"/>
  <c r="J740"/>
  <c r="I740"/>
  <c r="H740"/>
  <c r="G740"/>
  <c r="F740"/>
  <c r="E740"/>
  <c r="L726"/>
  <c r="K726"/>
  <c r="J726"/>
  <c r="I726"/>
  <c r="H726"/>
  <c r="G726"/>
  <c r="F726"/>
  <c r="E726"/>
  <c r="L714"/>
  <c r="K714"/>
  <c r="J714"/>
  <c r="I714"/>
  <c r="H714"/>
  <c r="G714"/>
  <c r="F714"/>
  <c r="E714"/>
  <c r="L814"/>
  <c r="K814"/>
  <c r="J814"/>
  <c r="I814"/>
  <c r="H814"/>
  <c r="G814"/>
  <c r="F814"/>
  <c r="E814"/>
  <c r="L214"/>
  <c r="K214"/>
  <c r="J214"/>
  <c r="I214"/>
  <c r="H214"/>
  <c r="G214"/>
  <c r="F214"/>
  <c r="E214"/>
  <c r="B215"/>
  <c r="L536"/>
  <c r="K536"/>
  <c r="J536"/>
  <c r="I536"/>
  <c r="H536"/>
  <c r="G536"/>
  <c r="F536"/>
  <c r="E536"/>
  <c r="B537"/>
  <c r="L326"/>
  <c r="K326"/>
  <c r="J326"/>
  <c r="I326"/>
  <c r="H326"/>
  <c r="G326"/>
  <c r="F326"/>
  <c r="E326"/>
  <c r="B327"/>
  <c r="L604"/>
  <c r="K604"/>
  <c r="J604"/>
  <c r="I604"/>
  <c r="H604"/>
  <c r="G604"/>
  <c r="F604"/>
  <c r="E604"/>
  <c r="B605"/>
  <c r="B283"/>
  <c r="L282"/>
  <c r="K282"/>
  <c r="J282"/>
  <c r="I282"/>
  <c r="H282"/>
  <c r="G282"/>
  <c r="F282"/>
  <c r="E282"/>
  <c r="L139"/>
  <c r="K139"/>
  <c r="J139"/>
  <c r="I139"/>
  <c r="H139"/>
  <c r="G139"/>
  <c r="F139"/>
  <c r="E139"/>
  <c r="B140"/>
  <c r="L280"/>
  <c r="K280"/>
  <c r="J280"/>
  <c r="I280"/>
  <c r="H280"/>
  <c r="G280"/>
  <c r="F280"/>
  <c r="E280"/>
  <c r="B281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35"/>
  <c r="B734"/>
  <c r="B733"/>
  <c r="B732"/>
  <c r="B731"/>
  <c r="L730"/>
  <c r="K730"/>
  <c r="J730"/>
  <c r="I730"/>
  <c r="H730"/>
  <c r="G730"/>
  <c r="F730"/>
  <c r="E730"/>
  <c r="B38"/>
  <c r="B37"/>
  <c r="B36"/>
  <c r="B35"/>
  <c r="L34"/>
  <c r="K34"/>
  <c r="J34"/>
  <c r="I34"/>
  <c r="H34"/>
  <c r="G34"/>
  <c r="F34"/>
  <c r="E34"/>
  <c r="B676"/>
  <c r="B675"/>
  <c r="B674"/>
  <c r="B673"/>
  <c r="L672"/>
  <c r="K672"/>
  <c r="J672"/>
  <c r="I672"/>
  <c r="H672"/>
  <c r="G672"/>
  <c r="F672"/>
  <c r="E672"/>
  <c r="B337"/>
  <c r="B336"/>
  <c r="B335"/>
  <c r="B334"/>
  <c r="L333"/>
  <c r="K333"/>
  <c r="J333"/>
  <c r="I333"/>
  <c r="H333"/>
  <c r="G333"/>
  <c r="F333"/>
  <c r="E333"/>
  <c r="B58"/>
  <c r="B57"/>
  <c r="B56"/>
  <c r="B55"/>
  <c r="L54"/>
  <c r="K54"/>
  <c r="J54"/>
  <c r="I54"/>
  <c r="H54"/>
  <c r="G54"/>
  <c r="F54"/>
  <c r="E54"/>
  <c r="B659"/>
  <c r="B658"/>
  <c r="B657"/>
  <c r="B656"/>
  <c r="L655"/>
  <c r="K655"/>
  <c r="J655"/>
  <c r="I655"/>
  <c r="H655"/>
  <c r="G655"/>
  <c r="F655"/>
  <c r="E655"/>
  <c r="B118"/>
  <c r="B117"/>
  <c r="B116"/>
  <c r="B115"/>
  <c r="L114"/>
  <c r="K114"/>
  <c r="J114"/>
  <c r="I114"/>
  <c r="H114"/>
  <c r="G114"/>
  <c r="F114"/>
  <c r="E114"/>
  <c r="B320"/>
  <c r="B319"/>
  <c r="B318"/>
  <c r="B317"/>
  <c r="L316"/>
  <c r="K316"/>
  <c r="J316"/>
  <c r="I316"/>
  <c r="H316"/>
  <c r="G316"/>
  <c r="F316"/>
  <c r="E316"/>
  <c r="B746"/>
  <c r="B745"/>
  <c r="B744"/>
  <c r="B743"/>
  <c r="L742"/>
  <c r="K742"/>
  <c r="J742"/>
  <c r="I742"/>
  <c r="H742"/>
  <c r="G742"/>
  <c r="F742"/>
  <c r="E742"/>
  <c r="B213"/>
  <c r="B212"/>
  <c r="B211"/>
  <c r="B210"/>
  <c r="L209"/>
  <c r="K209"/>
  <c r="J209"/>
  <c r="I209"/>
  <c r="H209"/>
  <c r="G209"/>
  <c r="F209"/>
  <c r="E209"/>
  <c r="G827"/>
  <c r="G818"/>
  <c r="G809"/>
  <c r="G791"/>
  <c r="G782"/>
  <c r="G777"/>
  <c r="G772"/>
  <c r="G767"/>
  <c r="G762"/>
  <c r="G757"/>
  <c r="G735"/>
  <c r="G721"/>
  <c r="G716"/>
  <c r="G709"/>
  <c r="G704"/>
  <c r="G699"/>
  <c r="G682"/>
  <c r="G665"/>
  <c r="G650"/>
  <c r="G641"/>
  <c r="G631"/>
  <c r="G623"/>
  <c r="G608"/>
  <c r="G583"/>
  <c r="G578"/>
  <c r="G573"/>
  <c r="G568"/>
  <c r="G563"/>
  <c r="G558"/>
  <c r="G553"/>
  <c r="G548"/>
  <c r="G543"/>
  <c r="G538"/>
  <c r="G531"/>
  <c r="G523"/>
  <c r="G513"/>
  <c r="G503"/>
  <c r="G496"/>
  <c r="G491"/>
  <c r="G482"/>
  <c r="G472"/>
  <c r="G467"/>
  <c r="G457"/>
  <c r="G452"/>
  <c r="G432"/>
  <c r="G427"/>
  <c r="G422"/>
  <c r="G417"/>
  <c r="G410"/>
  <c r="G405"/>
  <c r="G400"/>
  <c r="G395"/>
  <c r="G390"/>
  <c r="G369"/>
  <c r="G364"/>
  <c r="G359"/>
  <c r="G349"/>
  <c r="G344"/>
  <c r="G328"/>
  <c r="G321"/>
  <c r="G311"/>
  <c r="G296"/>
  <c r="G286"/>
  <c r="G275"/>
  <c r="G265"/>
  <c r="G255"/>
  <c r="G250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399"/>
  <c r="B398"/>
  <c r="B397"/>
  <c r="B396"/>
  <c r="L395"/>
  <c r="K395"/>
  <c r="J395"/>
  <c r="I395"/>
  <c r="H395"/>
  <c r="F395"/>
  <c r="E395"/>
  <c r="B394"/>
  <c r="B393"/>
  <c r="B392"/>
  <c r="B391"/>
  <c r="L390"/>
  <c r="K390"/>
  <c r="J390"/>
  <c r="I390"/>
  <c r="H390"/>
  <c r="F390"/>
  <c r="E390"/>
  <c r="B353"/>
  <c r="B352"/>
  <c r="B351"/>
  <c r="B350"/>
  <c r="L349"/>
  <c r="K349"/>
  <c r="J349"/>
  <c r="I349"/>
  <c r="H349"/>
  <c r="F349"/>
  <c r="E349"/>
  <c r="B348"/>
  <c r="B347"/>
  <c r="B346"/>
  <c r="B345"/>
  <c r="L344"/>
  <c r="K344"/>
  <c r="J344"/>
  <c r="I344"/>
  <c r="H344"/>
  <c r="F344"/>
  <c r="E344"/>
  <c r="B254"/>
  <c r="B253"/>
  <c r="B252"/>
  <c r="B251"/>
  <c r="L250"/>
  <c r="K250"/>
  <c r="J250"/>
  <c r="I250"/>
  <c r="H250"/>
  <c r="F250"/>
  <c r="E250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96" i="15"/>
  <c r="E359"/>
  <c r="B837"/>
  <c r="B836"/>
  <c r="B834"/>
  <c r="B833"/>
  <c r="B831"/>
  <c r="B830"/>
  <c r="B829"/>
  <c r="B828"/>
  <c r="B826"/>
  <c r="B825"/>
  <c r="B824"/>
  <c r="B822"/>
  <c r="B821"/>
  <c r="B820"/>
  <c r="B819"/>
  <c r="B813"/>
  <c r="B812"/>
  <c r="B811"/>
  <c r="B810"/>
  <c r="B808"/>
  <c r="B807"/>
  <c r="B806"/>
  <c r="B804"/>
  <c r="B803"/>
  <c r="B802"/>
  <c r="B795"/>
  <c r="B794"/>
  <c r="B793"/>
  <c r="B792"/>
  <c r="B790"/>
  <c r="B789"/>
  <c r="B788"/>
  <c r="B786"/>
  <c r="B785"/>
  <c r="B784"/>
  <c r="B783"/>
  <c r="B781"/>
  <c r="B780"/>
  <c r="B779"/>
  <c r="B778"/>
  <c r="B776"/>
  <c r="B775"/>
  <c r="B774"/>
  <c r="B773"/>
  <c r="B771"/>
  <c r="B770"/>
  <c r="B769"/>
  <c r="B768"/>
  <c r="B766"/>
  <c r="B765"/>
  <c r="B764"/>
  <c r="B763"/>
  <c r="B761"/>
  <c r="B760"/>
  <c r="B759"/>
  <c r="B758"/>
  <c r="B739"/>
  <c r="B738"/>
  <c r="B737"/>
  <c r="B736"/>
  <c r="B725"/>
  <c r="B724"/>
  <c r="B723"/>
  <c r="B722"/>
  <c r="B720"/>
  <c r="B719"/>
  <c r="B718"/>
  <c r="B717"/>
  <c r="B713"/>
  <c r="B712"/>
  <c r="B711"/>
  <c r="B710"/>
  <c r="B708"/>
  <c r="B707"/>
  <c r="B706"/>
  <c r="B705"/>
  <c r="B703"/>
  <c r="B702"/>
  <c r="B701"/>
  <c r="B700"/>
  <c r="B693"/>
  <c r="B690"/>
  <c r="B689"/>
  <c r="B688"/>
  <c r="B686"/>
  <c r="B685"/>
  <c r="B684"/>
  <c r="B683"/>
  <c r="B681"/>
  <c r="B680"/>
  <c r="B679"/>
  <c r="B678"/>
  <c r="B669"/>
  <c r="B668"/>
  <c r="B667"/>
  <c r="B666"/>
  <c r="B654"/>
  <c r="B653"/>
  <c r="B652"/>
  <c r="B651"/>
  <c r="B645"/>
  <c r="B644"/>
  <c r="B643"/>
  <c r="B642"/>
  <c r="B635"/>
  <c r="B634"/>
  <c r="B633"/>
  <c r="B632"/>
  <c r="B630"/>
  <c r="B627"/>
  <c r="B626"/>
  <c r="B625"/>
  <c r="B624"/>
  <c r="B622"/>
  <c r="B621"/>
  <c r="B620"/>
  <c r="B619"/>
  <c r="B617"/>
  <c r="B616"/>
  <c r="B615"/>
  <c r="B614"/>
  <c r="B612"/>
  <c r="B611"/>
  <c r="B610"/>
  <c r="B609"/>
  <c r="B603"/>
  <c r="B602"/>
  <c r="B601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2"/>
  <c r="B541"/>
  <c r="B540"/>
  <c r="B539"/>
  <c r="B535"/>
  <c r="B534"/>
  <c r="B533"/>
  <c r="B532"/>
  <c r="B527"/>
  <c r="B526"/>
  <c r="B525"/>
  <c r="B524"/>
  <c r="B517"/>
  <c r="B516"/>
  <c r="B515"/>
  <c r="B514"/>
  <c r="B507"/>
  <c r="B506"/>
  <c r="B505"/>
  <c r="B504"/>
  <c r="B500"/>
  <c r="B499"/>
  <c r="B498"/>
  <c r="B497"/>
  <c r="B495"/>
  <c r="B494"/>
  <c r="B493"/>
  <c r="B492"/>
  <c r="B486"/>
  <c r="B485"/>
  <c r="B484"/>
  <c r="B483"/>
  <c r="B476"/>
  <c r="B475"/>
  <c r="B474"/>
  <c r="B473"/>
  <c r="B471"/>
  <c r="B470"/>
  <c r="B469"/>
  <c r="B468"/>
  <c r="B461"/>
  <c r="B460"/>
  <c r="B459"/>
  <c r="B458"/>
  <c r="B456"/>
  <c r="B455"/>
  <c r="B454"/>
  <c r="B453"/>
  <c r="B436"/>
  <c r="B435"/>
  <c r="B434"/>
  <c r="B433"/>
  <c r="B431"/>
  <c r="B430"/>
  <c r="B429"/>
  <c r="B428"/>
  <c r="B426"/>
  <c r="B425"/>
  <c r="B424"/>
  <c r="B423"/>
  <c r="B421"/>
  <c r="B420"/>
  <c r="B419"/>
  <c r="B418"/>
  <c r="B414"/>
  <c r="B413"/>
  <c r="B412"/>
  <c r="B411"/>
  <c r="B409"/>
  <c r="B408"/>
  <c r="B407"/>
  <c r="B406"/>
  <c r="B404"/>
  <c r="B403"/>
  <c r="B402"/>
  <c r="B401"/>
  <c r="B373"/>
  <c r="B372"/>
  <c r="B371"/>
  <c r="B370"/>
  <c r="B368"/>
  <c r="B367"/>
  <c r="B366"/>
  <c r="B365"/>
  <c r="B363"/>
  <c r="B362"/>
  <c r="B361"/>
  <c r="B360"/>
  <c r="B332"/>
  <c r="B331"/>
  <c r="B330"/>
  <c r="B329"/>
  <c r="B325"/>
  <c r="B324"/>
  <c r="B323"/>
  <c r="B322"/>
  <c r="B315"/>
  <c r="B314"/>
  <c r="B313"/>
  <c r="B312"/>
  <c r="B300"/>
  <c r="B299"/>
  <c r="B298"/>
  <c r="B297"/>
  <c r="B290"/>
  <c r="B289"/>
  <c r="B288"/>
  <c r="B287"/>
  <c r="B279"/>
  <c r="B278"/>
  <c r="B277"/>
  <c r="B276"/>
  <c r="B269"/>
  <c r="B268"/>
  <c r="B267"/>
  <c r="B266"/>
  <c r="B259"/>
  <c r="B258"/>
  <c r="B257"/>
  <c r="B256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27"/>
  <c r="K827"/>
  <c r="J827"/>
  <c r="I827"/>
  <c r="H827"/>
  <c r="F827"/>
  <c r="E827"/>
  <c r="L818"/>
  <c r="K818"/>
  <c r="J818"/>
  <c r="I818"/>
  <c r="H818"/>
  <c r="F818"/>
  <c r="E818"/>
  <c r="L809"/>
  <c r="K809"/>
  <c r="J809"/>
  <c r="I809"/>
  <c r="H809"/>
  <c r="F809"/>
  <c r="E809"/>
  <c r="L791"/>
  <c r="K791"/>
  <c r="J791"/>
  <c r="I791"/>
  <c r="H791"/>
  <c r="F791"/>
  <c r="E791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67"/>
  <c r="K767"/>
  <c r="J767"/>
  <c r="I767"/>
  <c r="H767"/>
  <c r="F767"/>
  <c r="E767"/>
  <c r="L762"/>
  <c r="K762"/>
  <c r="J762"/>
  <c r="I762"/>
  <c r="H762"/>
  <c r="F762"/>
  <c r="E762"/>
  <c r="L757"/>
  <c r="K757"/>
  <c r="J757"/>
  <c r="I757"/>
  <c r="H757"/>
  <c r="F757"/>
  <c r="E757"/>
  <c r="L735"/>
  <c r="K735"/>
  <c r="J735"/>
  <c r="H735"/>
  <c r="F735"/>
  <c r="E735"/>
  <c r="L721"/>
  <c r="K721"/>
  <c r="J721"/>
  <c r="I721"/>
  <c r="H721"/>
  <c r="F721"/>
  <c r="E721"/>
  <c r="L716"/>
  <c r="K716"/>
  <c r="J716"/>
  <c r="I716"/>
  <c r="H716"/>
  <c r="F716"/>
  <c r="E716"/>
  <c r="L709"/>
  <c r="K709"/>
  <c r="J709"/>
  <c r="I709"/>
  <c r="H709"/>
  <c r="F709"/>
  <c r="E709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77"/>
  <c r="K677"/>
  <c r="J677"/>
  <c r="I677"/>
  <c r="H677"/>
  <c r="F677"/>
  <c r="E677"/>
  <c r="L665"/>
  <c r="K665"/>
  <c r="J665"/>
  <c r="I665"/>
  <c r="H665"/>
  <c r="F665"/>
  <c r="E665"/>
  <c r="L650"/>
  <c r="K650"/>
  <c r="J650"/>
  <c r="I650"/>
  <c r="H650"/>
  <c r="F650"/>
  <c r="E650"/>
  <c r="L641"/>
  <c r="K641"/>
  <c r="J641"/>
  <c r="I641"/>
  <c r="H641"/>
  <c r="F641"/>
  <c r="E641"/>
  <c r="L631"/>
  <c r="K631"/>
  <c r="J631"/>
  <c r="I631"/>
  <c r="H631"/>
  <c r="F631"/>
  <c r="E631"/>
  <c r="L623"/>
  <c r="K623"/>
  <c r="J623"/>
  <c r="I623"/>
  <c r="H623"/>
  <c r="F623"/>
  <c r="L618"/>
  <c r="K618"/>
  <c r="J618"/>
  <c r="I618"/>
  <c r="H618"/>
  <c r="F618"/>
  <c r="E618"/>
  <c r="L613"/>
  <c r="K613"/>
  <c r="J613"/>
  <c r="I613"/>
  <c r="H613"/>
  <c r="F613"/>
  <c r="E613"/>
  <c r="L608"/>
  <c r="K608"/>
  <c r="J608"/>
  <c r="I608"/>
  <c r="H608"/>
  <c r="F608"/>
  <c r="E60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8"/>
  <c r="K538"/>
  <c r="J538"/>
  <c r="I538"/>
  <c r="H538"/>
  <c r="F538"/>
  <c r="E538"/>
  <c r="L531"/>
  <c r="K531"/>
  <c r="J531"/>
  <c r="I531"/>
  <c r="H531"/>
  <c r="F531"/>
  <c r="E531"/>
  <c r="L523"/>
  <c r="K523"/>
  <c r="J523"/>
  <c r="I523"/>
  <c r="H523"/>
  <c r="F523"/>
  <c r="E523"/>
  <c r="L513"/>
  <c r="K513"/>
  <c r="J513"/>
  <c r="I513"/>
  <c r="H513"/>
  <c r="F513"/>
  <c r="E513"/>
  <c r="L503"/>
  <c r="K503"/>
  <c r="J503"/>
  <c r="I503"/>
  <c r="H503"/>
  <c r="F503"/>
  <c r="E503"/>
  <c r="L496"/>
  <c r="K496"/>
  <c r="J496"/>
  <c r="H496"/>
  <c r="F496"/>
  <c r="E496"/>
  <c r="L491"/>
  <c r="K491"/>
  <c r="J491"/>
  <c r="I491"/>
  <c r="H491"/>
  <c r="F491"/>
  <c r="E491"/>
  <c r="L482"/>
  <c r="K482"/>
  <c r="J482"/>
  <c r="I482"/>
  <c r="H482"/>
  <c r="F482"/>
  <c r="E482"/>
  <c r="L472"/>
  <c r="K472"/>
  <c r="J472"/>
  <c r="I472"/>
  <c r="H472"/>
  <c r="F472"/>
  <c r="E472"/>
  <c r="L467"/>
  <c r="K467"/>
  <c r="J467"/>
  <c r="I467"/>
  <c r="H467"/>
  <c r="F467"/>
  <c r="E467"/>
  <c r="L457"/>
  <c r="K457"/>
  <c r="J457"/>
  <c r="I457"/>
  <c r="H457"/>
  <c r="F457"/>
  <c r="E457"/>
  <c r="L452"/>
  <c r="K452"/>
  <c r="J452"/>
  <c r="I452"/>
  <c r="H452"/>
  <c r="F452"/>
  <c r="E452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7"/>
  <c r="K417"/>
  <c r="J417"/>
  <c r="I417"/>
  <c r="H417"/>
  <c r="F417"/>
  <c r="E417"/>
  <c r="L410"/>
  <c r="K410"/>
  <c r="J410"/>
  <c r="I410"/>
  <c r="H410"/>
  <c r="F410"/>
  <c r="E410"/>
  <c r="L405"/>
  <c r="K405"/>
  <c r="J405"/>
  <c r="I405"/>
  <c r="H405"/>
  <c r="F405"/>
  <c r="E405"/>
  <c r="L400"/>
  <c r="K400"/>
  <c r="J400"/>
  <c r="I400"/>
  <c r="H400"/>
  <c r="F400"/>
  <c r="E400"/>
  <c r="L369"/>
  <c r="K369"/>
  <c r="J369"/>
  <c r="I369"/>
  <c r="H369"/>
  <c r="F369"/>
  <c r="E369"/>
  <c r="L364"/>
  <c r="K364"/>
  <c r="J364"/>
  <c r="I364"/>
  <c r="H364"/>
  <c r="F364"/>
  <c r="E364"/>
  <c r="L359"/>
  <c r="K359"/>
  <c r="J359"/>
  <c r="I359"/>
  <c r="H359"/>
  <c r="F359"/>
  <c r="L328"/>
  <c r="K328"/>
  <c r="J328"/>
  <c r="I328"/>
  <c r="H328"/>
  <c r="F328"/>
  <c r="E328"/>
  <c r="L321"/>
  <c r="K321"/>
  <c r="J321"/>
  <c r="I321"/>
  <c r="H321"/>
  <c r="F321"/>
  <c r="E321"/>
  <c r="L311"/>
  <c r="K311"/>
  <c r="J311"/>
  <c r="I311"/>
  <c r="H311"/>
  <c r="F311"/>
  <c r="E311"/>
  <c r="L296"/>
  <c r="K296"/>
  <c r="J296"/>
  <c r="I296"/>
  <c r="H296"/>
  <c r="F296"/>
  <c r="E296"/>
  <c r="L286"/>
  <c r="K286"/>
  <c r="J286"/>
  <c r="I286"/>
  <c r="H286"/>
  <c r="F286"/>
  <c r="E286"/>
  <c r="L275"/>
  <c r="K275"/>
  <c r="J275"/>
  <c r="I275"/>
  <c r="H275"/>
  <c r="F275"/>
  <c r="E275"/>
  <c r="L265"/>
  <c r="K265"/>
  <c r="J265"/>
  <c r="I265"/>
  <c r="H265"/>
  <c r="F265"/>
  <c r="E265"/>
  <c r="L255"/>
  <c r="K255"/>
  <c r="J255"/>
  <c r="I255"/>
  <c r="H255"/>
  <c r="F255"/>
  <c r="E255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1239" l="1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896" l="1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474" l="1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75" i="15"/>
  <c r="F4"/>
  <c r="E14"/>
  <c r="F145"/>
  <c r="G613"/>
  <c r="G618"/>
  <c r="G677"/>
</calcChain>
</file>

<file path=xl/sharedStrings.xml><?xml version="1.0" encoding="utf-8"?>
<sst xmlns="http://schemas.openxmlformats.org/spreadsheetml/2006/main" count="13560" uniqueCount="1014">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</sst>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zoomScaleNormal="100" workbookViewId="0">
      <pane ySplit="1" topLeftCell="A5165" activePane="bottomLeft" state="frozen"/>
      <selection pane="bottomLeft" activeCell="L5189" sqref="L518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50">
        <v>3.5</v>
      </c>
      <c r="K4" s="150">
        <v>3</v>
      </c>
      <c r="L4" s="150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50">
        <v>2.8</v>
      </c>
      <c r="J8" s="150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50">
        <v>3</v>
      </c>
      <c r="J9" s="150">
        <v>3</v>
      </c>
      <c r="K9" s="150">
        <v>3</v>
      </c>
      <c r="L9" s="150">
        <v>3</v>
      </c>
      <c r="M9" s="150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50">
        <v>3</v>
      </c>
      <c r="J10" s="150">
        <v>3</v>
      </c>
      <c r="K10" s="150">
        <v>3</v>
      </c>
      <c r="L10" s="150">
        <v>3</v>
      </c>
      <c r="M10" s="150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50">
        <v>3</v>
      </c>
      <c r="J11" s="150">
        <v>3</v>
      </c>
      <c r="K11" s="150">
        <v>3</v>
      </c>
      <c r="L11" s="150">
        <v>3</v>
      </c>
      <c r="M11" s="150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50">
        <v>3</v>
      </c>
      <c r="J12" s="150">
        <v>3</v>
      </c>
      <c r="K12" s="150">
        <v>3</v>
      </c>
      <c r="L12" s="150">
        <v>3</v>
      </c>
      <c r="M12" s="150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0">
        <v>3</v>
      </c>
      <c r="J13" s="150">
        <v>3</v>
      </c>
      <c r="K13" s="150">
        <v>3</v>
      </c>
      <c r="L13" s="150">
        <v>3</v>
      </c>
      <c r="M13" s="150">
        <v>4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0">
        <v>3</v>
      </c>
      <c r="J14" s="150">
        <v>3</v>
      </c>
      <c r="K14" s="150">
        <v>3</v>
      </c>
      <c r="L14" s="150">
        <v>3</v>
      </c>
      <c r="M14" s="150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0">
        <v>3</v>
      </c>
      <c r="J15" s="150">
        <v>3</v>
      </c>
      <c r="K15" s="150">
        <v>3</v>
      </c>
      <c r="L15" s="150">
        <v>3</v>
      </c>
      <c r="M15" s="150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50">
        <v>4.5</v>
      </c>
      <c r="K16" s="150">
        <v>3</v>
      </c>
      <c r="L16" s="150">
        <v>3</v>
      </c>
      <c r="M16" s="150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50">
        <v>1</v>
      </c>
      <c r="K17" s="150">
        <v>3</v>
      </c>
      <c r="L17" s="150">
        <v>3</v>
      </c>
      <c r="M17" s="150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0.19996441914250135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0.19996441914250135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0.19996441914250135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50">
        <v>2.8</v>
      </c>
      <c r="AP39" s="150">
        <v>2.8</v>
      </c>
      <c r="AQ39" s="150">
        <v>2.8</v>
      </c>
      <c r="AR39" s="150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50">
        <v>2.8</v>
      </c>
      <c r="AO40" s="150">
        <v>2.8</v>
      </c>
      <c r="AP40" s="150">
        <v>2.8</v>
      </c>
      <c r="AQ40" s="150">
        <v>2.8</v>
      </c>
      <c r="AR40" s="150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50">
        <v>2.8</v>
      </c>
      <c r="AO41" s="150">
        <v>2.8</v>
      </c>
      <c r="AP41" s="150">
        <v>2.8</v>
      </c>
      <c r="AQ41" s="150">
        <v>2.8</v>
      </c>
      <c r="AR41" s="150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50">
        <v>2.8</v>
      </c>
      <c r="AO42" s="150">
        <v>2.8</v>
      </c>
      <c r="AP42" s="150">
        <v>2.8</v>
      </c>
      <c r="AQ42" s="150">
        <v>2.8</v>
      </c>
      <c r="AR42" s="150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50">
        <v>3</v>
      </c>
      <c r="AO43" s="150">
        <v>3</v>
      </c>
      <c r="AP43" s="150">
        <v>3</v>
      </c>
      <c r="AQ43" s="150">
        <v>3</v>
      </c>
      <c r="AR43" s="150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0.22177419354838709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0.22177419354838709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0.22177419354838709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50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0.20616770616770616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0.20616770616770616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0.20616770616770616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0.20626389918458116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0.20626389918458116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0.20626389918458116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0.19999999999999998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0.19999999999999998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0.19999999999999998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0.22186379928315411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0.22186379928315411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0.22186379928315411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0.21323529411764705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0.21323529411764705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0.21323529411764705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0.24351332398316972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0.24351332398316972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0.24351332398316972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0.3125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0.3125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0.3125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0.24640902872777018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0.24640902872777018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0.24640902872777018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144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264</v>
      </c>
      <c r="AA195" s="14">
        <f t="shared" si="65"/>
        <v>0</v>
      </c>
      <c r="AB195" s="14">
        <f t="shared" si="66"/>
        <v>0</v>
      </c>
      <c r="AC195" s="15">
        <f t="shared" si="67"/>
        <v>763.5</v>
      </c>
      <c r="AD195" s="48">
        <f>(ROUND(AC195-AC185,1)/AC185)</f>
        <v>0.14984939759036145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0.20632530120481929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0.20632530120481929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735.30000000000007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864.30000000000007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864.3</v>
      </c>
      <c r="AD210" s="48">
        <f>(ROUND(AC210-AC200,1)/AC200)</f>
        <v>0.35810810810810811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0.20615964802011313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0.20615964802011313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234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324</v>
      </c>
      <c r="AC225" s="15">
        <f t="shared" si="77"/>
        <v>786</v>
      </c>
      <c r="AD225" s="48">
        <f>(ROUND(AC225-AC215,1)/AC215)</f>
        <v>0.10393258426966293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0.11446629213483146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0.11446629213483146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288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378</v>
      </c>
      <c r="AA240" s="14">
        <f t="shared" si="82"/>
        <v>0</v>
      </c>
      <c r="AB240" s="14">
        <f t="shared" si="84"/>
        <v>0</v>
      </c>
      <c r="AC240" s="15">
        <f t="shared" si="83"/>
        <v>768</v>
      </c>
      <c r="AD240" s="48">
        <f>(ROUND(AC240-AC230,1)/AC230)</f>
        <v>0.11627906976744186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7.8197674418604646E-2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7.8197674418604646E-2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288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408</v>
      </c>
      <c r="AA255" s="14">
        <f t="shared" si="41"/>
        <v>0</v>
      </c>
      <c r="AB255" s="14">
        <f t="shared" si="86"/>
        <v>0</v>
      </c>
      <c r="AC255" s="15">
        <f t="shared" si="85"/>
        <v>761.4</v>
      </c>
      <c r="AD255" s="48">
        <f>(ROUND(AC255-AC245,1)/AC245)</f>
        <v>0.10926573426573427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0.12762237762237763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0.12762237762237763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388.79999999999995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508.79999999999995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928.4</v>
      </c>
      <c r="AD270" s="48">
        <f>(ROUND(AC270-AC260,1)/AC260)</f>
        <v>0.3612903225806452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0.12653958944281524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0.12653958944281524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0.22177419354838707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0.22177419354838707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0.22177419354838707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744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864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864</v>
      </c>
      <c r="AD300" s="48">
        <f>(ROUND(AC300-AC290,1)/AC290)</f>
        <v>0.35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0.108125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0.108125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0.21323529411764705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0.21323529411764705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0.21323529411764705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168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243</v>
      </c>
      <c r="AC330" s="15">
        <f t="shared" si="115"/>
        <v>767.6</v>
      </c>
      <c r="AD330" s="48">
        <f>(ROUND(AC330-AC320,1)/AC320)</f>
        <v>0.32117039586919105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0.2882960413080895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0.2882960413080895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717.59999999999991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855.59999999999991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855.6</v>
      </c>
      <c r="AD345" s="48">
        <f>(ROUND(AC345-AC335,1)/AC335)</f>
        <v>0.36764705882352938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0.10869565217391304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0.10869565217391304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0.25744680851063828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0.25744680851063828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0.25744680851063828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2" t="s">
        <v>21</v>
      </c>
      <c r="C365" s="152"/>
      <c r="D365" s="152"/>
      <c r="E365" s="152"/>
      <c r="F365" s="152"/>
      <c r="G365" s="152"/>
      <c r="H365" s="152"/>
      <c r="I365" s="152"/>
      <c r="J365" s="152"/>
      <c r="K365" s="152"/>
      <c r="L365" s="152"/>
      <c r="M365" s="152"/>
      <c r="N365" s="152"/>
      <c r="O365" s="152"/>
      <c r="P365" s="152"/>
      <c r="Q365" s="152"/>
      <c r="R365" s="152"/>
      <c r="S365" s="152"/>
      <c r="T365" s="152"/>
      <c r="U365" s="152"/>
      <c r="V365" s="152"/>
      <c r="W365" s="152"/>
      <c r="X365" s="152"/>
      <c r="Y365" s="152"/>
      <c r="Z365" s="152"/>
      <c r="AA365" s="152"/>
      <c r="AB365" s="152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0.21323529411764705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0.21323529411764705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0.21323529411764705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0.21323529411764705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0.21323529411764705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0.21323529411764705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0.22184750733137831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0.22184750733137831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0.22184750733137831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0.21323529411764705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0.21323529411764705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0.21323529411764705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0.21378809869375909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0.21378809869375909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0.21378809869375909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0.21330532212885156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0.21330532212885156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0.21330532212885156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0.21323529411764705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0.21323529411764705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0.21323529411764705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0.20608108108108109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0.20608108108108109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0.20608108108108109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0.20615002757859899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0.20615002757859899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0.20615002757859899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297.60000000000002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417.6</v>
      </c>
      <c r="AA511" s="14">
        <f t="shared" si="186"/>
        <v>0</v>
      </c>
      <c r="AB511" s="14">
        <f t="shared" si="188"/>
        <v>0</v>
      </c>
      <c r="AC511" s="15">
        <f t="shared" si="187"/>
        <v>926.2</v>
      </c>
      <c r="AD511" s="48">
        <f>(ROUND(AC511-AC501,1)/AC501)</f>
        <v>0.1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0.11080760095011877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0.11080760095011877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153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280.5</v>
      </c>
      <c r="AC526" s="15">
        <f t="shared" si="189"/>
        <v>868.8</v>
      </c>
      <c r="AD526" s="48">
        <f>(ROUND(AC526-AC516,1)/AC516)</f>
        <v>0.13776846516500785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0.19080670508119432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0.19080670508119432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0.19483204134366927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0.19483204134366927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0.19483204134366927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555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705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705</v>
      </c>
      <c r="AD556" s="48">
        <f>(ROUND(AC556-AC546,1)/AC546)</f>
        <v>-4.72972972972973E-2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1185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1335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1335</v>
      </c>
      <c r="AD571" s="48">
        <f>(ROUND(AC571-AC561,1)/AC561)</f>
        <v>0.66874999999999996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722.1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932.1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932.1</v>
      </c>
      <c r="AD572" s="48">
        <f>(ROUND(AC572-AC561,1)/AC561)</f>
        <v>0.16512499999999999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722.1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932.1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932.1</v>
      </c>
      <c r="AD573" s="48">
        <f>(ROUND(AC573-AC561,1)/AC561)</f>
        <v>0.16512499999999999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954.75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1097.25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1097.3</v>
      </c>
      <c r="AD586" s="48">
        <f>(ROUND(AC586-AC576,1)/AC576)</f>
        <v>0.34308445532435744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0.19473684210526315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0.19473684210526315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240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360</v>
      </c>
      <c r="AC601" s="15">
        <f t="shared" si="215"/>
        <v>927.4</v>
      </c>
      <c r="AD601" s="48">
        <f>(ROUND(AC601-AC591,1)/AC591)</f>
        <v>0.11199040767386091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0.13141486810551559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0.13141486810551559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210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285</v>
      </c>
      <c r="AA616" s="14">
        <f t="shared" si="180"/>
        <v>0</v>
      </c>
      <c r="AB616" s="14">
        <f t="shared" si="218"/>
        <v>0</v>
      </c>
      <c r="AC616" s="15">
        <f t="shared" si="217"/>
        <v>946.5</v>
      </c>
      <c r="AD616" s="48">
        <f>(ROUND(AC616-AC606,1)/AC606)</f>
        <v>6.8284424379232503E-2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7.0316027088036109E-2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7.0316027088036109E-2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923.40000000000009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1085.4000000000001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1085.4000000000001</v>
      </c>
      <c r="AD631" s="48">
        <f>(ROUND(AC631-AC621,1)/AC621)</f>
        <v>0.35810810810810806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0.1569069069069069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0.1569069069069069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255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330</v>
      </c>
      <c r="AC646" s="15">
        <f t="shared" si="225"/>
        <v>987.9</v>
      </c>
      <c r="AD646" s="48">
        <f>(ROUND(AC646-AC636,1)/AC636)</f>
        <v>8.2748794388426125E-2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5.8746163963174051E-2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5.8746163963174051E-2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252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372</v>
      </c>
      <c r="AA676" s="14">
        <f t="shared" si="236"/>
        <v>0</v>
      </c>
      <c r="AB676" s="14">
        <f t="shared" si="238"/>
        <v>0</v>
      </c>
      <c r="AC676" s="15">
        <f t="shared" si="237"/>
        <v>892.2</v>
      </c>
      <c r="AD676" s="48">
        <f>(ROUND(AC676-AC666,1)/AC666)</f>
        <v>9.6068796068796078E-2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0.12481572481572481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0.12481572481572481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914.85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1075.3499999999999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1075.4000000000001</v>
      </c>
      <c r="AD691" s="48">
        <f>(ROUND(AC691-AC681,1)/AC681)</f>
        <v>0.35817125536751709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0.14043950492548624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0.14043950492548624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861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1071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1071</v>
      </c>
      <c r="AD706" s="48">
        <f>(ROUND(AC706-AC696,1)/AC696)</f>
        <v>0.36607142857142855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0.174234693877551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0.174234693877551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324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459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910.1</v>
      </c>
      <c r="AD721" s="48">
        <f>(ROUND(AC721-AC711,1)/AC711)</f>
        <v>0.10610111813320369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0.13672824501701508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0.13672824501701508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216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336</v>
      </c>
      <c r="AB736" s="14">
        <f t="shared" si="262"/>
        <v>0</v>
      </c>
      <c r="AC736" s="15">
        <f t="shared" si="261"/>
        <v>924.3</v>
      </c>
      <c r="AD736" s="48">
        <f>(ROUND(AC736-AC726,1)/AC726)</f>
        <v>8.7923728813559324E-2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0.14677495291902071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0.14677495291902071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190.125</v>
      </c>
      <c r="T751" s="14">
        <f>(O751/100)*(K751*$K$13)+(O751/100)*(M751*$M$13)</f>
        <v>131.25</v>
      </c>
      <c r="U751" s="14">
        <f>(P751/100)*(K751*$K$13)+(P751/100)*(L751*$L$13)+(P751/100)*(M751*$M$13)</f>
        <v>187.5</v>
      </c>
      <c r="V751" s="14">
        <f>(Q751/100)*(L751*$L$13)+(Q751/100)*(M751*$M$13)</f>
        <v>0</v>
      </c>
      <c r="W751" s="14">
        <f>(R751/100)*(K751*$K$13)+(R751/100)*(L751*$L$13)+(R751/100)*(M751*$M$13)</f>
        <v>187.5</v>
      </c>
      <c r="X751" s="14">
        <f t="shared" si="263"/>
        <v>287.625</v>
      </c>
      <c r="Y751" s="14">
        <f t="shared" si="264"/>
        <v>206.25</v>
      </c>
      <c r="Z751" s="14">
        <f t="shared" si="265"/>
        <v>262.5</v>
      </c>
      <c r="AA751" s="14">
        <f t="shared" si="266"/>
        <v>0</v>
      </c>
      <c r="AB751" s="14">
        <f t="shared" si="268"/>
        <v>262.5</v>
      </c>
      <c r="AC751" s="15">
        <f t="shared" si="267"/>
        <v>1018.9</v>
      </c>
      <c r="AD751" s="48">
        <f>(ROUND(AC751-AC741,1)/AC741)</f>
        <v>6.0249739854318418E-2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9.7294484911550475E-2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9.7294484911550475E-2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930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1080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1080</v>
      </c>
      <c r="AD766" s="48">
        <f>(ROUND(AC766-AC756,1)/AC756)</f>
        <v>0.35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0.22076923076923075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0.22076923076923075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0.22076923076923075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0.22082228116710875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0.22082228116710875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0.22082228116710875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219.375</v>
      </c>
      <c r="T811" s="14">
        <f>(O811/100)*(K811*$K$13)+(O811/100)*(M811*$M$13)</f>
        <v>412.5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316.875</v>
      </c>
      <c r="Y811" s="14">
        <f t="shared" si="282"/>
        <v>577.5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894.4</v>
      </c>
      <c r="AD811" s="48">
        <f>(ROUND(AC811-AC801,1)/AC801)</f>
        <v>2.2171428571428571E-2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9.7142857142857142E-2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9.7142857142857142E-2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2" t="s">
        <v>42</v>
      </c>
      <c r="C816" s="152"/>
      <c r="D816" s="152"/>
      <c r="E816" s="152"/>
      <c r="F816" s="152"/>
      <c r="G816" s="152"/>
      <c r="H816" s="152"/>
      <c r="I816" s="152"/>
      <c r="J816" s="152"/>
      <c r="K816" s="152"/>
      <c r="L816" s="152"/>
      <c r="M816" s="152"/>
      <c r="N816" s="152"/>
      <c r="O816" s="152"/>
      <c r="P816" s="152"/>
      <c r="Q816" s="152"/>
      <c r="R816" s="152"/>
      <c r="S816" s="152"/>
      <c r="T816" s="152"/>
      <c r="U816" s="152"/>
      <c r="V816" s="152"/>
      <c r="W816" s="152"/>
      <c r="X816" s="152"/>
      <c r="Y816" s="152"/>
      <c r="Z816" s="152"/>
      <c r="AA816" s="152"/>
      <c r="AB816" s="152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0.20633802816901409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0.20633802816901409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0.20633802816901409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0.21329411764705883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0.21329411764705883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0.21329411764705883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0.21323529411764705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0.21323529411764705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0.21323529411764705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0.23214285714285715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0.23214285714285715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0.23214285714285715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0.22174432497013141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0.22174432497013141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0.22174432497013141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0.21329411764705883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0.21329411764705883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0.21329411764705883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144</v>
      </c>
      <c r="U932" s="14">
        <f>(P932/100)*(K932*$K$13)+(P932/100)*(L932*$L$13)+(P932/100)*(M932*$M$13)</f>
        <v>0</v>
      </c>
      <c r="V932" s="14">
        <f>(Q932/100)*(L932*$L$13)+(Q932/100)*(M932*$M$13)</f>
        <v>144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264</v>
      </c>
      <c r="Z932" s="14">
        <f t="shared" si="305"/>
        <v>0</v>
      </c>
      <c r="AA932" s="14">
        <f t="shared" si="306"/>
        <v>264</v>
      </c>
      <c r="AB932" s="14">
        <f t="shared" si="320"/>
        <v>0</v>
      </c>
      <c r="AC932" s="15">
        <f t="shared" si="319"/>
        <v>1128</v>
      </c>
      <c r="AD932" s="48">
        <f>(ROUND(AC932-AC922,1)/AC922)</f>
        <v>0.2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0.25606382978723402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0.25606382978723402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0.20608108108108106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0.20608108108108106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0.20608108108108106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331.5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459</v>
      </c>
      <c r="AC962" s="15">
        <f t="shared" si="327"/>
        <v>1152</v>
      </c>
      <c r="AD962" s="48">
        <f>(ROUND(AC962-AC952,1)/AC952)</f>
        <v>0.10133843212237094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0.12246653919694073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0.12246653919694073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435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585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1224</v>
      </c>
      <c r="AD992" s="48">
        <f>(ROUND(AC992-AC982,1)/AC982)</f>
        <v>0.11272727272727273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0.13627272727272727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0.13627272727272727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1119.375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1306.875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1306.9000000000001</v>
      </c>
      <c r="AD1007" s="48">
        <f>(ROUND(AC1007-AC997,1)/AC997)</f>
        <v>0.35781818181818181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0.16654545454545455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0.16654545454545455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0.21323529411764705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0.21323529411764705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0.21323529411764705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0.20635936833119931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0.20635936833119931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0.20635936833119931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276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396</v>
      </c>
      <c r="AA1052" s="14">
        <f t="shared" si="354"/>
        <v>0</v>
      </c>
      <c r="AB1052" s="14">
        <f t="shared" si="356"/>
        <v>0</v>
      </c>
      <c r="AC1052" s="15">
        <f t="shared" si="355"/>
        <v>1143</v>
      </c>
      <c r="AD1052" s="48">
        <f>(ROUND(AC1052-AC1042,1)/AC1042)</f>
        <v>9.0648854961832059E-2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0.12929389312977099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0.12929389312977099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510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660</v>
      </c>
      <c r="AA1067" s="14">
        <f t="shared" si="306"/>
        <v>0</v>
      </c>
      <c r="AB1067" s="14">
        <f t="shared" si="358"/>
        <v>0</v>
      </c>
      <c r="AC1067" s="15">
        <f t="shared" si="357"/>
        <v>1434</v>
      </c>
      <c r="AD1067" s="48">
        <f>(ROUND(AC1067-AC1057,1)/AC1057)</f>
        <v>9.9693251533742325E-2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0.11924846625766872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0.11924846625766872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0.20608108108108106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0.20608108108108106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0.20608108108108106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416.64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584.64</v>
      </c>
      <c r="AC1097" s="15">
        <f t="shared" si="365"/>
        <v>1134.8</v>
      </c>
      <c r="AD1097" s="48">
        <f>(ROUND(AC1097-AC1087,1)/AC1087)</f>
        <v>0.10950332420805632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0.17794290183809153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0.17794290183809153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1174.8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1339.8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1339.8</v>
      </c>
      <c r="AD1112" s="48">
        <f>(ROUND(AC1112-AC1102,1)/AC1102)</f>
        <v>0.32391304347826089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0.14130434782608695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0.14130434782608695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0.19999999999999998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0.19999999999999998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0.19999999999999998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0.2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0.2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0.2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0.20581818181818182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0.20581818181818182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0.20581818181818182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1190.4000000000001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1382.4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1382.4</v>
      </c>
      <c r="AD1172" s="48">
        <f>(ROUND(AC1172-AC1162,1)/AC1162)</f>
        <v>0.35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0.13876953124999999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0.13876953124999999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0.21328600405679515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0.21328600405679515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0.21328600405679515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0.21323529411764705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0.21323529411764705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0.21323529411764705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0.23654054054054055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0.23654054054054055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0.23654054054054055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972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1152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1152</v>
      </c>
      <c r="AD1247" s="48">
        <f>(ROUND(AC1247-AC1237,1)/AC1237)</f>
        <v>0.2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972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1152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1152</v>
      </c>
      <c r="AD1248" s="48">
        <f>(ROUND(AC1248-AC1237,1)/AC1237)</f>
        <v>0.2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972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1152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1152</v>
      </c>
      <c r="AD1249" s="48">
        <f>(ROUND(AC1249-AC1237,1)/AC1237)</f>
        <v>0.2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2" t="s">
        <v>59</v>
      </c>
      <c r="C1252" s="152"/>
      <c r="D1252" s="152"/>
      <c r="E1252" s="152"/>
      <c r="F1252" s="152"/>
      <c r="G1252" s="152"/>
      <c r="H1252" s="152"/>
      <c r="I1252" s="152"/>
      <c r="J1252" s="152"/>
      <c r="K1252" s="152"/>
      <c r="L1252" s="152"/>
      <c r="M1252" s="152"/>
      <c r="N1252" s="152"/>
      <c r="O1252" s="152"/>
      <c r="P1252" s="152"/>
      <c r="Q1252" s="152"/>
      <c r="R1252" s="152"/>
      <c r="S1252" s="152"/>
      <c r="T1252" s="152"/>
      <c r="U1252" s="152"/>
      <c r="V1252" s="152"/>
      <c r="W1252" s="152"/>
      <c r="X1252" s="152"/>
      <c r="Y1252" s="152"/>
      <c r="Z1252" s="152"/>
      <c r="AA1252" s="152"/>
      <c r="AB1252" s="152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1053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1248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1248</v>
      </c>
      <c r="AD1263" s="48">
        <f>(ROUND(AC1263-AC1253,1)/AC1253)</f>
        <v>0.2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1053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1248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1248</v>
      </c>
      <c r="AD1264" s="48">
        <f>(ROUND(AC1264-AC1253,1)/AC1253)</f>
        <v>0.2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1053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1248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1248</v>
      </c>
      <c r="AD1265" s="48">
        <f>(ROUND(AC1265-AC1253,1)/AC1253)</f>
        <v>0.2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1039.5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1249.5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1249.5</v>
      </c>
      <c r="AD1278" s="48">
        <f>(ROUND(AC1278-AC1268,1)/AC1268)</f>
        <v>0.20608108108108109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1039.5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1249.5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1249.5</v>
      </c>
      <c r="AD1279" s="48">
        <f>(ROUND(AC1279-AC1268,1)/AC1268)</f>
        <v>0.20608108108108109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1039.5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1249.5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1249.5</v>
      </c>
      <c r="AD1280" s="48">
        <f>(ROUND(AC1280-AC1268,1)/AC1268)</f>
        <v>0.20608108108108109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1054.3499999999999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1267.3499999999999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1267.4000000000001</v>
      </c>
      <c r="AD1293" s="48">
        <f>(ROUND(AC1293-AC1283,1)/AC1283)</f>
        <v>0.20612866387514275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1054.3499999999999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1267.3499999999999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1267.4000000000001</v>
      </c>
      <c r="AD1294" s="48">
        <f>(ROUND(AC1294-AC1283,1)/AC1283)</f>
        <v>0.20612866387514275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1054.3499999999999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1267.3499999999999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1267.4000000000001</v>
      </c>
      <c r="AD1295" s="48">
        <f>(ROUND(AC1295-AC1283,1)/AC1283)</f>
        <v>0.20612866387514275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623.70000000000005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270</v>
      </c>
      <c r="W1308" s="14">
        <f>(R1308/100)*(K1308*$K$13)+(R1308/100)*(L1308*$L$13)+(R1308/100)*(M1308*$M$13)</f>
        <v>0</v>
      </c>
      <c r="X1308" s="14">
        <f t="shared" si="429"/>
        <v>821.7</v>
      </c>
      <c r="Y1308" s="14">
        <f t="shared" si="430"/>
        <v>0</v>
      </c>
      <c r="Z1308" s="14">
        <f t="shared" si="431"/>
        <v>0</v>
      </c>
      <c r="AA1308" s="14">
        <f t="shared" si="432"/>
        <v>405</v>
      </c>
      <c r="AB1308" s="14">
        <f t="shared" si="434"/>
        <v>0</v>
      </c>
      <c r="AC1308" s="15">
        <f t="shared" si="433"/>
        <v>1226.7</v>
      </c>
      <c r="AD1308" s="48">
        <f>(ROUND(AC1308-AC1298,1)/AC1298)</f>
        <v>0.10873101952277656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1008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1248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1248</v>
      </c>
      <c r="AD1309" s="48">
        <f>(ROUND(AC1309-AC1298,1)/AC1298)</f>
        <v>0.12798264642082427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1008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1248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1248</v>
      </c>
      <c r="AD1310" s="48">
        <f>(ROUND(AC1310-AC1298,1)/AC1298)</f>
        <v>0.12798264642082427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1054.3499999999999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1267.3499999999999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1267.4000000000001</v>
      </c>
      <c r="AD1323" s="48">
        <f>(ROUND(AC1323-AC1313,1)/AC1313)</f>
        <v>0.20612866387514275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1054.3499999999999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1267.3499999999999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1267.4000000000001</v>
      </c>
      <c r="AD1324" s="48">
        <f>(ROUND(AC1324-AC1313,1)/AC1313)</f>
        <v>0.20612866387514275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1054.3499999999999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1267.3499999999999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1267.4000000000001</v>
      </c>
      <c r="AD1325" s="48">
        <f>(ROUND(AC1325-AC1313,1)/AC1313)</f>
        <v>0.20612866387514275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985.5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1204.5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1204.5</v>
      </c>
      <c r="AD1338" s="48">
        <f>(ROUND(AC1338-AC1328,1)/AC1328)</f>
        <v>0.21323529411764705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985.5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1204.5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1204.5</v>
      </c>
      <c r="AD1339" s="48">
        <f>(ROUND(AC1339-AC1328,1)/AC1328)</f>
        <v>0.21323529411764705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985.5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1204.5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1204.5</v>
      </c>
      <c r="AD1340" s="48">
        <f>(ROUND(AC1340-AC1328,1)/AC1328)</f>
        <v>0.21323529411764705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1063.125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1325.625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1325.6</v>
      </c>
      <c r="AD1353" s="48">
        <f>(ROUND(AC1353-AC1343,1)/AC1343)</f>
        <v>0.22175115207373272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1063.125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1325.625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1325.6</v>
      </c>
      <c r="AD1354" s="48">
        <f>(ROUND(AC1354-AC1343,1)/AC1343)</f>
        <v>0.22175115207373272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1063.125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1325.625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1325.6</v>
      </c>
      <c r="AD1355" s="48">
        <f>(ROUND(AC1355-AC1343,1)/AC1343)</f>
        <v>0.22175115207373272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1150.2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1363.2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1363.2</v>
      </c>
      <c r="AD1368" s="48">
        <f>(ROUND(AC1368-AC1358,1)/AC1358)</f>
        <v>0.19999999999999998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1150.2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1363.2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1363.2</v>
      </c>
      <c r="AD1369" s="48">
        <f>(ROUND(AC1369-AC1358,1)/AC1358)</f>
        <v>0.19999999999999998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1150.2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1363.2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1363.2</v>
      </c>
      <c r="AD1370" s="48">
        <f>(ROUND(AC1370-AC1358,1)/AC1358)</f>
        <v>0.19999999999999998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577.125</v>
      </c>
      <c r="T1383" s="14">
        <f>(O1383/100)*(K1383*$K$13)+(O1383/100)*(M1383*$M$13)</f>
        <v>0</v>
      </c>
      <c r="U1383" s="14">
        <f>(P1383/100)*(K1383*$K$13)+(P1383/100)*(L1383*$L$13)+(P1383/100)*(M1383*$M$13)</f>
        <v>345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779.625</v>
      </c>
      <c r="Y1383" s="14">
        <f t="shared" si="430"/>
        <v>0</v>
      </c>
      <c r="Z1383" s="14">
        <f t="shared" si="431"/>
        <v>495</v>
      </c>
      <c r="AA1383" s="14">
        <f t="shared" si="432"/>
        <v>0</v>
      </c>
      <c r="AB1383" s="14">
        <f t="shared" si="448"/>
        <v>0</v>
      </c>
      <c r="AC1383" s="15">
        <f t="shared" si="447"/>
        <v>1274.5999999999999</v>
      </c>
      <c r="AD1383" s="48">
        <f>(ROUND(AC1383-AC1373,1)/AC1373)</f>
        <v>0.12200704225352112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1052.0999999999999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1302.5999999999999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1302.5999999999999</v>
      </c>
      <c r="AD1384" s="48">
        <f>(ROUND(AC1384-AC1373,1)/AC1373)</f>
        <v>0.14665492957746479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1052.0999999999999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1302.5999999999999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1302.5999999999999</v>
      </c>
      <c r="AD1385" s="48">
        <f>(ROUND(AC1385-AC1373,1)/AC1373)</f>
        <v>0.14665492957746479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708.75</v>
      </c>
      <c r="T1398" s="14">
        <f>(O1398/100)*(K1398*$K$13)+(O1398/100)*(M1398*$M$13)</f>
        <v>0</v>
      </c>
      <c r="U1398" s="14">
        <f>(P1398/100)*(K1398*$K$13)+(P1398/100)*(L1398*$L$13)+(P1398/100)*(M1398*$M$13)</f>
        <v>240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933.75</v>
      </c>
      <c r="Y1398" s="14">
        <f t="shared" si="450"/>
        <v>0</v>
      </c>
      <c r="Z1398" s="14">
        <f t="shared" si="451"/>
        <v>360</v>
      </c>
      <c r="AA1398" s="14">
        <f t="shared" si="452"/>
        <v>0</v>
      </c>
      <c r="AB1398" s="14">
        <f t="shared" si="454"/>
        <v>0</v>
      </c>
      <c r="AC1398" s="15">
        <f t="shared" si="453"/>
        <v>1293.8</v>
      </c>
      <c r="AD1398" s="48">
        <f>(ROUND(AC1398-AC1388,1)/AC1388)</f>
        <v>9.0893760539628998E-2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1053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1323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1323</v>
      </c>
      <c r="AD1399" s="48">
        <f>(ROUND(AC1399-AC1388,1)/AC1388)</f>
        <v>0.11551433389544688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1053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1323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1323</v>
      </c>
      <c r="AD1400" s="48">
        <f>(ROUND(AC1400-AC1388,1)/AC1388)</f>
        <v>0.11551433389544688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1134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1344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1344</v>
      </c>
      <c r="AD1413" s="48">
        <f>(ROUND(AC1413-AC1403,1)/AC1403)</f>
        <v>0.2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1134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1344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1344</v>
      </c>
      <c r="AD1414" s="48">
        <f>(ROUND(AC1414-AC1403,1)/AC1403)</f>
        <v>0.2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1134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1344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1344</v>
      </c>
      <c r="AD1415" s="48">
        <f>(ROUND(AC1415-AC1403,1)/AC1403)</f>
        <v>0.2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534.59999999999991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270</v>
      </c>
      <c r="X1428" s="14">
        <f t="shared" si="457"/>
        <v>732.59999999999991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420</v>
      </c>
      <c r="AC1428" s="15">
        <f t="shared" si="461"/>
        <v>1152.5999999999999</v>
      </c>
      <c r="AD1428" s="48">
        <f>(ROUND(AC1428-AC1418,1)/AC1418)</f>
        <v>8.8179758308157108E-2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1008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1248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1248</v>
      </c>
      <c r="AD1429" s="48">
        <f>(ROUND(AC1429-AC1418,1)/AC1418)</f>
        <v>0.17824773413897282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1008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1248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1248</v>
      </c>
      <c r="AD1430" s="48">
        <f>(ROUND(AC1430-AC1418,1)/AC1418)</f>
        <v>0.17824773413897282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1093.5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1336.5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1336.5</v>
      </c>
      <c r="AD1443" s="48">
        <f>(ROUND(AC1443-AC1433,1)/AC1433)</f>
        <v>0.21323529411764708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1093.5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1336.5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1336.5</v>
      </c>
      <c r="AD1444" s="48">
        <f>(ROUND(AC1444-AC1433,1)/AC1433)</f>
        <v>0.21323529411764708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1093.5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1336.5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1336.5</v>
      </c>
      <c r="AD1445" s="48">
        <f>(ROUND(AC1445-AC1433,1)/AC1433)</f>
        <v>0.21323529411764708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1113.75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1338.75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1338.8</v>
      </c>
      <c r="AD1458" s="48">
        <f>(ROUND(AC1458-AC1448,1)/AC1448)</f>
        <v>0.20612612612612613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1113.75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1338.75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1338.8</v>
      </c>
      <c r="AD1459" s="48">
        <f>(ROUND(AC1459-AC1448,1)/AC1448)</f>
        <v>0.20612612612612613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1113.75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1338.75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1338.8</v>
      </c>
      <c r="AD1460" s="48">
        <f>(ROUND(AC1460-AC1448,1)/AC1448)</f>
        <v>0.20612612612612613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1648.1999999999998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1849.1999999999998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1849.2</v>
      </c>
      <c r="AD1473" s="48">
        <f>(ROUND(AC1473-AC1463,1)/AC1463)</f>
        <v>0.60465116279069764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1147.5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1402.5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1402.5</v>
      </c>
      <c r="AD1474" s="48">
        <f>(ROUND(AC1474-AC1463,1)/AC1463)</f>
        <v>0.21702533842415825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1147.5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1402.5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1402.5</v>
      </c>
      <c r="AD1475" s="48">
        <f>(ROUND(AC1475-AC1463,1)/AC1463)</f>
        <v>0.21702533842415825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945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1245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1245</v>
      </c>
      <c r="AD1488" s="48">
        <f>(ROUND(AC1488-AC1478,1)/AC1478)</f>
        <v>0.245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1245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1245</v>
      </c>
      <c r="AD1489" s="48">
        <f>(ROUND(AC1489-AC1478,1)/AC1478)</f>
        <v>0.245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1245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1245</v>
      </c>
      <c r="AD1490" s="48">
        <f>(ROUND(AC1490-AC1478,1)/AC1478)</f>
        <v>0.245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639</v>
      </c>
      <c r="T1503" s="14">
        <f>(O1503/100)*(K1503*$K$13)+(O1503/100)*(M1503*$M$13)</f>
        <v>0</v>
      </c>
      <c r="U1503" s="14">
        <f>(P1503/100)*(K1503*$K$13)+(P1503/100)*(L1503*$L$13)+(P1503/100)*(M1503*$M$13)</f>
        <v>180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852</v>
      </c>
      <c r="Y1503" s="14">
        <f t="shared" si="484"/>
        <v>0</v>
      </c>
      <c r="Z1503" s="14">
        <f t="shared" si="485"/>
        <v>330</v>
      </c>
      <c r="AA1503" s="14">
        <f t="shared" si="486"/>
        <v>0</v>
      </c>
      <c r="AB1503" s="14">
        <f t="shared" si="488"/>
        <v>0</v>
      </c>
      <c r="AC1503" s="15">
        <f t="shared" si="487"/>
        <v>1182</v>
      </c>
      <c r="AD1503" s="48">
        <f>(ROUND(AC1503-AC1493,1)/AC1493)</f>
        <v>9.4039244724176213E-2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1012.5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1282.5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1282.5</v>
      </c>
      <c r="AD1504" s="48">
        <f>(ROUND(AC1504-AC1493,1)/AC1493)</f>
        <v>0.18706034801925212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1012.5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1282.5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1282.5</v>
      </c>
      <c r="AD1505" s="48">
        <f>(ROUND(AC1505-AC1493,1)/AC1493)</f>
        <v>0.18706034801925212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1043.28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1295.28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1295.3</v>
      </c>
      <c r="AD1518" s="48">
        <f>(ROUND(AC1518-AC1508,1)/AC1508)</f>
        <v>0.21990958749293654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1043.28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1295.28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1295.3</v>
      </c>
      <c r="AD1519" s="48">
        <f>(ROUND(AC1519-AC1508,1)/AC1508)</f>
        <v>0.21990958749293654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1043.28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1295.28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1295.3</v>
      </c>
      <c r="AD1520" s="48">
        <f>(ROUND(AC1520-AC1508,1)/AC1508)</f>
        <v>0.21990958749293654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1176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1386</v>
      </c>
      <c r="AC1533" s="15">
        <f t="shared" si="499"/>
        <v>1386</v>
      </c>
      <c r="AD1533" s="48">
        <f>(ROUND(AC1533-AC1523,1)/AC1523)</f>
        <v>7.6086956521739135E-2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947.7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1217.7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1217.7</v>
      </c>
      <c r="AD1534" s="48">
        <f>(ROUND(AC1534-AC1523,1)/AC1523)</f>
        <v>-5.4580745341614903E-2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947.7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1217.7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1217.7</v>
      </c>
      <c r="AD1535" s="48">
        <f>(ROUND(AC1535-AC1523,1)/AC1523)</f>
        <v>-5.4580745341614903E-2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974.7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1259.7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1259.7</v>
      </c>
      <c r="AD1548" s="48">
        <f>(ROUND(AC1548-AC1538,1)/AC1538)</f>
        <v>0.2369402985074627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974.7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1259.7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1259.7</v>
      </c>
      <c r="AD1549" s="48">
        <f>(ROUND(AC1549-AC1538,1)/AC1538)</f>
        <v>0.2369402985074627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974.7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1259.7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1259.7</v>
      </c>
      <c r="AD1550" s="48">
        <f>(ROUND(AC1550-AC1538,1)/AC1538)</f>
        <v>0.2369402985074627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620.99999999999989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180</v>
      </c>
      <c r="X1563" s="14">
        <f t="shared" si="501"/>
        <v>827.99999999999989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330</v>
      </c>
      <c r="AC1563" s="15">
        <f t="shared" si="507"/>
        <v>1158</v>
      </c>
      <c r="AD1563" s="48">
        <f>(ROUND(AC1563-AC1553,1)/AC1553)</f>
        <v>9.7006441834028054E-2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1023.75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1286.25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1286.3</v>
      </c>
      <c r="AD1564" s="48">
        <f>(ROUND(AC1564-AC1553,1)/AC1553)</f>
        <v>0.21854869268662372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1023.75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1286.25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1286.3</v>
      </c>
      <c r="AD1565" s="48">
        <f>(ROUND(AC1565-AC1553,1)/AC1553)</f>
        <v>0.21854869268662372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808.92000000000007</v>
      </c>
      <c r="T1578" s="14">
        <f>(O1578/100)*(K1578*$K$13)+(O1578/100)*(M1578*$M$13)</f>
        <v>0</v>
      </c>
      <c r="U1578" s="14">
        <f>(P1578/100)*(K1578*$K$13)+(P1578/100)*(L1578*$L$13)+(P1578/100)*(M1578*$M$13)</f>
        <v>210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1060.92</v>
      </c>
      <c r="Y1578" s="14">
        <f t="shared" si="502"/>
        <v>0</v>
      </c>
      <c r="Z1578" s="14">
        <f t="shared" si="503"/>
        <v>360</v>
      </c>
      <c r="AA1578" s="14">
        <f t="shared" si="504"/>
        <v>0</v>
      </c>
      <c r="AB1578" s="14">
        <f t="shared" si="510"/>
        <v>0</v>
      </c>
      <c r="AC1578" s="15">
        <f t="shared" si="509"/>
        <v>1420.9</v>
      </c>
      <c r="AD1578" s="48">
        <f>(ROUND(AC1578-AC1568,1)/AC1568)</f>
        <v>0.12608971310825803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1239.3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1494.3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1494.3</v>
      </c>
      <c r="AD1579" s="48">
        <f>(ROUND(AC1579-AC1568,1)/AC1568)</f>
        <v>0.18426058012363292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1239.3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1494.3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1494.3</v>
      </c>
      <c r="AD1580" s="48">
        <f>(ROUND(AC1580-AC1568,1)/AC1568)</f>
        <v>0.18426058012363292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1185.75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1440.75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1440.8</v>
      </c>
      <c r="AD1593" s="48">
        <f>(ROUND(AC1593-AC1583,1)/AC1583)</f>
        <v>0.24636678200692042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1185.75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1440.75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1440.8</v>
      </c>
      <c r="AD1594" s="48">
        <f>(ROUND(AC1594-AC1583,1)/AC1583)</f>
        <v>0.24636678200692042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1185.75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1440.75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1440.8</v>
      </c>
      <c r="AD1595" s="48">
        <f>(ROUND(AC1595-AC1583,1)/AC1583)</f>
        <v>0.24636678200692042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5" t="s">
        <v>343</v>
      </c>
      <c r="C1598" s="152"/>
      <c r="D1598" s="152"/>
      <c r="E1598" s="152"/>
      <c r="F1598" s="152"/>
      <c r="G1598" s="152"/>
      <c r="H1598" s="152"/>
      <c r="I1598" s="152"/>
      <c r="J1598" s="152"/>
      <c r="K1598" s="152"/>
      <c r="L1598" s="152"/>
      <c r="M1598" s="152"/>
      <c r="N1598" s="152"/>
      <c r="O1598" s="152"/>
      <c r="P1598" s="152"/>
      <c r="Q1598" s="152"/>
      <c r="R1598" s="152"/>
      <c r="S1598" s="152"/>
      <c r="T1598" s="152"/>
      <c r="U1598" s="152"/>
      <c r="V1598" s="152"/>
      <c r="W1598" s="152"/>
      <c r="X1598" s="152"/>
      <c r="Y1598" s="152"/>
      <c r="Z1598" s="152"/>
      <c r="AA1598" s="152"/>
      <c r="AB1598" s="152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607.5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757.5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757.5</v>
      </c>
      <c r="AD1609" s="48">
        <f>(ROUND(AC1609-AC1599,1)/AC1599)</f>
        <v>0.22177419354838709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607.5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757.5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757.5</v>
      </c>
      <c r="AD1610" s="48">
        <f>(ROUND(AC1610-AC1599,1)/AC1599)</f>
        <v>0.22177419354838709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607.5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757.5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757.5</v>
      </c>
      <c r="AD1611" s="48">
        <f>(ROUND(AC1611-AC1599,1)/AC1599)</f>
        <v>0.22177419354838709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582.93000000000006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735.93000000000006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735.9</v>
      </c>
      <c r="AD1624" s="48">
        <f>(ROUND(AC1624-AC1614,1)/AC1614)</f>
        <v>0.22283150548354935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582.93000000000006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735.93000000000006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735.9</v>
      </c>
      <c r="AD1625" s="48">
        <f>(ROUND(AC1625-AC1614,1)/AC1614)</f>
        <v>0.22283150548354935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582.93000000000006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735.93000000000006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735.9</v>
      </c>
      <c r="AD1626" s="48">
        <f>(ROUND(AC1626-AC1614,1)/AC1614)</f>
        <v>0.22283150548354935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634.5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775.5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775.5</v>
      </c>
      <c r="AD1639" s="48">
        <f>(ROUND(AC1639-AC1629,1)/AC1629)</f>
        <v>0.21323529411764705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634.5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775.5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775.5</v>
      </c>
      <c r="AD1640" s="48">
        <f>(ROUND(AC1640-AC1629,1)/AC1629)</f>
        <v>0.21323529411764705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634.5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775.5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775.5</v>
      </c>
      <c r="AD1641" s="48">
        <f>(ROUND(AC1641-AC1629,1)/AC1629)</f>
        <v>0.21323529411764705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595.35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742.35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742.4</v>
      </c>
      <c r="AD1654" s="48">
        <f>(ROUND(AC1654-AC1644,1)/AC1644)</f>
        <v>0.2218564845292956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595.35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742.35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742.4</v>
      </c>
      <c r="AD1655" s="48">
        <f>(ROUND(AC1655-AC1644,1)/AC1644)</f>
        <v>0.2218564845292956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595.35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742.35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742.4</v>
      </c>
      <c r="AD1656" s="48">
        <f>(ROUND(AC1656-AC1644,1)/AC1644)</f>
        <v>0.2218564845292956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638.55000000000007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767.55000000000007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767.6</v>
      </c>
      <c r="AD1669" s="48">
        <f>(ROUND(AC1669-AC1659,1)/AC1659)</f>
        <v>0.20615964802011313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638.55000000000007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767.55000000000007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767.6</v>
      </c>
      <c r="AD1670" s="48">
        <f>(ROUND(AC1670-AC1659,1)/AC1659)</f>
        <v>0.20615964802011313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638.55000000000007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767.55000000000007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767.6</v>
      </c>
      <c r="AD1671" s="48">
        <f>(ROUND(AC1671-AC1659,1)/AC1659)</f>
        <v>0.20615964802011313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621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759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759</v>
      </c>
      <c r="AD1684" s="48">
        <f>(ROUND(AC1684-AC1674,1)/AC1674)</f>
        <v>0.21323529411764705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621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759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759</v>
      </c>
      <c r="AD1685" s="48">
        <f>(ROUND(AC1685-AC1674,1)/AC1674)</f>
        <v>0.21323529411764705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621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759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759</v>
      </c>
      <c r="AD1686" s="48">
        <f>(ROUND(AC1686-AC1674,1)/AC1674)</f>
        <v>0.21323529411764705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648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768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768</v>
      </c>
      <c r="AD1699" s="48">
        <f>(ROUND(AC1699-AC1689,1)/AC1689)</f>
        <v>0.2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648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768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768</v>
      </c>
      <c r="AD1700" s="48">
        <f>(ROUND(AC1700-AC1689,1)/AC1689)</f>
        <v>0.2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648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768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768</v>
      </c>
      <c r="AD1701" s="48">
        <f>(ROUND(AC1701-AC1689,1)/AC1689)</f>
        <v>0.2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620.99999999999989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758.99999999999989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759</v>
      </c>
      <c r="AD1714" s="48">
        <f>(ROUND(AC1714-AC1704,1)/AC1704)</f>
        <v>0.21323529411764705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620.99999999999989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758.99999999999989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759</v>
      </c>
      <c r="AD1715" s="48">
        <f>(ROUND(AC1715-AC1704,1)/AC1704)</f>
        <v>0.21323529411764705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620.99999999999989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758.99999999999989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759</v>
      </c>
      <c r="AD1716" s="48">
        <f>(ROUND(AC1716-AC1704,1)/AC1704)</f>
        <v>0.21323529411764705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595.34999999999991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742.34999999999991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742.4</v>
      </c>
      <c r="AD1729" s="48">
        <f>(ROUND(AC1729-AC1719,1)/AC1719)</f>
        <v>0.2218564845292956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595.34999999999991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742.34999999999991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742.4</v>
      </c>
      <c r="AD1730" s="48">
        <f>(ROUND(AC1730-AC1719,1)/AC1719)</f>
        <v>0.2218564845292956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595.34999999999991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742.34999999999991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742.4</v>
      </c>
      <c r="AD1731" s="48">
        <f>(ROUND(AC1731-AC1719,1)/AC1719)</f>
        <v>0.2218564845292956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634.5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775.5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775.5</v>
      </c>
      <c r="AD1744" s="48">
        <f>(ROUND(AC1744-AC1734,1)/AC1734)</f>
        <v>0.21323529411764705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634.5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775.5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775.5</v>
      </c>
      <c r="AD1745" s="48">
        <f>(ROUND(AC1745-AC1734,1)/AC1734)</f>
        <v>0.21323529411764705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634.5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775.5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775.5</v>
      </c>
      <c r="AD1746" s="48">
        <f>(ROUND(AC1746-AC1734,1)/AC1734)</f>
        <v>0.21323529411764705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649.98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787.98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788</v>
      </c>
      <c r="AD1759" s="48">
        <f>(ROUND(AC1759-AC1749,1)/AC1749)</f>
        <v>0.2063686466625842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649.98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787.98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788</v>
      </c>
      <c r="AD1760" s="48">
        <f>(ROUND(AC1760-AC1749,1)/AC1749)</f>
        <v>0.2063686466625842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649.98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787.98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788</v>
      </c>
      <c r="AD1761" s="48">
        <f>(ROUND(AC1761-AC1749,1)/AC1749)</f>
        <v>0.2063686466625842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425.70000000000005</v>
      </c>
      <c r="T1774" s="14">
        <f>(O1774/100)*(K1774*$K$13)+(O1774/100)*(M1774*$M$13)</f>
        <v>0</v>
      </c>
      <c r="U1774" s="14">
        <f>(P1774/100)*(K1774*$K$13)+(P1774/100)*(L1774*$L$13)+(P1774/100)*(M1774*$M$13)</f>
        <v>144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554.70000000000005</v>
      </c>
      <c r="Y1774" s="14">
        <f t="shared" si="558"/>
        <v>0</v>
      </c>
      <c r="Z1774" s="14">
        <f t="shared" si="559"/>
        <v>264</v>
      </c>
      <c r="AA1774" s="14">
        <f t="shared" si="560"/>
        <v>0</v>
      </c>
      <c r="AB1774" s="14">
        <f t="shared" si="564"/>
        <v>0</v>
      </c>
      <c r="AC1774" s="15">
        <f t="shared" si="563"/>
        <v>818.7</v>
      </c>
      <c r="AD1774" s="48">
        <f>(ROUND(AC1774-AC1764,1)/AC1764)</f>
        <v>9.922126745435017E-2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702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882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882</v>
      </c>
      <c r="AD1775" s="48">
        <f>(ROUND(AC1775-AC1764,1)/AC1764)</f>
        <v>0.18421052631578946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702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882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882</v>
      </c>
      <c r="AD1776" s="48">
        <f>(ROUND(AC1776-AC1764,1)/AC1764)</f>
        <v>0.18421052631578946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669.59999999999991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813.59999999999991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813.6</v>
      </c>
      <c r="AD1789" s="48">
        <f>(ROUND(AC1789-AC1779,1)/AC1779)</f>
        <v>0.24632352941176475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669.59999999999991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813.59999999999991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813.6</v>
      </c>
      <c r="AD1790" s="48">
        <f>(ROUND(AC1790-AC1779,1)/AC1779)</f>
        <v>0.24632352941176475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669.59999999999991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813.59999999999991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813.6</v>
      </c>
      <c r="AD1791" s="48">
        <f>(ROUND(AC1791-AC1779,1)/AC1779)</f>
        <v>0.24632352941176475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729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864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864</v>
      </c>
      <c r="AD1804" s="48">
        <f>(ROUND(AC1804-AC1794,1)/AC1794)</f>
        <v>0.2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729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864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864</v>
      </c>
      <c r="AD1805" s="48">
        <f>(ROUND(AC1805-AC1794,1)/AC1794)</f>
        <v>0.2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729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864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864</v>
      </c>
      <c r="AD1806" s="48">
        <f>(ROUND(AC1806-AC1794,1)/AC1794)</f>
        <v>0.2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648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792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792</v>
      </c>
      <c r="AD1819" s="48">
        <f>(ROUND(AC1819-AC1809,1)/AC1809)</f>
        <v>0.21323529411764705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648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792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792</v>
      </c>
      <c r="AD1820" s="48">
        <f>(ROUND(AC1820-AC1809,1)/AC1809)</f>
        <v>0.21323529411764705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648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792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792</v>
      </c>
      <c r="AD1821" s="48">
        <f>(ROUND(AC1821-AC1809,1)/AC1809)</f>
        <v>0.21323529411764705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306</v>
      </c>
      <c r="T1834" s="14">
        <f>(O1834/100)*(K1834*$K$13)+(O1834/100)*(M1834*$M$13)</f>
        <v>326.25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426</v>
      </c>
      <c r="Y1834" s="14">
        <f t="shared" si="575"/>
        <v>438.75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864.8</v>
      </c>
      <c r="AD1834" s="48">
        <f>(ROUND(AC1834-AC1824,1)/AC1824)</f>
        <v>0.11587096774193548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675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862.5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862.5</v>
      </c>
      <c r="AD1835" s="48">
        <f>(ROUND(AC1835-AC1824,1)/AC1824)</f>
        <v>0.11290322580645161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675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862.5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862.5</v>
      </c>
      <c r="AD1836" s="48">
        <f>(ROUND(AC1836-AC1824,1)/AC1824)</f>
        <v>0.11290322580645161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432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180</v>
      </c>
      <c r="X1849" s="14">
        <f t="shared" si="580"/>
        <v>552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330</v>
      </c>
      <c r="AC1849" s="15">
        <f t="shared" si="584"/>
        <v>882</v>
      </c>
      <c r="AD1849" s="48">
        <f>(ROUND(AC1849-AC1839,1)/AC1839)</f>
        <v>0.11363636363636363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792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957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957</v>
      </c>
      <c r="AD1850" s="48">
        <f>(ROUND(AC1850-AC1839,1)/AC1839)</f>
        <v>0.20833333333333334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792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957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957</v>
      </c>
      <c r="AD1851" s="48">
        <f>(ROUND(AC1851-AC1839,1)/AC1839)</f>
        <v>0.20833333333333334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729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864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864</v>
      </c>
      <c r="AD1864" s="48">
        <f>(ROUND(AC1864-AC1854,1)/AC1854)</f>
        <v>0.2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729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864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864</v>
      </c>
      <c r="AD1865" s="48">
        <f>(ROUND(AC1865-AC1854,1)/AC1854)</f>
        <v>0.2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729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864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864</v>
      </c>
      <c r="AD1866" s="48">
        <f>(ROUND(AC1866-AC1854,1)/AC1854)</f>
        <v>0.2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216</v>
      </c>
      <c r="T1879" s="14">
        <f>(O1879/100)*(K1879*$K$13)+(O1879/100)*(M1879*$M$13)</f>
        <v>0</v>
      </c>
      <c r="U1879" s="14">
        <f>(P1879/100)*(K1879*$K$13)+(P1879/100)*(L1879*$L$13)+(P1879/100)*(M1879*$M$13)</f>
        <v>495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306</v>
      </c>
      <c r="Y1879" s="14">
        <f t="shared" si="593"/>
        <v>0</v>
      </c>
      <c r="Z1879" s="14">
        <f t="shared" si="594"/>
        <v>720</v>
      </c>
      <c r="AA1879" s="14">
        <f t="shared" si="595"/>
        <v>0</v>
      </c>
      <c r="AB1879" s="14">
        <f t="shared" si="597"/>
        <v>0</v>
      </c>
      <c r="AC1879" s="15">
        <f t="shared" si="596"/>
        <v>1026</v>
      </c>
      <c r="AD1879" s="48">
        <f>(ROUND(AC1879-AC1869,1)/AC1869)</f>
        <v>0.11038961038961038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810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1035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1035</v>
      </c>
      <c r="AD1880" s="48">
        <f>(ROUND(AC1880-AC1869,1)/AC1869)</f>
        <v>0.12012987012987013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810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1035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1035</v>
      </c>
      <c r="AD1881" s="48">
        <f>(ROUND(AC1881-AC1869,1)/AC1869)</f>
        <v>0.12012987012987013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718.2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889.2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889.2</v>
      </c>
      <c r="AD1894" s="48">
        <f>(ROUND(AC1894-AC1884,1)/AC1884)</f>
        <v>0.25806451612903231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718.2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889.2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889.2</v>
      </c>
      <c r="AD1895" s="48">
        <f>(ROUND(AC1895-AC1884,1)/AC1884)</f>
        <v>0.25806451612903231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718.2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889.2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889.2</v>
      </c>
      <c r="AD1896" s="48">
        <f>(ROUND(AC1896-AC1884,1)/AC1884)</f>
        <v>0.25806451612903231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600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840</v>
      </c>
      <c r="AA1909" s="14">
        <f t="shared" si="607"/>
        <v>0</v>
      </c>
      <c r="AB1909" s="14">
        <f t="shared" si="609"/>
        <v>0</v>
      </c>
      <c r="AC1909" s="15">
        <f t="shared" si="608"/>
        <v>840</v>
      </c>
      <c r="AD1909" s="48">
        <f>(ROUND(AC1909-AC1899,1)/AC1899)</f>
        <v>0.12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450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750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750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450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750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750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2" t="s">
        <v>423</v>
      </c>
      <c r="C1914" s="152"/>
      <c r="D1914" s="152"/>
      <c r="E1914" s="152"/>
      <c r="F1914" s="152"/>
      <c r="G1914" s="152"/>
      <c r="H1914" s="152"/>
      <c r="I1914" s="152"/>
      <c r="J1914" s="152"/>
      <c r="K1914" s="152"/>
      <c r="L1914" s="152"/>
      <c r="M1914" s="152"/>
      <c r="N1914" s="152"/>
      <c r="O1914" s="152"/>
      <c r="P1914" s="152"/>
      <c r="Q1914" s="152"/>
      <c r="R1914" s="152"/>
      <c r="S1914" s="152"/>
      <c r="T1914" s="152"/>
      <c r="U1914" s="152"/>
      <c r="V1914" s="152"/>
      <c r="W1914" s="152"/>
      <c r="X1914" s="152"/>
      <c r="Y1914" s="152"/>
      <c r="Z1914" s="152"/>
      <c r="AA1914" s="152"/>
      <c r="AB1914" s="152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638.55000000000007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767.55000000000007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767.6</v>
      </c>
      <c r="AD1925" s="48">
        <f>(ROUND(AC1925-AC1915,1)/AC1915)</f>
        <v>0.20615964802011313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638.55000000000007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767.55000000000007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767.6</v>
      </c>
      <c r="AD1926" s="48">
        <f>(ROUND(AC1926-AC1915,1)/AC1915)</f>
        <v>0.20615964802011313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638.55000000000007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767.55000000000007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767.6</v>
      </c>
      <c r="AD1927" s="48">
        <f>(ROUND(AC1927-AC1915,1)/AC1915)</f>
        <v>0.20615964802011313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620.99999999999989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758.99999999999989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759</v>
      </c>
      <c r="AD1940" s="48">
        <f>(ROUND(AC1940-AC1930,1)/AC1930)</f>
        <v>0.21323529411764705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620.99999999999989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758.99999999999989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759</v>
      </c>
      <c r="AD1941" s="48">
        <f>(ROUND(AC1941-AC1930,1)/AC1930)</f>
        <v>0.21323529411764705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620.99999999999989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758.99999999999989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759</v>
      </c>
      <c r="AD1942" s="48">
        <f>(ROUND(AC1942-AC1930,1)/AC1930)</f>
        <v>0.21323529411764705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303.75</v>
      </c>
      <c r="T1955" s="14">
        <f>(O1955/100)*(K1955*$K$13)+(O1955/100)*(M1955*$M$13)</f>
        <v>162</v>
      </c>
      <c r="U1955" s="14">
        <f>(P1955/100)*(K1955*$K$13)+(P1955/100)*(L1955*$L$13)+(P1955/100)*(M1955*$M$13)</f>
        <v>216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416.25</v>
      </c>
      <c r="Y1955" s="14">
        <f t="shared" si="611"/>
        <v>252</v>
      </c>
      <c r="Z1955" s="14">
        <f t="shared" si="612"/>
        <v>306</v>
      </c>
      <c r="AA1955" s="14">
        <f t="shared" si="613"/>
        <v>0</v>
      </c>
      <c r="AB1955" s="14">
        <f t="shared" si="619"/>
        <v>0</v>
      </c>
      <c r="AC1955" s="15">
        <f t="shared" si="618"/>
        <v>974.3</v>
      </c>
      <c r="AD1955" s="48">
        <f>(ROUND(AC1955-AC1945,1)/AC1945)</f>
        <v>0.11221461187214611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819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1014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1014</v>
      </c>
      <c r="AD1956" s="48">
        <f>(ROUND(AC1956-AC1945,1)/AC1945)</f>
        <v>0.15753424657534246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819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1014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1014</v>
      </c>
      <c r="AD1957" s="48">
        <f>(ROUND(AC1957-AC1945,1)/AC1945)</f>
        <v>0.15753424657534246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631.79999999999995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748.8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748.8</v>
      </c>
      <c r="AD1970" s="48">
        <f>(ROUND(AC1970-AC1960,1)/AC1960)</f>
        <v>0.19999999999999998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631.79999999999995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748.8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748.8</v>
      </c>
      <c r="AD1971" s="48">
        <f>(ROUND(AC1971-AC1960,1)/AC1960)</f>
        <v>0.19999999999999998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631.79999999999995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748.8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748.8</v>
      </c>
      <c r="AD1972" s="48">
        <f>(ROUND(AC1972-AC1960,1)/AC1960)</f>
        <v>0.19999999999999998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2" t="s">
        <v>86</v>
      </c>
      <c r="C1975" s="152"/>
      <c r="D1975" s="152"/>
      <c r="E1975" s="152"/>
      <c r="F1975" s="152"/>
      <c r="G1975" s="152"/>
      <c r="H1975" s="152"/>
      <c r="I1975" s="152"/>
      <c r="J1975" s="152"/>
      <c r="K1975" s="152"/>
      <c r="L1975" s="152"/>
      <c r="M1975" s="152"/>
      <c r="N1975" s="152"/>
      <c r="O1975" s="152"/>
      <c r="P1975" s="152"/>
      <c r="Q1975" s="152"/>
      <c r="R1975" s="152"/>
      <c r="S1975" s="152"/>
      <c r="T1975" s="152"/>
      <c r="U1975" s="152"/>
      <c r="V1975" s="152"/>
      <c r="W1975" s="152"/>
      <c r="X1975" s="152"/>
      <c r="Y1975" s="152"/>
      <c r="Z1975" s="152"/>
      <c r="AA1975" s="152"/>
      <c r="AB1975" s="152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950.4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1142.4000000000001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1142.4000000000001</v>
      </c>
      <c r="AD1986" s="48">
        <f>(ROUND(AC1986-AC1976,1)/AC1976)</f>
        <v>0.20608108108108106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950.4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1142.4000000000001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1142.4000000000001</v>
      </c>
      <c r="AD1987" s="48">
        <f>(ROUND(AC1987-AC1976,1)/AC1976)</f>
        <v>0.20608108108108106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950.4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1142.4000000000001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1142.4000000000001</v>
      </c>
      <c r="AD1988" s="48">
        <f>(ROUND(AC1988-AC1976,1)/AC1976)</f>
        <v>0.20608108108108106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935.55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1124.55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1124.5999999999999</v>
      </c>
      <c r="AD2001" s="48">
        <f>(ROUND(AC2001-AC1991,1)/AC1991)</f>
        <v>0.20613470613470614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935.55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1124.55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1124.5999999999999</v>
      </c>
      <c r="AD2002" s="48">
        <f>(ROUND(AC2002-AC1991,1)/AC1991)</f>
        <v>0.20613470613470614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935.55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1124.55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1124.5999999999999</v>
      </c>
      <c r="AD2003" s="48">
        <f>(ROUND(AC2003-AC1991,1)/AC1991)</f>
        <v>0.20613470613470614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965.25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1160.25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1160.3</v>
      </c>
      <c r="AD2016" s="48">
        <f>(ROUND(AC2016-AC2006,1)/AC2006)</f>
        <v>0.20613305613305616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965.25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1160.25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1160.3</v>
      </c>
      <c r="AD2017" s="48">
        <f>(ROUND(AC2017-AC2006,1)/AC2006)</f>
        <v>0.20613305613305616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965.25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1160.25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1160.3</v>
      </c>
      <c r="AD2018" s="48">
        <f>(ROUND(AC2018-AC2006,1)/AC2006)</f>
        <v>0.20613305613305616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945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1155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1155</v>
      </c>
      <c r="AD2031" s="48">
        <f>(ROUND(AC2031-AC2021,1)/AC2021)</f>
        <v>0.21323529411764705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945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1155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1155</v>
      </c>
      <c r="AD2032" s="48">
        <f>(ROUND(AC2032-AC2021,1)/AC2021)</f>
        <v>0.21323529411764705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945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1155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1155</v>
      </c>
      <c r="AD2033" s="48">
        <f>(ROUND(AC2033-AC2021,1)/AC2021)</f>
        <v>0.21323529411764705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980.1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1178.0999999999999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1178.0999999999999</v>
      </c>
      <c r="AD2046" s="48">
        <f>(ROUND(AC2046-AC2036,1)/AC2036)</f>
        <v>0.20608108108108111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980.1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1178.0999999999999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1178.0999999999999</v>
      </c>
      <c r="AD2047" s="48">
        <f>(ROUND(AC2047-AC2036,1)/AC2036)</f>
        <v>0.20608108108108111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980.1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1178.0999999999999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1178.0999999999999</v>
      </c>
      <c r="AD2048" s="48">
        <f>(ROUND(AC2048-AC2036,1)/AC2036)</f>
        <v>0.20608108108108111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1039.5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1249.5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1249.5</v>
      </c>
      <c r="AD2061" s="48">
        <f>(ROUND(AC2061-AC2051,1)/AC2051)</f>
        <v>0.20608108108108109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1039.5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1249.5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1249.5</v>
      </c>
      <c r="AD2062" s="48">
        <f>(ROUND(AC2062-AC2051,1)/AC2051)</f>
        <v>0.20608108108108109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1039.5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1249.5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1249.5</v>
      </c>
      <c r="AD2063" s="48">
        <f>(ROUND(AC2063-AC2051,1)/AC2051)</f>
        <v>0.20608108108108109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896.40000000000009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1145.4000000000001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1145.4000000000001</v>
      </c>
      <c r="AD2076" s="48">
        <f>(ROUND(AC2076-AC2066,1)/AC2066)</f>
        <v>0.23214285714285715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896.40000000000009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1145.4000000000001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1145.4000000000001</v>
      </c>
      <c r="AD2077" s="48">
        <f>(ROUND(AC2077-AC2066,1)/AC2066)</f>
        <v>0.23214285714285715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896.40000000000009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1145.4000000000001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1145.4000000000001</v>
      </c>
      <c r="AD2078" s="48">
        <f>(ROUND(AC2078-AC2066,1)/AC2066)</f>
        <v>0.23214285714285715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1012.5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1237.5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1237.5</v>
      </c>
      <c r="AD2091" s="48">
        <f>(ROUND(AC2091-AC2081,1)/AC2081)</f>
        <v>0.21323529411764705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1012.5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1237.5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1237.5</v>
      </c>
      <c r="AD2092" s="48">
        <f>(ROUND(AC2092-AC2081,1)/AC2081)</f>
        <v>0.21323529411764705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1012.5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1237.5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1237.5</v>
      </c>
      <c r="AD2093" s="48">
        <f>(ROUND(AC2093-AC2081,1)/AC2081)</f>
        <v>0.21323529411764705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2" t="s">
        <v>92</v>
      </c>
      <c r="C2096" s="152"/>
      <c r="D2096" s="152"/>
      <c r="E2096" s="152"/>
      <c r="F2096" s="152"/>
      <c r="G2096" s="152"/>
      <c r="H2096" s="152"/>
      <c r="I2096" s="152"/>
      <c r="J2096" s="152"/>
      <c r="K2096" s="152"/>
      <c r="L2096" s="152"/>
      <c r="M2096" s="152"/>
      <c r="N2096" s="152"/>
      <c r="O2096" s="152"/>
      <c r="P2096" s="152"/>
      <c r="Q2096" s="152"/>
      <c r="R2096" s="152"/>
      <c r="S2096" s="152"/>
      <c r="T2096" s="152"/>
      <c r="U2096" s="152"/>
      <c r="V2096" s="152"/>
      <c r="W2096" s="152"/>
      <c r="X2096" s="152"/>
      <c r="Y2096" s="152"/>
      <c r="Z2096" s="152"/>
      <c r="AA2096" s="152"/>
      <c r="AB2096" s="152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712.8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856.8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856.8</v>
      </c>
      <c r="AD2107" s="48">
        <f>(ROUND(AC2107-AC2097,1)/AC2097)</f>
        <v>0.20608108108108109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712.8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856.8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856.8</v>
      </c>
      <c r="AD2108" s="48">
        <f>(ROUND(AC2108-AC2097,1)/AC2097)</f>
        <v>0.20608108108108109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712.8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856.8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856.8</v>
      </c>
      <c r="AD2109" s="48">
        <f>(ROUND(AC2109-AC2097,1)/AC2097)</f>
        <v>0.20608108108108109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702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858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858</v>
      </c>
      <c r="AD2122" s="48">
        <f>(ROUND(AC2122-AC2112,1)/AC2112)</f>
        <v>0.21323529411764705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702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858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858</v>
      </c>
      <c r="AD2123" s="48">
        <f>(ROUND(AC2123-AC2112,1)/AC2112)</f>
        <v>0.21323529411764705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702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858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858</v>
      </c>
      <c r="AD2124" s="48">
        <f>(ROUND(AC2124-AC2112,1)/AC2112)</f>
        <v>0.21323529411764705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668.25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833.25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833.3</v>
      </c>
      <c r="AD2137" s="48">
        <f>(ROUND(AC2137-AC2127,1)/AC2127)</f>
        <v>0.22184750733137831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668.25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833.25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833.3</v>
      </c>
      <c r="AD2138" s="48">
        <f>(ROUND(AC2138-AC2127,1)/AC2127)</f>
        <v>0.22184750733137831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668.25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833.25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833.3</v>
      </c>
      <c r="AD2139" s="48">
        <f>(ROUND(AC2139-AC2127,1)/AC2127)</f>
        <v>0.22184750733137831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826.2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979.2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979.2</v>
      </c>
      <c r="AD2152" s="48">
        <f>(ROUND(AC2152-AC2142,1)/AC2142)</f>
        <v>0.19999999999999998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826.2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979.2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979.2</v>
      </c>
      <c r="AD2153" s="48">
        <f>(ROUND(AC2153-AC2142,1)/AC2142)</f>
        <v>0.19999999999999998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826.2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979.2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979.2</v>
      </c>
      <c r="AD2154" s="48">
        <f>(ROUND(AC2154-AC2142,1)/AC2142)</f>
        <v>0.19999999999999998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774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924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924</v>
      </c>
      <c r="AD2167" s="48">
        <f>(ROUND(AC2167-AC2157,1)/AC2157)</f>
        <v>0.2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774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924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924</v>
      </c>
      <c r="AD2168" s="48">
        <f>(ROUND(AC2168-AC2157,1)/AC2157)</f>
        <v>0.2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774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924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924</v>
      </c>
      <c r="AD2169" s="48">
        <f>(ROUND(AC2169-AC2157,1)/AC2157)</f>
        <v>0.2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769.5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940.5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940.5</v>
      </c>
      <c r="AD2182" s="48">
        <f>(ROUND(AC2182-AC2172,1)/AC2172)</f>
        <v>0.21323529411764705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769.5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940.5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940.5</v>
      </c>
      <c r="AD2183" s="48">
        <f>(ROUND(AC2183-AC2172,1)/AC2172)</f>
        <v>0.21323529411764705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769.5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940.5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940.5</v>
      </c>
      <c r="AD2184" s="48">
        <f>(ROUND(AC2184-AC2172,1)/AC2172)</f>
        <v>0.21323529411764705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405</v>
      </c>
      <c r="T2197" s="14">
        <f>(O2197/100)*(K2197*$K$13)+(O2197/100)*(M2197*$M$13)</f>
        <v>0</v>
      </c>
      <c r="U2197" s="14">
        <f>(P2197/100)*(K2197*$K$13)+(P2197/100)*(L2197*$L$13)+(P2197/100)*(M2197*$M$13)</f>
        <v>252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555</v>
      </c>
      <c r="Y2197" s="14">
        <f t="shared" si="700"/>
        <v>0</v>
      </c>
      <c r="Z2197" s="14">
        <f t="shared" si="701"/>
        <v>372</v>
      </c>
      <c r="AA2197" s="14">
        <f t="shared" si="702"/>
        <v>0</v>
      </c>
      <c r="AB2197" s="14">
        <f t="shared" si="704"/>
        <v>0</v>
      </c>
      <c r="AC2197" s="15">
        <f t="shared" si="703"/>
        <v>927</v>
      </c>
      <c r="AD2197" s="48">
        <f>(ROUND(AC2197-AC2187,1)/AC2187)</f>
        <v>7.2916666666666671E-2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776.25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963.75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963.8</v>
      </c>
      <c r="AD2198" s="48">
        <f>(ROUND(AC2198-AC2187,1)/AC2187)</f>
        <v>0.11550925925925926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776.25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963.75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963.8</v>
      </c>
      <c r="AD2199" s="48">
        <f>(ROUND(AC2199-AC2187,1)/AC2187)</f>
        <v>0.11550925925925926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801.9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963.9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963.9</v>
      </c>
      <c r="AD2212" s="48">
        <f>(ROUND(AC2212-AC2202,1)/AC2202)</f>
        <v>0.20608108108108106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801.9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963.9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963.9</v>
      </c>
      <c r="AD2213" s="48">
        <f>(ROUND(AC2213-AC2202,1)/AC2202)</f>
        <v>0.20608108108108106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801.9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963.9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963.9</v>
      </c>
      <c r="AD2214" s="48">
        <f>(ROUND(AC2214-AC2202,1)/AC2202)</f>
        <v>0.20608108108108106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930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1080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1080</v>
      </c>
      <c r="AD2227" s="48">
        <f>(ROUND(AC2227-AC2217,1)/AC2217)</f>
        <v>0.35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741.15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924.15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924.2</v>
      </c>
      <c r="AD2228" s="48">
        <f>(ROUND(AC2228-AC2217,1)/AC2217)</f>
        <v>0.15525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741.15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924.15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924.2</v>
      </c>
      <c r="AD2229" s="48">
        <f>(ROUND(AC2229-AC2217,1)/AC2217)</f>
        <v>0.15525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776.25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948.75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948.8</v>
      </c>
      <c r="AD2242" s="48">
        <f>(ROUND(AC2242-AC2232,1)/AC2232)</f>
        <v>0.21329923273657289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776.25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948.75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948.8</v>
      </c>
      <c r="AD2243" s="48">
        <f>(ROUND(AC2243-AC2232,1)/AC2232)</f>
        <v>0.21329923273657289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776.25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948.75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948.8</v>
      </c>
      <c r="AD2244" s="48">
        <f>(ROUND(AC2244-AC2232,1)/AC2232)</f>
        <v>0.21329923273657289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892.8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1036.8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1036.8</v>
      </c>
      <c r="AD2257" s="48">
        <f>(ROUND(AC2257-AC2247,1)/AC2247)</f>
        <v>0.35000000000000003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702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882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882</v>
      </c>
      <c r="AD2258" s="48">
        <f>(ROUND(AC2258-AC2247,1)/AC2247)</f>
        <v>0.1484375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702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882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882</v>
      </c>
      <c r="AD2259" s="48">
        <f>(ROUND(AC2259-AC2247,1)/AC2247)</f>
        <v>0.1484375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2" t="s">
        <v>101</v>
      </c>
      <c r="C2262" s="152"/>
      <c r="D2262" s="152"/>
      <c r="E2262" s="152"/>
      <c r="F2262" s="152"/>
      <c r="G2262" s="152"/>
      <c r="H2262" s="152"/>
      <c r="I2262" s="152"/>
      <c r="J2262" s="152"/>
      <c r="K2262" s="152"/>
      <c r="L2262" s="152"/>
      <c r="M2262" s="152"/>
      <c r="N2262" s="152"/>
      <c r="O2262" s="152"/>
      <c r="P2262" s="152"/>
      <c r="Q2262" s="152"/>
      <c r="R2262" s="152"/>
      <c r="S2262" s="152"/>
      <c r="T2262" s="152"/>
      <c r="U2262" s="152"/>
      <c r="V2262" s="152"/>
      <c r="W2262" s="152"/>
      <c r="X2262" s="152"/>
      <c r="Y2262" s="152"/>
      <c r="Z2262" s="152"/>
      <c r="AA2262" s="152"/>
      <c r="AB2262" s="152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776.25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948.75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948.8</v>
      </c>
      <c r="AD2273" s="48">
        <f>(ROUND(AC2273-AC2263,1)/AC2263)</f>
        <v>0.21329923273657289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776.25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948.75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948.8</v>
      </c>
      <c r="AD2274" s="48">
        <f>(ROUND(AC2274-AC2263,1)/AC2263)</f>
        <v>0.21329923273657289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776.25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948.75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948.8</v>
      </c>
      <c r="AD2275" s="48">
        <f>(ROUND(AC2275-AC2263,1)/AC2263)</f>
        <v>0.21329923273657289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712.8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910.8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910.8</v>
      </c>
      <c r="AD2288" s="48">
        <f>(ROUND(AC2288-AC2278,1)/AC2278)</f>
        <v>0.23214285714285712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712.8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910.8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910.8</v>
      </c>
      <c r="AD2289" s="48">
        <f>(ROUND(AC2289-AC2278,1)/AC2278)</f>
        <v>0.23214285714285712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712.8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910.8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910.8</v>
      </c>
      <c r="AD2290" s="48">
        <f>(ROUND(AC2290-AC2278,1)/AC2278)</f>
        <v>0.23214285714285712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843.75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1031.25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1031.3</v>
      </c>
      <c r="AD2303" s="48">
        <f>(ROUND(AC2303-AC2293,1)/AC2293)</f>
        <v>0.21329411764705883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843.75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1031.25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1031.3</v>
      </c>
      <c r="AD2304" s="48">
        <f>(ROUND(AC2304-AC2293,1)/AC2293)</f>
        <v>0.21329411764705883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843.75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1031.25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1031.3</v>
      </c>
      <c r="AD2305" s="48">
        <f>(ROUND(AC2305-AC2293,1)/AC2293)</f>
        <v>0.21329411764705883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837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1023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1023</v>
      </c>
      <c r="AD2318" s="48">
        <f>(ROUND(AC2318-AC2308,1)/AC2308)</f>
        <v>0.21323529411764705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837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1023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1023</v>
      </c>
      <c r="AD2319" s="48">
        <f>(ROUND(AC2319-AC2308,1)/AC2308)</f>
        <v>0.21323529411764705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837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1023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1023</v>
      </c>
      <c r="AD2320" s="48">
        <f>(ROUND(AC2320-AC2308,1)/AC2308)</f>
        <v>0.21323529411764705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945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1155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1155</v>
      </c>
      <c r="AD2333" s="48">
        <f>(ROUND(AC2333-AC2323,1)/AC2323)</f>
        <v>0.21323529411764705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945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1155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1155</v>
      </c>
      <c r="AD2334" s="48">
        <f>(ROUND(AC2334-AC2323,1)/AC2323)</f>
        <v>0.21323529411764705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945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1155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1155</v>
      </c>
      <c r="AD2335" s="48">
        <f>(ROUND(AC2335-AC2323,1)/AC2323)</f>
        <v>0.21323529411764705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427.5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312</v>
      </c>
      <c r="X2348" s="14">
        <f t="shared" si="747"/>
        <v>577.5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432</v>
      </c>
      <c r="AC2348" s="15">
        <f t="shared" si="751"/>
        <v>1009.5</v>
      </c>
      <c r="AD2348" s="48">
        <f>(ROUND(AC2348-AC2338,1)/AC2338)</f>
        <v>0.1069078947368421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848.25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1043.25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1043.3</v>
      </c>
      <c r="AD2349" s="48">
        <f>(ROUND(AC2349-AC2338,1)/AC2338)</f>
        <v>0.14396929824561405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848.25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1043.25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1043.3</v>
      </c>
      <c r="AD2350" s="48">
        <f>(ROUND(AC2350-AC2338,1)/AC2338)</f>
        <v>0.14396929824561405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594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225</v>
      </c>
      <c r="X2363" s="14">
        <f t="shared" si="733"/>
        <v>774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412.5</v>
      </c>
      <c r="AC2363" s="15">
        <f t="shared" si="753"/>
        <v>1186.5</v>
      </c>
      <c r="AD2363" s="48">
        <f>(ROUND(AC2363-AC2353,1)/AC2353)</f>
        <v>0.11303939962476547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1012.5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1237.5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1237.5</v>
      </c>
      <c r="AD2364" s="48">
        <f>(ROUND(AC2364-AC2353,1)/AC2353)</f>
        <v>0.16088180112570358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1012.5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1237.5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1237.5</v>
      </c>
      <c r="AD2365" s="48">
        <f>(ROUND(AC2365-AC2353,1)/AC2353)</f>
        <v>0.16088180112570358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1023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1188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1188</v>
      </c>
      <c r="AD2378" s="48">
        <f>(ROUND(AC2378-AC2368,1)/AC2368)</f>
        <v>0.35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793.8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1003.8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1003.8</v>
      </c>
      <c r="AD2379" s="48">
        <f>(ROUND(AC2379-AC2368,1)/AC2368)</f>
        <v>0.14068181818181819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793.8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1003.8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1003.8</v>
      </c>
      <c r="AD2380" s="48">
        <f>(ROUND(AC2380-AC2368,1)/AC2368)</f>
        <v>0.14068181818181819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1098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1098</v>
      </c>
      <c r="AD2393" s="48">
        <f>(ROUND(AC2393-AC2383,1)/AC2383)</f>
        <v>0.23648648648648649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1098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1098</v>
      </c>
      <c r="AD2394" s="48">
        <f>(ROUND(AC2394-AC2383,1)/AC2383)</f>
        <v>0.23648648648648649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1098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1098</v>
      </c>
      <c r="AD2395" s="48">
        <f>(ROUND(AC2395-AC2383,1)/AC2383)</f>
        <v>0.23648648648648649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982.35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1159.3499999999999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1159.4000000000001</v>
      </c>
      <c r="AD2408" s="48">
        <f>(ROUND(AC2408-AC2398,1)/AC2398)</f>
        <v>0.22817796610169491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982.35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1159.3499999999999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1159.4000000000001</v>
      </c>
      <c r="AD2409" s="48">
        <f>(ROUND(AC2409-AC2398,1)/AC2398)</f>
        <v>0.22817796610169491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982.35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1159.3499999999999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1159.4000000000001</v>
      </c>
      <c r="AD2410" s="48">
        <f>(ROUND(AC2410-AC2398,1)/AC2398)</f>
        <v>0.22817796610169491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2" t="s">
        <v>798</v>
      </c>
      <c r="C2413" s="152"/>
      <c r="D2413" s="152"/>
      <c r="E2413" s="152"/>
      <c r="F2413" s="152"/>
      <c r="G2413" s="152"/>
      <c r="H2413" s="152"/>
      <c r="I2413" s="152"/>
      <c r="J2413" s="152"/>
      <c r="K2413" s="152"/>
      <c r="L2413" s="152"/>
      <c r="M2413" s="152"/>
      <c r="N2413" s="152"/>
      <c r="O2413" s="152"/>
      <c r="P2413" s="152"/>
      <c r="Q2413" s="152"/>
      <c r="R2413" s="152"/>
      <c r="S2413" s="152"/>
      <c r="T2413" s="152"/>
      <c r="U2413" s="152"/>
      <c r="V2413" s="152"/>
      <c r="W2413" s="152"/>
      <c r="X2413" s="152"/>
      <c r="Y2413" s="152"/>
      <c r="Z2413" s="152"/>
      <c r="AA2413" s="152"/>
      <c r="AB2413" s="152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801.90000000000009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963.90000000000009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963.9</v>
      </c>
      <c r="AD2424" s="48">
        <f>(ROUND(AC2424-AC2414,1)/AC2414)</f>
        <v>0.20608108108108106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801.90000000000009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963.90000000000009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963.9</v>
      </c>
      <c r="AD2425" s="48">
        <f>(ROUND(AC2425-AC2414,1)/AC2414)</f>
        <v>0.20608108108108106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801.90000000000009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963.90000000000009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963.9</v>
      </c>
      <c r="AD2426" s="48">
        <f>(ROUND(AC2426-AC2414,1)/AC2414)</f>
        <v>0.20608108108108106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843.75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1031.25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1031.3</v>
      </c>
      <c r="AD2439" s="48">
        <f>(ROUND(AC2439-AC2429,1)/AC2429)</f>
        <v>0.21329411764705883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843.75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1031.25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1031.3</v>
      </c>
      <c r="AD2440" s="48">
        <f>(ROUND(AC2440-AC2429,1)/AC2429)</f>
        <v>0.21329411764705883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843.75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1031.25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1031.3</v>
      </c>
      <c r="AD2441" s="48">
        <f>(ROUND(AC2441-AC2429,1)/AC2429)</f>
        <v>0.21329411764705883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2" t="s">
        <v>109</v>
      </c>
      <c r="C2444" s="152"/>
      <c r="D2444" s="152"/>
      <c r="E2444" s="152"/>
      <c r="F2444" s="152"/>
      <c r="G2444" s="152"/>
      <c r="H2444" s="152"/>
      <c r="I2444" s="152"/>
      <c r="J2444" s="152"/>
      <c r="K2444" s="152"/>
      <c r="L2444" s="152"/>
      <c r="M2444" s="152"/>
      <c r="N2444" s="152"/>
      <c r="O2444" s="152"/>
      <c r="P2444" s="152"/>
      <c r="Q2444" s="152"/>
      <c r="R2444" s="152"/>
      <c r="S2444" s="152"/>
      <c r="T2444" s="152"/>
      <c r="U2444" s="152"/>
      <c r="V2444" s="152"/>
      <c r="W2444" s="152"/>
      <c r="X2444" s="152"/>
      <c r="Y2444" s="152"/>
      <c r="Z2444" s="152"/>
      <c r="AA2444" s="152"/>
      <c r="AB2444" s="152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756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924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924</v>
      </c>
      <c r="AD2455" s="48">
        <f>(ROUND(AC2455-AC2445,1)/AC2445)</f>
        <v>0.21323529411764705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756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924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924</v>
      </c>
      <c r="AD2456" s="48">
        <f>(ROUND(AC2456-AC2445,1)/AC2445)</f>
        <v>0.21323529411764705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756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924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924</v>
      </c>
      <c r="AD2457" s="48">
        <f>(ROUND(AC2457-AC2445,1)/AC2445)</f>
        <v>0.21323529411764705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767.88000000000011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929.88000000000011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929.9</v>
      </c>
      <c r="AD2470" s="48">
        <f>(ROUND(AC2470-AC2460,1)/AC2460)</f>
        <v>0.21270213875847679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767.88000000000011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929.88000000000011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929.9</v>
      </c>
      <c r="AD2471" s="48">
        <f>(ROUND(AC2471-AC2460,1)/AC2460)</f>
        <v>0.21270213875847679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767.88000000000011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929.88000000000011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929.9</v>
      </c>
      <c r="AD2472" s="48">
        <f>(ROUND(AC2472-AC2460,1)/AC2460)</f>
        <v>0.21270213875847679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847.8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1027.8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1027.8</v>
      </c>
      <c r="AD2485" s="48">
        <f>(ROUND(AC2485-AC2475,1)/AC2475)</f>
        <v>0.20633802816901409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847.8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1027.8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1027.8</v>
      </c>
      <c r="AD2486" s="48">
        <f>(ROUND(AC2486-AC2475,1)/AC2475)</f>
        <v>0.20633802816901409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847.8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1027.8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1027.8</v>
      </c>
      <c r="AD2487" s="48">
        <f>(ROUND(AC2487-AC2475,1)/AC2475)</f>
        <v>0.20633802816901409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833.67000000000007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1010.6700000000001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1010.7</v>
      </c>
      <c r="AD2500" s="48">
        <f>(ROUND(AC2500-AC2490,1)/AC2490)</f>
        <v>0.20637383623776559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833.67000000000007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1010.6700000000001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1010.7</v>
      </c>
      <c r="AD2501" s="48">
        <f>(ROUND(AC2501-AC2490,1)/AC2490)</f>
        <v>0.20637383623776559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833.67000000000007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1010.6700000000001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1010.7</v>
      </c>
      <c r="AD2502" s="48">
        <f>(ROUND(AC2502-AC2490,1)/AC2490)</f>
        <v>0.20637383623776559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990</v>
      </c>
      <c r="AD2515" s="48">
        <f>(ROUND(AC2515-AC2505,1)/AC2505)</f>
        <v>0.21323529411764705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990</v>
      </c>
      <c r="AD2516" s="48">
        <f>(ROUND(AC2516-AC2505,1)/AC2505)</f>
        <v>0.21323529411764705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990</v>
      </c>
      <c r="AD2517" s="48">
        <f>(ROUND(AC2517-AC2505,1)/AC2505)</f>
        <v>0.21323529411764705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810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990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990</v>
      </c>
      <c r="AD2530" s="48">
        <f>(ROUND(AC2530-AC2520,1)/AC2520)</f>
        <v>0.21323529411764705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810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990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990</v>
      </c>
      <c r="AD2531" s="48">
        <f>(ROUND(AC2531-AC2520,1)/AC2520)</f>
        <v>0.21323529411764705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810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990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990</v>
      </c>
      <c r="AD2532" s="48">
        <f>(ROUND(AC2532-AC2520,1)/AC2520)</f>
        <v>0.21323529411764705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789.75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984.75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984.8</v>
      </c>
      <c r="AD2545" s="48">
        <f>(ROUND(AC2545-AC2535,1)/AC2535)</f>
        <v>0.22183622828784119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789.75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984.75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984.8</v>
      </c>
      <c r="AD2546" s="48">
        <f>(ROUND(AC2546-AC2535,1)/AC2535)</f>
        <v>0.22183622828784119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789.75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984.75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984.8</v>
      </c>
      <c r="AD2547" s="48">
        <f>(ROUND(AC2547-AC2535,1)/AC2535)</f>
        <v>0.22183622828784119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823.5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1006.5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1006.5</v>
      </c>
      <c r="AD2560" s="48">
        <f>(ROUND(AC2560-AC2550,1)/AC2550)</f>
        <v>0.21323529411764705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823.5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1006.5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1006.5</v>
      </c>
      <c r="AD2561" s="48">
        <f>(ROUND(AC2561-AC2550,1)/AC2550)</f>
        <v>0.21323529411764705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823.5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1006.5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1006.5</v>
      </c>
      <c r="AD2562" s="48">
        <f>(ROUND(AC2562-AC2550,1)/AC2550)</f>
        <v>0.21323529411764705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513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240</v>
      </c>
      <c r="W2575" s="14">
        <f>(R2575/100)*(K2575*$K$13)+(R2575/100)*(L2575*$L$13)+(R2575/100)*(M2575*$M$13)</f>
        <v>0</v>
      </c>
      <c r="X2575" s="14">
        <f t="shared" si="799"/>
        <v>693</v>
      </c>
      <c r="Y2575" s="14">
        <f t="shared" si="800"/>
        <v>0</v>
      </c>
      <c r="Z2575" s="14">
        <f t="shared" si="801"/>
        <v>0</v>
      </c>
      <c r="AA2575" s="14">
        <f t="shared" si="802"/>
        <v>360</v>
      </c>
      <c r="AB2575" s="14">
        <f t="shared" si="814"/>
        <v>0</v>
      </c>
      <c r="AC2575" s="15">
        <f t="shared" si="813"/>
        <v>1053</v>
      </c>
      <c r="AD2575" s="48">
        <f>(ROUND(AC2575-AC2565,1)/AC2565)</f>
        <v>0.13469827586206898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882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1092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1092</v>
      </c>
      <c r="AD2576" s="48">
        <f>(ROUND(AC2576-AC2565,1)/AC2565)</f>
        <v>0.17672413793103448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882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1092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1092</v>
      </c>
      <c r="AD2577" s="48">
        <f>(ROUND(AC2577-AC2565,1)/AC2565)</f>
        <v>0.17672413793103448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1071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1071</v>
      </c>
      <c r="AD2590" s="48">
        <f>(ROUND(AC2590-AC2580,1)/AC2580)</f>
        <v>0.20608108108108109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1071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1071</v>
      </c>
      <c r="AD2591" s="48">
        <f>(ROUND(AC2591-AC2580,1)/AC2580)</f>
        <v>0.20608108108108109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1071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1071</v>
      </c>
      <c r="AD2592" s="48">
        <f>(ROUND(AC2592-AC2580,1)/AC2580)</f>
        <v>0.20608108108108109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876.06000000000006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1062.06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1062.0999999999999</v>
      </c>
      <c r="AD2605" s="48">
        <f>(ROUND(AC2605-AC2595,1)/AC2595)</f>
        <v>0.20638346206269875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876.06000000000006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1062.06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1062.0999999999999</v>
      </c>
      <c r="AD2606" s="48">
        <f>(ROUND(AC2606-AC2595,1)/AC2595)</f>
        <v>0.20638346206269875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876.06000000000006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1062.06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1062.0999999999999</v>
      </c>
      <c r="AD2607" s="48">
        <f>(ROUND(AC2607-AC2595,1)/AC2595)</f>
        <v>0.20638346206269875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450</v>
      </c>
      <c r="T2620" s="14">
        <f>(O2620/100)*(K2620*$K$13)+(O2620/100)*(M2620*$M$13)</f>
        <v>0</v>
      </c>
      <c r="U2620" s="14">
        <f>(P2620/100)*(K2620*$K$13)+(P2620/100)*(L2620*$L$13)+(P2620/100)*(M2620*$M$13)</f>
        <v>216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637.5</v>
      </c>
      <c r="Y2620" s="14">
        <f t="shared" si="828"/>
        <v>0</v>
      </c>
      <c r="Z2620" s="14">
        <f t="shared" si="829"/>
        <v>336</v>
      </c>
      <c r="AA2620" s="14">
        <f t="shared" si="830"/>
        <v>0</v>
      </c>
      <c r="AB2620" s="14">
        <f t="shared" si="832"/>
        <v>0</v>
      </c>
      <c r="AC2620" s="15">
        <f t="shared" si="831"/>
        <v>973.5</v>
      </c>
      <c r="AD2620" s="48">
        <f>(ROUND(AC2620-AC2610,1)/AC2610)</f>
        <v>0.10499432463110102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770.4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1010.4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1010.4</v>
      </c>
      <c r="AD2621" s="48">
        <f>(ROUND(AC2621-AC2610,1)/AC2610)</f>
        <v>0.14687854710556186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770.4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1010.4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1010.4</v>
      </c>
      <c r="AD2622" s="48">
        <f>(ROUND(AC2622-AC2610,1)/AC2610)</f>
        <v>0.14687854710556186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2" t="s">
        <v>120</v>
      </c>
      <c r="C2625" s="152"/>
      <c r="D2625" s="152"/>
      <c r="E2625" s="152"/>
      <c r="F2625" s="152"/>
      <c r="G2625" s="152"/>
      <c r="H2625" s="152"/>
      <c r="I2625" s="152"/>
      <c r="J2625" s="152"/>
      <c r="K2625" s="152"/>
      <c r="L2625" s="152"/>
      <c r="M2625" s="152"/>
      <c r="N2625" s="152"/>
      <c r="O2625" s="152"/>
      <c r="P2625" s="152"/>
      <c r="Q2625" s="152"/>
      <c r="R2625" s="152"/>
      <c r="S2625" s="152"/>
      <c r="T2625" s="152"/>
      <c r="U2625" s="152"/>
      <c r="V2625" s="152"/>
      <c r="W2625" s="152"/>
      <c r="X2625" s="152"/>
      <c r="Y2625" s="152"/>
      <c r="Z2625" s="152"/>
      <c r="AA2625" s="152"/>
      <c r="AB2625" s="152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937.26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1183.26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1183.3</v>
      </c>
      <c r="AD2636" s="48">
        <f>(ROUND(AC2636-AC2626,1)/AC2626)</f>
        <v>0.2229226953286482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937.26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1183.26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1183.3</v>
      </c>
      <c r="AD2637" s="48">
        <f>(ROUND(AC2637-AC2626,1)/AC2626)</f>
        <v>0.2229226953286482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937.26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1183.26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1183.3</v>
      </c>
      <c r="AD2638" s="48">
        <f>(ROUND(AC2638-AC2626,1)/AC2626)</f>
        <v>0.2229226953286482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941.625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1174.125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1174.0999999999999</v>
      </c>
      <c r="AD2651" s="48">
        <f>(ROUND(AC2651-AC2641,1)/AC2641)</f>
        <v>0.22174817898022892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941.625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1174.125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1174.0999999999999</v>
      </c>
      <c r="AD2652" s="48">
        <f>(ROUND(AC2652-AC2641,1)/AC2641)</f>
        <v>0.22174817898022892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941.625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1174.125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1174.0999999999999</v>
      </c>
      <c r="AD2653" s="48">
        <f>(ROUND(AC2653-AC2641,1)/AC2641)</f>
        <v>0.22174817898022892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918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1173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1173</v>
      </c>
      <c r="AD2666" s="48">
        <f>(ROUND(AC2666-AC2656,1)/AC2656)</f>
        <v>0.23214285714285715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918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1173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1173</v>
      </c>
      <c r="AD2667" s="48">
        <f>(ROUND(AC2667-AC2656,1)/AC2656)</f>
        <v>0.23214285714285715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918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1173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1173</v>
      </c>
      <c r="AD2668" s="48">
        <f>(ROUND(AC2668-AC2656,1)/AC2656)</f>
        <v>0.23214285714285715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945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1207.5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1207.5</v>
      </c>
      <c r="AD2681" s="48">
        <f>(ROUND(AC2681-AC2671,1)/AC2671)</f>
        <v>0.23214285714285715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945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1207.5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1207.5</v>
      </c>
      <c r="AD2682" s="48">
        <f>(ROUND(AC2682-AC2671,1)/AC2671)</f>
        <v>0.23214285714285715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945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1207.5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1207.5</v>
      </c>
      <c r="AD2683" s="48">
        <f>(ROUND(AC2683-AC2671,1)/AC2671)</f>
        <v>0.23214285714285715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1044.9000000000001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1302.9000000000001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1302.9000000000001</v>
      </c>
      <c r="AD2696" s="48">
        <f>(ROUND(AC2696-AC2686,1)/AC2686)</f>
        <v>0.22177419354838707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1044.9000000000001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1302.9000000000001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1302.9000000000001</v>
      </c>
      <c r="AD2697" s="48">
        <f>(ROUND(AC2697-AC2686,1)/AC2686)</f>
        <v>0.22177419354838707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1044.9000000000001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1302.9000000000001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1302.9000000000001</v>
      </c>
      <c r="AD2698" s="48">
        <f>(ROUND(AC2698-AC2686,1)/AC2686)</f>
        <v>0.22177419354838707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607.5</v>
      </c>
      <c r="T2711" s="14">
        <f>(O2711/100)*(K2711*$K$13)+(O2711/100)*(M2711*$M$13)</f>
        <v>0</v>
      </c>
      <c r="U2711" s="14">
        <f>(P2711/100)*(K2711*$K$13)+(P2711/100)*(L2711*$L$13)+(P2711/100)*(M2711*$M$13)</f>
        <v>270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832.5</v>
      </c>
      <c r="Y2711" s="14">
        <f t="shared" si="856"/>
        <v>0</v>
      </c>
      <c r="Z2711" s="14">
        <f t="shared" si="857"/>
        <v>420</v>
      </c>
      <c r="AA2711" s="14">
        <f t="shared" si="858"/>
        <v>0</v>
      </c>
      <c r="AB2711" s="14">
        <f t="shared" si="860"/>
        <v>0</v>
      </c>
      <c r="AC2711" s="15">
        <f t="shared" si="859"/>
        <v>1252.5</v>
      </c>
      <c r="AD2711" s="48">
        <f>(ROUND(AC2711-AC2701,1)/AC2701)</f>
        <v>7.9741379310344834E-2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1078.875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1341.375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1341.4</v>
      </c>
      <c r="AD2712" s="48">
        <f>(ROUND(AC2712-AC2701,1)/AC2701)</f>
        <v>0.1563793103448276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1078.875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1341.375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1341.4</v>
      </c>
      <c r="AD2713" s="48">
        <f>(ROUND(AC2713-AC2701,1)/AC2701)</f>
        <v>0.1563793103448276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608.85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372</v>
      </c>
      <c r="W2726" s="14">
        <f>(R2726/100)*(K2726*$K$13)+(R2726/100)*(L2726*$L$13)+(R2726/100)*(M2726*$M$13)</f>
        <v>0</v>
      </c>
      <c r="X2726" s="14">
        <f t="shared" si="861"/>
        <v>856.35</v>
      </c>
      <c r="Y2726" s="14">
        <f t="shared" si="862"/>
        <v>0</v>
      </c>
      <c r="Z2726" s="14">
        <f t="shared" si="863"/>
        <v>0</v>
      </c>
      <c r="AA2726" s="14">
        <f t="shared" si="864"/>
        <v>522</v>
      </c>
      <c r="AB2726" s="14">
        <f t="shared" si="866"/>
        <v>0</v>
      </c>
      <c r="AC2726" s="15">
        <f t="shared" si="865"/>
        <v>1378.4</v>
      </c>
      <c r="AD2726" s="48">
        <f>(ROUND(AC2726-AC2716,1)/AC2716)</f>
        <v>8.9644268774703564E-2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1140.75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1433.25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1433.3</v>
      </c>
      <c r="AD2727" s="48">
        <f>(ROUND(AC2727-AC2716,1)/AC2716)</f>
        <v>0.13304347826086957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1140.75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1433.25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1433.3</v>
      </c>
      <c r="AD2728" s="48">
        <f>(ROUND(AC2728-AC2716,1)/AC2716)</f>
        <v>0.13304347826086957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1080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1320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1320</v>
      </c>
      <c r="AD2741" s="48">
        <f>(ROUND(AC2741-AC2731,1)/AC2731)</f>
        <v>0.21323529411764705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1080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1320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1320</v>
      </c>
      <c r="AD2742" s="48">
        <f>(ROUND(AC2742-AC2731,1)/AC2731)</f>
        <v>0.21323529411764705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1080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1320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1320</v>
      </c>
      <c r="AD2743" s="48">
        <f>(ROUND(AC2743-AC2731,1)/AC2731)</f>
        <v>0.21323529411764705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1282.5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1507.5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1507.5</v>
      </c>
      <c r="AD2756" s="48">
        <f>(ROUND(AC2756-AC2746,1)/AC2746)</f>
        <v>0.35810810810810811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1044.9000000000001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1302.9000000000001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1302.9000000000001</v>
      </c>
      <c r="AD2757" s="48">
        <f>(ROUND(AC2757-AC2746,1)/AC2746)</f>
        <v>0.17378378378378379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1044.9000000000001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1302.9000000000001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1302.9000000000001</v>
      </c>
      <c r="AD2758" s="48">
        <f>(ROUND(AC2758-AC2746,1)/AC2746)</f>
        <v>0.17378378378378379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1063.125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1325.625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1325.6</v>
      </c>
      <c r="AD2771" s="48">
        <f>(ROUND(AC2771-AC2761,1)/AC2761)</f>
        <v>0.22175115207373272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1063.125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1325.625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1325.6</v>
      </c>
      <c r="AD2772" s="48">
        <f>(ROUND(AC2772-AC2761,1)/AC2761)</f>
        <v>0.22175115207373272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1063.125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1325.625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1325.6</v>
      </c>
      <c r="AD2773" s="48">
        <f>(ROUND(AC2773-AC2761,1)/AC2761)</f>
        <v>0.22175115207373272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1098.9000000000001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1320.9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1320.9</v>
      </c>
      <c r="AD2786" s="48">
        <f>(ROUND(AC2786-AC2776,1)/AC2776)</f>
        <v>0.20608108108108106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1098.9000000000001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1320.9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1320.9</v>
      </c>
      <c r="AD2787" s="48">
        <f>(ROUND(AC2787-AC2776,1)/AC2776)</f>
        <v>0.20608108108108106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1098.9000000000001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1320.9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1320.9</v>
      </c>
      <c r="AD2788" s="48">
        <f>(ROUND(AC2788-AC2776,1)/AC2776)</f>
        <v>0.20608108108108106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1093.5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1336.5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1336.5</v>
      </c>
      <c r="AD2801" s="48">
        <f>(ROUND(AC2801-AC2791,1)/AC2791)</f>
        <v>0.21323529411764708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1093.5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1336.5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1336.5</v>
      </c>
      <c r="AD2802" s="48">
        <f>(ROUND(AC2802-AC2791,1)/AC2791)</f>
        <v>0.21323529411764708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1093.5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1336.5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1336.5</v>
      </c>
      <c r="AD2803" s="48">
        <f>(ROUND(AC2803-AC2791,1)/AC2791)</f>
        <v>0.21323529411764708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1026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1311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1311</v>
      </c>
      <c r="AD2816" s="48">
        <f>(ROUND(AC2816-AC2806,1)/AC2806)</f>
        <v>0.23214285714285715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1026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1311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1311</v>
      </c>
      <c r="AD2817" s="48">
        <f>(ROUND(AC2817-AC2806,1)/AC2806)</f>
        <v>0.23214285714285715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1026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1311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1311</v>
      </c>
      <c r="AD2818" s="48">
        <f>(ROUND(AC2818-AC2806,1)/AC2806)</f>
        <v>0.23214285714285715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2" t="s">
        <v>126</v>
      </c>
      <c r="C2821" s="152"/>
      <c r="D2821" s="152"/>
      <c r="E2821" s="152"/>
      <c r="F2821" s="152"/>
      <c r="G2821" s="152"/>
      <c r="H2821" s="152"/>
      <c r="I2821" s="152"/>
      <c r="J2821" s="152"/>
      <c r="K2821" s="152"/>
      <c r="L2821" s="152"/>
      <c r="M2821" s="152"/>
      <c r="N2821" s="152"/>
      <c r="O2821" s="152"/>
      <c r="P2821" s="152"/>
      <c r="Q2821" s="152"/>
      <c r="R2821" s="152"/>
      <c r="S2821" s="152"/>
      <c r="T2821" s="152"/>
      <c r="U2821" s="152"/>
      <c r="V2821" s="152"/>
      <c r="W2821" s="152"/>
      <c r="X2821" s="152"/>
      <c r="Y2821" s="152"/>
      <c r="Z2821" s="152"/>
      <c r="AA2821" s="152"/>
      <c r="AB2821" s="152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746.46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920.46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920.5</v>
      </c>
      <c r="AD2832" s="48">
        <f>(ROUND(AC2832-AC2822,1)/AC2822)</f>
        <v>0.22082228116710875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746.46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920.46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920.5</v>
      </c>
      <c r="AD2833" s="48">
        <f>(ROUND(AC2833-AC2822,1)/AC2822)</f>
        <v>0.22082228116710875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746.46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920.46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920.5</v>
      </c>
      <c r="AD2834" s="48">
        <f>(ROUND(AC2834-AC2822,1)/AC2822)</f>
        <v>0.22082228116710875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733.58999999999992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904.58999999999992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904.6</v>
      </c>
      <c r="AD2847" s="48">
        <f>(ROUND(AC2847-AC2837,1)/AC2837)</f>
        <v>0.22078272604588392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733.58999999999992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904.58999999999992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904.6</v>
      </c>
      <c r="AD2848" s="48">
        <f>(ROUND(AC2848-AC2837,1)/AC2837)</f>
        <v>0.22078272604588392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733.58999999999992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904.58999999999992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904.6</v>
      </c>
      <c r="AD2849" s="48">
        <f>(ROUND(AC2849-AC2837,1)/AC2837)</f>
        <v>0.22078272604588392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776.25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948.75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948.8</v>
      </c>
      <c r="AD2862" s="48">
        <f>(ROUND(AC2862-AC2852,1)/AC2852)</f>
        <v>0.21329923273657289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776.25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948.75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948.8</v>
      </c>
      <c r="AD2863" s="48">
        <f>(ROUND(AC2863-AC2852,1)/AC2852)</f>
        <v>0.21329923273657289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776.25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948.75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948.8</v>
      </c>
      <c r="AD2864" s="48">
        <f>(ROUND(AC2864-AC2852,1)/AC2852)</f>
        <v>0.21329923273657289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762.75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932.25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932.3</v>
      </c>
      <c r="AD2877" s="48">
        <f>(ROUND(AC2877-AC2867,1)/AC2867)</f>
        <v>0.21330036439354505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762.75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932.25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932.3</v>
      </c>
      <c r="AD2878" s="48">
        <f>(ROUND(AC2878-AC2867,1)/AC2867)</f>
        <v>0.21330036439354505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762.75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932.25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932.3</v>
      </c>
      <c r="AD2879" s="48">
        <f>(ROUND(AC2879-AC2867,1)/AC2867)</f>
        <v>0.21330036439354505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801.90000000000009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963.90000000000009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963.9</v>
      </c>
      <c r="AD2892" s="48">
        <f>(ROUND(AC2892-AC2882,1)/AC2882)</f>
        <v>0.20608108108108106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801.90000000000009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963.90000000000009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963.9</v>
      </c>
      <c r="AD2893" s="48">
        <f>(ROUND(AC2893-AC2882,1)/AC2882)</f>
        <v>0.20608108108108106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801.90000000000009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963.90000000000009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963.9</v>
      </c>
      <c r="AD2894" s="48">
        <f>(ROUND(AC2894-AC2882,1)/AC2882)</f>
        <v>0.20608108108108106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787.05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946.05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946.1</v>
      </c>
      <c r="AD2907" s="48">
        <f>(ROUND(AC2907-AC2897,1)/AC2897)</f>
        <v>0.20614482406935236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787.05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946.05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946.1</v>
      </c>
      <c r="AD2908" s="48">
        <f>(ROUND(AC2908-AC2897,1)/AC2897)</f>
        <v>0.20614482406935236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787.05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946.05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946.1</v>
      </c>
      <c r="AD2909" s="48">
        <f>(ROUND(AC2909-AC2897,1)/AC2897)</f>
        <v>0.20614482406935236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384.75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390</v>
      </c>
      <c r="W2922" s="14">
        <f>(R2922/100)*(K2922*$K$13)+(R2922/100)*(L2922*$L$13)+(R2922/100)*(M2922*$M$13)</f>
        <v>0</v>
      </c>
      <c r="X2922" s="14">
        <f t="shared" si="922"/>
        <v>519.75</v>
      </c>
      <c r="Y2922" s="14">
        <f t="shared" si="923"/>
        <v>0</v>
      </c>
      <c r="Z2922" s="14">
        <f t="shared" si="924"/>
        <v>0</v>
      </c>
      <c r="AA2922" s="14">
        <f t="shared" si="925"/>
        <v>540</v>
      </c>
      <c r="AB2922" s="14">
        <f t="shared" si="921"/>
        <v>0</v>
      </c>
      <c r="AC2922" s="15">
        <f t="shared" si="920"/>
        <v>1059.8</v>
      </c>
      <c r="AD2922" s="48">
        <f>(ROUND(AC2922-AC2912,1)/AC2912)</f>
        <v>0.12266949152542372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882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1092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1092</v>
      </c>
      <c r="AD2923" s="48">
        <f>(ROUND(AC2923-AC2912,1)/AC2912)</f>
        <v>0.15677966101694915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882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1092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1092</v>
      </c>
      <c r="AD2924" s="48">
        <f>(ROUND(AC2924-AC2912,1)/AC2912)</f>
        <v>0.15677966101694915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832.5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982.5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982.5</v>
      </c>
      <c r="AD2952" s="48">
        <f>(ROUND(AC2952-AC2942,1)/AC2942)</f>
        <v>0.22812499999999999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832.5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982.5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982.5</v>
      </c>
      <c r="AD2953" s="48">
        <f>(ROUND(AC2953-AC2942,1)/AC2942)</f>
        <v>0.22812499999999999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832.5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982.5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982.5</v>
      </c>
      <c r="AD2954" s="48">
        <f>(ROUND(AC2954-AC2942,1)/AC2942)</f>
        <v>0.22812499999999999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837.9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984.9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984.9</v>
      </c>
      <c r="AD2967" s="48">
        <f>(ROUND(AC2967-AC2957,1)/AC2957)</f>
        <v>0.21084337349397592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837.9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984.9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984.9</v>
      </c>
      <c r="AD2968" s="48">
        <f>(ROUND(AC2968-AC2957,1)/AC2957)</f>
        <v>0.21084337349397592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837.9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984.9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984.9</v>
      </c>
      <c r="AD2969" s="48">
        <f>(ROUND(AC2969-AC2957,1)/AC2957)</f>
        <v>0.21084337349397592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820.26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967.26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967.3</v>
      </c>
      <c r="AD2982" s="48">
        <f>(ROUND(AC2982-AC2972,1)/AC2972)</f>
        <v>0.23380102040816328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820.26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967.26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967.3</v>
      </c>
      <c r="AD2983" s="48">
        <f>(ROUND(AC2983-AC2972,1)/AC2972)</f>
        <v>0.23380102040816328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820.26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967.26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967.3</v>
      </c>
      <c r="AD2984" s="48">
        <f>(ROUND(AC2984-AC2972,1)/AC2972)</f>
        <v>0.23380102040816328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518.4</v>
      </c>
      <c r="T2997" s="14">
        <f>(O2997/100)*(K2997*$K$13)+(O2997/100)*(M2997*$M$13)</f>
        <v>0</v>
      </c>
      <c r="U2997" s="14">
        <f>(P2997/100)*(K2997*$K$13)+(P2997/100)*(L2997*$L$13)+(P2997/100)*(M2997*$M$13)</f>
        <v>180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662.4</v>
      </c>
      <c r="Y2997" s="14">
        <f t="shared" si="916"/>
        <v>0</v>
      </c>
      <c r="Z2997" s="14">
        <f t="shared" si="917"/>
        <v>330</v>
      </c>
      <c r="AA2997" s="14">
        <f t="shared" si="918"/>
        <v>0</v>
      </c>
      <c r="AB2997" s="14">
        <f t="shared" si="957"/>
        <v>0</v>
      </c>
      <c r="AC2997" s="15">
        <f t="shared" si="956"/>
        <v>992.4</v>
      </c>
      <c r="AD2997" s="48">
        <f>(ROUND(AC2997-AC2987,1)/AC2987)</f>
        <v>9.0070298769771531E-2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877.5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1072.5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1072.5</v>
      </c>
      <c r="AD2998" s="48">
        <f>(ROUND(AC2998-AC2987,1)/AC2987)</f>
        <v>0.17805360281195079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877.5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1072.5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1072.5</v>
      </c>
      <c r="AD2999" s="48">
        <f>(ROUND(AC2999-AC2987,1)/AC2987)</f>
        <v>0.17805360281195079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891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1056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1056</v>
      </c>
      <c r="AD3012" s="48">
        <f>(ROUND(AC3012-AC3002,1)/AC3002)</f>
        <v>0.2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891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1056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1056</v>
      </c>
      <c r="AD3013" s="48">
        <f>(ROUND(AC3013-AC3002,1)/AC3002)</f>
        <v>0.2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891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1056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1056</v>
      </c>
      <c r="AD3014" s="48">
        <f>(ROUND(AC3014-AC3002,1)/AC3002)</f>
        <v>0.2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465.29999999999995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390</v>
      </c>
      <c r="X3027" s="14">
        <f t="shared" si="915"/>
        <v>606.29999999999995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540</v>
      </c>
      <c r="AC3027" s="15">
        <f t="shared" si="964"/>
        <v>1146.3</v>
      </c>
      <c r="AD3027" s="48">
        <f>(ROUND(AC3027-AC3017,1)/AC3017)</f>
        <v>9.0675547098001893E-2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994.5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1189.5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1189.5</v>
      </c>
      <c r="AD3028" s="48">
        <f>(ROUND(AC3028-AC3017,1)/AC3017)</f>
        <v>0.13177925784966699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994.5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1189.5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1189.5</v>
      </c>
      <c r="AD3029" s="48">
        <f>(ROUND(AC3029-AC3017,1)/AC3017)</f>
        <v>0.13177925784966699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874.80000000000007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1036.8000000000002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1036.8</v>
      </c>
      <c r="AD3042" s="48">
        <f>(ROUND(AC3042-AC3032,1)/AC3032)</f>
        <v>0.2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874.80000000000007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1036.8000000000002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1036.8</v>
      </c>
      <c r="AD3043" s="48">
        <f>(ROUND(AC3043-AC3032,1)/AC3032)</f>
        <v>0.2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874.80000000000007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1036.8000000000002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1036.8</v>
      </c>
      <c r="AD3044" s="48">
        <f>(ROUND(AC3044-AC3032,1)/AC3032)</f>
        <v>0.2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895.05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1048.05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1048.0999999999999</v>
      </c>
      <c r="AD3057" s="48">
        <f>(ROUND(AC3057-AC3047,1)/AC3047)</f>
        <v>0.19482444140446875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895.05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1048.05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1048.0999999999999</v>
      </c>
      <c r="AD3058" s="48">
        <f>(ROUND(AC3058-AC3047,1)/AC3047)</f>
        <v>0.19482444140446875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895.05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1048.05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1048.0999999999999</v>
      </c>
      <c r="AD3059" s="48">
        <f>(ROUND(AC3059-AC3047,1)/AC3047)</f>
        <v>0.19482444140446875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472.5</v>
      </c>
      <c r="T3072" s="14">
        <f>(O3072/100)*(K3072*$K$13)+(O3072/100)*(M3072*$M$13)</f>
        <v>0</v>
      </c>
      <c r="U3072" s="14">
        <f>(P3072/100)*(K3072*$K$13)+(P3072/100)*(L3072*$L$13)+(P3072/100)*(M3072*$M$13)</f>
        <v>312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622.5</v>
      </c>
      <c r="Y3072" s="14">
        <f t="shared" si="975"/>
        <v>0</v>
      </c>
      <c r="Z3072" s="14">
        <f t="shared" si="976"/>
        <v>432</v>
      </c>
      <c r="AA3072" s="14">
        <f t="shared" si="977"/>
        <v>0</v>
      </c>
      <c r="AB3072" s="14">
        <f t="shared" si="979"/>
        <v>0</v>
      </c>
      <c r="AC3072" s="15">
        <f t="shared" si="978"/>
        <v>1054.5</v>
      </c>
      <c r="AD3072" s="48">
        <f>(ROUND(AC3072-AC3062,1)/AC3062)</f>
        <v>8.4876543209876545E-2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945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1132.5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1132.5</v>
      </c>
      <c r="AD3073" s="48">
        <f>(ROUND(AC3073-AC3062,1)/AC3062)</f>
        <v>0.16512345679012347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945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1132.5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1132.5</v>
      </c>
      <c r="AD3074" s="48">
        <f>(ROUND(AC3074-AC3062,1)/AC3062)</f>
        <v>0.16512345679012347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891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1056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1056</v>
      </c>
      <c r="AD3087" s="48">
        <f>(ROUND(AC3087-AC3077,1)/AC3077)</f>
        <v>0.2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891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1056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1056</v>
      </c>
      <c r="AD3088" s="48">
        <f>(ROUND(AC3088-AC3077,1)/AC3077)</f>
        <v>0.2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891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1056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1056</v>
      </c>
      <c r="AD3089" s="48">
        <f>(ROUND(AC3089-AC3077,1)/AC3077)</f>
        <v>0.2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344.25</v>
      </c>
      <c r="T3102" s="14">
        <f>(O3102/100)*(K3102*$K$13)+(O3102/100)*(M3102*$M$13)</f>
        <v>375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479.25</v>
      </c>
      <c r="Y3102" s="14">
        <f t="shared" si="987"/>
        <v>525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1004.3</v>
      </c>
      <c r="AD3102" s="48">
        <f>(ROUND(AC3102-AC3092,1)/AC3092)</f>
        <v>2.9880478087649401E-4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841.5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1096.5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1096.5</v>
      </c>
      <c r="AD3103" s="48">
        <f>(ROUND(AC3103-AC3092,1)/AC3092)</f>
        <v>9.2131474103585659E-2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841.5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1096.5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1096.5</v>
      </c>
      <c r="AD3104" s="48">
        <f>(ROUND(AC3104-AC3092,1)/AC3092)</f>
        <v>9.2131474103585659E-2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801.9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999.9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999.9</v>
      </c>
      <c r="AD3117" s="48">
        <f>(ROUND(AC3117-AC3107,1)/AC3107)</f>
        <v>0.22177419354838709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801.9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999.9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999.9</v>
      </c>
      <c r="AD3118" s="48">
        <f>(ROUND(AC3118-AC3107,1)/AC3107)</f>
        <v>0.22177419354838709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801.9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999.9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999.9</v>
      </c>
      <c r="AD3119" s="48">
        <f>(ROUND(AC3119-AC3107,1)/AC3107)</f>
        <v>0.22177419354838709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2" t="s">
        <v>424</v>
      </c>
      <c r="C3122" s="152"/>
      <c r="D3122" s="152"/>
      <c r="E3122" s="152"/>
      <c r="F3122" s="152"/>
      <c r="G3122" s="152"/>
      <c r="H3122" s="152"/>
      <c r="I3122" s="152"/>
      <c r="J3122" s="152"/>
      <c r="K3122" s="152"/>
      <c r="L3122" s="152"/>
      <c r="M3122" s="152"/>
      <c r="N3122" s="152"/>
      <c r="O3122" s="152"/>
      <c r="P3122" s="152"/>
      <c r="Q3122" s="152"/>
      <c r="R3122" s="152"/>
      <c r="S3122" s="152"/>
      <c r="T3122" s="152"/>
      <c r="U3122" s="152"/>
      <c r="V3122" s="152"/>
      <c r="W3122" s="152"/>
      <c r="X3122" s="152"/>
      <c r="Y3122" s="152"/>
      <c r="Z3122" s="152"/>
      <c r="AA3122" s="152"/>
      <c r="AB3122" s="152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741.15000000000009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924.15000000000009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924.2</v>
      </c>
      <c r="AD3133" s="48">
        <f>(ROUND(AC3133-AC3123,1)/AC3123)</f>
        <v>0.22184029613960871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741.15000000000009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924.15000000000009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924.2</v>
      </c>
      <c r="AD3134" s="48">
        <f>(ROUND(AC3134-AC3123,1)/AC3123)</f>
        <v>0.22184029613960871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741.15000000000009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924.15000000000009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924.2</v>
      </c>
      <c r="AD3135" s="48">
        <f>(ROUND(AC3135-AC3123,1)/AC3123)</f>
        <v>0.22184029613960871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2" t="s">
        <v>138</v>
      </c>
      <c r="C3138" s="152"/>
      <c r="D3138" s="152"/>
      <c r="E3138" s="152"/>
      <c r="F3138" s="152"/>
      <c r="G3138" s="152"/>
      <c r="H3138" s="152"/>
      <c r="I3138" s="152"/>
      <c r="J3138" s="152"/>
      <c r="K3138" s="152"/>
      <c r="L3138" s="152"/>
      <c r="M3138" s="152"/>
      <c r="N3138" s="152"/>
      <c r="O3138" s="152"/>
      <c r="P3138" s="152"/>
      <c r="Q3138" s="152"/>
      <c r="R3138" s="152"/>
      <c r="S3138" s="152"/>
      <c r="T3138" s="152"/>
      <c r="U3138" s="152"/>
      <c r="V3138" s="152"/>
      <c r="W3138" s="152"/>
      <c r="X3138" s="152"/>
      <c r="Y3138" s="152"/>
      <c r="Z3138" s="152"/>
      <c r="AA3138" s="152"/>
      <c r="AB3138" s="152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999.00000000000011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1221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1221</v>
      </c>
      <c r="AD3149" s="48">
        <f>(ROUND(AC3149-AC3139,1)/AC3139)</f>
        <v>0.21323529411764705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999.00000000000011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1221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1221</v>
      </c>
      <c r="AD3150" s="48">
        <f>(ROUND(AC3150-AC3139,1)/AC3139)</f>
        <v>0.21323529411764705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999.00000000000011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1221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1221</v>
      </c>
      <c r="AD3151" s="48">
        <f>(ROUND(AC3151-AC3139,1)/AC3139)</f>
        <v>0.21323529411764705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1012.5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1237.5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1237.5</v>
      </c>
      <c r="AD3164" s="48">
        <f>(ROUND(AC3164-AC3154,1)/AC3154)</f>
        <v>0.21323529411764705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1012.5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1237.5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1237.5</v>
      </c>
      <c r="AD3165" s="48">
        <f>(ROUND(AC3165-AC3154,1)/AC3154)</f>
        <v>0.21323529411764705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1012.5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1237.5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1237.5</v>
      </c>
      <c r="AD3166" s="48">
        <f>(ROUND(AC3166-AC3154,1)/AC3154)</f>
        <v>0.21323529411764705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972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1212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1212</v>
      </c>
      <c r="AD3179" s="48">
        <f>(ROUND(AC3179-AC3169,1)/AC3169)</f>
        <v>0.22177419354838709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972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1212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1212</v>
      </c>
      <c r="AD3180" s="48">
        <f>(ROUND(AC3180-AC3169,1)/AC3169)</f>
        <v>0.22177419354838709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972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1212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1212</v>
      </c>
      <c r="AD3181" s="48">
        <f>(ROUND(AC3181-AC3169,1)/AC3169)</f>
        <v>0.22177419354838709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941.62500000000011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1174.125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1174.0999999999999</v>
      </c>
      <c r="AD3194" s="48">
        <f>(ROUND(AC3194-AC3184,1)/AC3184)</f>
        <v>0.22174817898022892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941.62500000000011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1174.125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1174.0999999999999</v>
      </c>
      <c r="AD3195" s="48">
        <f>(ROUND(AC3195-AC3184,1)/AC3184)</f>
        <v>0.22174817898022892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941.62500000000011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1174.125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1174.0999999999999</v>
      </c>
      <c r="AD3196" s="48">
        <f>(ROUND(AC3196-AC3184,1)/AC3184)</f>
        <v>0.22174817898022892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928.80000000000007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1186.8000000000002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1186.8</v>
      </c>
      <c r="AD3209" s="48">
        <f>(ROUND(AC3209-AC3199,1)/AC3199)</f>
        <v>0.23214285714285712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928.80000000000007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1186.8000000000002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1186.8</v>
      </c>
      <c r="AD3210" s="48">
        <f>(ROUND(AC3210-AC3199,1)/AC3199)</f>
        <v>0.23214285714285712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928.80000000000007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1186.8000000000002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1186.8</v>
      </c>
      <c r="AD3211" s="48">
        <f>(ROUND(AC3211-AC3199,1)/AC3199)</f>
        <v>0.23214285714285712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1039.5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1249.5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1249.5</v>
      </c>
      <c r="AD3224" s="48">
        <f>(ROUND(AC3224-AC3214,1)/AC3214)</f>
        <v>0.20608108108108109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1039.5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1249.5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1249.5</v>
      </c>
      <c r="AD3225" s="48">
        <f>(ROUND(AC3225-AC3214,1)/AC3214)</f>
        <v>0.20608108108108109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1039.5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1249.5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1249.5</v>
      </c>
      <c r="AD3226" s="48">
        <f>(ROUND(AC3226-AC3214,1)/AC3214)</f>
        <v>0.20608108108108109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542.69999999999993</v>
      </c>
      <c r="T3239" s="14">
        <f>(O3239/100)*(K3239*$K$13)+(O3239/100)*(M3239*$M$13)</f>
        <v>0</v>
      </c>
      <c r="U3239" s="14">
        <f>(P3239/100)*(K3239*$K$13)+(P3239/100)*(L3239*$L$13)+(P3239/100)*(M3239*$M$13)</f>
        <v>367.2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743.69999999999993</v>
      </c>
      <c r="Y3239" s="14">
        <f t="shared" si="1015"/>
        <v>0</v>
      </c>
      <c r="Z3239" s="14">
        <f t="shared" si="1016"/>
        <v>520.20000000000005</v>
      </c>
      <c r="AA3239" s="14">
        <f t="shared" si="1017"/>
        <v>0</v>
      </c>
      <c r="AB3239" s="14">
        <f t="shared" si="1021"/>
        <v>0</v>
      </c>
      <c r="AC3239" s="15">
        <f t="shared" si="1020"/>
        <v>1263.9000000000001</v>
      </c>
      <c r="AD3239" s="48">
        <f>(ROUND(AC3239-AC3229,1)/AC3229)</f>
        <v>5.3952635090060042E-2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1102.5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1365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1365</v>
      </c>
      <c r="AD3240" s="48">
        <f>(ROUND(AC3240-AC3229,1)/AC3229)</f>
        <v>0.13825883922615076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1102.5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1365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1365</v>
      </c>
      <c r="AD3241" s="48">
        <f>(ROUND(AC3241-AC3229,1)/AC3229)</f>
        <v>0.13825883922615076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1302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1512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1512</v>
      </c>
      <c r="AD3254" s="48">
        <f>(ROUND(AC3254-AC3244,1)/AC3244)</f>
        <v>0.35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1037.1599999999999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1295.1599999999999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1295.2</v>
      </c>
      <c r="AD3255" s="48">
        <f>(ROUND(AC3255-AC3244,1)/AC3244)</f>
        <v>0.15642857142857142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1037.1599999999999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1295.1599999999999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1295.2</v>
      </c>
      <c r="AD3256" s="48">
        <f>(ROUND(AC3256-AC3244,1)/AC3244)</f>
        <v>0.15642857142857142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1320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1320</v>
      </c>
      <c r="AD3269" s="48">
        <f>(ROUND(AC3269-AC3259,1)/AC3259)</f>
        <v>0.21323529411764705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1320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1320</v>
      </c>
      <c r="AD3270" s="48">
        <f>(ROUND(AC3270-AC3259,1)/AC3259)</f>
        <v>0.21323529411764705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1320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1320</v>
      </c>
      <c r="AD3271" s="48">
        <f>(ROUND(AC3271-AC3259,1)/AC3259)</f>
        <v>0.21323529411764705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1088.01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1319.01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1319</v>
      </c>
      <c r="AD3284" s="48">
        <f>(ROUND(AC3284-AC3274,1)/AC3274)</f>
        <v>0.2063288823852204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1088.01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1319.01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1319</v>
      </c>
      <c r="AD3285" s="48">
        <f>(ROUND(AC3285-AC3274,1)/AC3274)</f>
        <v>0.2063288823852204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1088.01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1319.01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1319</v>
      </c>
      <c r="AD3286" s="48">
        <f>(ROUND(AC3286-AC3274,1)/AC3274)</f>
        <v>0.2063288823852204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1028.7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1298.7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1298.7</v>
      </c>
      <c r="AD3299" s="48">
        <f>(ROUND(AC3299-AC3289,1)/AC3289)</f>
        <v>0.22288135593220337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1028.7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1298.7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1298.7</v>
      </c>
      <c r="AD3300" s="48">
        <f>(ROUND(AC3300-AC3289,1)/AC3289)</f>
        <v>0.22288135593220337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1028.7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1298.7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1298.7</v>
      </c>
      <c r="AD3301" s="48">
        <f>(ROUND(AC3301-AC3289,1)/AC3289)</f>
        <v>0.22288135593220337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1113.75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1338.75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1338.8</v>
      </c>
      <c r="AD3314" s="48">
        <f>(ROUND(AC3314-AC3304,1)/AC3304)</f>
        <v>0.20612612612612613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1113.75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1338.75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1338.8</v>
      </c>
      <c r="AD3315" s="48">
        <f>(ROUND(AC3315-AC3304,1)/AC3304)</f>
        <v>0.20612612612612613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1113.75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1338.75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1338.8</v>
      </c>
      <c r="AD3316" s="48">
        <f>(ROUND(AC3316-AC3304,1)/AC3304)</f>
        <v>0.20612612612612613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535.5</v>
      </c>
      <c r="T3329" s="14">
        <f>(O3329/100)*(K3329*$K$13)+(O3329/100)*(M3329*$M$13)</f>
        <v>0</v>
      </c>
      <c r="U3329" s="14">
        <f>(P3329/100)*(K3329*$K$13)+(P3329/100)*(L3329*$L$13)+(P3329/100)*(M3329*$M$13)</f>
        <v>478.5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745.5</v>
      </c>
      <c r="Y3329" s="14">
        <f t="shared" si="1045"/>
        <v>0</v>
      </c>
      <c r="Z3329" s="14">
        <f t="shared" si="1046"/>
        <v>643.5</v>
      </c>
      <c r="AA3329" s="14">
        <f t="shared" si="1047"/>
        <v>0</v>
      </c>
      <c r="AB3329" s="14">
        <f t="shared" si="1049"/>
        <v>0</v>
      </c>
      <c r="AC3329" s="15">
        <f t="shared" si="1048"/>
        <v>1389</v>
      </c>
      <c r="AD3329" s="48">
        <f>(ROUND(AC3329-AC3319,1)/AC3319)</f>
        <v>0.11119999999999999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1111.5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1396.5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1396.5</v>
      </c>
      <c r="AD3330" s="48">
        <f>(ROUND(AC3330-AC3319,1)/AC3319)</f>
        <v>0.1172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1111.5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1396.5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1396.5</v>
      </c>
      <c r="AD3331" s="48">
        <f>(ROUND(AC3331-AC3319,1)/AC3319)</f>
        <v>0.1172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992.25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1307.25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1307.3</v>
      </c>
      <c r="AD3344" s="48">
        <f>(ROUND(AC3344-AC3334,1)/AC3334)</f>
        <v>0.24504761904761907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992.25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1307.25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1307.3</v>
      </c>
      <c r="AD3345" s="48">
        <f>(ROUND(AC3345-AC3334,1)/AC3334)</f>
        <v>0.24504761904761907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992.25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1307.25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1307.3</v>
      </c>
      <c r="AD3346" s="48">
        <f>(ROUND(AC3346-AC3334,1)/AC3334)</f>
        <v>0.24504761904761907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1344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1344</v>
      </c>
      <c r="AD3359" s="48">
        <f>(ROUND(AC3359-AC3349,1)/AC3349)</f>
        <v>0.2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1344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1344</v>
      </c>
      <c r="AD3360" s="48">
        <f>(ROUND(AC3360-AC3349,1)/AC3349)</f>
        <v>0.2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1344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1344</v>
      </c>
      <c r="AD3361" s="48">
        <f>(ROUND(AC3361-AC3349,1)/AC3349)</f>
        <v>0.2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1130.04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1349.04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1349</v>
      </c>
      <c r="AD3374" s="48">
        <f>(ROUND(AC3374-AC3364,1)/AC3364)</f>
        <v>0.19996441914250135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1130.04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1349.04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1349</v>
      </c>
      <c r="AD3375" s="48">
        <f>(ROUND(AC3375-AC3364,1)/AC3364)</f>
        <v>0.19996441914250135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1130.04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1349.04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1349</v>
      </c>
      <c r="AD3376" s="48">
        <f>(ROUND(AC3376-AC3364,1)/AC3364)</f>
        <v>0.19996441914250135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1122.3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1339.8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1339.8</v>
      </c>
      <c r="AD3389" s="48">
        <f>(ROUND(AC3389-AC3379,1)/AC3379)</f>
        <v>0.2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1122.3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1339.8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1339.8</v>
      </c>
      <c r="AD3390" s="48">
        <f>(ROUND(AC3390-AC3379,1)/AC3379)</f>
        <v>0.2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1122.3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1339.8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1339.8</v>
      </c>
      <c r="AD3391" s="48">
        <f>(ROUND(AC3391-AC3379,1)/AC3379)</f>
        <v>0.2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1320.6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1533.6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1533.6</v>
      </c>
      <c r="AD3404" s="48">
        <f>(ROUND(AC3404-AC3394,1)/AC3394)</f>
        <v>0.35000000000000003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1064.7000000000003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1318.2000000000003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1318.2</v>
      </c>
      <c r="AD3405" s="48">
        <f>(ROUND(AC3405-AC3394,1)/AC3394)</f>
        <v>0.16038732394366195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1064.7000000000003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1318.2000000000003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1318.2</v>
      </c>
      <c r="AD3406" s="48">
        <f>(ROUND(AC3406-AC3394,1)/AC3394)</f>
        <v>0.16038732394366195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1316.4600000000003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1538.4600000000003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1538.5</v>
      </c>
      <c r="AD3419" s="48">
        <f>(ROUND(AC3419-AC3409,1)/AC3409)</f>
        <v>0.35003510003510002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1063.125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1325.625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1325.6</v>
      </c>
      <c r="AD3420" s="48">
        <f>(ROUND(AC3420-AC3409,1)/AC3409)</f>
        <v>0.16321516321516322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1063.125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1325.625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1325.6</v>
      </c>
      <c r="AD3421" s="48">
        <f>(ROUND(AC3421-AC3409,1)/AC3409)</f>
        <v>0.16321516321516322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1080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1320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1320</v>
      </c>
      <c r="AD3434" s="48">
        <f>(ROUND(AC3434-AC3424,1)/AC3424)</f>
        <v>0.21323529411764705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1080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1320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1320</v>
      </c>
      <c r="AD3435" s="48">
        <f>(ROUND(AC3435-AC3424,1)/AC3424)</f>
        <v>0.21323529411764705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1080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1320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1320</v>
      </c>
      <c r="AD3436" s="48">
        <f>(ROUND(AC3436-AC3424,1)/AC3424)</f>
        <v>0.21323529411764705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1028.7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1298.7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1298.7</v>
      </c>
      <c r="AD3449" s="48">
        <f>(ROUND(AC3449-AC3439,1)/AC3439)</f>
        <v>0.22288135593220337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1028.7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1298.7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1298.7</v>
      </c>
      <c r="AD3450" s="48">
        <f>(ROUND(AC3450-AC3439,1)/AC3439)</f>
        <v>0.22288135593220337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1028.7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1298.7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1298.7</v>
      </c>
      <c r="AD3451" s="48">
        <f>(ROUND(AC3451-AC3439,1)/AC3439)</f>
        <v>0.22288135593220337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1302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1512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1512</v>
      </c>
      <c r="AD3464" s="48">
        <f>(ROUND(AC3464-AC3454,1)/AC3454)</f>
        <v>0.35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1052.0999999999999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1302.5999999999999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1302.5999999999999</v>
      </c>
      <c r="AD3465" s="48">
        <f>(ROUND(AC3465-AC3454,1)/AC3454)</f>
        <v>0.16303571428571428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1052.0999999999999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1302.5999999999999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1302.5999999999999</v>
      </c>
      <c r="AD3466" s="48">
        <f>(ROUND(AC3466-AC3454,1)/AC3454)</f>
        <v>0.16303571428571428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999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1276.5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1276.5</v>
      </c>
      <c r="AD3479" s="48">
        <f>(ROUND(AC3479-AC3469,1)/AC3469)</f>
        <v>0.23214285714285715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999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1276.5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1276.5</v>
      </c>
      <c r="AD3480" s="48">
        <f>(ROUND(AC3480-AC3469,1)/AC3469)</f>
        <v>0.23214285714285715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999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1276.5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1276.5</v>
      </c>
      <c r="AD3481" s="48">
        <f>(ROUND(AC3481-AC3469,1)/AC3469)</f>
        <v>0.23214285714285715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846.6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1050.5999999999999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1050.5999999999999</v>
      </c>
      <c r="AD3494" s="48">
        <f>(ROUND(AC3494-AC3484,1)/AC3484)</f>
        <v>-6.9277108433734941E-2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945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1245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1245</v>
      </c>
      <c r="AD3495" s="48">
        <f>(ROUND(AC3495-AC3484,1)/AC3484)</f>
        <v>0.10294117647058824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945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1245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1245</v>
      </c>
      <c r="AD3496" s="48">
        <f>(ROUND(AC3496-AC3484,1)/AC3484)</f>
        <v>0.10294117647058824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1134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1359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1359</v>
      </c>
      <c r="AD3509" s="48">
        <f>(ROUND(AC3509-AC3499,1)/AC3499)</f>
        <v>0.22432432432432434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1134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1359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1359</v>
      </c>
      <c r="AD3510" s="48">
        <f>(ROUND(AC3510-AC3499,1)/AC3499)</f>
        <v>0.22432432432432434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1134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1359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1359</v>
      </c>
      <c r="AD3511" s="48">
        <f>(ROUND(AC3511-AC3499,1)/AC3499)</f>
        <v>0.22432432432432434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1093.5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1336.5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1336.5</v>
      </c>
      <c r="AD3524" s="48">
        <f>(ROUND(AC3524-AC3514,1)/AC3514)</f>
        <v>0.21323529411764708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1093.5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1336.5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1336.5</v>
      </c>
      <c r="AD3525" s="48">
        <f>(ROUND(AC3525-AC3514,1)/AC3514)</f>
        <v>0.21323529411764708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1093.5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1336.5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1336.5</v>
      </c>
      <c r="AD3526" s="48">
        <f>(ROUND(AC3526-AC3514,1)/AC3514)</f>
        <v>0.21323529411764708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1040.4000000000001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1295.4000000000001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1295.4000000000001</v>
      </c>
      <c r="AD3539" s="48">
        <f>(ROUND(AC3539-AC3529,1)/AC3529)</f>
        <v>0.22903225806451613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1040.4000000000001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1295.4000000000001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1295.4000000000001</v>
      </c>
      <c r="AD3540" s="48">
        <f>(ROUND(AC3540-AC3529,1)/AC3529)</f>
        <v>0.22903225806451613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1040.4000000000001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1295.4000000000001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1295.4000000000001</v>
      </c>
      <c r="AD3541" s="48">
        <f>(ROUND(AC3541-AC3529,1)/AC3529)</f>
        <v>0.22903225806451613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649.79999999999995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293.25</v>
      </c>
      <c r="X3554" s="14">
        <f t="shared" si="1114"/>
        <v>877.8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420.75</v>
      </c>
      <c r="AC3554" s="15">
        <f t="shared" si="1118"/>
        <v>1298.5999999999999</v>
      </c>
      <c r="AD3554" s="48">
        <f>(ROUND(AC3554-AC3544,1)/AC3544)</f>
        <v>0.10594447283256686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1102.5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1365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1365</v>
      </c>
      <c r="AD3555" s="48">
        <f>(ROUND(AC3555-AC3544,1)/AC3544)</f>
        <v>0.16249361267245785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1102.5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1365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1365</v>
      </c>
      <c r="AD3556" s="48">
        <f>(ROUND(AC3556-AC3544,1)/AC3544)</f>
        <v>0.16249361267245785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2" t="s">
        <v>155</v>
      </c>
      <c r="C3559" s="152"/>
      <c r="D3559" s="152"/>
      <c r="E3559" s="152"/>
      <c r="F3559" s="152"/>
      <c r="G3559" s="152"/>
      <c r="H3559" s="152"/>
      <c r="I3559" s="152"/>
      <c r="J3559" s="152"/>
      <c r="K3559" s="152"/>
      <c r="L3559" s="152"/>
      <c r="M3559" s="152"/>
      <c r="N3559" s="152"/>
      <c r="O3559" s="152"/>
      <c r="P3559" s="152"/>
      <c r="Q3559" s="152"/>
      <c r="R3559" s="152"/>
      <c r="S3559" s="152"/>
      <c r="T3559" s="152"/>
      <c r="U3559" s="152"/>
      <c r="V3559" s="152"/>
      <c r="W3559" s="152"/>
      <c r="X3559" s="152"/>
      <c r="Y3559" s="152"/>
      <c r="Z3559" s="152"/>
      <c r="AA3559" s="152"/>
      <c r="AB3559" s="152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777.15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942.15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942.2</v>
      </c>
      <c r="AD3570" s="48">
        <f>(ROUND(AC3570-AC3560,1)/AC3560)</f>
        <v>0.20640204865556977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777.15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942.15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942.2</v>
      </c>
      <c r="AD3571" s="48">
        <f>(ROUND(AC3571-AC3560,1)/AC3560)</f>
        <v>0.20640204865556977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777.15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942.15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942.2</v>
      </c>
      <c r="AD3572" s="48">
        <f>(ROUND(AC3572-AC3560,1)/AC3560)</f>
        <v>0.20640204865556977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810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960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960</v>
      </c>
      <c r="AD3585" s="48">
        <f>(ROUND(AC3585-AC3575,1)/AC3575)</f>
        <v>0.2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810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960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960</v>
      </c>
      <c r="AD3586" s="48">
        <f>(ROUND(AC3586-AC3575,1)/AC3575)</f>
        <v>0.2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810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960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960</v>
      </c>
      <c r="AD3587" s="48">
        <f>(ROUND(AC3587-AC3575,1)/AC3575)</f>
        <v>0.2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826.2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979.2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979.2</v>
      </c>
      <c r="AD3600" s="48">
        <f>(ROUND(AC3600-AC3590,1)/AC3590)</f>
        <v>0.19999999999999998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826.2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979.2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979.2</v>
      </c>
      <c r="AD3601" s="48">
        <f>(ROUND(AC3601-AC3590,1)/AC3590)</f>
        <v>0.19999999999999998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826.2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979.2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979.2</v>
      </c>
      <c r="AD3602" s="48">
        <f>(ROUND(AC3602-AC3590,1)/AC3590)</f>
        <v>0.19999999999999998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772.2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928.2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928.2</v>
      </c>
      <c r="AD3615" s="48">
        <f>(ROUND(AC3615-AC3605,1)/AC3605)</f>
        <v>0.20608108108108106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772.2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928.2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928.2</v>
      </c>
      <c r="AD3616" s="48">
        <f>(ROUND(AC3616-AC3605,1)/AC3605)</f>
        <v>0.20608108108108106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772.2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928.2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928.2</v>
      </c>
      <c r="AD3617" s="48">
        <f>(ROUND(AC3617-AC3605,1)/AC3605)</f>
        <v>0.20608108108108106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842.40000000000009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998.40000000000009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998.4</v>
      </c>
      <c r="AD3630" s="48">
        <f>(ROUND(AC3630-AC3620,1)/AC3620)</f>
        <v>0.2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842.40000000000009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998.40000000000009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998.4</v>
      </c>
      <c r="AD3631" s="48">
        <f>(ROUND(AC3631-AC3620,1)/AC3620)</f>
        <v>0.2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842.40000000000009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998.40000000000009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998.4</v>
      </c>
      <c r="AD3632" s="48">
        <f>(ROUND(AC3632-AC3620,1)/AC3620)</f>
        <v>0.2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826.2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979.2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979.2</v>
      </c>
      <c r="AD3645" s="48">
        <f>(ROUND(AC3645-AC3635,1)/AC3635)</f>
        <v>0.19999999999999998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826.2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979.2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979.2</v>
      </c>
      <c r="AD3646" s="48">
        <f>(ROUND(AC3646-AC3635,1)/AC3635)</f>
        <v>0.19999999999999998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826.2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979.2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979.2</v>
      </c>
      <c r="AD3647" s="48">
        <f>(ROUND(AC3647-AC3635,1)/AC3635)</f>
        <v>0.19999999999999998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551.25</v>
      </c>
      <c r="T3660" s="14">
        <f>(O3660/100)*(K3660*$K$13)+(O3660/100)*(M3660*$M$13)</f>
        <v>0</v>
      </c>
      <c r="U3660" s="14">
        <f>(P3660/100)*(K3660*$K$13)+(P3660/100)*(L3660*$L$13)+(P3660/100)*(M3660*$M$13)</f>
        <v>168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698.25</v>
      </c>
      <c r="Y3660" s="14">
        <f t="shared" si="1141"/>
        <v>0</v>
      </c>
      <c r="Z3660" s="14">
        <f t="shared" si="1142"/>
        <v>288</v>
      </c>
      <c r="AA3660" s="14">
        <f t="shared" si="1143"/>
        <v>0</v>
      </c>
      <c r="AB3660" s="14">
        <f t="shared" si="1145"/>
        <v>0</v>
      </c>
      <c r="AC3660" s="15">
        <f t="shared" si="1144"/>
        <v>986.3</v>
      </c>
      <c r="AD3660" s="48">
        <f>(ROUND(AC3660-AC3650,1)/AC3650)</f>
        <v>0.11421147763217351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879.75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1052.25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1052.3</v>
      </c>
      <c r="AD3661" s="48">
        <f>(ROUND(AC3661-AC3650,1)/AC3650)</f>
        <v>0.18877089923181201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879.75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1052.25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1052.3</v>
      </c>
      <c r="AD3662" s="48">
        <f>(ROUND(AC3662-AC3650,1)/AC3650)</f>
        <v>0.18877089923181201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1103.04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1247.04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1247</v>
      </c>
      <c r="AD3675" s="48">
        <f>(ROUND(AC3675-AC3665,1)/AC3665)</f>
        <v>0.32546768707482993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865.8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1060.8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1060.8</v>
      </c>
      <c r="AD3676" s="48">
        <f>(ROUND(AC3676-AC3665,1)/AC3665)</f>
        <v>0.12755102040816327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865.8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1060.8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1060.8</v>
      </c>
      <c r="AD3677" s="48">
        <f>(ROUND(AC3677-AC3665,1)/AC3665)</f>
        <v>0.12755102040816327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461.70000000000005</v>
      </c>
      <c r="T3690" s="14">
        <f>(O3690/100)*(K3690*$K$13)+(O3690/100)*(M3690*$M$13)</f>
        <v>0</v>
      </c>
      <c r="U3690" s="14">
        <f>(P3690/100)*(K3690*$K$13)+(P3690/100)*(L3690*$L$13)+(P3690/100)*(M3690*$M$13)</f>
        <v>370.5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623.70000000000005</v>
      </c>
      <c r="Y3690" s="14">
        <f t="shared" si="1149"/>
        <v>0</v>
      </c>
      <c r="Z3690" s="14">
        <f t="shared" si="1150"/>
        <v>513</v>
      </c>
      <c r="AA3690" s="14">
        <f t="shared" si="1151"/>
        <v>0</v>
      </c>
      <c r="AB3690" s="14">
        <f t="shared" si="1153"/>
        <v>0</v>
      </c>
      <c r="AC3690" s="15">
        <f t="shared" si="1152"/>
        <v>1136.7</v>
      </c>
      <c r="AD3690" s="48">
        <f>(ROUND(AC3690-AC3680,1)/AC3680)</f>
        <v>0.11136096988658585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885.59999999999991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1125.5999999999999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1125.5999999999999</v>
      </c>
      <c r="AD3691" s="48">
        <f>(ROUND(AC3691-AC3680,1)/AC3680)</f>
        <v>0.10050840829096598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885.59999999999991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1125.5999999999999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1125.5999999999999</v>
      </c>
      <c r="AD3692" s="48">
        <f>(ROUND(AC3692-AC3680,1)/AC3680)</f>
        <v>0.10050840829096598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481.95000000000005</v>
      </c>
      <c r="T3705" s="14">
        <f>(O3705/100)*(K3705*$K$13)+(O3705/100)*(M3705*$M$13)</f>
        <v>499.5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634.95000000000005</v>
      </c>
      <c r="Y3705" s="14">
        <f t="shared" si="1141"/>
        <v>634.5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1269.5</v>
      </c>
      <c r="AD3705" s="48">
        <f>(ROUND(AC3705-AC3695,1)/AC3695)</f>
        <v>0.32239583333333333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857.25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1082.25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1082.3</v>
      </c>
      <c r="AD3706" s="48">
        <f>(ROUND(AC3706-AC3695,1)/AC3695)</f>
        <v>0.12739583333333332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857.25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1082.25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1082.3</v>
      </c>
      <c r="AD3707" s="48">
        <f>(ROUND(AC3707-AC3695,1)/AC3695)</f>
        <v>0.12739583333333332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428.4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382.2</v>
      </c>
      <c r="W3720" s="14">
        <f>(R3720/100)*(K3720*$K$13)+(R3720/100)*(L3720*$L$13)+(R3720/100)*(M3720*$M$13)</f>
        <v>0</v>
      </c>
      <c r="X3720" s="14">
        <f t="shared" si="1156"/>
        <v>596.4</v>
      </c>
      <c r="Y3720" s="14">
        <f t="shared" si="1157"/>
        <v>0</v>
      </c>
      <c r="Z3720" s="14">
        <f t="shared" si="1158"/>
        <v>0</v>
      </c>
      <c r="AA3720" s="14">
        <f t="shared" si="1159"/>
        <v>529.20000000000005</v>
      </c>
      <c r="AB3720" s="14">
        <f t="shared" si="1161"/>
        <v>0</v>
      </c>
      <c r="AC3720" s="15">
        <f t="shared" si="1160"/>
        <v>1125.5999999999999</v>
      </c>
      <c r="AD3720" s="48">
        <f>(ROUND(AC3720-AC3710,1)/AC3710)</f>
        <v>0.13559322033898305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892.80000000000007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1125.3000000000002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1125.3</v>
      </c>
      <c r="AD3721" s="48">
        <f>(ROUND(AC3721-AC3710,1)/AC3710)</f>
        <v>0.13529055690072639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892.80000000000007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1125.3000000000002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1125.3</v>
      </c>
      <c r="AD3722" s="48">
        <f>(ROUND(AC3722-AC3710,1)/AC3710)</f>
        <v>0.13529055690072639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891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1056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1056</v>
      </c>
      <c r="AD3735" s="48">
        <f>(ROUND(AC3735-AC3725,1)/AC3725)</f>
        <v>0.2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853.2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1033.2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1033.2</v>
      </c>
      <c r="AD3736" s="48">
        <f>(ROUND(AC3736-AC3725,1)/AC3725)</f>
        <v>0.17409090909090907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853.2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1033.2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1033.2</v>
      </c>
      <c r="AD3737" s="48">
        <f>(ROUND(AC3737-AC3725,1)/AC3725)</f>
        <v>0.17409090909090907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461.70000000000005</v>
      </c>
      <c r="T3750" s="14">
        <f>(O3750/100)*(K3750*$K$13)+(O3750/100)*(M3750*$M$13)</f>
        <v>0</v>
      </c>
      <c r="U3750" s="14">
        <f>(P3750/100)*(K3750*$K$13)+(P3750/100)*(L3750*$L$13)+(P3750/100)*(M3750*$M$13)</f>
        <v>384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623.70000000000005</v>
      </c>
      <c r="Y3750" s="14">
        <f t="shared" si="1170"/>
        <v>0</v>
      </c>
      <c r="Z3750" s="14">
        <f t="shared" si="1171"/>
        <v>504</v>
      </c>
      <c r="AA3750" s="14">
        <f t="shared" si="1172"/>
        <v>0</v>
      </c>
      <c r="AB3750" s="14">
        <f t="shared" si="1174"/>
        <v>0</v>
      </c>
      <c r="AC3750" s="15">
        <f t="shared" si="1173"/>
        <v>1127.7</v>
      </c>
      <c r="AD3750" s="48">
        <f>(ROUND(AC3750-AC3740,1)/AC3740)</f>
        <v>7.1143617021276598E-2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952.64999999999986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1170.1499999999999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1170.2</v>
      </c>
      <c r="AD3751" s="48">
        <f>(ROUND(AC3751-AC3740,1)/AC3740)</f>
        <v>0.11151215805471125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952.64999999999986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1170.1499999999999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1170.2</v>
      </c>
      <c r="AD3752" s="48">
        <f>(ROUND(AC3752-AC3740,1)/AC3740)</f>
        <v>0.11151215805471125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495.9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369.75</v>
      </c>
      <c r="W3765" s="14">
        <f>(R3765/100)*(K3765*$K$13)+(R3765/100)*(L3765*$L$13)+(R3765/100)*(M3765*$M$13)</f>
        <v>0</v>
      </c>
      <c r="X3765" s="14">
        <f t="shared" si="1177"/>
        <v>669.9</v>
      </c>
      <c r="Y3765" s="14">
        <f t="shared" si="1178"/>
        <v>0</v>
      </c>
      <c r="Z3765" s="14">
        <f t="shared" si="1179"/>
        <v>0</v>
      </c>
      <c r="AA3765" s="14">
        <f t="shared" si="1180"/>
        <v>497.25</v>
      </c>
      <c r="AB3765" s="14">
        <f t="shared" si="1181"/>
        <v>0</v>
      </c>
      <c r="AC3765" s="15">
        <f t="shared" si="1176"/>
        <v>1167.2</v>
      </c>
      <c r="AD3765" s="48">
        <f>(ROUND(AC3765-AC3755,1)/AC3755)</f>
        <v>8.617159873441281E-2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962.55000000000007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1195.0500000000002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1195.0999999999999</v>
      </c>
      <c r="AD3766" s="48">
        <f>(ROUND(AC3766-AC3755,1)/AC3755)</f>
        <v>0.11213474781313978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962.55000000000007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1195.0500000000002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1195.0999999999999</v>
      </c>
      <c r="AD3767" s="48">
        <f>(ROUND(AC3767-AC3755,1)/AC3755)</f>
        <v>0.11213474781313978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874.80000000000007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1036.8000000000002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1036.8</v>
      </c>
      <c r="AD3780" s="48">
        <f>(ROUND(AC3780-AC3770,1)/AC3770)</f>
        <v>0.2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874.80000000000007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1036.8000000000002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1036.8</v>
      </c>
      <c r="AD3781" s="48">
        <f>(ROUND(AC3781-AC3770,1)/AC3770)</f>
        <v>0.2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874.80000000000007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1036.8000000000002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1036.8</v>
      </c>
      <c r="AD3782" s="48">
        <f>(ROUND(AC3782-AC3770,1)/AC3770)</f>
        <v>0.2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1078.8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1252.8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1252.8</v>
      </c>
      <c r="AD3795" s="48">
        <f>(ROUND(AC3795-AC3785,1)/AC3785)</f>
        <v>0.35000000000000003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869.4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1079.4000000000001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1079.4000000000001</v>
      </c>
      <c r="AD3796" s="48">
        <f>(ROUND(AC3796-AC3785,1)/AC3785)</f>
        <v>0.16314655172413794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869.4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1079.4000000000001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1079.4000000000001</v>
      </c>
      <c r="AD3797" s="48">
        <f>(ROUND(AC3797-AC3785,1)/AC3785)</f>
        <v>0.16314655172413794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413.99999999999994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255.6</v>
      </c>
      <c r="W3810" s="14">
        <f>(R3810/100)*(K3810*$K$13)+(R3810/100)*(L3810*$L$13)+(R3810/100)*(M3810*$M$13)</f>
        <v>0</v>
      </c>
      <c r="X3810" s="14">
        <f t="shared" si="1195"/>
        <v>552</v>
      </c>
      <c r="Y3810" s="14">
        <f t="shared" si="1196"/>
        <v>0</v>
      </c>
      <c r="Z3810" s="14">
        <f t="shared" si="1197"/>
        <v>0</v>
      </c>
      <c r="AA3810" s="14">
        <f t="shared" si="1198"/>
        <v>468.6</v>
      </c>
      <c r="AB3810" s="14">
        <f t="shared" si="1200"/>
        <v>0</v>
      </c>
      <c r="AC3810" s="15">
        <f t="shared" si="1199"/>
        <v>1020.6</v>
      </c>
      <c r="AD3810" s="48">
        <f>(ROUND(AC3810-AC3800,1)/AC3800)</f>
        <v>0.19452247191011235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823.5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1048.5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1048.5</v>
      </c>
      <c r="AD3811" s="48">
        <f>(ROUND(AC3811-AC3800,1)/AC3800)</f>
        <v>0.22717696629213482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823.5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1048.5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1048.5</v>
      </c>
      <c r="AD3812" s="48">
        <f>(ROUND(AC3812-AC3800,1)/AC3800)</f>
        <v>0.22717696629213482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843.75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1031.25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1031.3</v>
      </c>
      <c r="AD3825" s="48">
        <f>(ROUND(AC3825-AC3815,1)/AC3815)</f>
        <v>0.21329411764705883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843.75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1031.25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1031.3</v>
      </c>
      <c r="AD3826" s="48">
        <f>(ROUND(AC3826-AC3815,1)/AC3815)</f>
        <v>0.21329411764705883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843.75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1031.25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1031.3</v>
      </c>
      <c r="AD3827" s="48">
        <f>(ROUND(AC3827-AC3815,1)/AC3815)</f>
        <v>0.21329411764705883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486.00000000000006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180</v>
      </c>
      <c r="W3840" s="14">
        <f>(R3840/100)*(K3840*$K$13)+(R3840/100)*(L3840*$L$13)+(R3840/100)*(M3840*$M$13)</f>
        <v>0</v>
      </c>
      <c r="X3840" s="14">
        <f t="shared" si="1195"/>
        <v>648</v>
      </c>
      <c r="Y3840" s="14">
        <f t="shared" si="1196"/>
        <v>0</v>
      </c>
      <c r="Z3840" s="14">
        <f t="shared" si="1197"/>
        <v>0</v>
      </c>
      <c r="AA3840" s="14">
        <f t="shared" si="1198"/>
        <v>330</v>
      </c>
      <c r="AB3840" s="14">
        <f t="shared" si="1208"/>
        <v>0</v>
      </c>
      <c r="AC3840" s="15">
        <f t="shared" si="1207"/>
        <v>978</v>
      </c>
      <c r="AD3840" s="48">
        <f>(ROUND(AC3840-AC3830,1)/AC3830)</f>
        <v>0.12465501379944803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825.3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1035.3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1035.3</v>
      </c>
      <c r="AD3841" s="48">
        <f>(ROUND(AC3841-AC3830,1)/AC3830)</f>
        <v>0.19054737810487579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825.3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1035.3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1035.3</v>
      </c>
      <c r="AD3842" s="48">
        <f>(ROUND(AC3842-AC3830,1)/AC3830)</f>
        <v>0.19054737810487579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983.25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1155.75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1155.8</v>
      </c>
      <c r="AD3855" s="48">
        <f>(ROUND(AC3855-AC3845,1)/AC3845)</f>
        <v>0.3581668625146886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766.8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979.8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979.8</v>
      </c>
      <c r="AD3856" s="48">
        <f>(ROUND(AC3856-AC3845,1)/AC3845)</f>
        <v>0.15135135135135136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766.8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979.8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979.8</v>
      </c>
      <c r="AD3857" s="48">
        <f>(ROUND(AC3857-AC3845,1)/AC3845)</f>
        <v>0.15135135135135136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396.9</v>
      </c>
      <c r="T3870" s="14">
        <f>(O3870/100)*(K3870*$K$13)+(O3870/100)*(M3870*$M$13)</f>
        <v>262.5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543.9</v>
      </c>
      <c r="Y3870" s="14">
        <f t="shared" si="1212"/>
        <v>412.5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956.4</v>
      </c>
      <c r="AD3870" s="48">
        <f>(ROUND(AC3870-AC3860,1)/AC3860)</f>
        <v>3.0381383322559789E-2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802.125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1034.625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1034.5999999999999</v>
      </c>
      <c r="AD3871" s="48">
        <f>(ROUND(AC3871-AC3860,1)/AC3860)</f>
        <v>0.11463046757164404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802.125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1034.625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1034.5999999999999</v>
      </c>
      <c r="AD3872" s="48">
        <f>(ROUND(AC3872-AC3860,1)/AC3860)</f>
        <v>0.11463046757164404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877.5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1072.5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1072.5</v>
      </c>
      <c r="AD3885" s="48">
        <f>(ROUND(AC3885-AC3875,1)/AC3875)</f>
        <v>0.21323529411764705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877.5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1072.5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1072.5</v>
      </c>
      <c r="AD3886" s="48">
        <f>(ROUND(AC3886-AC3875,1)/AC3875)</f>
        <v>0.21323529411764705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877.5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1072.5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1072.5</v>
      </c>
      <c r="AD3887" s="48">
        <f>(ROUND(AC3887-AC3875,1)/AC3875)</f>
        <v>0.21323529411764705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357.75</v>
      </c>
      <c r="T3900" s="14">
        <f>(O3900/100)*(K3900*$K$13)+(O3900/100)*(M3900*$M$13)</f>
        <v>0</v>
      </c>
      <c r="U3900" s="14">
        <f>(P3900/100)*(K3900*$K$13)+(P3900/100)*(L3900*$L$13)+(P3900/100)*(M3900*$M$13)</f>
        <v>225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516.75</v>
      </c>
      <c r="Y3900" s="14">
        <f t="shared" si="1220"/>
        <v>0</v>
      </c>
      <c r="Z3900" s="14">
        <f t="shared" si="1221"/>
        <v>450</v>
      </c>
      <c r="AA3900" s="14">
        <f t="shared" si="1222"/>
        <v>0</v>
      </c>
      <c r="AB3900" s="14">
        <f t="shared" si="1224"/>
        <v>0</v>
      </c>
      <c r="AC3900" s="15">
        <f t="shared" si="1223"/>
        <v>966.8</v>
      </c>
      <c r="AD3900" s="48">
        <f>(ROUND(AC3900-AC3890,1)/AC3890)</f>
        <v>0.16481927710843375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848.25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1065.75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1065.8</v>
      </c>
      <c r="AD3901" s="48">
        <f>(ROUND(AC3901-AC3890,1)/AC3890)</f>
        <v>0.28409638554216871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848.25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1065.75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1065.8</v>
      </c>
      <c r="AD3902" s="48">
        <f>(ROUND(AC3902-AC3890,1)/AC3890)</f>
        <v>0.28409638554216871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148.5</v>
      </c>
      <c r="T3915" s="14">
        <f>(O3915/100)*(K3915*$K$13)+(O3915/100)*(M3915*$M$13)</f>
        <v>210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300</v>
      </c>
      <c r="X3915" s="14">
        <f t="shared" si="1225"/>
        <v>238.5</v>
      </c>
      <c r="Y3915" s="14">
        <f t="shared" si="1226"/>
        <v>330</v>
      </c>
      <c r="Z3915" s="14">
        <f t="shared" si="1227"/>
        <v>0</v>
      </c>
      <c r="AA3915" s="14">
        <f t="shared" si="1228"/>
        <v>0</v>
      </c>
      <c r="AB3915" s="14">
        <f t="shared" si="1230"/>
        <v>420</v>
      </c>
      <c r="AC3915" s="15">
        <f t="shared" si="1229"/>
        <v>988.5</v>
      </c>
      <c r="AD3915" s="48">
        <f>(ROUND(AC3915-AC3905,1)/AC3905)</f>
        <v>8.8656387665198233E-2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720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1020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1020</v>
      </c>
      <c r="AD3916" s="48">
        <f>(ROUND(AC3916-AC3905,1)/AC3905)</f>
        <v>0.12334801762114538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720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1020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1020</v>
      </c>
      <c r="AD3917" s="48">
        <f>(ROUND(AC3917-AC3905,1)/AC3905)</f>
        <v>0.12334801762114538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2" t="s">
        <v>426</v>
      </c>
      <c r="C3920" s="152"/>
      <c r="D3920" s="152"/>
      <c r="E3920" s="152"/>
      <c r="F3920" s="152"/>
      <c r="G3920" s="152"/>
      <c r="H3920" s="152"/>
      <c r="I3920" s="152"/>
      <c r="J3920" s="152"/>
      <c r="K3920" s="152"/>
      <c r="L3920" s="152"/>
      <c r="M3920" s="152"/>
      <c r="N3920" s="152"/>
      <c r="O3920" s="152"/>
      <c r="P3920" s="152"/>
      <c r="Q3920" s="152"/>
      <c r="R3920" s="152"/>
      <c r="S3920" s="152"/>
      <c r="T3920" s="152"/>
      <c r="U3920" s="152"/>
      <c r="V3920" s="152"/>
      <c r="W3920" s="152"/>
      <c r="X3920" s="152"/>
      <c r="Y3920" s="152"/>
      <c r="Z3920" s="152"/>
      <c r="AA3920" s="152"/>
      <c r="AB3920" s="152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769.5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940.5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940.5</v>
      </c>
      <c r="AD3931" s="48">
        <f>(ROUND(AC3931-AC3921,1)/AC3921)</f>
        <v>0.21323529411764705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769.5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940.5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940.5</v>
      </c>
      <c r="AD3932" s="48">
        <f>(ROUND(AC3932-AC3921,1)/AC3921)</f>
        <v>0.21323529411764705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769.5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940.5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940.5</v>
      </c>
      <c r="AD3933" s="48">
        <f>(ROUND(AC3933-AC3921,1)/AC3921)</f>
        <v>0.21323529411764705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920.40000000000009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1097.4000000000001</v>
      </c>
      <c r="AC3946" s="15">
        <f t="shared" si="1242"/>
        <v>1097.4000000000001</v>
      </c>
      <c r="AD3946" s="48">
        <f>(ROUND(AC3946-AC3936,1)/AC3936)</f>
        <v>0.36764705882352944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688.5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918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918</v>
      </c>
      <c r="AD3947" s="48">
        <f>(ROUND(AC3947-AC3936,1)/AC3936)</f>
        <v>0.1440677966101695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688.5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918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918</v>
      </c>
      <c r="AD3948" s="48">
        <f>(ROUND(AC3948-AC3936,1)/AC3936)</f>
        <v>0.1440677966101695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2" t="s">
        <v>425</v>
      </c>
      <c r="C3951" s="152"/>
      <c r="D3951" s="152"/>
      <c r="E3951" s="152"/>
      <c r="F3951" s="152"/>
      <c r="G3951" s="152"/>
      <c r="H3951" s="152"/>
      <c r="I3951" s="152"/>
      <c r="J3951" s="152"/>
      <c r="K3951" s="152"/>
      <c r="L3951" s="152"/>
      <c r="M3951" s="152"/>
      <c r="N3951" s="152"/>
      <c r="O3951" s="152"/>
      <c r="P3951" s="152"/>
      <c r="Q3951" s="152"/>
      <c r="R3951" s="152"/>
      <c r="S3951" s="152"/>
      <c r="T3951" s="152"/>
      <c r="U3951" s="152"/>
      <c r="V3951" s="152"/>
      <c r="W3951" s="152"/>
      <c r="X3951" s="152"/>
      <c r="Y3951" s="152"/>
      <c r="Z3951" s="152"/>
      <c r="AA3951" s="152"/>
      <c r="AB3951" s="152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801.90000000000009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963.90000000000009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963.9</v>
      </c>
      <c r="AD3962" s="48">
        <f>(ROUND(AC3962-AC3952,1)/AC3952)</f>
        <v>0.20608108108108106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801.90000000000009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963.90000000000009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963.9</v>
      </c>
      <c r="AD3963" s="48">
        <f>(ROUND(AC3963-AC3952,1)/AC3952)</f>
        <v>0.20608108108108106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801.90000000000009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963.90000000000009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963.9</v>
      </c>
      <c r="AD3964" s="48">
        <f>(ROUND(AC3964-AC3952,1)/AC3952)</f>
        <v>0.20608108108108106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765.44999999999993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954.44999999999993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954.5</v>
      </c>
      <c r="AD3977" s="48">
        <f>(ROUND(AC3977-AC3967,1)/AC3967)</f>
        <v>0.22183819764464927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765.44999999999993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954.44999999999993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954.5</v>
      </c>
      <c r="AD3978" s="48">
        <f>(ROUND(AC3978-AC3967,1)/AC3967)</f>
        <v>0.22183819764464927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765.44999999999993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954.44999999999993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954.5</v>
      </c>
      <c r="AD3979" s="48">
        <f>(ROUND(AC3979-AC3967,1)/AC3967)</f>
        <v>0.22183819764464927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842.40000000000009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998.40000000000009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998.4</v>
      </c>
      <c r="AD3992" s="48">
        <f>(ROUND(AC3992-AC3982,1)/AC3982)</f>
        <v>0.2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842.40000000000009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998.40000000000009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998.4</v>
      </c>
      <c r="AD3993" s="48">
        <f>(ROUND(AC3993-AC3982,1)/AC3982)</f>
        <v>0.2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842.40000000000009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998.40000000000009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998.4</v>
      </c>
      <c r="AD3994" s="48">
        <f>(ROUND(AC3994-AC3982,1)/AC3982)</f>
        <v>0.2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769.5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940.5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940.5</v>
      </c>
      <c r="AD4007" s="48">
        <f>(ROUND(AC4007-AC3997,1)/AC3997)</f>
        <v>0.21323529411764705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769.5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940.5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940.5</v>
      </c>
      <c r="AD4008" s="48">
        <f>(ROUND(AC4008-AC3997,1)/AC3997)</f>
        <v>0.21323529411764705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769.5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940.5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940.5</v>
      </c>
      <c r="AD4009" s="48">
        <f>(ROUND(AC4009-AC3997,1)/AC3997)</f>
        <v>0.21323529411764705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837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1017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1017</v>
      </c>
      <c r="AD4022" s="48">
        <f>(ROUND(AC4022-AC4012,1)/AC4012)</f>
        <v>0.24632352941176472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837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1017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1017</v>
      </c>
      <c r="AD4023" s="48">
        <f>(ROUND(AC4023-AC4012,1)/AC4012)</f>
        <v>0.24632352941176472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837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1017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1017</v>
      </c>
      <c r="AD4024" s="48">
        <f>(ROUND(AC4024-AC4012,1)/AC4012)</f>
        <v>0.24632352941176472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617.40000000000009</v>
      </c>
      <c r="T4037" s="14">
        <f>(O4037/100)*(K4037*$K$13)+(O4037/100)*(M4037*$M$13)</f>
        <v>0</v>
      </c>
      <c r="U4037" s="14">
        <f>(P4037/100)*(K4037*$K$13)+(P4037/100)*(L4037*$L$13)+(P4037/100)*(M4037*$M$13)</f>
        <v>360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764.40000000000009</v>
      </c>
      <c r="Y4037" s="14">
        <f t="shared" si="1263"/>
        <v>0</v>
      </c>
      <c r="Z4037" s="14">
        <f t="shared" si="1264"/>
        <v>480</v>
      </c>
      <c r="AA4037" s="14">
        <f t="shared" si="1265"/>
        <v>0</v>
      </c>
      <c r="AB4037" s="14">
        <f t="shared" si="1267"/>
        <v>0</v>
      </c>
      <c r="AC4037" s="15">
        <f t="shared" si="1266"/>
        <v>1244.4000000000001</v>
      </c>
      <c r="AD4037" s="48">
        <f>(ROUND(AC4037-AC4027,1)/AC4027)</f>
        <v>0.34908933217692978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859.95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1054.95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1055</v>
      </c>
      <c r="AD4038" s="48">
        <f>(ROUND(AC4038-AC4027,1)/AC4027)</f>
        <v>0.14375542064180399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859.95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1054.95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1055</v>
      </c>
      <c r="AD4039" s="48">
        <f>(ROUND(AC4039-AC4027,1)/AC4027)</f>
        <v>0.14375542064180399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891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1056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1056</v>
      </c>
      <c r="AD4052" s="48">
        <f>(ROUND(AC4052-AC4042,1)/AC4042)</f>
        <v>0.2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891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1056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1056</v>
      </c>
      <c r="AD4053" s="48">
        <f>(ROUND(AC4053-AC4042,1)/AC4042)</f>
        <v>0.2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891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1056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1056</v>
      </c>
      <c r="AD4054" s="48">
        <f>(ROUND(AC4054-AC4042,1)/AC4042)</f>
        <v>0.2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987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1197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1197</v>
      </c>
      <c r="AD4067" s="48">
        <f>(ROUND(AC4067-AC4057,1)/AC4057)</f>
        <v>0.37903225806451613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729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999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999</v>
      </c>
      <c r="AD4068" s="48">
        <f>(ROUND(AC4068-AC4057,1)/AC4057)</f>
        <v>0.15092165898617513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729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999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999</v>
      </c>
      <c r="AD4069" s="48">
        <f>(ROUND(AC4069-AC4057,1)/AC4057)</f>
        <v>0.15092165898617513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74.25</v>
      </c>
      <c r="T4082" s="14">
        <f>(O4082/100)*(K4082*$K$13)+(O4082/100)*(M4082*$M$13)</f>
        <v>99</v>
      </c>
      <c r="U4082" s="14">
        <f>(P4082/100)*(K4082*$K$13)+(P4082/100)*(L4082*$L$13)+(P4082/100)*(M4082*$M$13)</f>
        <v>99</v>
      </c>
      <c r="V4082" s="14">
        <f>(Q4082/100)*(L4082*$L$13)+(Q4082/100)*(M4082*$M$13)</f>
        <v>99</v>
      </c>
      <c r="W4082" s="14">
        <f>(R4082/100)*(K4082*$K$13)+(R4082/100)*(L4082*$L$13)+(R4082/100)*(M4082*$M$13)</f>
        <v>99</v>
      </c>
      <c r="X4082" s="14">
        <f t="shared" si="1280"/>
        <v>173.25</v>
      </c>
      <c r="Y4082" s="14">
        <f t="shared" si="1281"/>
        <v>198</v>
      </c>
      <c r="Z4082" s="14">
        <f t="shared" si="1282"/>
        <v>198</v>
      </c>
      <c r="AA4082" s="14">
        <f t="shared" si="1283"/>
        <v>198</v>
      </c>
      <c r="AB4082" s="14">
        <f t="shared" si="1285"/>
        <v>198</v>
      </c>
      <c r="AC4082" s="15">
        <f t="shared" si="1284"/>
        <v>965.3</v>
      </c>
      <c r="AD4082" s="48">
        <f>(ROUND(AC4082-AC4072,1)/AC4072)</f>
        <v>0.46257575757575758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414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759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759</v>
      </c>
      <c r="AD4083" s="48">
        <f>(ROUND(AC4083-AC4072,1)/AC4072)</f>
        <v>0.15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414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759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759</v>
      </c>
      <c r="AD4084" s="48">
        <f>(ROUND(AC4084-AC4072,1)/AC4072)</f>
        <v>0.15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1009.8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1207.8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1207.8</v>
      </c>
      <c r="AD4097" s="48">
        <f>(ROUND(AC4097-AC4087,1)/AC4087)</f>
        <v>0.23648648648648649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1009.8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1207.8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1207.8</v>
      </c>
      <c r="AD4098" s="48">
        <f>(ROUND(AC4098-AC4087,1)/AC4087)</f>
        <v>0.23648648648648649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1009.8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1207.8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1207.8</v>
      </c>
      <c r="AD4099" s="48">
        <f>(ROUND(AC4099-AC4087,1)/AC4087)</f>
        <v>0.23648648648648649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2" t="s">
        <v>173</v>
      </c>
      <c r="C4102" s="152"/>
      <c r="D4102" s="152"/>
      <c r="E4102" s="152"/>
      <c r="F4102" s="152"/>
      <c r="G4102" s="152"/>
      <c r="H4102" s="152"/>
      <c r="I4102" s="152"/>
      <c r="J4102" s="152"/>
      <c r="K4102" s="152"/>
      <c r="L4102" s="152"/>
      <c r="M4102" s="152"/>
      <c r="N4102" s="152"/>
      <c r="O4102" s="152"/>
      <c r="P4102" s="152"/>
      <c r="Q4102" s="152"/>
      <c r="R4102" s="152"/>
      <c r="S4102" s="152"/>
      <c r="T4102" s="152"/>
      <c r="U4102" s="152"/>
      <c r="V4102" s="152"/>
      <c r="W4102" s="152"/>
      <c r="X4102" s="152"/>
      <c r="Y4102" s="152"/>
      <c r="Z4102" s="152"/>
      <c r="AA4102" s="152"/>
      <c r="AB4102" s="152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769.5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940.5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940.5</v>
      </c>
      <c r="AD4113" s="48">
        <f>(ROUND(AC4113-AC4103,1)/AC4103)</f>
        <v>0.21323529411764705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769.5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940.5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940.5</v>
      </c>
      <c r="AD4114" s="48">
        <f>(ROUND(AC4114-AC4103,1)/AC4103)</f>
        <v>0.21323529411764705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769.5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940.5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940.5</v>
      </c>
      <c r="AD4115" s="48">
        <f>(ROUND(AC4115-AC4103,1)/AC4103)</f>
        <v>0.21323529411764705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741.15000000000009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924.15000000000009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924.2</v>
      </c>
      <c r="AD4128" s="48">
        <f>(ROUND(AC4128-AC4118,1)/AC4118)</f>
        <v>0.22184029613960871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741.15000000000009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924.15000000000009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924.2</v>
      </c>
      <c r="AD4129" s="48">
        <f>(ROUND(AC4129-AC4118,1)/AC4118)</f>
        <v>0.22184029613960871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741.15000000000009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924.15000000000009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924.2</v>
      </c>
      <c r="AD4130" s="48">
        <f>(ROUND(AC4130-AC4118,1)/AC4118)</f>
        <v>0.22184029613960871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753.30000000000007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939.30000000000007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939.3</v>
      </c>
      <c r="AD4143" s="48">
        <f>(ROUND(AC4143-AC4133,1)/AC4133)</f>
        <v>0.22177419354838712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753.30000000000007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939.30000000000007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939.3</v>
      </c>
      <c r="AD4144" s="48">
        <f>(ROUND(AC4144-AC4133,1)/AC4133)</f>
        <v>0.22177419354838712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753.30000000000007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939.30000000000007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939.3</v>
      </c>
      <c r="AD4145" s="48">
        <f>(ROUND(AC4145-AC4133,1)/AC4133)</f>
        <v>0.22177419354838712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826.2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979.2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979.2</v>
      </c>
      <c r="AD4158" s="48">
        <f>(ROUND(AC4158-AC4148,1)/AC4148)</f>
        <v>0.19999999999999998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826.2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979.2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979.2</v>
      </c>
      <c r="AD4159" s="48">
        <f>(ROUND(AC4159-AC4148,1)/AC4148)</f>
        <v>0.19999999999999998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826.2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979.2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979.2</v>
      </c>
      <c r="AD4160" s="48">
        <f>(ROUND(AC4160-AC4148,1)/AC4148)</f>
        <v>0.19999999999999998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723.59999999999991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924.59999999999991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924.6</v>
      </c>
      <c r="AD4173" s="48">
        <f>(ROUND(AC4173-AC4163,1)/AC4163)</f>
        <v>0.23214285714285712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723.59999999999991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924.59999999999991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924.6</v>
      </c>
      <c r="AD4174" s="48">
        <f>(ROUND(AC4174-AC4163,1)/AC4163)</f>
        <v>0.23214285714285712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723.59999999999991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924.59999999999991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924.6</v>
      </c>
      <c r="AD4175" s="48">
        <f>(ROUND(AC4175-AC4163,1)/AC4163)</f>
        <v>0.23214285714285712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796.5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973.5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973.5</v>
      </c>
      <c r="AD4188" s="48">
        <f>(ROUND(AC4188-AC4178,1)/AC4178)</f>
        <v>0.21323529411764705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796.5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973.5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973.5</v>
      </c>
      <c r="AD4189" s="48">
        <f>(ROUND(AC4189-AC4178,1)/AC4178)</f>
        <v>0.21323529411764705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796.5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973.5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973.5</v>
      </c>
      <c r="AD4190" s="48">
        <f>(ROUND(AC4190-AC4178,1)/AC4178)</f>
        <v>0.21323529411764705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1026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1206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1206</v>
      </c>
      <c r="AD4203" s="48">
        <f>(ROUND(AC4203-AC4193,1)/AC4193)</f>
        <v>0.35810810810810811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831.91499999999996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1040.415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1040.4000000000001</v>
      </c>
      <c r="AD4204" s="48">
        <f>(ROUND(AC4204-AC4193,1)/AC4193)</f>
        <v>0.17162162162162162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831.91499999999996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1040.415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1040.4000000000001</v>
      </c>
      <c r="AD4205" s="48">
        <f>(ROUND(AC4205-AC4193,1)/AC4193)</f>
        <v>0.17162162162162162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864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1056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1056</v>
      </c>
      <c r="AD4218" s="48">
        <f>(ROUND(AC4218-AC4208,1)/AC4208)</f>
        <v>0.21323529411764705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864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1056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1056</v>
      </c>
      <c r="AD4219" s="48">
        <f>(ROUND(AC4219-AC4208,1)/AC4208)</f>
        <v>0.21323529411764705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864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1056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1056</v>
      </c>
      <c r="AD4220" s="48">
        <f>(ROUND(AC4220-AC4208,1)/AC4208)</f>
        <v>0.21323529411764705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1071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1071</v>
      </c>
      <c r="AD4233" s="48">
        <f>(ROUND(AC4233-AC4223,1)/AC4223)</f>
        <v>0.20608108108108109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1071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1071</v>
      </c>
      <c r="AD4234" s="48">
        <f>(ROUND(AC4234-AC4223,1)/AC4223)</f>
        <v>0.20608108108108109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1071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1071</v>
      </c>
      <c r="AD4235" s="48">
        <f>(ROUND(AC4235-AC4223,1)/AC4223)</f>
        <v>0.20608108108108109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826.2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1030.2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1030.2</v>
      </c>
      <c r="AD4248" s="48">
        <f>(ROUND(AC4248-AC4238,1)/AC4238)</f>
        <v>0.22177419354838709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826.2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1030.2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1030.2</v>
      </c>
      <c r="AD4249" s="48">
        <f>(ROUND(AC4249-AC4238,1)/AC4238)</f>
        <v>0.22177419354838709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826.2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1030.2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1030.2</v>
      </c>
      <c r="AD4250" s="48">
        <f>(ROUND(AC4250-AC4238,1)/AC4238)</f>
        <v>0.22177419354838709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502.20000000000005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180</v>
      </c>
      <c r="X4263" s="14">
        <f t="shared" si="1324"/>
        <v>688.2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330</v>
      </c>
      <c r="AC4263" s="15">
        <f t="shared" si="1328"/>
        <v>1018.2</v>
      </c>
      <c r="AD4263" s="48">
        <f>(ROUND(AC4263-AC4253,1)/AC4253)</f>
        <v>0.13841681574239714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837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1069.5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1069.5</v>
      </c>
      <c r="AD4264" s="48">
        <f>(ROUND(AC4264-AC4253,1)/AC4253)</f>
        <v>0.19577370304114489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837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1069.5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1069.5</v>
      </c>
      <c r="AD4265" s="48">
        <f>(ROUND(AC4265-AC4253,1)/AC4253)</f>
        <v>0.19577370304114489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518.4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180</v>
      </c>
      <c r="W4278" s="14">
        <f>(R4278/100)*(K4278*$K$13)+(R4278/100)*(L4278*$L$13)+(R4278/100)*(M4278*$M$13)</f>
        <v>0</v>
      </c>
      <c r="X4278" s="14">
        <f t="shared" si="1330"/>
        <v>710.4</v>
      </c>
      <c r="Y4278" s="14">
        <f t="shared" si="1331"/>
        <v>0</v>
      </c>
      <c r="Z4278" s="14">
        <f t="shared" si="1332"/>
        <v>0</v>
      </c>
      <c r="AA4278" s="14">
        <f t="shared" si="1333"/>
        <v>330</v>
      </c>
      <c r="AB4278" s="14">
        <f t="shared" si="1335"/>
        <v>0</v>
      </c>
      <c r="AC4278" s="15">
        <f t="shared" si="1334"/>
        <v>1040.4000000000001</v>
      </c>
      <c r="AD4278" s="48">
        <f>(ROUND(AC4278-AC4268,1)/AC4268)</f>
        <v>0.13481675392670156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871.875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1104.375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1104.4000000000001</v>
      </c>
      <c r="AD4279" s="48">
        <f>(ROUND(AC4279-AC4268,1)/AC4268)</f>
        <v>0.20462478184991276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871.875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1104.375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1104.4000000000001</v>
      </c>
      <c r="AD4280" s="48">
        <f>(ROUND(AC4280-AC4268,1)/AC4268)</f>
        <v>0.20462478184991276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810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1035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1035</v>
      </c>
      <c r="AD4293" s="48">
        <f>(ROUND(AC4293-AC4283,1)/AC4283)</f>
        <v>0.23214285714285715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810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1035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1035</v>
      </c>
      <c r="AD4294" s="48">
        <f>(ROUND(AC4294-AC4283,1)/AC4283)</f>
        <v>0.23214285714285715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810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1035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1035</v>
      </c>
      <c r="AD4295" s="48">
        <f>(ROUND(AC4295-AC4283,1)/AC4283)</f>
        <v>0.23214285714285715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286.875</v>
      </c>
      <c r="T4308" s="14">
        <f>(O4308/100)*(K4308*$K$13)+(O4308/100)*(M4308*$M$13)</f>
        <v>0</v>
      </c>
      <c r="U4308" s="14">
        <f>(P4308/100)*(K4308*$K$13)+(P4308/100)*(L4308*$L$13)+(P4308/100)*(M4308*$M$13)</f>
        <v>468.75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414.375</v>
      </c>
      <c r="Y4308" s="14">
        <f t="shared" si="1343"/>
        <v>0</v>
      </c>
      <c r="Z4308" s="14">
        <f t="shared" si="1344"/>
        <v>656.25</v>
      </c>
      <c r="AA4308" s="14">
        <f t="shared" si="1345"/>
        <v>0</v>
      </c>
      <c r="AB4308" s="14">
        <f t="shared" si="1347"/>
        <v>0</v>
      </c>
      <c r="AC4308" s="15">
        <f t="shared" si="1346"/>
        <v>1070.5999999999999</v>
      </c>
      <c r="AD4308" s="48">
        <f>(ROUND(AC4308-AC4298,1)/AC4298)</f>
        <v>1.9619047619047619E-2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855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1140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1140</v>
      </c>
      <c r="AD4309" s="48">
        <f>(ROUND(AC4309-AC4298,1)/AC4298)</f>
        <v>8.5714285714285715E-2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855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1140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1140</v>
      </c>
      <c r="AD4310" s="48">
        <f>(ROUND(AC4310-AC4298,1)/AC4298)</f>
        <v>8.5714285714285715E-2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892.8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1084.8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1084.8</v>
      </c>
      <c r="AD4323" s="48">
        <f>(ROUND(AC4323-AC4313,1)/AC4313)</f>
        <v>0.24632352941176472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892.8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1084.8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1084.8</v>
      </c>
      <c r="AD4324" s="48">
        <f>(ROUND(AC4324-AC4313,1)/AC4313)</f>
        <v>0.24632352941176472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892.8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1084.8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1084.8</v>
      </c>
      <c r="AD4325" s="48">
        <f>(ROUND(AC4325-AC4313,1)/AC4313)</f>
        <v>0.24632352941176472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2" t="s">
        <v>185</v>
      </c>
      <c r="C4328" s="152"/>
      <c r="D4328" s="152"/>
      <c r="E4328" s="152"/>
      <c r="F4328" s="152"/>
      <c r="G4328" s="152"/>
      <c r="H4328" s="152"/>
      <c r="I4328" s="152"/>
      <c r="J4328" s="152"/>
      <c r="K4328" s="152"/>
      <c r="L4328" s="152"/>
      <c r="M4328" s="152"/>
      <c r="N4328" s="152"/>
      <c r="O4328" s="152"/>
      <c r="P4328" s="152"/>
      <c r="Q4328" s="152"/>
      <c r="R4328" s="152"/>
      <c r="S4328" s="152"/>
      <c r="T4328" s="152"/>
      <c r="U4328" s="152"/>
      <c r="V4328" s="152"/>
      <c r="W4328" s="152"/>
      <c r="X4328" s="152"/>
      <c r="Y4328" s="152"/>
      <c r="Z4328" s="152"/>
      <c r="AA4328" s="152"/>
      <c r="AB4328" s="152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783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957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957</v>
      </c>
      <c r="AD4339" s="48">
        <f>(ROUND(AC4339-AC4329,1)/AC4329)</f>
        <v>0.21323529411764705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783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957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957</v>
      </c>
      <c r="AD4340" s="48">
        <f>(ROUND(AC4340-AC4329,1)/AC4329)</f>
        <v>0.21323529411764705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783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957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957</v>
      </c>
      <c r="AD4341" s="48">
        <f>(ROUND(AC4341-AC4329,1)/AC4329)</f>
        <v>0.21323529411764705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729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909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909</v>
      </c>
      <c r="AD4354" s="48">
        <f>(ROUND(AC4354-AC4344,1)/AC4344)</f>
        <v>0.22177419354838709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729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909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909</v>
      </c>
      <c r="AD4355" s="48">
        <f>(ROUND(AC4355-AC4344,1)/AC4344)</f>
        <v>0.22177419354838709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729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909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909</v>
      </c>
      <c r="AD4356" s="48">
        <f>(ROUND(AC4356-AC4344,1)/AC4344)</f>
        <v>0.22177419354838709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759.375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946.875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946.9</v>
      </c>
      <c r="AD4369" s="48">
        <f>(ROUND(AC4369-AC4359,1)/AC4359)</f>
        <v>0.22180645161290324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759.375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946.875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946.9</v>
      </c>
      <c r="AD4370" s="48">
        <f>(ROUND(AC4370-AC4359,1)/AC4359)</f>
        <v>0.22180645161290324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759.375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946.875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946.9</v>
      </c>
      <c r="AD4371" s="48">
        <f>(ROUND(AC4371-AC4359,1)/AC4359)</f>
        <v>0.22180645161290324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789.75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984.75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984.8</v>
      </c>
      <c r="AD4384" s="48">
        <f>(ROUND(AC4384-AC4374,1)/AC4374)</f>
        <v>0.22183622828784119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789.75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984.75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984.8</v>
      </c>
      <c r="AD4385" s="48">
        <f>(ROUND(AC4385-AC4374,1)/AC4374)</f>
        <v>0.22183622828784119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789.75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984.75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984.8</v>
      </c>
      <c r="AD4386" s="48">
        <f>(ROUND(AC4386-AC4374,1)/AC4374)</f>
        <v>0.22183622828784119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1026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1206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1206</v>
      </c>
      <c r="AD4413" s="48">
        <f>(ROUND(AC4413-AC4403,1)/AC4403)</f>
        <v>0.35810810810810811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831.6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1041.5999999999999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1041.5999999999999</v>
      </c>
      <c r="AD4414" s="48">
        <f>(ROUND(AC4414-AC4403,1)/AC4403)</f>
        <v>0.17297297297297295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831.6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1041.5999999999999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1041.5999999999999</v>
      </c>
      <c r="AD4415" s="48">
        <f>(ROUND(AC4415-AC4403,1)/AC4403)</f>
        <v>0.17297297297297295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843.75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1031.25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1031.3</v>
      </c>
      <c r="AD4428" s="48">
        <f>(ROUND(AC4428-AC4418,1)/AC4418)</f>
        <v>0.21329411764705883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843.75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1031.25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1031.3</v>
      </c>
      <c r="AD4429" s="48">
        <f>(ROUND(AC4429-AC4418,1)/AC4418)</f>
        <v>0.21329411764705883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843.75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1031.25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1031.3</v>
      </c>
      <c r="AD4430" s="48">
        <f>(ROUND(AC4430-AC4418,1)/AC4418)</f>
        <v>0.21329411764705883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902.7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1079.7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1079.7</v>
      </c>
      <c r="AD4443" s="48">
        <f>(ROUND(AC4443-AC4433,1)/AC4433)</f>
        <v>0.23648648648648649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902.7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1079.7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1079.7</v>
      </c>
      <c r="AD4444" s="48">
        <f>(ROUND(AC4444-AC4433,1)/AC4433)</f>
        <v>0.23648648648648649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902.7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1079.7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1079.7</v>
      </c>
      <c r="AD4445" s="48">
        <f>(ROUND(AC4445-AC4433,1)/AC4433)</f>
        <v>0.23648648648648649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486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180</v>
      </c>
      <c r="X4458" s="14">
        <f t="shared" si="1384"/>
        <v>666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330</v>
      </c>
      <c r="AC4458" s="15">
        <f t="shared" si="1388"/>
        <v>996</v>
      </c>
      <c r="AD4458" s="48">
        <f>(ROUND(AC4458-AC4448,1)/AC4448)</f>
        <v>0.14220183486238533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792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1032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1032</v>
      </c>
      <c r="AD4459" s="48">
        <f>(ROUND(AC4459-AC4448,1)/AC4448)</f>
        <v>0.1834862385321101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792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1032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1032</v>
      </c>
      <c r="AD4460" s="48">
        <f>(ROUND(AC4460-AC4448,1)/AC4448)</f>
        <v>0.1834862385321101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458.99999999999994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432</v>
      </c>
      <c r="X4473" s="14">
        <f t="shared" si="1390"/>
        <v>612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612</v>
      </c>
      <c r="AC4473" s="15">
        <f t="shared" si="1394"/>
        <v>1224</v>
      </c>
      <c r="AD4473" s="48">
        <f>(ROUND(AC4473-AC4463,1)/AC4463)</f>
        <v>5.4808686659772489E-2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1023.75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1286.25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1286.3</v>
      </c>
      <c r="AD4474" s="48">
        <f>(ROUND(AC4474-AC4463,1)/AC4463)</f>
        <v>0.10849706997587039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1023.75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1286.25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1286.3</v>
      </c>
      <c r="AD4475" s="48">
        <f>(ROUND(AC4475-AC4463,1)/AC4463)</f>
        <v>0.10849706997587039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2" t="s">
        <v>191</v>
      </c>
      <c r="C4478" s="152"/>
      <c r="D4478" s="152"/>
      <c r="E4478" s="152"/>
      <c r="F4478" s="152"/>
      <c r="G4478" s="152"/>
      <c r="H4478" s="152"/>
      <c r="I4478" s="152"/>
      <c r="J4478" s="152"/>
      <c r="K4478" s="152"/>
      <c r="L4478" s="152"/>
      <c r="M4478" s="152"/>
      <c r="N4478" s="152"/>
      <c r="O4478" s="152"/>
      <c r="P4478" s="152"/>
      <c r="Q4478" s="152"/>
      <c r="R4478" s="152"/>
      <c r="S4478" s="152"/>
      <c r="T4478" s="152"/>
      <c r="U4478" s="152"/>
      <c r="V4478" s="152"/>
      <c r="W4478" s="152"/>
      <c r="X4478" s="152"/>
      <c r="Y4478" s="152"/>
      <c r="Z4478" s="152"/>
      <c r="AA4478" s="152"/>
      <c r="AB4478" s="152"/>
      <c r="AC4478" s="18">
        <v>600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499.20000000000005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755.2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755.2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673.79200000000003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878.5920000000001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878.6</v>
      </c>
      <c r="AD4480" s="48">
        <f>(ROUND(AC4480-AC4479,1)/AC4479)</f>
        <v>0.16340042372881355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465.92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721.92000000000007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721.9</v>
      </c>
      <c r="AD4481" s="48">
        <f>(ROUND(AC4481-AC4479,1)/AC4479)</f>
        <v>-4.4094279661016943E-2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465.92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721.92000000000007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721.9</v>
      </c>
      <c r="AD4482" s="48">
        <f>(ROUND(AC4482-AC4479,1)/AC4479)</f>
        <v>-4.4094279661016943E-2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465.92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721.92000000000007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721.9</v>
      </c>
      <c r="AD4483" s="48">
        <f>(ROUND(AC4483-AC4479,1)/AC4479)</f>
        <v>-4.4094279661016943E-2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465.92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721.92000000000007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721.9</v>
      </c>
      <c r="AD4484" s="48">
        <f>(ROUND(AC4484-AC4479,1)/AC4479)</f>
        <v>-4.4094279661016943E-2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162.24</v>
      </c>
      <c r="T4485" s="14">
        <f>(O4485/100)*(K4485*$K$9)</f>
        <v>403.2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245.44</v>
      </c>
      <c r="Y4485" s="14">
        <f t="shared" si="1397"/>
        <v>595.20000000000005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840.6</v>
      </c>
      <c r="AD4485" s="48">
        <f>(ROUND(AC4485-AC4479,1)/AC4479)</f>
        <v>0.11308262711864407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162.24</v>
      </c>
      <c r="T4486" s="14">
        <f>(O4486/100)*(K4486*$J$10)</f>
        <v>0</v>
      </c>
      <c r="U4486" s="14">
        <f>(P4486/100)*(K4486*$K$10)+(P4486/100)*(L4486*$L$10)</f>
        <v>403.2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245.44</v>
      </c>
      <c r="Y4486" s="14">
        <f t="shared" si="1397"/>
        <v>0</v>
      </c>
      <c r="Z4486" s="14">
        <f t="shared" si="1398"/>
        <v>595.20000000000005</v>
      </c>
      <c r="AA4486" s="14">
        <f t="shared" si="1399"/>
        <v>0</v>
      </c>
      <c r="AB4486" s="14">
        <f t="shared" si="1401"/>
        <v>0</v>
      </c>
      <c r="AC4486" s="15">
        <f t="shared" si="1400"/>
        <v>840.6</v>
      </c>
      <c r="AD4486" s="48">
        <f>(ROUND(AC4486-AC4479,1)/AC4479)</f>
        <v>0.11308262711864407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162.24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403.2</v>
      </c>
      <c r="W4487" s="14">
        <f>(R4487/100)*(K4487*$K$11)+(R4487/100)*(L4487*$L$11)</f>
        <v>0</v>
      </c>
      <c r="X4487" s="14">
        <f t="shared" si="1396"/>
        <v>245.44</v>
      </c>
      <c r="Y4487" s="14">
        <f t="shared" si="1397"/>
        <v>0</v>
      </c>
      <c r="Z4487" s="14">
        <f t="shared" si="1398"/>
        <v>0</v>
      </c>
      <c r="AA4487" s="14">
        <f t="shared" si="1399"/>
        <v>595.20000000000005</v>
      </c>
      <c r="AB4487" s="14">
        <f t="shared" si="1401"/>
        <v>0</v>
      </c>
      <c r="AC4487" s="15">
        <f t="shared" si="1400"/>
        <v>840.6</v>
      </c>
      <c r="AD4487" s="48">
        <f>(ROUND(AC4487-AC4479,1)/AC4479)</f>
        <v>0.11308262711864407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162.24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403.2</v>
      </c>
      <c r="X4488" s="14">
        <f t="shared" si="1396"/>
        <v>245.44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595.20000000000005</v>
      </c>
      <c r="AC4488" s="15">
        <f t="shared" si="1400"/>
        <v>840.6</v>
      </c>
      <c r="AD4488" s="48">
        <f>(ROUND(AC4488-AC4479,1)/AC4479)</f>
        <v>0.11308262711864407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731.52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923.52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923.5</v>
      </c>
      <c r="AD4489" s="48">
        <f>(ROUND(AC4489-AC4479,1)/AC4479)</f>
        <v>0.22285487288135594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731.52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923.52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923.5</v>
      </c>
      <c r="AD4490" s="48">
        <f>(ROUND(AC4490-AC4479,1)/AC4479)</f>
        <v>0.22285487288135594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731.52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923.52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923.5</v>
      </c>
      <c r="AD4491" s="48">
        <f>(ROUND(AC4491-AC4479,1)/AC4479)</f>
        <v>0.22285487288135594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702.46400000000006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907.26400000000012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907.3</v>
      </c>
      <c r="AD4492" s="48">
        <f>(ROUND(AC4492-AC4479,1)/AC4479)</f>
        <v>0.20140360169491522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518.14400000000001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722.94399999999996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722.9</v>
      </c>
      <c r="AD4493" s="48">
        <f>(ROUND(AC4493-AC4479,1)/AC4479)</f>
        <v>-4.2770127118644065E-2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475.20000000000005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739.2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739.2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650.49599999999998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861.69600000000003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861.7</v>
      </c>
      <c r="AD4495" s="48">
        <f>(ROUND(AC4495-AC4494,1)/AC4494)</f>
        <v>0.16571969696969696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443.52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707.52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707.5</v>
      </c>
      <c r="AD4496" s="48">
        <f>(ROUND(AC4496-AC4494,1)/AC4494)</f>
        <v>-4.2884199134199129E-2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443.52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707.52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707.5</v>
      </c>
      <c r="AD4497" s="48">
        <f>(ROUND(AC4497-AC4494,1)/AC4494)</f>
        <v>-4.2884199134199129E-2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443.52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707.52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707.5</v>
      </c>
      <c r="AD4498" s="48">
        <f>(ROUND(AC4498-AC4494,1)/AC4494)</f>
        <v>-4.2884199134199129E-2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443.52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707.52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707.5</v>
      </c>
      <c r="AD4499" s="48">
        <f>(ROUND(AC4499-AC4494,1)/AC4494)</f>
        <v>-4.2884199134199129E-2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154.44</v>
      </c>
      <c r="T4500" s="14">
        <f>(O4500/100)*(K4500*$K$9)</f>
        <v>386.1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240.24</v>
      </c>
      <c r="Y4500" s="14">
        <f t="shared" si="1397"/>
        <v>584.1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824.3</v>
      </c>
      <c r="AD4500" s="48">
        <f>(ROUND(AC4500-AC4494,1)/AC4494)</f>
        <v>0.11512445887445887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154.44</v>
      </c>
      <c r="T4501" s="14">
        <f>(O4501/100)*(K4501*$J$10)</f>
        <v>0</v>
      </c>
      <c r="U4501" s="14">
        <f>(P4501/100)*(K4501*$K$10)+(P4501/100)*(L4501*$L$10)</f>
        <v>386.1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240.24</v>
      </c>
      <c r="Y4501" s="14">
        <f t="shared" si="1397"/>
        <v>0</v>
      </c>
      <c r="Z4501" s="14">
        <f t="shared" si="1398"/>
        <v>584.1</v>
      </c>
      <c r="AA4501" s="14">
        <f t="shared" si="1399"/>
        <v>0</v>
      </c>
      <c r="AB4501" s="14">
        <f t="shared" si="1403"/>
        <v>0</v>
      </c>
      <c r="AC4501" s="15">
        <f t="shared" si="1402"/>
        <v>824.3</v>
      </c>
      <c r="AD4501" s="48">
        <f>(ROUND(AC4501-AC4494,1)/AC4494)</f>
        <v>0.11512445887445887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154.44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386.1</v>
      </c>
      <c r="W4502" s="14">
        <f>(R4502/100)*(K4502*$K$11)+(R4502/100)*(L4502*$L$11)</f>
        <v>0</v>
      </c>
      <c r="X4502" s="14">
        <f t="shared" si="1396"/>
        <v>240.24</v>
      </c>
      <c r="Y4502" s="14">
        <f t="shared" si="1397"/>
        <v>0</v>
      </c>
      <c r="Z4502" s="14">
        <f t="shared" si="1398"/>
        <v>0</v>
      </c>
      <c r="AA4502" s="14">
        <f t="shared" si="1399"/>
        <v>584.1</v>
      </c>
      <c r="AB4502" s="14">
        <f t="shared" si="1403"/>
        <v>0</v>
      </c>
      <c r="AC4502" s="15">
        <f t="shared" si="1402"/>
        <v>824.3</v>
      </c>
      <c r="AD4502" s="48">
        <f>(ROUND(AC4502-AC4494,1)/AC4494)</f>
        <v>0.11512445887445887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154.44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386.1</v>
      </c>
      <c r="X4503" s="14">
        <f t="shared" si="1396"/>
        <v>240.24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584.1</v>
      </c>
      <c r="AC4503" s="15">
        <f t="shared" si="1402"/>
        <v>824.3</v>
      </c>
      <c r="AD4503" s="48">
        <f>(ROUND(AC4503-AC4494,1)/AC4494)</f>
        <v>0.11512445887445887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712.8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910.8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910.8</v>
      </c>
      <c r="AD4504" s="48">
        <f>(ROUND(AC4504-AC4494,1)/AC4494)</f>
        <v>0.23214285714285712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712.8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910.8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910.8</v>
      </c>
      <c r="AD4505" s="48">
        <f>(ROUND(AC4505-AC4494,1)/AC4494)</f>
        <v>0.23214285714285712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712.8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910.8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910.8</v>
      </c>
      <c r="AD4506" s="48">
        <f>(ROUND(AC4506-AC4494,1)/AC4494)</f>
        <v>0.23214285714285712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660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871.2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871.2</v>
      </c>
      <c r="AD4507" s="48">
        <f>(ROUND(AC4507-AC4494,1)/AC4494)</f>
        <v>0.17857142857142855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531.16800000000001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742.36800000000005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742.4</v>
      </c>
      <c r="AD4508" s="48">
        <f>(ROUND(AC4508-AC4494,1)/AC4494)</f>
        <v>4.329004329004329E-3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520.79999999999995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768.8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768.8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687.45600000000002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885.85599999999999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885.9</v>
      </c>
      <c r="AD4510" s="48">
        <f>(ROUND(AC4510-AC4509,1)/AC4509)</f>
        <v>0.15231529656607701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486.08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734.07999999999993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734.1</v>
      </c>
      <c r="AD4511" s="48">
        <f>(ROUND(AC4511-AC4509,1)/AC4509)</f>
        <v>-4.5135275754422485E-2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486.08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734.07999999999993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734.1</v>
      </c>
      <c r="AD4512" s="48">
        <f>(ROUND(AC4512-AC4509,1)/AC4509)</f>
        <v>-4.5135275754422485E-2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486.08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734.07999999999993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734.1</v>
      </c>
      <c r="AD4513" s="48">
        <f>(ROUND(AC4513-AC4509,1)/AC4509)</f>
        <v>-4.5135275754422485E-2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486.08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734.07999999999993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734.1</v>
      </c>
      <c r="AD4514" s="48">
        <f>(ROUND(AC4514-AC4509,1)/AC4509)</f>
        <v>-4.5135275754422485E-2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169.26</v>
      </c>
      <c r="T4515" s="14">
        <f>(O4515/100)*(K4515*$K$9)</f>
        <v>418.5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249.86</v>
      </c>
      <c r="Y4515" s="14">
        <f t="shared" si="1397"/>
        <v>604.5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854.4</v>
      </c>
      <c r="AD4515" s="48">
        <f>(ROUND(AC4515-AC4509,1)/AC4509)</f>
        <v>0.1113423517169615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169.26</v>
      </c>
      <c r="T4516" s="14">
        <f>(O4516/100)*(K4516*$J$10)</f>
        <v>0</v>
      </c>
      <c r="U4516" s="14">
        <f>(P4516/100)*(K4516*$K$10)+(P4516/100)*(L4516*$L$10)</f>
        <v>418.5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249.86</v>
      </c>
      <c r="Y4516" s="14">
        <f t="shared" si="1397"/>
        <v>0</v>
      </c>
      <c r="Z4516" s="14">
        <f t="shared" si="1398"/>
        <v>604.5</v>
      </c>
      <c r="AA4516" s="14">
        <f t="shared" si="1399"/>
        <v>0</v>
      </c>
      <c r="AB4516" s="14">
        <f t="shared" si="1405"/>
        <v>0</v>
      </c>
      <c r="AC4516" s="15">
        <f t="shared" si="1404"/>
        <v>854.4</v>
      </c>
      <c r="AD4516" s="48">
        <f>(ROUND(AC4516-AC4509,1)/AC4509)</f>
        <v>0.1113423517169615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169.26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418.5</v>
      </c>
      <c r="W4517" s="14">
        <f>(R4517/100)*(K4517*$K$11)+(R4517/100)*(L4517*$L$11)</f>
        <v>0</v>
      </c>
      <c r="X4517" s="14">
        <f t="shared" si="1396"/>
        <v>249.86</v>
      </c>
      <c r="Y4517" s="14">
        <f t="shared" si="1397"/>
        <v>0</v>
      </c>
      <c r="Z4517" s="14">
        <f t="shared" si="1398"/>
        <v>0</v>
      </c>
      <c r="AA4517" s="14">
        <f t="shared" si="1399"/>
        <v>604.5</v>
      </c>
      <c r="AB4517" s="14">
        <f t="shared" si="1405"/>
        <v>0</v>
      </c>
      <c r="AC4517" s="15">
        <f t="shared" si="1404"/>
        <v>854.4</v>
      </c>
      <c r="AD4517" s="48">
        <f>(ROUND(AC4517-AC4509,1)/AC4509)</f>
        <v>0.1113423517169615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169.26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418.5</v>
      </c>
      <c r="X4518" s="14">
        <f t="shared" si="1396"/>
        <v>249.86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604.5</v>
      </c>
      <c r="AC4518" s="15">
        <f t="shared" si="1404"/>
        <v>854.4</v>
      </c>
      <c r="AD4518" s="48">
        <f>(ROUND(AC4518-AC4509,1)/AC4509)</f>
        <v>0.1113423517169615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753.30000000000007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939.30000000000007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939.3</v>
      </c>
      <c r="AD4519" s="48">
        <f>(ROUND(AC4519-AC4509,1)/AC4509)</f>
        <v>0.22177419354838712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753.30000000000007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939.30000000000007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939.3</v>
      </c>
      <c r="AD4520" s="48">
        <f>(ROUND(AC4520-AC4509,1)/AC4509)</f>
        <v>0.22177419354838712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753.30000000000007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939.30000000000007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939.3</v>
      </c>
      <c r="AD4521" s="48">
        <f>(ROUND(AC4521-AC4509,1)/AC4509)</f>
        <v>0.22177419354838712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700.35199999999998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898.75199999999995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898.8</v>
      </c>
      <c r="AD4522" s="48">
        <f>(ROUND(AC4522-AC4509,1)/AC4509)</f>
        <v>0.16909469302809574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554.52800000000002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752.928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752.9</v>
      </c>
      <c r="AD4523" s="48">
        <f>(ROUND(AC4523-AC4509,1)/AC4509)</f>
        <v>-2.0681581685744018E-2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330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826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264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920.6</v>
      </c>
      <c r="AD4525" s="48">
        <f>(ROUND(AC4525-AC4524,1)/AC4524)</f>
        <v>0.1145278450363196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330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803.6</v>
      </c>
      <c r="AD4526" s="48">
        <f>(ROUND(AC4526-AC4524,1)/AC4524)</f>
        <v>-2.7118644067796609E-2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330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803.6</v>
      </c>
      <c r="AD4527" s="48">
        <f>(ROUND(AC4527-AC4524,1)/AC4524)</f>
        <v>-2.7118644067796609E-2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330</v>
      </c>
      <c r="AA4528" s="14">
        <f t="shared" si="1399"/>
        <v>0</v>
      </c>
      <c r="AB4528" s="14">
        <f t="shared" si="1407"/>
        <v>0</v>
      </c>
      <c r="AC4528" s="15">
        <f t="shared" si="1406"/>
        <v>803.6</v>
      </c>
      <c r="AD4528" s="48">
        <f>(ROUND(AC4528-AC4524,1)/AC4524)</f>
        <v>-2.7118644067796609E-2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330</v>
      </c>
      <c r="AA4529" s="14">
        <f t="shared" si="1399"/>
        <v>0</v>
      </c>
      <c r="AB4529" s="14">
        <f t="shared" si="1407"/>
        <v>0</v>
      </c>
      <c r="AC4529" s="15">
        <f t="shared" si="1406"/>
        <v>803.6</v>
      </c>
      <c r="AD4529" s="48">
        <f>(ROUND(AC4529-AC4524,1)/AC4524)</f>
        <v>-2.7118644067796609E-2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486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786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947.2</v>
      </c>
      <c r="AD4530" s="48">
        <f>(ROUND(AC4530-AC4524,1)/AC4524)</f>
        <v>0.1467312348668281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486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786</v>
      </c>
      <c r="AA4531" s="14">
        <f t="shared" si="1399"/>
        <v>0</v>
      </c>
      <c r="AB4531" s="14">
        <f t="shared" si="1407"/>
        <v>0</v>
      </c>
      <c r="AC4531" s="15">
        <f t="shared" si="1406"/>
        <v>947.2</v>
      </c>
      <c r="AD4531" s="48">
        <f>(ROUND(AC4531-AC4524,1)/AC4524)</f>
        <v>0.1467312348668281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486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786</v>
      </c>
      <c r="AB4532" s="14">
        <f t="shared" si="1407"/>
        <v>0</v>
      </c>
      <c r="AC4532" s="15">
        <f t="shared" si="1406"/>
        <v>947.2</v>
      </c>
      <c r="AD4532" s="48">
        <f>(ROUND(AC4532-AC4524,1)/AC4524)</f>
        <v>0.1467312348668281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486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786</v>
      </c>
      <c r="AC4533" s="15">
        <f t="shared" si="1406"/>
        <v>947.2</v>
      </c>
      <c r="AD4533" s="48">
        <f>(ROUND(AC4533-AC4524,1)/AC4524)</f>
        <v>0.1467312348668281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360</v>
      </c>
      <c r="T4534" s="14">
        <f>(O4534/100)*(K4534*$K$13)+(O4534/100)*(M4534*$M$13)</f>
        <v>0</v>
      </c>
      <c r="U4534" s="14">
        <f>(P4534/100)*(K4534*$K$13)+(P4534/100)*(L4534*$L$13)+(P4534/100)*(M4534*$M$13)</f>
        <v>297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480</v>
      </c>
      <c r="Y4534" s="14">
        <f t="shared" si="1397"/>
        <v>0</v>
      </c>
      <c r="Z4534" s="14">
        <f t="shared" si="1398"/>
        <v>544.5</v>
      </c>
      <c r="AA4534" s="14">
        <f t="shared" si="1399"/>
        <v>0</v>
      </c>
      <c r="AB4534" s="14">
        <f t="shared" si="1407"/>
        <v>0</v>
      </c>
      <c r="AC4534" s="15">
        <f t="shared" si="1406"/>
        <v>1024.5</v>
      </c>
      <c r="AD4534" s="48">
        <f>(ROUND(AC4534-AC4524,1)/AC4524)</f>
        <v>0.24031476997578693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760.5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955.5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955.5</v>
      </c>
      <c r="AD4535" s="48">
        <f>(ROUND(AC4535-AC4524,1)/AC4524)</f>
        <v>0.15677966101694915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760.5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955.5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955.5</v>
      </c>
      <c r="AD4536" s="48">
        <f>(ROUND(AC4536-AC4524,1)/AC4524)</f>
        <v>0.15677966101694915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264</v>
      </c>
      <c r="AA4537" s="14">
        <f t="shared" si="1399"/>
        <v>0</v>
      </c>
      <c r="AB4537" s="14">
        <f t="shared" si="1407"/>
        <v>0</v>
      </c>
      <c r="AC4537" s="15">
        <f t="shared" si="1406"/>
        <v>941.8</v>
      </c>
      <c r="AD4537" s="48">
        <f>(ROUND(AC4537-AC4524,1)/AC4524)</f>
        <v>0.14019370460048425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264</v>
      </c>
      <c r="AA4538" s="14">
        <f t="shared" si="1399"/>
        <v>0</v>
      </c>
      <c r="AB4538" s="14">
        <f t="shared" si="1407"/>
        <v>0</v>
      </c>
      <c r="AC4538" s="15">
        <f t="shared" si="1406"/>
        <v>818.9</v>
      </c>
      <c r="AD4538" s="48">
        <f>(ROUND(AC4538-AC4524,1)/AC4524)</f>
        <v>-8.5956416464891029E-3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702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962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962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952.64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1160.6399999999999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1160.5999999999999</v>
      </c>
      <c r="AD4540" s="48">
        <f>(ROUND(AC4540-AC4539,1)/AC4539)</f>
        <v>0.20644490644490643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655.20000000000005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915.2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915.2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655.20000000000005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915.2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915.2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655.20000000000005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915.2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915.2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655.20000000000005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915.2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915.2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101.39999999999999</v>
      </c>
      <c r="T4545" s="14">
        <f>(O4545/100)*(K4545*$K$9)</f>
        <v>540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185.89999999999998</v>
      </c>
      <c r="Y4545" s="14">
        <f t="shared" si="1409"/>
        <v>900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1085.9000000000001</v>
      </c>
      <c r="AD4545" s="48">
        <f>(ROUND(AC4545-AC4539,1)/AC4539)</f>
        <v>0.12879417879417879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164.77499999999998</v>
      </c>
      <c r="T4546" s="14">
        <f>(O4546/100)*(K4546*$J$10)</f>
        <v>0</v>
      </c>
      <c r="U4546" s="14">
        <f>(P4546/100)*(K4546*$K$10)+(P4546/100)*(L4546*$L$10)</f>
        <v>540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249.27499999999998</v>
      </c>
      <c r="Y4546" s="14">
        <f t="shared" si="1409"/>
        <v>0</v>
      </c>
      <c r="Z4546" s="14">
        <f t="shared" si="1410"/>
        <v>900</v>
      </c>
      <c r="AA4546" s="14">
        <f t="shared" si="1411"/>
        <v>0</v>
      </c>
      <c r="AB4546" s="14">
        <f t="shared" si="1413"/>
        <v>0</v>
      </c>
      <c r="AC4546" s="15">
        <f t="shared" si="1412"/>
        <v>1149.3</v>
      </c>
      <c r="AD4546" s="48">
        <f>(ROUND(AC4546-AC4539,1)/AC4539)</f>
        <v>0.19469854469854472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228.14999999999998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540</v>
      </c>
      <c r="W4547" s="14">
        <f>(R4547/100)*(K4547*$K$11)+(R4547/100)*(L4547*$L$11)</f>
        <v>0</v>
      </c>
      <c r="X4547" s="14">
        <f t="shared" si="1408"/>
        <v>312.64999999999998</v>
      </c>
      <c r="Y4547" s="14">
        <f t="shared" si="1409"/>
        <v>0</v>
      </c>
      <c r="Z4547" s="14">
        <f t="shared" si="1410"/>
        <v>0</v>
      </c>
      <c r="AA4547" s="14">
        <f t="shared" si="1411"/>
        <v>900</v>
      </c>
      <c r="AB4547" s="14">
        <f t="shared" si="1413"/>
        <v>0</v>
      </c>
      <c r="AC4547" s="15">
        <f t="shared" si="1412"/>
        <v>1212.7</v>
      </c>
      <c r="AD4547" s="48">
        <f>(ROUND(AC4547-AC4539,1)/AC4539)</f>
        <v>0.26060291060291058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164.77499999999998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540</v>
      </c>
      <c r="X4548" s="14">
        <f t="shared" si="1408"/>
        <v>249.27499999999998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900</v>
      </c>
      <c r="AC4548" s="15">
        <f t="shared" si="1412"/>
        <v>1149.3</v>
      </c>
      <c r="AD4548" s="48">
        <f>(ROUND(AC4548-AC4539,1)/AC4539)</f>
        <v>0.19469854469854472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721.5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916.5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916.5</v>
      </c>
      <c r="AD4549" s="48">
        <f>(ROUND(AC4549-AC4539,1)/AC4539)</f>
        <v>-4.72972972972973E-2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777.59999999999991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1065.5999999999999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1065.5999999999999</v>
      </c>
      <c r="AD4550" s="48">
        <f>(ROUND(AC4550-AC4539,1)/AC4539)</f>
        <v>0.10769230769230768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777.59999999999991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1065.5999999999999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1065.5999999999999</v>
      </c>
      <c r="AD4551" s="48">
        <f>(ROUND(AC4551-AC4539,1)/AC4539)</f>
        <v>0.10769230769230768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859.04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1067.04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1067</v>
      </c>
      <c r="AD4552" s="48">
        <f>(ROUND(AC4552-AC4539,1)/AC4539)</f>
        <v>0.10914760914760915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859.04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1067.04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1067</v>
      </c>
      <c r="AD4553" s="48">
        <f>(ROUND(AC4553-AC4539,1)/AC4539)</f>
        <v>0.10914760914760915</v>
      </c>
      <c r="AE4553" s="113"/>
      <c r="AF4553" s="60"/>
    </row>
    <row r="4554" spans="1:32">
      <c r="A4554" s="107"/>
      <c r="B4554" s="152" t="s">
        <v>196</v>
      </c>
      <c r="C4554" s="152"/>
      <c r="D4554" s="152"/>
      <c r="E4554" s="152"/>
      <c r="F4554" s="152"/>
      <c r="G4554" s="152"/>
      <c r="H4554" s="152"/>
      <c r="I4554" s="152"/>
      <c r="J4554" s="152"/>
      <c r="K4554" s="152"/>
      <c r="L4554" s="152"/>
      <c r="M4554" s="152"/>
      <c r="N4554" s="152"/>
      <c r="O4554" s="152"/>
      <c r="P4554" s="152"/>
      <c r="Q4554" s="152"/>
      <c r="R4554" s="152"/>
      <c r="S4554" s="152"/>
      <c r="T4554" s="152"/>
      <c r="U4554" s="152"/>
      <c r="V4554" s="152"/>
      <c r="W4554" s="152"/>
      <c r="X4554" s="152"/>
      <c r="Y4554" s="152"/>
      <c r="Z4554" s="152"/>
      <c r="AA4554" s="152"/>
      <c r="AB4554" s="152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150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810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960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960</v>
      </c>
      <c r="AD4565" s="48">
        <f>(ROUND(AC4565-AC4555,1)/AC4555)</f>
        <v>0.2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150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810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960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960</v>
      </c>
      <c r="AD4566" s="48">
        <f>(ROUND(AC4566-AC4555,1)/AC4555)</f>
        <v>0.2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150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810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960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960</v>
      </c>
      <c r="AD4567" s="48">
        <f>(ROUND(AC4567-AC4555,1)/AC4555)</f>
        <v>0.2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150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210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681.75</v>
      </c>
      <c r="Y4580" s="14">
        <f t="shared" si="1415"/>
        <v>0</v>
      </c>
      <c r="Z4580" s="14">
        <f t="shared" si="1416"/>
        <v>360</v>
      </c>
      <c r="AA4580" s="14">
        <f t="shared" si="1417"/>
        <v>0</v>
      </c>
      <c r="AB4580" s="14">
        <f t="shared" si="1421"/>
        <v>0</v>
      </c>
      <c r="AC4580" s="15">
        <f t="shared" si="1420"/>
        <v>1041.8</v>
      </c>
      <c r="AD4580" s="48">
        <f>(ROUND(AC4580-AC4570,1)/AC4570)</f>
        <v>0.13239130434782609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1076.25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0.16989130434782609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1076.25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0.16989130434782609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135</v>
      </c>
      <c r="O4595" s="14">
        <f>E4595*$E$13</f>
        <v>0</v>
      </c>
      <c r="P4595" s="14">
        <f>F4595*$F$13</f>
        <v>0</v>
      </c>
      <c r="Q4595" s="14">
        <f>G4595*$G$13</f>
        <v>150</v>
      </c>
      <c r="R4595" s="14">
        <f>H4595*$H$13</f>
        <v>0</v>
      </c>
      <c r="S4595" s="14">
        <f>(N4595/100)*(I4595*$I$14)+(N4595/100)*(J4595*$J$14)+(N4595/100)*(M4595*$M$14)</f>
        <v>546.75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210</v>
      </c>
      <c r="W4595" s="14">
        <f>(R4595/100)*(K4595*$K$13)+(R4595/100)*(L4595*$L$13)+(R4595/100)*(M4595*$M$13)</f>
        <v>0</v>
      </c>
      <c r="X4595" s="14">
        <f t="shared" si="1422"/>
        <v>681.75</v>
      </c>
      <c r="Y4595" s="14">
        <f t="shared" si="1423"/>
        <v>0</v>
      </c>
      <c r="Z4595" s="14">
        <f t="shared" si="1424"/>
        <v>0</v>
      </c>
      <c r="AA4595" s="14">
        <f t="shared" si="1425"/>
        <v>360</v>
      </c>
      <c r="AB4595" s="14">
        <f t="shared" si="1427"/>
        <v>0</v>
      </c>
      <c r="AC4595" s="15">
        <f t="shared" si="1426"/>
        <v>1041.8</v>
      </c>
      <c r="AD4595" s="48">
        <f>(ROUND(AC4595-AC4585,1)/AC4585)</f>
        <v>0.13239130434782609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187.5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888.75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1076.25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1076.3</v>
      </c>
      <c r="AD4596" s="48">
        <f>(ROUND(AC4596-AC4585,1)/AC4585)</f>
        <v>0.16989130434782609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187.5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888.75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1076.25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1076.3</v>
      </c>
      <c r="AD4597" s="48">
        <f>(ROUND(AC4597-AC4585,1)/AC4585)</f>
        <v>0.16989130434782609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180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1026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1206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1206</v>
      </c>
      <c r="AD4610" s="48">
        <f>(ROUND(AC4610-AC4600,1)/AC4600)</f>
        <v>0.35810810810810811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825.30000000000007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1035.3000000000002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1035.3</v>
      </c>
      <c r="AD4611" s="48">
        <f>(ROUND(AC4611-AC4600,1)/AC4600)</f>
        <v>0.1658783783783784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825.30000000000007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1035.3000000000002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1035.3</v>
      </c>
      <c r="AD4612" s="48">
        <f>(ROUND(AC4612-AC4600,1)/AC4600)</f>
        <v>0.1658783783783784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225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769.5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994.5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994.5</v>
      </c>
      <c r="AD4625" s="48">
        <f>(ROUND(AC4625-AC4615,1)/AC4615)</f>
        <v>0.23694029850746268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769.5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994.5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994.5</v>
      </c>
      <c r="AD4626" s="48">
        <f>(ROUND(AC4626-AC4615,1)/AC4615)</f>
        <v>0.23694029850746268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769.5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994.5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994.5</v>
      </c>
      <c r="AD4627" s="48">
        <f>(ROUND(AC4627-AC4615,1)/AC4615)</f>
        <v>0.23694029850746268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150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855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1005</v>
      </c>
      <c r="AC4640" s="15">
        <f t="shared" si="1440"/>
        <v>1005</v>
      </c>
      <c r="AD4640" s="48">
        <f>(ROUND(AC4640-AC4630,1)/AC4630)</f>
        <v>0.35810810810810811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621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846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846</v>
      </c>
      <c r="AD4641" s="48">
        <f>(ROUND(AC4641-AC4630,1)/AC4630)</f>
        <v>0.14324324324324325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621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846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846</v>
      </c>
      <c r="AD4642" s="48">
        <f>(ROUND(AC4642-AC4630,1)/AC4630)</f>
        <v>0.14324324324324325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2" t="s">
        <v>347</v>
      </c>
      <c r="C4645" s="152"/>
      <c r="D4645" s="152"/>
      <c r="E4645" s="152"/>
      <c r="F4645" s="152"/>
      <c r="G4645" s="152"/>
      <c r="H4645" s="152"/>
      <c r="I4645" s="152"/>
      <c r="J4645" s="152"/>
      <c r="K4645" s="152"/>
      <c r="L4645" s="152"/>
      <c r="M4645" s="152"/>
      <c r="N4645" s="152"/>
      <c r="O4645" s="152"/>
      <c r="P4645" s="152"/>
      <c r="Q4645" s="152"/>
      <c r="R4645" s="152"/>
      <c r="S4645" s="152"/>
      <c r="T4645" s="152"/>
      <c r="U4645" s="152"/>
      <c r="V4645" s="152"/>
      <c r="W4645" s="152"/>
      <c r="X4645" s="152"/>
      <c r="Y4645" s="152"/>
      <c r="Z4645" s="152"/>
      <c r="AA4645" s="152"/>
      <c r="AB4645" s="152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805.5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955.5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955.5</v>
      </c>
      <c r="AD4656" s="48">
        <f>(ROUND(AC4656-AC4646,1)/AC4646)</f>
        <v>0.19437499999999999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805.5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955.5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955.5</v>
      </c>
      <c r="AD4657" s="48">
        <f>(ROUND(AC4657-AC4646,1)/AC4646)</f>
        <v>0.19437499999999999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805.5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955.5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955.5</v>
      </c>
      <c r="AD4658" s="48">
        <f>(ROUND(AC4658-AC4646,1)/AC4646)</f>
        <v>0.19437499999999999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150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810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960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960</v>
      </c>
      <c r="AD4671" s="48">
        <f>(ROUND(AC4671-AC4661,1)/AC4661)</f>
        <v>0.2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150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810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960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960</v>
      </c>
      <c r="AD4672" s="48">
        <f>(ROUND(AC4672-AC4661,1)/AC4661)</f>
        <v>0.2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150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810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960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960</v>
      </c>
      <c r="AD4673" s="48">
        <f>(ROUND(AC4673-AC4661,1)/AC4661)</f>
        <v>0.2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168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907.2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1075.2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1075.2</v>
      </c>
      <c r="AD4686" s="48">
        <f>(ROUND(AC4686-AC4676,1)/AC4676)</f>
        <v>0.19999999999999998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168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907.2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1075.2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1075.2</v>
      </c>
      <c r="AD4687" s="48">
        <f>(ROUND(AC4687-AC4676,1)/AC4676)</f>
        <v>0.19999999999999998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168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907.2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1075.2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1075.2</v>
      </c>
      <c r="AD4688" s="48">
        <f>(ROUND(AC4688-AC4676,1)/AC4676)</f>
        <v>0.19999999999999998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174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897.84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1071.8400000000001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1071.8</v>
      </c>
      <c r="AD4701" s="48">
        <f>(ROUND(AC4701-AC4691,1)/AC4691)</f>
        <v>0.19995521719659648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174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897.84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1071.8400000000001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1071.8</v>
      </c>
      <c r="AD4702" s="48">
        <f>(ROUND(AC4702-AC4691,1)/AC4691)</f>
        <v>0.19995521719659648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174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897.84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1071.8400000000001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1071.8</v>
      </c>
      <c r="AD4703" s="48">
        <f>(ROUND(AC4703-AC4691,1)/AC4691)</f>
        <v>0.19995521719659648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181.5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925.64999999999986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1107.1499999999999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1107.2</v>
      </c>
      <c r="AD4716" s="48">
        <f>(ROUND(AC4716-AC4706,1)/AC4706)</f>
        <v>0.23654232745141837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181.5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925.64999999999986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1107.1499999999999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1107.2</v>
      </c>
      <c r="AD4717" s="48">
        <f>(ROUND(AC4717-AC4706,1)/AC4706)</f>
        <v>0.23654232745141837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181.5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925.64999999999986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1107.1499999999999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1107.2</v>
      </c>
      <c r="AD4718" s="48">
        <f>(ROUND(AC4718-AC4706,1)/AC4706)</f>
        <v>0.23654232745141837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171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923.4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1094.4000000000001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1094.4000000000001</v>
      </c>
      <c r="AD4731" s="48">
        <f>(ROUND(AC4731-AC4721,1)/AC4721)</f>
        <v>0.2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171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923.4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1094.4000000000001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1094.4000000000001</v>
      </c>
      <c r="AD4732" s="48">
        <f>(ROUND(AC4732-AC4721,1)/AC4721)</f>
        <v>0.2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171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923.4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1094.4000000000001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1094.4000000000001</v>
      </c>
      <c r="AD4733" s="48">
        <f>(ROUND(AC4733-AC4721,1)/AC4721)</f>
        <v>0.2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2" t="s">
        <v>348</v>
      </c>
      <c r="C4736" s="152"/>
      <c r="D4736" s="152"/>
      <c r="E4736" s="152"/>
      <c r="F4736" s="152"/>
      <c r="G4736" s="152"/>
      <c r="H4736" s="152"/>
      <c r="I4736" s="152"/>
      <c r="J4736" s="152"/>
      <c r="K4736" s="152"/>
      <c r="L4736" s="152"/>
      <c r="M4736" s="152"/>
      <c r="N4736" s="152"/>
      <c r="O4736" s="152"/>
      <c r="P4736" s="152"/>
      <c r="Q4736" s="152"/>
      <c r="R4736" s="152"/>
      <c r="S4736" s="152"/>
      <c r="T4736" s="152"/>
      <c r="U4736" s="152"/>
      <c r="V4736" s="152"/>
      <c r="W4736" s="152"/>
      <c r="X4736" s="152"/>
      <c r="Y4736" s="152"/>
      <c r="Z4736" s="152"/>
      <c r="AA4736" s="152"/>
      <c r="AB4736" s="152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741.15000000000009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924.15000000000009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924.2</v>
      </c>
      <c r="AD4747" s="48">
        <f>(ROUND(AC4747-AC4737,1)/AC4737)</f>
        <v>0.22184029613960871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741.15000000000009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924.15000000000009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924.2</v>
      </c>
      <c r="AD4748" s="48">
        <f>(ROUND(AC4748-AC4737,1)/AC4737)</f>
        <v>0.22184029613960871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741.15000000000009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924.15000000000009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924.2</v>
      </c>
      <c r="AD4749" s="48">
        <f>(ROUND(AC4749-AC4737,1)/AC4737)</f>
        <v>0.22184029613960871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756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924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924</v>
      </c>
      <c r="AD4762" s="48">
        <f>(ROUND(AC4762-AC4752,1)/AC4752)</f>
        <v>0.21323529411764705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756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924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924</v>
      </c>
      <c r="AD4763" s="48">
        <f>(ROUND(AC4763-AC4752,1)/AC4752)</f>
        <v>0.21323529411764705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756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924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924</v>
      </c>
      <c r="AD4764" s="48">
        <f>(ROUND(AC4764-AC4752,1)/AC4752)</f>
        <v>0.21323529411764705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782.99999999999989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1000.4999999999999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1000.5</v>
      </c>
      <c r="AD4777" s="48">
        <f>(ROUND(AC4777-AC4767,1)/AC4767)</f>
        <v>0.23214285714285715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782.99999999999989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1000.4999999999999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1000.5</v>
      </c>
      <c r="AD4778" s="48">
        <f>(ROUND(AC4778-AC4767,1)/AC4767)</f>
        <v>0.23214285714285715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782.99999999999989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1000.4999999999999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1000.5</v>
      </c>
      <c r="AD4779" s="48">
        <f>(ROUND(AC4779-AC4767,1)/AC4767)</f>
        <v>0.23214285714285715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120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280</v>
      </c>
      <c r="AC4782" s="53">
        <f>ROUND(X4782+Y4782+Z4782+AA4782+AB4782,1)</f>
        <v>900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96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224</v>
      </c>
      <c r="AC4783" s="15">
        <f>ROUND(X4783+Y4783+Z4783+AA4783+AB4783,1)</f>
        <v>1019.6</v>
      </c>
      <c r="AD4783" s="48">
        <f>(ROUND(AC4783-AC4782,1)/AC4782)</f>
        <v>0.13288888888888889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112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272</v>
      </c>
      <c r="AC4784" s="15">
        <f t="shared" ref="AC4784:AC4796" si="1488">ROUND(X4784+Y4784+Z4784+AA4784+AB4784,1)</f>
        <v>867.2</v>
      </c>
      <c r="AD4784" s="48">
        <f>(ROUND(AC4784-AC4782,1)/AC4782)</f>
        <v>-3.6444444444444439E-2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112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272</v>
      </c>
      <c r="AC4785" s="15">
        <f t="shared" si="1488"/>
        <v>867.2</v>
      </c>
      <c r="AD4785" s="48">
        <f>(ROUND(AC4785-AC4782,1)/AC4782)</f>
        <v>-3.6444444444444439E-2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112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272</v>
      </c>
      <c r="AC4786" s="15">
        <f t="shared" si="1488"/>
        <v>867.2</v>
      </c>
      <c r="AD4786" s="48">
        <f>(ROUND(AC4786-AC4782,1)/AC4782)</f>
        <v>-3.6444444444444439E-2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112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272</v>
      </c>
      <c r="AC4787" s="15">
        <f t="shared" si="1488"/>
        <v>867.2</v>
      </c>
      <c r="AD4787" s="48">
        <f>(ROUND(AC4787-AC4782,1)/AC4782)</f>
        <v>-3.6444444444444439E-2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576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816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1017.5</v>
      </c>
      <c r="AD4788" s="48">
        <f>(ROUND(AC4788-AC4782,1)/AC4782)</f>
        <v>0.13055555555555556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576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816</v>
      </c>
      <c r="AA4789" s="14">
        <f t="shared" si="1487"/>
        <v>0</v>
      </c>
      <c r="AB4789" s="14">
        <f t="shared" si="1489"/>
        <v>0</v>
      </c>
      <c r="AC4789" s="15">
        <f t="shared" si="1488"/>
        <v>1017.5</v>
      </c>
      <c r="AD4789" s="48">
        <f>(ROUND(AC4789-AC4782,1)/AC4782)</f>
        <v>0.13055555555555556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576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816</v>
      </c>
      <c r="AB4790" s="14">
        <f t="shared" si="1489"/>
        <v>0</v>
      </c>
      <c r="AC4790" s="15">
        <f t="shared" si="1488"/>
        <v>1017.5</v>
      </c>
      <c r="AD4790" s="48">
        <f>(ROUND(AC4790-AC4782,1)/AC4782)</f>
        <v>0.13055555555555556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576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816</v>
      </c>
      <c r="AC4791" s="15">
        <f t="shared" si="1488"/>
        <v>1017.5</v>
      </c>
      <c r="AD4791" s="48">
        <f>(ROUND(AC4791-AC4782,1)/AC4782)</f>
        <v>0.13055555555555556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558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330</v>
      </c>
      <c r="X4792" s="14">
        <f t="shared" si="1484"/>
        <v>744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450</v>
      </c>
      <c r="AC4792" s="15">
        <f t="shared" si="1488"/>
        <v>1194</v>
      </c>
      <c r="AD4792" s="48">
        <f>(ROUND(AC4792-AC4782,1)/AC4782)</f>
        <v>0.32666666666666666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877.5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1102.5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1102.5</v>
      </c>
      <c r="AD4793" s="48">
        <f>(ROUND(AC4793-AC4782,1)/AC4782)</f>
        <v>0.22500000000000001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877.5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1102.5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1102.5</v>
      </c>
      <c r="AD4794" s="48">
        <f>(ROUND(AC4794-AC4782,1)/AC4782)</f>
        <v>0.22500000000000001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96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224</v>
      </c>
      <c r="AC4795" s="15">
        <f t="shared" si="1488"/>
        <v>1042.4000000000001</v>
      </c>
      <c r="AD4795" s="48">
        <f>(ROUND(AC4795-AC4782,1)/AC4782)</f>
        <v>0.15822222222222224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96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224</v>
      </c>
      <c r="AC4796" s="15">
        <f t="shared" si="1488"/>
        <v>919.4</v>
      </c>
      <c r="AD4796" s="48">
        <f>(ROUND(AC4796-AC4782,1)/AC4782)</f>
        <v>2.1555555555555553E-2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1296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1476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1476</v>
      </c>
      <c r="AD4807" s="48">
        <f>(ROUND(AC4807-AC4797,1)/AC4797)</f>
        <v>0.66216216216216217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756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966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966</v>
      </c>
      <c r="AD4808" s="48">
        <f>(ROUND(AC4808-AC4797,1)/AC4797)</f>
        <v>8.7837837837837843E-2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756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966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966</v>
      </c>
      <c r="AD4809" s="48">
        <f>(ROUND(AC4809-AC4797,1)/AC4797)</f>
        <v>8.7837837837837843E-2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513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180</v>
      </c>
      <c r="W4822" s="14">
        <f>(R4822/100)*(K4822*$K$13)+(R4822/100)*(L4822*$L$13)+(R4822/100)*(M4822*$M$13)</f>
        <v>0</v>
      </c>
      <c r="X4822" s="14">
        <f t="shared" si="1476"/>
        <v>684</v>
      </c>
      <c r="Y4822" s="14">
        <f t="shared" si="1477"/>
        <v>0</v>
      </c>
      <c r="Z4822" s="14">
        <f t="shared" si="1478"/>
        <v>0</v>
      </c>
      <c r="AA4822" s="14">
        <f t="shared" si="1479"/>
        <v>330</v>
      </c>
      <c r="AB4822" s="14">
        <f t="shared" si="1497"/>
        <v>0</v>
      </c>
      <c r="AC4822" s="15">
        <f t="shared" si="1496"/>
        <v>1014</v>
      </c>
      <c r="AD4822" s="48">
        <f>(ROUND(AC4822-AC4812,1)/AC4812)</f>
        <v>0.11821790913101016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867.82500000000005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1085.325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1085.3</v>
      </c>
      <c r="AD4823" s="48">
        <f>(ROUND(AC4823-AC4812,1)/AC4812)</f>
        <v>0.19684605205116895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867.82500000000005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1085.325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1085.3</v>
      </c>
      <c r="AD4824" s="48">
        <f>(ROUND(AC4824-AC4812,1)/AC4812)</f>
        <v>0.19684605205116895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429.29999999999995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360</v>
      </c>
      <c r="X4837" s="14">
        <f t="shared" si="1498"/>
        <v>588.29999999999995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510</v>
      </c>
      <c r="AC4837" s="15">
        <f t="shared" si="1502"/>
        <v>1098.3</v>
      </c>
      <c r="AD4837" s="48">
        <f>(ROUND(AC4837-AC4827,1)/AC4827)</f>
        <v>6.2596749226006207E-2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902.69999999999993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1157.6999999999998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1157.7</v>
      </c>
      <c r="AD4838" s="48">
        <f>(ROUND(AC4838-AC4827,1)/AC4827)</f>
        <v>0.12006578947368421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902.69999999999993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1157.6999999999998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1157.7</v>
      </c>
      <c r="AD4839" s="48">
        <f>(ROUND(AC4839-AC4827,1)/AC4827)</f>
        <v>0.12006578947368421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450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252</v>
      </c>
      <c r="X4852" s="14">
        <f t="shared" si="1476"/>
        <v>637.5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372</v>
      </c>
      <c r="AC4852" s="15">
        <f t="shared" si="1504"/>
        <v>1009.5</v>
      </c>
      <c r="AD4852" s="48">
        <f>(ROUND(AC4852-AC4842,1)/AC4842)</f>
        <v>8.6652314316469317E-2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828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1068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1068</v>
      </c>
      <c r="AD4853" s="48">
        <f>(ROUND(AC4853-AC4842,1)/AC4842)</f>
        <v>0.1496232508073197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828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1068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1068</v>
      </c>
      <c r="AD4854" s="48">
        <f>(ROUND(AC4854-AC4842,1)/AC4842)</f>
        <v>0.1496232508073197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420.75</v>
      </c>
      <c r="T4867" s="14">
        <f>(O4867/100)*(K4867*$K$13)+(O4867/100)*(M4867*$M$13)</f>
        <v>0</v>
      </c>
      <c r="U4867" s="14">
        <f>(P4867/100)*(K4867*$K$13)+(P4867/100)*(L4867*$L$13)+(P4867/100)*(M4867*$M$13)</f>
        <v>315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585.75</v>
      </c>
      <c r="Y4867" s="14">
        <f t="shared" si="1507"/>
        <v>0</v>
      </c>
      <c r="Z4867" s="14">
        <f t="shared" si="1508"/>
        <v>465</v>
      </c>
      <c r="AA4867" s="14">
        <f t="shared" si="1509"/>
        <v>0</v>
      </c>
      <c r="AB4867" s="14">
        <f t="shared" si="1511"/>
        <v>0</v>
      </c>
      <c r="AC4867" s="15">
        <f t="shared" si="1510"/>
        <v>1050.8</v>
      </c>
      <c r="AD4867" s="48">
        <f>(ROUND(AC4867-AC4857,1)/AC4857)</f>
        <v>9.1173416407061267E-2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878.4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1118.4000000000001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1118.4000000000001</v>
      </c>
      <c r="AD4868" s="48">
        <f>(ROUND(AC4868-AC4857,1)/AC4857)</f>
        <v>0.16137071651090343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878.4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1118.4000000000001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1118.4000000000001</v>
      </c>
      <c r="AD4869" s="48">
        <f>(ROUND(AC4869-AC4857,1)/AC4857)</f>
        <v>0.16137071651090343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6" t="s">
        <v>528</v>
      </c>
      <c r="C4872" s="156"/>
      <c r="D4872" s="156"/>
      <c r="E4872" s="156"/>
      <c r="F4872" s="156"/>
      <c r="G4872" s="156"/>
      <c r="H4872" s="156"/>
      <c r="I4872" s="156"/>
      <c r="J4872" s="156"/>
      <c r="K4872" s="156"/>
      <c r="L4872" s="156"/>
      <c r="M4872" s="156"/>
      <c r="N4872" s="156"/>
      <c r="O4872" s="156"/>
      <c r="P4872" s="156"/>
      <c r="Q4872" s="156"/>
      <c r="R4872" s="156"/>
      <c r="S4872" s="156"/>
      <c r="T4872" s="156"/>
      <c r="U4872" s="156"/>
      <c r="V4872" s="156"/>
      <c r="W4872" s="156"/>
      <c r="X4872" s="156"/>
      <c r="Y4872" s="156"/>
      <c r="Z4872" s="156"/>
      <c r="AA4872" s="156"/>
      <c r="AB4872" s="156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972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1152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1152</v>
      </c>
      <c r="AD4883" s="48">
        <f>(ROUND(AC4883-AC4873,1)/AC4873)</f>
        <v>0.2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972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1152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1152</v>
      </c>
      <c r="AD4884" s="48">
        <f>(ROUND(AC4884-AC4873,1)/AC4873)</f>
        <v>0.2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972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1152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1152</v>
      </c>
      <c r="AD4885" s="48">
        <f>(ROUND(AC4885-AC4873,1)/AC4873)</f>
        <v>0.2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2" t="s">
        <v>837</v>
      </c>
      <c r="C4888" s="156"/>
      <c r="D4888" s="156"/>
      <c r="E4888" s="156"/>
      <c r="F4888" s="156"/>
      <c r="G4888" s="156"/>
      <c r="H4888" s="156"/>
      <c r="I4888" s="156"/>
      <c r="J4888" s="156"/>
      <c r="K4888" s="156"/>
      <c r="L4888" s="156"/>
      <c r="M4888" s="156"/>
      <c r="N4888" s="156"/>
      <c r="O4888" s="156"/>
      <c r="P4888" s="156"/>
      <c r="Q4888" s="156"/>
      <c r="R4888" s="156"/>
      <c r="S4888" s="156"/>
      <c r="T4888" s="156"/>
      <c r="U4888" s="156"/>
      <c r="V4888" s="156"/>
      <c r="W4888" s="156"/>
      <c r="X4888" s="156"/>
      <c r="Y4888" s="156"/>
      <c r="Z4888" s="156"/>
      <c r="AA4888" s="156"/>
      <c r="AB4888" s="156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498.15</v>
      </c>
      <c r="T4899" s="14">
        <f>(O4899/100)*(K4899*$K$13)+(O4899/100)*(M4899*$M$13)</f>
        <v>0</v>
      </c>
      <c r="U4899" s="14">
        <f>(P4899/100)*(K4899*$K$13)+(P4899/100)*(L4899*$L$13)+(P4899/100)*(M4899*$M$13)</f>
        <v>343.2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633.15</v>
      </c>
      <c r="Y4899" s="14">
        <f t="shared" si="1519"/>
        <v>0</v>
      </c>
      <c r="Z4899" s="14">
        <f t="shared" si="1520"/>
        <v>440.7</v>
      </c>
      <c r="AA4899" s="14">
        <f t="shared" si="1521"/>
        <v>0</v>
      </c>
      <c r="AB4899" s="14">
        <f t="shared" si="1523"/>
        <v>0</v>
      </c>
      <c r="AC4899" s="15">
        <f t="shared" si="1522"/>
        <v>1073.9000000000001</v>
      </c>
      <c r="AD4899" s="48">
        <f>(ROUND(AC4899-AC4889,1)/AC4889)</f>
        <v>0.31444308445532432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0.28261933904528763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0.28261933904528763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553.5</v>
      </c>
      <c r="T4914" s="14">
        <f>(O4914/100)*(K4914*$K$13)+(O4914/100)*(M4914*$M$13)</f>
        <v>0</v>
      </c>
      <c r="U4914" s="14">
        <f>(P4914/100)*(K4914*$K$13)+(P4914/100)*(L4914*$L$13)+(P4914/100)*(M4914*$M$13)</f>
        <v>343.2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703.5</v>
      </c>
      <c r="Y4914" s="14">
        <f t="shared" si="1525"/>
        <v>0</v>
      </c>
      <c r="Z4914" s="14">
        <f t="shared" si="1526"/>
        <v>440.7</v>
      </c>
      <c r="AA4914" s="14">
        <f t="shared" si="1527"/>
        <v>0</v>
      </c>
      <c r="AB4914" s="14">
        <f t="shared" si="1529"/>
        <v>0</v>
      </c>
      <c r="AC4914" s="15">
        <f t="shared" si="1528"/>
        <v>1144.2</v>
      </c>
      <c r="AD4914" s="48">
        <f>(ROUND(AC4914-AC4904,1)/AC4904)</f>
        <v>0.30616438356164383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897.75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1122.75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1122.8</v>
      </c>
      <c r="AD4915" s="48">
        <f>(ROUND(AC4915-AC4904,1)/AC4904)</f>
        <v>0.28173515981735159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897.75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1122.75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1122.8</v>
      </c>
      <c r="AD4916" s="48">
        <f>(ROUND(AC4916-AC4904,1)/AC4904)</f>
        <v>0.28173515981735159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2" t="s">
        <v>210</v>
      </c>
      <c r="C4919" s="152"/>
      <c r="D4919" s="152"/>
      <c r="E4919" s="152"/>
      <c r="F4919" s="152"/>
      <c r="G4919" s="152"/>
      <c r="H4919" s="152"/>
      <c r="I4919" s="152"/>
      <c r="J4919" s="152"/>
      <c r="K4919" s="152"/>
      <c r="L4919" s="152"/>
      <c r="M4919" s="152"/>
      <c r="N4919" s="152"/>
      <c r="O4919" s="152"/>
      <c r="P4919" s="152"/>
      <c r="Q4919" s="152"/>
      <c r="R4919" s="152"/>
      <c r="S4919" s="152"/>
      <c r="T4919" s="152"/>
      <c r="U4919" s="152"/>
      <c r="V4919" s="152"/>
      <c r="W4919" s="152"/>
      <c r="X4919" s="152"/>
      <c r="Y4919" s="152"/>
      <c r="Z4919" s="152"/>
      <c r="AA4919" s="152"/>
      <c r="AB4919" s="152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2" t="s">
        <v>219</v>
      </c>
      <c r="C4974" s="152"/>
      <c r="D4974" s="152"/>
      <c r="E4974" s="152"/>
      <c r="F4974" s="152"/>
      <c r="G4974" s="152"/>
      <c r="H4974" s="152"/>
      <c r="I4974" s="152"/>
      <c r="J4974" s="152"/>
      <c r="K4974" s="152"/>
      <c r="L4974" s="152"/>
      <c r="M4974" s="152"/>
      <c r="N4974" s="152"/>
      <c r="O4974" s="152"/>
      <c r="P4974" s="152"/>
      <c r="Q4974" s="152"/>
      <c r="R4974" s="152"/>
      <c r="S4974" s="152"/>
      <c r="T4974" s="152"/>
      <c r="U4974" s="152"/>
      <c r="V4974" s="152"/>
      <c r="W4974" s="152"/>
      <c r="X4974" s="152"/>
      <c r="Y4974" s="152"/>
      <c r="Z4974" s="152"/>
      <c r="AA4974" s="152"/>
      <c r="AB4974" s="152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2" t="s">
        <v>221</v>
      </c>
      <c r="C4993" s="152"/>
      <c r="D4993" s="152"/>
      <c r="E4993" s="152"/>
      <c r="F4993" s="152"/>
      <c r="G4993" s="152"/>
      <c r="H4993" s="152"/>
      <c r="I4993" s="152"/>
      <c r="J4993" s="152"/>
      <c r="K4993" s="152"/>
      <c r="L4993" s="152"/>
      <c r="M4993" s="152"/>
      <c r="N4993" s="152"/>
      <c r="O4993" s="152"/>
      <c r="P4993" s="152"/>
      <c r="Q4993" s="152"/>
      <c r="R4993" s="152"/>
      <c r="S4993" s="152"/>
      <c r="T4993" s="152"/>
      <c r="U4993" s="152"/>
      <c r="V4993" s="152"/>
      <c r="W4993" s="152"/>
      <c r="X4993" s="152"/>
      <c r="Y4993" s="152"/>
      <c r="Z4993" s="152"/>
      <c r="AA4993" s="152"/>
      <c r="AB4993" s="152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2" t="s">
        <v>352</v>
      </c>
      <c r="C5036" s="152"/>
      <c r="D5036" s="152"/>
      <c r="E5036" s="152"/>
      <c r="F5036" s="152"/>
      <c r="G5036" s="152"/>
      <c r="H5036" s="152"/>
      <c r="I5036" s="152"/>
      <c r="J5036" s="152"/>
      <c r="K5036" s="152"/>
      <c r="L5036" s="152"/>
      <c r="M5036" s="152"/>
      <c r="N5036" s="152"/>
      <c r="O5036" s="152"/>
      <c r="P5036" s="152"/>
      <c r="Q5036" s="152"/>
      <c r="R5036" s="152"/>
      <c r="S5036" s="152"/>
      <c r="T5036" s="152"/>
      <c r="U5036" s="152"/>
      <c r="V5036" s="152"/>
      <c r="W5036" s="152"/>
      <c r="X5036" s="152"/>
      <c r="Y5036" s="152"/>
      <c r="Z5036" s="152"/>
      <c r="AA5036" s="152"/>
      <c r="AB5036" s="152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2" t="s">
        <v>462</v>
      </c>
      <c r="C5038" s="152"/>
      <c r="D5038" s="152"/>
      <c r="E5038" s="152"/>
      <c r="F5038" s="152"/>
      <c r="G5038" s="152"/>
      <c r="H5038" s="152"/>
      <c r="I5038" s="152"/>
      <c r="J5038" s="152"/>
      <c r="K5038" s="152"/>
      <c r="L5038" s="152"/>
      <c r="M5038" s="152"/>
      <c r="N5038" s="152"/>
      <c r="O5038" s="152"/>
      <c r="P5038" s="152"/>
      <c r="Q5038" s="152"/>
      <c r="R5038" s="152"/>
      <c r="S5038" s="152"/>
      <c r="T5038" s="152"/>
      <c r="U5038" s="152"/>
      <c r="V5038" s="152"/>
      <c r="W5038" s="152"/>
      <c r="X5038" s="152"/>
      <c r="Y5038" s="152"/>
      <c r="Z5038" s="152"/>
      <c r="AA5038" s="152"/>
      <c r="AB5038" s="152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2" t="s">
        <v>920</v>
      </c>
      <c r="C5121" s="152"/>
      <c r="D5121" s="152"/>
      <c r="E5121" s="152"/>
      <c r="F5121" s="152"/>
      <c r="G5121" s="152"/>
      <c r="H5121" s="152"/>
      <c r="I5121" s="152"/>
      <c r="J5121" s="152"/>
      <c r="K5121" s="152"/>
      <c r="L5121" s="152"/>
      <c r="M5121" s="152"/>
      <c r="N5121" s="152"/>
      <c r="O5121" s="152"/>
      <c r="P5121" s="152"/>
      <c r="Q5121" s="152"/>
      <c r="R5121" s="152"/>
      <c r="S5121" s="152"/>
      <c r="T5121" s="152"/>
      <c r="U5121" s="152"/>
      <c r="V5121" s="152"/>
      <c r="W5121" s="152"/>
      <c r="X5121" s="152"/>
      <c r="Y5121" s="152"/>
      <c r="Z5121" s="152"/>
      <c r="AA5121" s="152"/>
      <c r="AB5121" s="152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2" t="s">
        <v>364</v>
      </c>
      <c r="C5142" s="152"/>
      <c r="D5142" s="152"/>
      <c r="E5142" s="152"/>
      <c r="F5142" s="152"/>
      <c r="G5142" s="152"/>
      <c r="H5142" s="152"/>
      <c r="I5142" s="152"/>
      <c r="J5142" s="152"/>
      <c r="K5142" s="152"/>
      <c r="L5142" s="152"/>
      <c r="M5142" s="152"/>
      <c r="N5142" s="152"/>
      <c r="O5142" s="152"/>
      <c r="P5142" s="152"/>
      <c r="Q5142" s="152"/>
      <c r="R5142" s="152"/>
      <c r="S5142" s="152"/>
      <c r="T5142" s="152"/>
      <c r="U5142" s="152"/>
      <c r="V5142" s="152"/>
      <c r="W5142" s="152"/>
      <c r="X5142" s="152"/>
      <c r="Y5142" s="152"/>
      <c r="Z5142" s="152"/>
      <c r="AA5142" s="152"/>
      <c r="AB5142" s="152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2" t="s">
        <v>905</v>
      </c>
      <c r="C5159" s="152"/>
      <c r="D5159" s="152"/>
      <c r="E5159" s="152"/>
      <c r="F5159" s="152"/>
      <c r="G5159" s="152"/>
      <c r="H5159" s="152"/>
      <c r="I5159" s="152"/>
      <c r="J5159" s="152"/>
      <c r="K5159" s="152"/>
      <c r="L5159" s="152"/>
      <c r="M5159" s="152"/>
      <c r="N5159" s="152"/>
      <c r="O5159" s="152"/>
      <c r="P5159" s="152"/>
      <c r="Q5159" s="152"/>
      <c r="R5159" s="152"/>
      <c r="S5159" s="152"/>
      <c r="T5159" s="152"/>
      <c r="U5159" s="152"/>
      <c r="V5159" s="152"/>
      <c r="W5159" s="152"/>
      <c r="X5159" s="152"/>
      <c r="Y5159" s="152"/>
      <c r="Z5159" s="152"/>
      <c r="AA5159" s="152"/>
      <c r="AB5159" s="152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2" t="s">
        <v>365</v>
      </c>
      <c r="C5172" s="152"/>
      <c r="D5172" s="152"/>
      <c r="E5172" s="152"/>
      <c r="F5172" s="152"/>
      <c r="G5172" s="152"/>
      <c r="H5172" s="152"/>
      <c r="I5172" s="152"/>
      <c r="J5172" s="152"/>
      <c r="K5172" s="152"/>
      <c r="L5172" s="152"/>
      <c r="M5172" s="152"/>
      <c r="N5172" s="152"/>
      <c r="O5172" s="152"/>
      <c r="P5172" s="152"/>
      <c r="Q5172" s="152"/>
      <c r="R5172" s="152"/>
      <c r="S5172" s="152"/>
      <c r="T5172" s="152"/>
      <c r="U5172" s="152"/>
      <c r="V5172" s="152"/>
      <c r="W5172" s="152"/>
      <c r="X5172" s="152"/>
      <c r="Y5172" s="152"/>
      <c r="Z5172" s="152"/>
      <c r="AA5172" s="152"/>
      <c r="AB5172" s="152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316.79999999999995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492.79999999999995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2" t="s">
        <v>906</v>
      </c>
      <c r="C5191" s="152"/>
      <c r="D5191" s="152"/>
      <c r="E5191" s="152"/>
      <c r="F5191" s="152"/>
      <c r="G5191" s="152"/>
      <c r="H5191" s="152"/>
      <c r="I5191" s="152"/>
      <c r="J5191" s="152"/>
      <c r="K5191" s="152"/>
      <c r="L5191" s="152"/>
      <c r="M5191" s="152"/>
      <c r="N5191" s="152"/>
      <c r="O5191" s="152"/>
      <c r="P5191" s="152"/>
      <c r="Q5191" s="152"/>
      <c r="R5191" s="152"/>
      <c r="S5191" s="152"/>
      <c r="T5191" s="152"/>
      <c r="U5191" s="152"/>
      <c r="V5191" s="152"/>
      <c r="W5191" s="152"/>
      <c r="X5191" s="152"/>
      <c r="Y5191" s="152"/>
      <c r="Z5191" s="152"/>
      <c r="AA5191" s="152"/>
      <c r="AB5191" s="152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300.39999999999998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2" t="s">
        <v>372</v>
      </c>
      <c r="C5198" s="152"/>
      <c r="D5198" s="152"/>
      <c r="E5198" s="152"/>
      <c r="F5198" s="152"/>
      <c r="G5198" s="152"/>
      <c r="H5198" s="152"/>
      <c r="I5198" s="152"/>
      <c r="J5198" s="152"/>
      <c r="K5198" s="152"/>
      <c r="L5198" s="152"/>
      <c r="M5198" s="152"/>
      <c r="N5198" s="152"/>
      <c r="O5198" s="152"/>
      <c r="P5198" s="152"/>
      <c r="Q5198" s="152"/>
      <c r="R5198" s="152"/>
      <c r="S5198" s="152"/>
      <c r="T5198" s="152"/>
      <c r="U5198" s="152"/>
      <c r="V5198" s="152"/>
      <c r="W5198" s="152"/>
      <c r="X5198" s="152"/>
      <c r="Y5198" s="152"/>
      <c r="Z5198" s="152"/>
      <c r="AA5198" s="152"/>
      <c r="AB5198" s="152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375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625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625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2" t="s">
        <v>907</v>
      </c>
      <c r="C5209" s="152"/>
      <c r="D5209" s="152"/>
      <c r="E5209" s="152"/>
      <c r="F5209" s="152"/>
      <c r="G5209" s="152"/>
      <c r="H5209" s="152"/>
      <c r="I5209" s="152"/>
      <c r="J5209" s="152"/>
      <c r="K5209" s="152"/>
      <c r="L5209" s="152"/>
      <c r="M5209" s="152"/>
      <c r="N5209" s="152"/>
      <c r="O5209" s="152"/>
      <c r="P5209" s="152"/>
      <c r="Q5209" s="152"/>
      <c r="R5209" s="152"/>
      <c r="S5209" s="152"/>
      <c r="T5209" s="152"/>
      <c r="U5209" s="152"/>
      <c r="V5209" s="152"/>
      <c r="W5209" s="152"/>
      <c r="X5209" s="152"/>
      <c r="Y5209" s="152"/>
      <c r="Z5209" s="152"/>
      <c r="AA5209" s="152"/>
      <c r="AB5209" s="152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2" t="s">
        <v>379</v>
      </c>
      <c r="C5214" s="152"/>
      <c r="D5214" s="152"/>
      <c r="E5214" s="152"/>
      <c r="F5214" s="152"/>
      <c r="G5214" s="152"/>
      <c r="H5214" s="152"/>
      <c r="I5214" s="152"/>
      <c r="J5214" s="152"/>
      <c r="K5214" s="152"/>
      <c r="L5214" s="152"/>
      <c r="M5214" s="152"/>
      <c r="N5214" s="152"/>
      <c r="O5214" s="152"/>
      <c r="P5214" s="152"/>
      <c r="Q5214" s="152"/>
      <c r="R5214" s="152"/>
      <c r="S5214" s="152"/>
      <c r="T5214" s="152"/>
      <c r="U5214" s="152"/>
      <c r="V5214" s="152"/>
      <c r="W5214" s="152"/>
      <c r="X5214" s="152"/>
      <c r="Y5214" s="152"/>
      <c r="Z5214" s="152"/>
      <c r="AA5214" s="152"/>
      <c r="AB5214" s="152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2" t="s">
        <v>908</v>
      </c>
      <c r="C5227" s="152"/>
      <c r="D5227" s="152"/>
      <c r="E5227" s="152"/>
      <c r="F5227" s="152"/>
      <c r="G5227" s="152"/>
      <c r="H5227" s="152"/>
      <c r="I5227" s="152"/>
      <c r="J5227" s="152"/>
      <c r="K5227" s="152"/>
      <c r="L5227" s="152"/>
      <c r="M5227" s="152"/>
      <c r="N5227" s="152"/>
      <c r="O5227" s="152"/>
      <c r="P5227" s="152"/>
      <c r="Q5227" s="152"/>
      <c r="R5227" s="152"/>
      <c r="S5227" s="152"/>
      <c r="T5227" s="152"/>
      <c r="U5227" s="152"/>
      <c r="V5227" s="152"/>
      <c r="W5227" s="152"/>
      <c r="X5227" s="152"/>
      <c r="Y5227" s="152"/>
      <c r="Z5227" s="152"/>
      <c r="AA5227" s="152"/>
      <c r="AB5227" s="152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2" t="s">
        <v>385</v>
      </c>
      <c r="C5232" s="152"/>
      <c r="D5232" s="152"/>
      <c r="E5232" s="152"/>
      <c r="F5232" s="152"/>
      <c r="G5232" s="152"/>
      <c r="H5232" s="152"/>
      <c r="I5232" s="152"/>
      <c r="J5232" s="152"/>
      <c r="K5232" s="152"/>
      <c r="L5232" s="152"/>
      <c r="M5232" s="152"/>
      <c r="N5232" s="152"/>
      <c r="O5232" s="152"/>
      <c r="P5232" s="152"/>
      <c r="Q5232" s="152"/>
      <c r="R5232" s="152"/>
      <c r="S5232" s="152"/>
      <c r="T5232" s="152"/>
      <c r="U5232" s="152"/>
      <c r="V5232" s="152"/>
      <c r="W5232" s="152"/>
      <c r="X5232" s="152"/>
      <c r="Y5232" s="152"/>
      <c r="Z5232" s="152"/>
      <c r="AA5232" s="152"/>
      <c r="AB5232" s="152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2" t="s">
        <v>397</v>
      </c>
      <c r="C5245" s="152"/>
      <c r="D5245" s="152"/>
      <c r="E5245" s="152"/>
      <c r="F5245" s="152"/>
      <c r="G5245" s="152"/>
      <c r="H5245" s="152"/>
      <c r="I5245" s="152"/>
      <c r="J5245" s="152"/>
      <c r="K5245" s="152"/>
      <c r="L5245" s="152"/>
      <c r="M5245" s="152"/>
      <c r="N5245" s="152"/>
      <c r="O5245" s="152"/>
      <c r="P5245" s="152"/>
      <c r="Q5245" s="152"/>
      <c r="R5245" s="152"/>
      <c r="S5245" s="152"/>
      <c r="T5245" s="152"/>
      <c r="U5245" s="152"/>
      <c r="V5245" s="152"/>
      <c r="W5245" s="152"/>
      <c r="X5245" s="152"/>
      <c r="Y5245" s="152"/>
      <c r="Z5245" s="152"/>
      <c r="AA5245" s="152"/>
      <c r="AB5245" s="152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2" t="s">
        <v>407</v>
      </c>
      <c r="C5255" s="152"/>
      <c r="D5255" s="152"/>
      <c r="E5255" s="152"/>
      <c r="F5255" s="152"/>
      <c r="G5255" s="152"/>
      <c r="H5255" s="152"/>
      <c r="I5255" s="152"/>
      <c r="J5255" s="152"/>
      <c r="K5255" s="152"/>
      <c r="L5255" s="152"/>
      <c r="M5255" s="152"/>
      <c r="N5255" s="152"/>
      <c r="O5255" s="152"/>
      <c r="P5255" s="152"/>
      <c r="Q5255" s="152"/>
      <c r="R5255" s="152"/>
      <c r="S5255" s="152"/>
      <c r="T5255" s="152"/>
      <c r="U5255" s="152"/>
      <c r="V5255" s="152"/>
      <c r="W5255" s="152"/>
      <c r="X5255" s="152"/>
      <c r="Y5255" s="152"/>
      <c r="Z5255" s="152"/>
      <c r="AA5255" s="152"/>
      <c r="AB5255" s="152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32"/>
  <sheetViews>
    <sheetView tabSelected="1" zoomScaleNormal="100" workbookViewId="0">
      <pane ySplit="1" topLeftCell="A419" activePane="bottomLeft" state="frozen"/>
      <selection pane="bottomLeft" activeCell="C444" sqref="C444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7" t="s">
        <v>666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3" t="s">
        <v>1005</v>
      </c>
      <c r="B9" s="141">
        <v>58</v>
      </c>
      <c r="C9" s="141"/>
      <c r="D9" s="141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40">
        <f>B9*0.15</f>
        <v>8.6999999999999993</v>
      </c>
      <c r="C10" s="140">
        <f>(100-D10)/100</f>
        <v>0.85299999999999998</v>
      </c>
      <c r="D10" s="140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40">
        <f>B9*0.4</f>
        <v>23.200000000000003</v>
      </c>
      <c r="C11" s="140">
        <f>(100-D11)/100</f>
        <v>0.60799999999999998</v>
      </c>
      <c r="D11" s="140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40">
        <f>B9*0.15</f>
        <v>8.6999999999999993</v>
      </c>
      <c r="C12" s="140">
        <f>(100-D12)/100</f>
        <v>0.85299999999999998</v>
      </c>
      <c r="D12" s="140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40">
        <f>B9*0.3</f>
        <v>17.399999999999999</v>
      </c>
      <c r="C13" s="140">
        <f>(100-D13)/100</f>
        <v>0.70599999999999996</v>
      </c>
      <c r="D13" s="140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41">
        <v>56</v>
      </c>
      <c r="C14" s="141"/>
      <c r="D14" s="141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40">
        <f>B14*0.15</f>
        <v>8.4</v>
      </c>
      <c r="C15" s="140">
        <f>(100-D15)/100</f>
        <v>0.85599999999999998</v>
      </c>
      <c r="D15" s="140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40">
        <f>B14*0.4</f>
        <v>22.400000000000002</v>
      </c>
      <c r="C16" s="140">
        <f>(100-D16)/100</f>
        <v>0.61599999999999999</v>
      </c>
      <c r="D16" s="140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40">
        <f>B14*0.15</f>
        <v>8.4</v>
      </c>
      <c r="C17" s="140">
        <f>(100-D17)/100</f>
        <v>0.85599999999999998</v>
      </c>
      <c r="D17" s="140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40">
        <f>B14*0.3</f>
        <v>16.8</v>
      </c>
      <c r="C18" s="140">
        <f>(100-D18)/100</f>
        <v>0.71200000000000008</v>
      </c>
      <c r="D18" s="140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3" t="s">
        <v>677</v>
      </c>
      <c r="B19" s="141">
        <v>55</v>
      </c>
      <c r="C19" s="141"/>
      <c r="D19" s="141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40">
        <f>B19*0.15</f>
        <v>8.25</v>
      </c>
      <c r="C20" s="140">
        <f>(100-D20)/100</f>
        <v>0.85750000000000004</v>
      </c>
      <c r="D20" s="140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40">
        <f>B19*0.4</f>
        <v>22</v>
      </c>
      <c r="C21" s="140">
        <f>(100-D21)/100</f>
        <v>0.62</v>
      </c>
      <c r="D21" s="140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40">
        <f>B19*0.15</f>
        <v>8.25</v>
      </c>
      <c r="C22" s="140">
        <f>(100-D22)/100</f>
        <v>0.85750000000000004</v>
      </c>
      <c r="D22" s="140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40">
        <f>B19*0.3</f>
        <v>16.5</v>
      </c>
      <c r="C23" s="140">
        <f>(100-D23)/100</f>
        <v>0.71499999999999997</v>
      </c>
      <c r="D23" s="140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41">
        <v>54</v>
      </c>
      <c r="C24" s="141"/>
      <c r="D24" s="141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40">
        <f>B24*0.15</f>
        <v>8.1</v>
      </c>
      <c r="C25" s="140">
        <f>(100-D25)/100</f>
        <v>0.8590000000000001</v>
      </c>
      <c r="D25" s="140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21.6</v>
      </c>
      <c r="C26" s="140">
        <f>(100-D26)/100</f>
        <v>0.624</v>
      </c>
      <c r="D26" s="140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8.1</v>
      </c>
      <c r="C27" s="140">
        <f>(100-D27)/100</f>
        <v>0.8590000000000001</v>
      </c>
      <c r="D27" s="140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16.2</v>
      </c>
      <c r="C28" s="140">
        <f>(100-D28)/100</f>
        <v>0.71799999999999997</v>
      </c>
      <c r="D28" s="140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3" t="s">
        <v>679</v>
      </c>
      <c r="B29" s="141">
        <v>53</v>
      </c>
      <c r="C29" s="141"/>
      <c r="D29" s="141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41">
        <v>53</v>
      </c>
      <c r="C34" s="141"/>
      <c r="D34" s="141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3" t="s">
        <v>680</v>
      </c>
      <c r="B39" s="141">
        <v>53</v>
      </c>
      <c r="C39" s="141"/>
      <c r="D39" s="141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41">
        <v>53</v>
      </c>
      <c r="C44" s="141"/>
      <c r="D44" s="141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41">
        <v>53</v>
      </c>
      <c r="C49" s="141"/>
      <c r="D49" s="141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3" t="s">
        <v>847</v>
      </c>
      <c r="B54" s="141">
        <v>53</v>
      </c>
      <c r="C54" s="141"/>
      <c r="D54" s="141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40">
        <f>B54*0.15</f>
        <v>7.9499999999999993</v>
      </c>
      <c r="C55" s="140">
        <f>(100-D55)/100</f>
        <v>0.86049999999999993</v>
      </c>
      <c r="D55" s="140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40">
        <f>B54*0.4</f>
        <v>21.200000000000003</v>
      </c>
      <c r="C56" s="140">
        <f>(100-D56)/100</f>
        <v>0.628</v>
      </c>
      <c r="D56" s="140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40">
        <f>B54*0.15</f>
        <v>7.9499999999999993</v>
      </c>
      <c r="C57" s="140">
        <f>(100-D57)/100</f>
        <v>0.86049999999999993</v>
      </c>
      <c r="D57" s="140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40">
        <f>B54*0.3</f>
        <v>15.899999999999999</v>
      </c>
      <c r="C58" s="140">
        <f>(100-D58)/100</f>
        <v>0.72099999999999997</v>
      </c>
      <c r="D58" s="140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41">
        <v>52</v>
      </c>
      <c r="C59" s="141"/>
      <c r="D59" s="141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1007</v>
      </c>
      <c r="B64" s="141">
        <v>52</v>
      </c>
      <c r="C64" s="141"/>
      <c r="D64" s="141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1008</v>
      </c>
      <c r="B69" s="141">
        <v>52</v>
      </c>
      <c r="C69" s="141"/>
      <c r="D69" s="141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988</v>
      </c>
      <c r="B74" s="141">
        <v>52</v>
      </c>
      <c r="C74" s="141"/>
      <c r="D74" s="141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3" t="s">
        <v>683</v>
      </c>
      <c r="B79" s="141">
        <v>52</v>
      </c>
      <c r="C79" s="141"/>
      <c r="D79" s="141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656</v>
      </c>
      <c r="B80" s="140">
        <f>B79*0.15</f>
        <v>7.8</v>
      </c>
      <c r="C80" s="140">
        <f>(100-D80)/100</f>
        <v>0.86199999999999999</v>
      </c>
      <c r="D80" s="140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657</v>
      </c>
      <c r="B81" s="140">
        <f>B79*0.4</f>
        <v>20.8</v>
      </c>
      <c r="C81" s="140">
        <f>(100-D81)/100</f>
        <v>0.63200000000000001</v>
      </c>
      <c r="D81" s="140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797</v>
      </c>
      <c r="B82" s="140">
        <f>B79*0.15</f>
        <v>7.8</v>
      </c>
      <c r="C82" s="140">
        <f>(100-D82)/100</f>
        <v>0.86199999999999999</v>
      </c>
      <c r="D82" s="140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15.6</v>
      </c>
      <c r="C83" s="140">
        <f>(100-D83)/100</f>
        <v>0.72400000000000009</v>
      </c>
      <c r="D83" s="140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3" t="s">
        <v>993</v>
      </c>
      <c r="B84" s="141">
        <v>52</v>
      </c>
      <c r="C84" s="141"/>
      <c r="D84" s="141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7.8</v>
      </c>
      <c r="C85" s="140">
        <f>(100-D85)/100</f>
        <v>0.86199999999999999</v>
      </c>
      <c r="D85" s="140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20.8</v>
      </c>
      <c r="C86" s="140">
        <f>(100-D86)/100</f>
        <v>0.63200000000000001</v>
      </c>
      <c r="D86" s="140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797</v>
      </c>
      <c r="B87" s="140">
        <f>B84*0.15</f>
        <v>7.8</v>
      </c>
      <c r="C87" s="140">
        <f>(100-D87)/100</f>
        <v>0.86199999999999999</v>
      </c>
      <c r="D87" s="140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659</v>
      </c>
      <c r="B88" s="140">
        <f>B84*0.3</f>
        <v>15.6</v>
      </c>
      <c r="C88" s="140">
        <f>(100-D88)/100</f>
        <v>0.72400000000000009</v>
      </c>
      <c r="D88" s="140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684</v>
      </c>
      <c r="B89" s="141">
        <v>52</v>
      </c>
      <c r="C89" s="141"/>
      <c r="D89" s="141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656</v>
      </c>
      <c r="B90" s="140">
        <f>B89*0.15</f>
        <v>7.8</v>
      </c>
      <c r="C90" s="140">
        <f>(100-D90)/100</f>
        <v>0.86199999999999999</v>
      </c>
      <c r="D90" s="140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657</v>
      </c>
      <c r="B91" s="140">
        <f>B89*0.4</f>
        <v>20.8</v>
      </c>
      <c r="C91" s="140">
        <f>(100-D91)/100</f>
        <v>0.63200000000000001</v>
      </c>
      <c r="D91" s="140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797</v>
      </c>
      <c r="B92" s="140">
        <f>B89*0.15</f>
        <v>7.8</v>
      </c>
      <c r="C92" s="140">
        <f>(100-D92)/100</f>
        <v>0.86199999999999999</v>
      </c>
      <c r="D92" s="140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659</v>
      </c>
      <c r="B93" s="140">
        <f>B89*0.3</f>
        <v>15.6</v>
      </c>
      <c r="C93" s="140">
        <f>(100-D93)/100</f>
        <v>0.72400000000000009</v>
      </c>
      <c r="D93" s="140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3" t="s">
        <v>685</v>
      </c>
      <c r="B94" s="141">
        <v>51</v>
      </c>
      <c r="C94" s="141"/>
      <c r="D94" s="141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656</v>
      </c>
      <c r="B95" s="140">
        <f>B94*0.15</f>
        <v>7.6499999999999995</v>
      </c>
      <c r="C95" s="140">
        <f>(100-D95)/100</f>
        <v>0.86349999999999993</v>
      </c>
      <c r="D95" s="140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657</v>
      </c>
      <c r="B96" s="140">
        <f>B94*0.4</f>
        <v>20.400000000000002</v>
      </c>
      <c r="C96" s="140">
        <f>(100-D96)/100</f>
        <v>0.63600000000000001</v>
      </c>
      <c r="D96" s="140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797</v>
      </c>
      <c r="B97" s="140">
        <f>B94*0.15</f>
        <v>7.6499999999999995</v>
      </c>
      <c r="C97" s="140">
        <f>(100-D97)/100</f>
        <v>0.86349999999999993</v>
      </c>
      <c r="D97" s="140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659</v>
      </c>
      <c r="B98" s="140">
        <f>B94*0.3</f>
        <v>15.299999999999999</v>
      </c>
      <c r="C98" s="140">
        <f>(100-D98)/100</f>
        <v>0.72699999999999998</v>
      </c>
      <c r="D98" s="140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686</v>
      </c>
      <c r="B99" s="141">
        <v>51</v>
      </c>
      <c r="C99" s="141"/>
      <c r="D99" s="141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656</v>
      </c>
      <c r="B100" s="140">
        <f>B99*0.15</f>
        <v>7.6499999999999995</v>
      </c>
      <c r="C100" s="140">
        <f>(100-D100)/100</f>
        <v>0.86349999999999993</v>
      </c>
      <c r="D100" s="140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657</v>
      </c>
      <c r="B101" s="140">
        <f>B99*0.4</f>
        <v>20.400000000000002</v>
      </c>
      <c r="C101" s="140">
        <f>(100-D101)/100</f>
        <v>0.63600000000000001</v>
      </c>
      <c r="D101" s="140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797</v>
      </c>
      <c r="B102" s="140">
        <f>B99*0.15</f>
        <v>7.6499999999999995</v>
      </c>
      <c r="C102" s="140">
        <f>(100-D102)/100</f>
        <v>0.86349999999999993</v>
      </c>
      <c r="D102" s="140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659</v>
      </c>
      <c r="B103" s="140">
        <f>B99*0.3</f>
        <v>15.299999999999999</v>
      </c>
      <c r="C103" s="140">
        <f>(100-D103)/100</f>
        <v>0.72699999999999998</v>
      </c>
      <c r="D103" s="140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3" t="s">
        <v>853</v>
      </c>
      <c r="B104" s="141">
        <v>51</v>
      </c>
      <c r="C104" s="141"/>
      <c r="D104" s="141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656</v>
      </c>
      <c r="B105" s="140">
        <f>B104*0.15</f>
        <v>7.6499999999999995</v>
      </c>
      <c r="C105" s="140">
        <f>(100-D105)/100</f>
        <v>0.86349999999999993</v>
      </c>
      <c r="D105" s="140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40">
        <f>B104*0.4</f>
        <v>20.400000000000002</v>
      </c>
      <c r="C106" s="140">
        <f>(100-D106)/100</f>
        <v>0.63600000000000001</v>
      </c>
      <c r="D106" s="140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40">
        <f>B104*0.15</f>
        <v>7.6499999999999995</v>
      </c>
      <c r="C107" s="140">
        <f>(100-D107)/100</f>
        <v>0.86349999999999993</v>
      </c>
      <c r="D107" s="140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40">
        <f>B104*0.3</f>
        <v>15.299999999999999</v>
      </c>
      <c r="C108" s="140">
        <f>(100-D108)/100</f>
        <v>0.72699999999999998</v>
      </c>
      <c r="D108" s="140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687</v>
      </c>
      <c r="B109" s="141">
        <v>50</v>
      </c>
      <c r="C109" s="141"/>
      <c r="D109" s="141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656</v>
      </c>
      <c r="B110" s="140">
        <f>B109*0.15</f>
        <v>7.5</v>
      </c>
      <c r="C110" s="140">
        <f>(100-D110)/100</f>
        <v>0.86499999999999999</v>
      </c>
      <c r="D110" s="140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657</v>
      </c>
      <c r="B111" s="140">
        <f>B109*0.4</f>
        <v>20</v>
      </c>
      <c r="C111" s="140">
        <f>(100-D111)/100</f>
        <v>0.64</v>
      </c>
      <c r="D111" s="140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797</v>
      </c>
      <c r="B112" s="140">
        <f>B109*0.15</f>
        <v>7.5</v>
      </c>
      <c r="C112" s="140">
        <f>(100-D112)/100</f>
        <v>0.86499999999999999</v>
      </c>
      <c r="D112" s="140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659</v>
      </c>
      <c r="B113" s="140">
        <f>B109*0.3</f>
        <v>15</v>
      </c>
      <c r="C113" s="140">
        <f>(100-D113)/100</f>
        <v>0.73</v>
      </c>
      <c r="D113" s="140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3" t="s">
        <v>821</v>
      </c>
      <c r="B114" s="141">
        <v>50</v>
      </c>
      <c r="C114" s="141"/>
      <c r="D114" s="141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656</v>
      </c>
      <c r="B115" s="140">
        <f>B114*0.15</f>
        <v>7.5</v>
      </c>
      <c r="C115" s="140">
        <f>(100-D115)/100</f>
        <v>0.86499999999999999</v>
      </c>
      <c r="D115" s="140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657</v>
      </c>
      <c r="B116" s="140">
        <f>B114*0.4</f>
        <v>20</v>
      </c>
      <c r="C116" s="140">
        <f>(100-D116)/100</f>
        <v>0.64</v>
      </c>
      <c r="D116" s="140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7.5</v>
      </c>
      <c r="C117" s="140">
        <f>(100-D117)/100</f>
        <v>0.86499999999999999</v>
      </c>
      <c r="D117" s="140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15</v>
      </c>
      <c r="C118" s="140">
        <f>(100-D118)/100</f>
        <v>0.73</v>
      </c>
      <c r="D118" s="140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854</v>
      </c>
      <c r="B119" s="141">
        <v>50</v>
      </c>
      <c r="C119" s="141"/>
      <c r="D119" s="141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7.5</v>
      </c>
      <c r="C120" s="140">
        <f>(100-D120)/100</f>
        <v>0.86499999999999999</v>
      </c>
      <c r="D120" s="140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657</v>
      </c>
      <c r="B121" s="140">
        <f>B119*0.4</f>
        <v>20</v>
      </c>
      <c r="C121" s="140">
        <f>(100-D121)/100</f>
        <v>0.64</v>
      </c>
      <c r="D121" s="140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797</v>
      </c>
      <c r="B122" s="140">
        <f>B119*0.15</f>
        <v>7.5</v>
      </c>
      <c r="C122" s="140">
        <f>(100-D122)/100</f>
        <v>0.86499999999999999</v>
      </c>
      <c r="D122" s="140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659</v>
      </c>
      <c r="B123" s="140">
        <f>B119*0.3</f>
        <v>15</v>
      </c>
      <c r="C123" s="140">
        <f>(100-D123)/100</f>
        <v>0.73</v>
      </c>
      <c r="D123" s="140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3" t="s">
        <v>688</v>
      </c>
      <c r="B124" s="141">
        <v>49</v>
      </c>
      <c r="C124" s="141"/>
      <c r="D124" s="141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656</v>
      </c>
      <c r="B125" s="140">
        <f>B124*0.15</f>
        <v>7.35</v>
      </c>
      <c r="C125" s="140">
        <f>(100-D125)/100</f>
        <v>0.86650000000000005</v>
      </c>
      <c r="D125" s="140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657</v>
      </c>
      <c r="B126" s="140">
        <f>B124*0.4</f>
        <v>19.600000000000001</v>
      </c>
      <c r="C126" s="140">
        <f>(100-D126)/100</f>
        <v>0.64400000000000002</v>
      </c>
      <c r="D126" s="140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797</v>
      </c>
      <c r="B127" s="140">
        <f>B124*0.15</f>
        <v>7.35</v>
      </c>
      <c r="C127" s="140">
        <f>(100-D127)/100</f>
        <v>0.86650000000000005</v>
      </c>
      <c r="D127" s="140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659</v>
      </c>
      <c r="B128" s="140">
        <f>B124*0.3</f>
        <v>14.7</v>
      </c>
      <c r="C128" s="140">
        <f>(100-D128)/100</f>
        <v>0.73299999999999998</v>
      </c>
      <c r="D128" s="140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689</v>
      </c>
      <c r="B129" s="141">
        <v>48</v>
      </c>
      <c r="C129" s="141"/>
      <c r="D129" s="141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656</v>
      </c>
      <c r="B130" s="140">
        <f>B129*0.15</f>
        <v>7.1999999999999993</v>
      </c>
      <c r="C130" s="140">
        <f>(100-D130)/100</f>
        <v>0.86799999999999999</v>
      </c>
      <c r="D130" s="140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657</v>
      </c>
      <c r="B131" s="140">
        <f>B129*0.4</f>
        <v>19.200000000000003</v>
      </c>
      <c r="C131" s="140">
        <f>(100-D131)/100</f>
        <v>0.64800000000000002</v>
      </c>
      <c r="D131" s="140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797</v>
      </c>
      <c r="B132" s="140">
        <f>B129*0.15</f>
        <v>7.1999999999999993</v>
      </c>
      <c r="C132" s="140">
        <f>(100-D132)/100</f>
        <v>0.86799999999999999</v>
      </c>
      <c r="D132" s="140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659</v>
      </c>
      <c r="B133" s="140">
        <f>B129*0.3</f>
        <v>14.399999999999999</v>
      </c>
      <c r="C133" s="140">
        <f>(100-D133)/100</f>
        <v>0.73599999999999999</v>
      </c>
      <c r="D133" s="140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690</v>
      </c>
      <c r="B134" s="141">
        <v>48</v>
      </c>
      <c r="C134" s="141"/>
      <c r="D134" s="141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656</v>
      </c>
      <c r="B135" s="140">
        <f>B134*0.15</f>
        <v>7.1999999999999993</v>
      </c>
      <c r="C135" s="140">
        <f>(100-D135)/100</f>
        <v>0.86799999999999999</v>
      </c>
      <c r="D135" s="140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657</v>
      </c>
      <c r="B136" s="140">
        <f>B134*0.4</f>
        <v>19.200000000000003</v>
      </c>
      <c r="C136" s="140">
        <f>(100-D136)/100</f>
        <v>0.64800000000000002</v>
      </c>
      <c r="D136" s="140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797</v>
      </c>
      <c r="B137" s="140">
        <f>B134*0.15</f>
        <v>7.1999999999999993</v>
      </c>
      <c r="C137" s="140">
        <f>(100-D137)/100</f>
        <v>0.86799999999999999</v>
      </c>
      <c r="D137" s="140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659</v>
      </c>
      <c r="B138" s="140">
        <f>B134*0.3</f>
        <v>14.399999999999999</v>
      </c>
      <c r="C138" s="140">
        <f>(100-D138)/100</f>
        <v>0.73599999999999999</v>
      </c>
      <c r="D138" s="140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778</v>
      </c>
      <c r="B139" s="141">
        <v>48</v>
      </c>
      <c r="C139" s="141"/>
      <c r="D139" s="141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656</v>
      </c>
      <c r="B140" s="140">
        <f>B139*0.15</f>
        <v>7.1999999999999993</v>
      </c>
      <c r="C140" s="140">
        <f>(100-D140)/100</f>
        <v>0.86799999999999999</v>
      </c>
      <c r="D140" s="140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856</v>
      </c>
      <c r="B141" s="141">
        <v>48</v>
      </c>
      <c r="C141" s="141"/>
      <c r="D141" s="141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656</v>
      </c>
      <c r="B142" s="140">
        <f>B141*0.15</f>
        <v>7.1999999999999993</v>
      </c>
      <c r="C142" s="140">
        <f>(100-D142)/100</f>
        <v>0.86799999999999999</v>
      </c>
      <c r="D142" s="140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7" t="s">
        <v>667</v>
      </c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"/>
      <c r="N143" s="62">
        <f>1-(N141*0.5)/100</f>
        <v>0.84499999999999997</v>
      </c>
    </row>
    <row r="144" spans="1:14">
      <c r="A144" s="22" t="s">
        <v>661</v>
      </c>
      <c r="B144" s="22" t="s">
        <v>655</v>
      </c>
      <c r="C144" s="22"/>
      <c r="D144" s="22" t="s">
        <v>660</v>
      </c>
      <c r="E144" s="22" t="s">
        <v>662</v>
      </c>
      <c r="F144" s="22" t="s">
        <v>663</v>
      </c>
      <c r="G144" s="22" t="s">
        <v>664</v>
      </c>
      <c r="H144" s="22" t="s">
        <v>665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3" t="s">
        <v>691</v>
      </c>
      <c r="B145" s="141">
        <v>47</v>
      </c>
      <c r="C145" s="141"/>
      <c r="D145" s="141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7.05</v>
      </c>
      <c r="C146" s="140">
        <f>(100-D146)/100</f>
        <v>0.86950000000000005</v>
      </c>
      <c r="D146" s="140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657</v>
      </c>
      <c r="B147" s="140">
        <f>B145*0.4</f>
        <v>18.8</v>
      </c>
      <c r="C147" s="140">
        <f>(100-D147)/100</f>
        <v>0.65199999999999991</v>
      </c>
      <c r="D147" s="140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797</v>
      </c>
      <c r="B148" s="140">
        <f>B145*0.15</f>
        <v>7.05</v>
      </c>
      <c r="C148" s="140">
        <f>(100-D148)/100</f>
        <v>0.86950000000000005</v>
      </c>
      <c r="D148" s="140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659</v>
      </c>
      <c r="B149" s="140">
        <f>B145*0.3</f>
        <v>14.1</v>
      </c>
      <c r="C149" s="140">
        <f>(100-D149)/100</f>
        <v>0.7390000000000001</v>
      </c>
      <c r="D149" s="140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692</v>
      </c>
      <c r="B150" s="141">
        <v>45</v>
      </c>
      <c r="C150" s="141"/>
      <c r="D150" s="141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656</v>
      </c>
      <c r="B151" s="140">
        <f>B150*0.15</f>
        <v>6.75</v>
      </c>
      <c r="C151" s="140">
        <f>(100-D151)/100</f>
        <v>0.87250000000000005</v>
      </c>
      <c r="D151" s="140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657</v>
      </c>
      <c r="B152" s="140">
        <f>B150*0.4</f>
        <v>18</v>
      </c>
      <c r="C152" s="140">
        <f>(100-D152)/100</f>
        <v>0.66</v>
      </c>
      <c r="D152" s="140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797</v>
      </c>
      <c r="B153" s="140">
        <f>B150*0.15</f>
        <v>6.75</v>
      </c>
      <c r="C153" s="140">
        <f>(100-D153)/100</f>
        <v>0.87250000000000005</v>
      </c>
      <c r="D153" s="140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659</v>
      </c>
      <c r="B154" s="140">
        <f>B150*0.3</f>
        <v>13.5</v>
      </c>
      <c r="C154" s="140">
        <f>(100-D154)/100</f>
        <v>0.745</v>
      </c>
      <c r="D154" s="140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3" t="s">
        <v>693</v>
      </c>
      <c r="B155" s="141">
        <v>44</v>
      </c>
      <c r="C155" s="141"/>
      <c r="D155" s="141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657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797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659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694</v>
      </c>
      <c r="B160" s="141">
        <v>44</v>
      </c>
      <c r="C160" s="141"/>
      <c r="D160" s="141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656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657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797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659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3" t="s">
        <v>1004</v>
      </c>
      <c r="B165" s="141">
        <v>44</v>
      </c>
      <c r="C165" s="141"/>
      <c r="D165" s="141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656</v>
      </c>
      <c r="B166" s="140">
        <f>B165*0.15</f>
        <v>6.6</v>
      </c>
      <c r="C166" s="140">
        <f>(100-D166)/100</f>
        <v>0.87400000000000011</v>
      </c>
      <c r="D166" s="140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3" t="s">
        <v>961</v>
      </c>
      <c r="B167" s="141">
        <v>44</v>
      </c>
      <c r="C167" s="141"/>
      <c r="D167" s="141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656</v>
      </c>
      <c r="B168" s="140">
        <f>B167*0.15</f>
        <v>6.6</v>
      </c>
      <c r="C168" s="140">
        <f>(100-D168)/100</f>
        <v>0.87400000000000011</v>
      </c>
      <c r="D168" s="140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657</v>
      </c>
      <c r="B169" s="140">
        <f>B167*0.4</f>
        <v>17.600000000000001</v>
      </c>
      <c r="C169" s="140">
        <f>(100-D169)/100</f>
        <v>0.66400000000000003</v>
      </c>
      <c r="D169" s="140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797</v>
      </c>
      <c r="B170" s="140">
        <f>B167*0.15</f>
        <v>6.6</v>
      </c>
      <c r="C170" s="140">
        <f>(100-D170)/100</f>
        <v>0.87400000000000011</v>
      </c>
      <c r="D170" s="140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659</v>
      </c>
      <c r="B171" s="140">
        <f>B167*0.3</f>
        <v>13.2</v>
      </c>
      <c r="C171" s="140">
        <f>(100-D171)/100</f>
        <v>0.748</v>
      </c>
      <c r="D171" s="140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3" t="s">
        <v>992</v>
      </c>
      <c r="B172" s="141">
        <v>44</v>
      </c>
      <c r="C172" s="141"/>
      <c r="D172" s="141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656</v>
      </c>
      <c r="B173" s="140">
        <f>B172*0.15</f>
        <v>6.6</v>
      </c>
      <c r="C173" s="140">
        <f>(100-D173)/100</f>
        <v>0.87400000000000011</v>
      </c>
      <c r="D173" s="140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657</v>
      </c>
      <c r="B174" s="140">
        <f>B172*0.4</f>
        <v>17.600000000000001</v>
      </c>
      <c r="C174" s="140">
        <f>(100-D174)/100</f>
        <v>0.66400000000000003</v>
      </c>
      <c r="D174" s="140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797</v>
      </c>
      <c r="B175" s="140">
        <f>B172*0.15</f>
        <v>6.6</v>
      </c>
      <c r="C175" s="140">
        <f>(100-D175)/100</f>
        <v>0.87400000000000011</v>
      </c>
      <c r="D175" s="140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659</v>
      </c>
      <c r="B176" s="140">
        <f>B172*0.3</f>
        <v>13.2</v>
      </c>
      <c r="C176" s="140">
        <f>(100-D176)/100</f>
        <v>0.748</v>
      </c>
      <c r="D176" s="140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852</v>
      </c>
      <c r="B177" s="141">
        <v>44</v>
      </c>
      <c r="C177" s="141"/>
      <c r="D177" s="141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656</v>
      </c>
      <c r="B178" s="140">
        <f>B177*0.15</f>
        <v>6.6</v>
      </c>
      <c r="C178" s="140">
        <f>(100-D178)/100</f>
        <v>0.87400000000000011</v>
      </c>
      <c r="D178" s="140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657</v>
      </c>
      <c r="B179" s="140">
        <f>B177*0.4</f>
        <v>17.600000000000001</v>
      </c>
      <c r="C179" s="140">
        <f>(100-D179)/100</f>
        <v>0.66400000000000003</v>
      </c>
      <c r="D179" s="140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797</v>
      </c>
      <c r="B180" s="140">
        <f>B177*0.15</f>
        <v>6.6</v>
      </c>
      <c r="C180" s="140">
        <f>(100-D180)/100</f>
        <v>0.87400000000000011</v>
      </c>
      <c r="D180" s="140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659</v>
      </c>
      <c r="B181" s="140">
        <f>B177*0.3</f>
        <v>13.2</v>
      </c>
      <c r="C181" s="140">
        <f>(100-D181)/100</f>
        <v>0.748</v>
      </c>
      <c r="D181" s="140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3" t="s">
        <v>695</v>
      </c>
      <c r="B182" s="141">
        <v>42</v>
      </c>
      <c r="C182" s="141"/>
      <c r="D182" s="141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656</v>
      </c>
      <c r="B183" s="140">
        <f>B182*0.15</f>
        <v>6.3</v>
      </c>
      <c r="C183" s="140">
        <f>(100-D183)/100</f>
        <v>0.877</v>
      </c>
      <c r="D183" s="140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657</v>
      </c>
      <c r="B184" s="140">
        <f>B182*0.4</f>
        <v>16.8</v>
      </c>
      <c r="C184" s="140">
        <f>(100-D184)/100</f>
        <v>0.67199999999999993</v>
      </c>
      <c r="D184" s="140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797</v>
      </c>
      <c r="B185" s="140">
        <f>B182*0.15</f>
        <v>6.3</v>
      </c>
      <c r="C185" s="140">
        <f>(100-D185)/100</f>
        <v>0.877</v>
      </c>
      <c r="D185" s="140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659</v>
      </c>
      <c r="B186" s="140">
        <f>B182*0.3</f>
        <v>12.6</v>
      </c>
      <c r="C186" s="140">
        <f>(100-D186)/100</f>
        <v>0.754</v>
      </c>
      <c r="D186" s="140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3" t="s">
        <v>958</v>
      </c>
      <c r="B187" s="141">
        <v>42</v>
      </c>
      <c r="C187" s="141"/>
      <c r="D187" s="141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656</v>
      </c>
      <c r="B188" s="140">
        <f>B187*0.15</f>
        <v>6.3</v>
      </c>
      <c r="C188" s="140">
        <f>(100-D188)/100</f>
        <v>0.877</v>
      </c>
      <c r="D188" s="140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657</v>
      </c>
      <c r="B189" s="140">
        <f>B187*0.4</f>
        <v>16.8</v>
      </c>
      <c r="C189" s="140">
        <f>(100-D189)/100</f>
        <v>0.67199999999999993</v>
      </c>
      <c r="D189" s="140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797</v>
      </c>
      <c r="B190" s="140">
        <f>B187*0.15</f>
        <v>6.3</v>
      </c>
      <c r="C190" s="140">
        <f>(100-D190)/100</f>
        <v>0.877</v>
      </c>
      <c r="D190" s="140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659</v>
      </c>
      <c r="B191" s="140">
        <f>B187*0.3</f>
        <v>12.6</v>
      </c>
      <c r="C191" s="140">
        <f>(100-D191)/100</f>
        <v>0.754</v>
      </c>
      <c r="D191" s="140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3" t="s">
        <v>776</v>
      </c>
      <c r="B192" s="141">
        <v>42</v>
      </c>
      <c r="C192" s="141"/>
      <c r="D192" s="141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656</v>
      </c>
      <c r="B193" s="140">
        <f>B192*0.15</f>
        <v>6.3</v>
      </c>
      <c r="C193" s="140">
        <f>(100-D193)/100</f>
        <v>0.877</v>
      </c>
      <c r="D193" s="140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3" t="s">
        <v>859</v>
      </c>
      <c r="B194" s="141">
        <v>42</v>
      </c>
      <c r="C194" s="141"/>
      <c r="D194" s="141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656</v>
      </c>
      <c r="B195" s="140">
        <f>B194*0.15</f>
        <v>6.3</v>
      </c>
      <c r="C195" s="140">
        <f>(100-D195)/100</f>
        <v>0.877</v>
      </c>
      <c r="D195" s="140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3" t="s">
        <v>861</v>
      </c>
      <c r="B196" s="141">
        <v>42</v>
      </c>
      <c r="C196" s="141"/>
      <c r="D196" s="141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656</v>
      </c>
      <c r="B197" s="140">
        <f>B196*0.15</f>
        <v>6.3</v>
      </c>
      <c r="C197" s="140">
        <f>(100-D197)/100</f>
        <v>0.877</v>
      </c>
      <c r="D197" s="140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3" t="s">
        <v>968</v>
      </c>
      <c r="B198" s="141">
        <v>42</v>
      </c>
      <c r="C198" s="141"/>
      <c r="D198" s="141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656</v>
      </c>
      <c r="B199" s="140">
        <f>B198*0.15</f>
        <v>6.3</v>
      </c>
      <c r="C199" s="140">
        <f>(100-D199)/100</f>
        <v>0.877</v>
      </c>
      <c r="D199" s="140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3" t="s">
        <v>969</v>
      </c>
      <c r="B200" s="141">
        <v>42</v>
      </c>
      <c r="C200" s="141"/>
      <c r="D200" s="141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656</v>
      </c>
      <c r="B201" s="140">
        <f>B200*0.15</f>
        <v>6.3</v>
      </c>
      <c r="C201" s="140">
        <f>(100-D201)/100</f>
        <v>0.877</v>
      </c>
      <c r="D201" s="140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3" t="s">
        <v>970</v>
      </c>
      <c r="B202" s="141">
        <v>42</v>
      </c>
      <c r="C202" s="141"/>
      <c r="D202" s="141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656</v>
      </c>
      <c r="B203" s="140">
        <f>B202*0.15</f>
        <v>6.3</v>
      </c>
      <c r="C203" s="140">
        <f>(100-D203)/100</f>
        <v>0.877</v>
      </c>
      <c r="D203" s="140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696</v>
      </c>
      <c r="B204" s="141">
        <v>40</v>
      </c>
      <c r="C204" s="141"/>
      <c r="D204" s="141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656</v>
      </c>
      <c r="B205" s="140">
        <f>B204*0.15</f>
        <v>6</v>
      </c>
      <c r="C205" s="140">
        <f>(100-D205)/100</f>
        <v>0.88</v>
      </c>
      <c r="D205" s="140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657</v>
      </c>
      <c r="B206" s="140">
        <f>B204*0.4</f>
        <v>16</v>
      </c>
      <c r="C206" s="140">
        <f>(100-D206)/100</f>
        <v>0.68</v>
      </c>
      <c r="D206" s="140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797</v>
      </c>
      <c r="B207" s="140">
        <f>B204*0.15</f>
        <v>6</v>
      </c>
      <c r="C207" s="140">
        <f>(100-D207)/100</f>
        <v>0.88</v>
      </c>
      <c r="D207" s="140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659</v>
      </c>
      <c r="B208" s="140">
        <f>B204*0.3</f>
        <v>12</v>
      </c>
      <c r="C208" s="140">
        <f>(100-D208)/100</f>
        <v>0.76</v>
      </c>
      <c r="D208" s="140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844</v>
      </c>
      <c r="B209" s="141">
        <v>40</v>
      </c>
      <c r="C209" s="141"/>
      <c r="D209" s="141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656</v>
      </c>
      <c r="B210" s="140">
        <f>B209*0.15</f>
        <v>6</v>
      </c>
      <c r="C210" s="140">
        <f>(100-D210)/100</f>
        <v>0.88</v>
      </c>
      <c r="D210" s="140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657</v>
      </c>
      <c r="B211" s="140">
        <f>B209*0.4</f>
        <v>16</v>
      </c>
      <c r="C211" s="140">
        <f>(100-D211)/100</f>
        <v>0.68</v>
      </c>
      <c r="D211" s="140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797</v>
      </c>
      <c r="B212" s="140">
        <f>B209*0.15</f>
        <v>6</v>
      </c>
      <c r="C212" s="140">
        <f>(100-D212)/100</f>
        <v>0.88</v>
      </c>
      <c r="D212" s="140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659</v>
      </c>
      <c r="B213" s="140">
        <f>B209*0.3</f>
        <v>12</v>
      </c>
      <c r="C213" s="140">
        <f>(100-D213)/100</f>
        <v>0.76</v>
      </c>
      <c r="D213" s="140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956</v>
      </c>
      <c r="B214" s="141">
        <v>40</v>
      </c>
      <c r="C214" s="141"/>
      <c r="D214" s="141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656</v>
      </c>
      <c r="B215" s="140">
        <f>B214*0.15</f>
        <v>6</v>
      </c>
      <c r="C215" s="140">
        <f>(100-D215)/100</f>
        <v>0.88</v>
      </c>
      <c r="D215" s="140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790</v>
      </c>
      <c r="B216" s="141">
        <v>40</v>
      </c>
      <c r="C216" s="141"/>
      <c r="D216" s="141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656</v>
      </c>
      <c r="B217" s="140">
        <f>B216*0.15</f>
        <v>6</v>
      </c>
      <c r="C217" s="140">
        <f>(100-D217)/100</f>
        <v>0.88</v>
      </c>
      <c r="D217" s="140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858</v>
      </c>
      <c r="B218" s="141">
        <v>40</v>
      </c>
      <c r="C218" s="141"/>
      <c r="D218" s="141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656</v>
      </c>
      <c r="B219" s="140">
        <f>B218*0.15</f>
        <v>6</v>
      </c>
      <c r="C219" s="140">
        <f>(100-D219)/100</f>
        <v>0.88</v>
      </c>
      <c r="D219" s="140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975</v>
      </c>
      <c r="B220" s="141">
        <v>40</v>
      </c>
      <c r="C220" s="141"/>
      <c r="D220" s="141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656</v>
      </c>
      <c r="B221" s="140">
        <f>B220*0.15</f>
        <v>6</v>
      </c>
      <c r="C221" s="140">
        <f>(100-D221)/100</f>
        <v>0.88</v>
      </c>
      <c r="D221" s="140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976</v>
      </c>
      <c r="B222" s="141">
        <v>40</v>
      </c>
      <c r="C222" s="141"/>
      <c r="D222" s="141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656</v>
      </c>
      <c r="B223" s="140">
        <f>B222*0.15</f>
        <v>6</v>
      </c>
      <c r="C223" s="140">
        <f>(100-D223)/100</f>
        <v>0.88</v>
      </c>
      <c r="D223" s="140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7" t="s">
        <v>668</v>
      </c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"/>
    </row>
    <row r="225" spans="1:14">
      <c r="A225" s="22" t="s">
        <v>661</v>
      </c>
      <c r="B225" s="22" t="s">
        <v>655</v>
      </c>
      <c r="C225" s="22"/>
      <c r="D225" s="22" t="s">
        <v>660</v>
      </c>
      <c r="E225" s="22" t="s">
        <v>662</v>
      </c>
      <c r="F225" s="22" t="s">
        <v>663</v>
      </c>
      <c r="G225" s="22" t="s">
        <v>664</v>
      </c>
      <c r="H225" s="22" t="s">
        <v>665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697</v>
      </c>
      <c r="B226" s="141">
        <v>38</v>
      </c>
      <c r="C226" s="141"/>
      <c r="D226" s="141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657</v>
      </c>
      <c r="B228" s="140">
        <f>B226*0.4</f>
        <v>15.200000000000001</v>
      </c>
      <c r="C228" s="140">
        <f>(100-D228)/100</f>
        <v>0.68799999999999994</v>
      </c>
      <c r="D228" s="140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797</v>
      </c>
      <c r="B229" s="140">
        <f>B226*0.15</f>
        <v>5.7</v>
      </c>
      <c r="C229" s="140">
        <f>(100-D229)/100</f>
        <v>0.88300000000000001</v>
      </c>
      <c r="D229" s="140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659</v>
      </c>
      <c r="B230" s="140">
        <f>B226*0.3</f>
        <v>11.4</v>
      </c>
      <c r="C230" s="140">
        <f>(100-D230)/100</f>
        <v>0.7659999999999999</v>
      </c>
      <c r="D230" s="140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1009</v>
      </c>
      <c r="B231" s="141">
        <v>38</v>
      </c>
      <c r="C231" s="141"/>
      <c r="D231" s="141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656</v>
      </c>
      <c r="B232" s="140">
        <f>B231*0.15</f>
        <v>5.7</v>
      </c>
      <c r="C232" s="140">
        <f>(100-D232)/100</f>
        <v>0.88300000000000001</v>
      </c>
      <c r="D232" s="140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657</v>
      </c>
      <c r="B233" s="140">
        <f>B231*0.4</f>
        <v>15.200000000000001</v>
      </c>
      <c r="C233" s="140">
        <f>(100-D233)/100</f>
        <v>0.68799999999999994</v>
      </c>
      <c r="D233" s="140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797</v>
      </c>
      <c r="B234" s="140">
        <f>B231*0.15</f>
        <v>5.7</v>
      </c>
      <c r="C234" s="140">
        <f>(100-D234)/100</f>
        <v>0.88300000000000001</v>
      </c>
      <c r="D234" s="140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659</v>
      </c>
      <c r="B235" s="140">
        <f>B231*0.3</f>
        <v>11.4</v>
      </c>
      <c r="C235" s="140">
        <f>(100-D235)/100</f>
        <v>0.7659999999999999</v>
      </c>
      <c r="D235" s="140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990</v>
      </c>
      <c r="B236" s="141">
        <v>38</v>
      </c>
      <c r="C236" s="141"/>
      <c r="D236" s="141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656</v>
      </c>
      <c r="B237" s="140">
        <f>B236*0.15</f>
        <v>5.7</v>
      </c>
      <c r="C237" s="140">
        <f>(100-D237)/100</f>
        <v>0.88300000000000001</v>
      </c>
      <c r="D237" s="140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657</v>
      </c>
      <c r="B238" s="140">
        <f>B236*0.4</f>
        <v>15.200000000000001</v>
      </c>
      <c r="C238" s="140">
        <f>(100-D238)/100</f>
        <v>0.68799999999999994</v>
      </c>
      <c r="D238" s="140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797</v>
      </c>
      <c r="B239" s="140">
        <f>B236*0.15</f>
        <v>5.7</v>
      </c>
      <c r="C239" s="140">
        <f>(100-D239)/100</f>
        <v>0.88300000000000001</v>
      </c>
      <c r="D239" s="140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659</v>
      </c>
      <c r="B240" s="140">
        <f>B236*0.3</f>
        <v>11.4</v>
      </c>
      <c r="C240" s="140">
        <f>(100-D240)/100</f>
        <v>0.7659999999999999</v>
      </c>
      <c r="D240" s="140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962</v>
      </c>
      <c r="B241" s="141">
        <v>38</v>
      </c>
      <c r="C241" s="141"/>
      <c r="D241" s="141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656</v>
      </c>
      <c r="B242" s="140">
        <f>B241*0.15</f>
        <v>5.7</v>
      </c>
      <c r="C242" s="140">
        <f>(100-D242)/100</f>
        <v>0.88300000000000001</v>
      </c>
      <c r="D242" s="140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657</v>
      </c>
      <c r="B243" s="140">
        <f>B241*0.4</f>
        <v>15.200000000000001</v>
      </c>
      <c r="C243" s="140">
        <f>(100-D243)/100</f>
        <v>0.68799999999999994</v>
      </c>
      <c r="D243" s="140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797</v>
      </c>
      <c r="B244" s="140">
        <f>B241*0.15</f>
        <v>5.7</v>
      </c>
      <c r="C244" s="140">
        <f>(100-D244)/100</f>
        <v>0.88300000000000001</v>
      </c>
      <c r="D244" s="140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659</v>
      </c>
      <c r="B245" s="140">
        <f>B241*0.3</f>
        <v>11.4</v>
      </c>
      <c r="C245" s="140">
        <f>(100-D245)/100</f>
        <v>0.7659999999999999</v>
      </c>
      <c r="D245" s="140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974</v>
      </c>
      <c r="B246" s="141">
        <v>38</v>
      </c>
      <c r="C246" s="141"/>
      <c r="D246" s="141">
        <v>78</v>
      </c>
      <c r="E246" s="81">
        <f t="shared" ref="E246:L248" si="65">1 - (E247)</f>
        <v>6.800000000000006E-2</v>
      </c>
      <c r="F246" s="81">
        <f t="shared" si="65"/>
        <v>6.4000000000000057E-2</v>
      </c>
      <c r="G246" s="81">
        <f t="shared" si="65"/>
        <v>6.0000000000000053E-2</v>
      </c>
      <c r="H246" s="81">
        <f t="shared" si="65"/>
        <v>6.2000000000000055E-2</v>
      </c>
      <c r="I246" s="82">
        <f t="shared" si="65"/>
        <v>5.600000000000005E-2</v>
      </c>
      <c r="J246" s="82">
        <f t="shared" si="65"/>
        <v>5.600000000000005E-2</v>
      </c>
      <c r="K246" s="82">
        <f t="shared" si="65"/>
        <v>5.600000000000005E-2</v>
      </c>
      <c r="L246" s="82">
        <f t="shared" si="65"/>
        <v>6.9999999999999951E-2</v>
      </c>
    </row>
    <row r="247" spans="1:14">
      <c r="A247" s="79" t="s">
        <v>656</v>
      </c>
      <c r="B247" s="140">
        <f>B246*0.15</f>
        <v>5.7</v>
      </c>
      <c r="C247" s="140">
        <f>(100-D247)/100</f>
        <v>0.88300000000000001</v>
      </c>
      <c r="D247" s="140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0.94399999999999995</v>
      </c>
      <c r="K247" s="77">
        <v>0.94399999999999995</v>
      </c>
      <c r="L247" s="77">
        <v>0.93</v>
      </c>
    </row>
    <row r="248" spans="1:14">
      <c r="A248" s="55" t="s">
        <v>981</v>
      </c>
      <c r="B248" s="141">
        <v>38</v>
      </c>
      <c r="C248" s="141"/>
      <c r="D248" s="141">
        <v>78</v>
      </c>
      <c r="E248" s="81">
        <f t="shared" si="65"/>
        <v>6.800000000000006E-2</v>
      </c>
      <c r="F248" s="81">
        <f t="shared" si="65"/>
        <v>6.4000000000000057E-2</v>
      </c>
      <c r="G248" s="81">
        <f t="shared" si="65"/>
        <v>6.0000000000000053E-2</v>
      </c>
      <c r="H248" s="81">
        <f t="shared" si="65"/>
        <v>6.2000000000000055E-2</v>
      </c>
      <c r="I248" s="82">
        <f t="shared" si="65"/>
        <v>5.600000000000005E-2</v>
      </c>
      <c r="J248" s="82">
        <f t="shared" si="65"/>
        <v>6.9999999999999951E-2</v>
      </c>
      <c r="K248" s="82">
        <f t="shared" si="65"/>
        <v>5.600000000000005E-2</v>
      </c>
      <c r="L248" s="82">
        <f t="shared" si="65"/>
        <v>5.600000000000005E-2</v>
      </c>
    </row>
    <row r="249" spans="1:14">
      <c r="A249" s="79" t="s">
        <v>656</v>
      </c>
      <c r="B249" s="140">
        <f>B248*0.15</f>
        <v>5.7</v>
      </c>
      <c r="C249" s="140">
        <f>(100-D249)/100</f>
        <v>0.88300000000000001</v>
      </c>
      <c r="D249" s="140">
        <f>D248*0.15</f>
        <v>11.7</v>
      </c>
      <c r="E249" s="77">
        <v>0.93199999999999994</v>
      </c>
      <c r="F249" s="77">
        <v>0.93599999999999994</v>
      </c>
      <c r="G249" s="77">
        <v>0.94</v>
      </c>
      <c r="H249" s="77">
        <v>0.93799999999999994</v>
      </c>
      <c r="I249" s="77">
        <v>0.94399999999999995</v>
      </c>
      <c r="J249" s="77">
        <v>0.93</v>
      </c>
      <c r="K249" s="77">
        <v>0.94399999999999995</v>
      </c>
      <c r="L249" s="77">
        <v>0.94399999999999995</v>
      </c>
    </row>
    <row r="250" spans="1:14">
      <c r="A250" s="143" t="s">
        <v>843</v>
      </c>
      <c r="B250" s="141">
        <v>36</v>
      </c>
      <c r="C250" s="141"/>
      <c r="D250" s="141">
        <v>76</v>
      </c>
      <c r="E250" s="81">
        <f t="shared" ref="E250:L250" si="66">1 - (E251) * (E252) * (E253) * (E254)</f>
        <v>0.35656423374000001</v>
      </c>
      <c r="F250" s="81">
        <f t="shared" si="66"/>
        <v>0.33795981574000011</v>
      </c>
      <c r="G250" s="81">
        <f>1 - (G251) * (G252) * (G253) * (G254)</f>
        <v>0.31898879614000009</v>
      </c>
      <c r="H250" s="81">
        <f t="shared" si="66"/>
        <v>0.32852040000000016</v>
      </c>
      <c r="I250" s="82">
        <f t="shared" si="66"/>
        <v>0.37480633750000003</v>
      </c>
      <c r="J250" s="82">
        <f t="shared" si="66"/>
        <v>0.41885439999999996</v>
      </c>
      <c r="K250" s="82">
        <f t="shared" si="66"/>
        <v>0.27992968750000002</v>
      </c>
      <c r="L250" s="82">
        <f t="shared" si="66"/>
        <v>0.37480633750000003</v>
      </c>
    </row>
    <row r="251" spans="1:14">
      <c r="A251" s="79" t="s">
        <v>656</v>
      </c>
      <c r="B251" s="140">
        <f>B250*0.15</f>
        <v>5.3999999999999995</v>
      </c>
      <c r="C251" s="140">
        <f>(100-D251)/100</f>
        <v>0.8859999999999999</v>
      </c>
      <c r="D251" s="140">
        <f>D250*0.15</f>
        <v>11.4</v>
      </c>
      <c r="E251" s="77">
        <v>0.93399999999999994</v>
      </c>
      <c r="F251" s="77">
        <v>0.93799999999999994</v>
      </c>
      <c r="G251" s="77">
        <v>0.94199999999999995</v>
      </c>
      <c r="H251" s="77">
        <v>0.94</v>
      </c>
      <c r="I251" s="77">
        <v>0.93</v>
      </c>
      <c r="J251" s="77">
        <v>0.92</v>
      </c>
      <c r="K251" s="77">
        <v>0.95</v>
      </c>
      <c r="L251" s="77">
        <v>0.93</v>
      </c>
    </row>
    <row r="252" spans="1:14">
      <c r="A252" s="79" t="s">
        <v>657</v>
      </c>
      <c r="B252" s="140">
        <f>B250*0.4</f>
        <v>14.4</v>
      </c>
      <c r="C252" s="140">
        <f>(100-D252)/100</f>
        <v>0.69599999999999995</v>
      </c>
      <c r="D252" s="140">
        <f>D250*0.4</f>
        <v>30.400000000000002</v>
      </c>
      <c r="E252" s="77">
        <v>0.83499999999999996</v>
      </c>
      <c r="F252" s="77">
        <v>0.84499999999999997</v>
      </c>
      <c r="G252" s="77">
        <v>0.85499999999999998</v>
      </c>
      <c r="H252" s="77">
        <v>0.85</v>
      </c>
      <c r="I252" s="77">
        <v>0.82499999999999996</v>
      </c>
      <c r="J252" s="77">
        <v>0.8</v>
      </c>
      <c r="K252" s="77">
        <v>0.875</v>
      </c>
      <c r="L252" s="77">
        <v>0.82499999999999996</v>
      </c>
    </row>
    <row r="253" spans="1:14">
      <c r="A253" s="79" t="s">
        <v>797</v>
      </c>
      <c r="B253" s="140">
        <f>B250*0.15</f>
        <v>5.3999999999999995</v>
      </c>
      <c r="C253" s="140">
        <f>(100-D253)/100</f>
        <v>0.8859999999999999</v>
      </c>
      <c r="D253" s="140">
        <f>D250*0.15</f>
        <v>11.4</v>
      </c>
      <c r="E253" s="77">
        <v>0.95050000000000001</v>
      </c>
      <c r="F253" s="77">
        <v>0.95350000000000001</v>
      </c>
      <c r="G253" s="77">
        <v>0.95650000000000002</v>
      </c>
      <c r="H253" s="77">
        <v>0.95499999999999996</v>
      </c>
      <c r="I253" s="77">
        <v>0.94750000000000001</v>
      </c>
      <c r="J253" s="77">
        <v>0.94</v>
      </c>
      <c r="K253" s="77">
        <v>0.96250000000000002</v>
      </c>
      <c r="L253" s="77">
        <v>0.94750000000000001</v>
      </c>
    </row>
    <row r="254" spans="1:14">
      <c r="A254" s="79" t="s">
        <v>659</v>
      </c>
      <c r="B254" s="140">
        <f>B250*0.3</f>
        <v>10.799999999999999</v>
      </c>
      <c r="C254" s="140">
        <f>(100-D254)/100</f>
        <v>0.77200000000000002</v>
      </c>
      <c r="D254" s="140">
        <f>D250*0.3</f>
        <v>22.8</v>
      </c>
      <c r="E254" s="77">
        <v>0.86799999999999999</v>
      </c>
      <c r="F254" s="77">
        <v>0.876</v>
      </c>
      <c r="G254" s="77">
        <v>0.88400000000000001</v>
      </c>
      <c r="H254" s="77">
        <v>0.88</v>
      </c>
      <c r="I254" s="77">
        <v>0.86</v>
      </c>
      <c r="J254" s="77">
        <v>0.84</v>
      </c>
      <c r="K254" s="77">
        <v>0.9</v>
      </c>
      <c r="L254" s="77">
        <v>0.86</v>
      </c>
    </row>
    <row r="255" spans="1:14">
      <c r="A255" s="55" t="s">
        <v>698</v>
      </c>
      <c r="B255" s="141">
        <v>36</v>
      </c>
      <c r="C255" s="141"/>
      <c r="D255" s="141">
        <v>76</v>
      </c>
      <c r="E255" s="81">
        <f t="shared" ref="E255:L255" si="67">1 - (E256) * (E257) * (E258) * (E259)</f>
        <v>0.35656423374000001</v>
      </c>
      <c r="F255" s="81">
        <f t="shared" si="67"/>
        <v>0.33795981574000011</v>
      </c>
      <c r="G255" s="81">
        <f>1 - (G256) * (G257) * (G258) * (G259)</f>
        <v>0.31898879614000009</v>
      </c>
      <c r="H255" s="81">
        <f t="shared" si="67"/>
        <v>0.32852040000000016</v>
      </c>
      <c r="I255" s="82">
        <f t="shared" si="67"/>
        <v>0.30936446464000011</v>
      </c>
      <c r="J255" s="82">
        <f t="shared" si="67"/>
        <v>0.37480633750000003</v>
      </c>
      <c r="K255" s="82">
        <f t="shared" si="67"/>
        <v>0.30936446464000011</v>
      </c>
      <c r="L255" s="82">
        <f t="shared" si="67"/>
        <v>0.27992968750000002</v>
      </c>
    </row>
    <row r="256" spans="1:14">
      <c r="A256" s="79" t="s">
        <v>656</v>
      </c>
      <c r="B256" s="140">
        <f>B255*0.15</f>
        <v>5.3999999999999995</v>
      </c>
      <c r="C256" s="140">
        <f>(100-D256)/100</f>
        <v>0.8859999999999999</v>
      </c>
      <c r="D256" s="140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0.94399999999999995</v>
      </c>
      <c r="J256" s="77">
        <v>0.93</v>
      </c>
      <c r="K256" s="77">
        <v>0.94399999999999995</v>
      </c>
      <c r="L256" s="77">
        <v>0.95</v>
      </c>
    </row>
    <row r="257" spans="1:12">
      <c r="A257" s="79" t="s">
        <v>657</v>
      </c>
      <c r="B257" s="140">
        <f>B255*0.4</f>
        <v>14.4</v>
      </c>
      <c r="C257" s="140">
        <f>(100-D257)/100</f>
        <v>0.69599999999999995</v>
      </c>
      <c r="D257" s="140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0.86</v>
      </c>
      <c r="J257" s="77">
        <v>0.82499999999999996</v>
      </c>
      <c r="K257" s="77">
        <v>0.86</v>
      </c>
      <c r="L257" s="77">
        <v>0.875</v>
      </c>
    </row>
    <row r="258" spans="1:12">
      <c r="A258" s="79" t="s">
        <v>797</v>
      </c>
      <c r="B258" s="140">
        <f>B255*0.15</f>
        <v>5.3999999999999995</v>
      </c>
      <c r="C258" s="140">
        <f>(100-D258)/100</f>
        <v>0.8859999999999999</v>
      </c>
      <c r="D258" s="140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0.95799999999999996</v>
      </c>
      <c r="J258" s="77">
        <v>0.94750000000000001</v>
      </c>
      <c r="K258" s="77">
        <v>0.95799999999999996</v>
      </c>
      <c r="L258" s="77">
        <v>0.96250000000000002</v>
      </c>
    </row>
    <row r="259" spans="1:12">
      <c r="A259" s="79" t="s">
        <v>659</v>
      </c>
      <c r="B259" s="140">
        <f>B255*0.3</f>
        <v>10.799999999999999</v>
      </c>
      <c r="C259" s="140">
        <f>(100-D259)/100</f>
        <v>0.77200000000000002</v>
      </c>
      <c r="D259" s="140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0.88800000000000001</v>
      </c>
      <c r="J259" s="77">
        <v>0.86</v>
      </c>
      <c r="K259" s="77">
        <v>0.88800000000000001</v>
      </c>
      <c r="L259" s="77">
        <v>0.9</v>
      </c>
    </row>
    <row r="260" spans="1:12">
      <c r="A260" s="55" t="s">
        <v>989</v>
      </c>
      <c r="B260" s="141">
        <v>36</v>
      </c>
      <c r="C260" s="141"/>
      <c r="D260" s="141">
        <v>76</v>
      </c>
      <c r="E260" s="81">
        <f t="shared" ref="E260:F260" si="68">1 - (E261) * (E262) * (E263) * (E264)</f>
        <v>0.35656423374000001</v>
      </c>
      <c r="F260" s="81">
        <f t="shared" si="68"/>
        <v>0.33795981574000011</v>
      </c>
      <c r="G260" s="81">
        <f>1 - (G261) * (G262) * (G263) * (G264)</f>
        <v>0.31898879614000009</v>
      </c>
      <c r="H260" s="81">
        <f t="shared" ref="H260:L260" si="69">1 - (H261) * (H262) * (H263) * (H264)</f>
        <v>0.32852040000000016</v>
      </c>
      <c r="I260" s="82">
        <f t="shared" si="69"/>
        <v>0.30936446464000011</v>
      </c>
      <c r="J260" s="82">
        <f t="shared" si="69"/>
        <v>0.41885439999999996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656</v>
      </c>
      <c r="B261" s="140">
        <f>B260*0.15</f>
        <v>5.3999999999999995</v>
      </c>
      <c r="C261" s="140">
        <f>(100-D261)/100</f>
        <v>0.8859999999999999</v>
      </c>
      <c r="D261" s="140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0.92</v>
      </c>
      <c r="K261" s="77">
        <v>0.94399999999999995</v>
      </c>
      <c r="L261" s="77">
        <v>0.95</v>
      </c>
    </row>
    <row r="262" spans="1:12">
      <c r="A262" s="79" t="s">
        <v>657</v>
      </c>
      <c r="B262" s="140">
        <f>B260*0.4</f>
        <v>14.4</v>
      </c>
      <c r="C262" s="140">
        <f>(100-D262)/100</f>
        <v>0.69599999999999995</v>
      </c>
      <c r="D262" s="140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</v>
      </c>
      <c r="K262" s="77">
        <v>0.86</v>
      </c>
      <c r="L262" s="77">
        <v>0.875</v>
      </c>
    </row>
    <row r="263" spans="1:12">
      <c r="A263" s="79" t="s">
        <v>797</v>
      </c>
      <c r="B263" s="140">
        <f>B260*0.15</f>
        <v>5.3999999999999995</v>
      </c>
      <c r="C263" s="140">
        <f>(100-D263)/100</f>
        <v>0.8859999999999999</v>
      </c>
      <c r="D263" s="140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</v>
      </c>
      <c r="K263" s="77">
        <v>0.95799999999999996</v>
      </c>
      <c r="L263" s="77">
        <v>0.96250000000000002</v>
      </c>
    </row>
    <row r="264" spans="1:12">
      <c r="A264" s="79" t="s">
        <v>659</v>
      </c>
      <c r="B264" s="140">
        <f>B260*0.3</f>
        <v>10.799999999999999</v>
      </c>
      <c r="C264" s="140">
        <f>(100-D264)/100</f>
        <v>0.77200000000000002</v>
      </c>
      <c r="D264" s="140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0.84</v>
      </c>
      <c r="K264" s="77">
        <v>0.88800000000000001</v>
      </c>
      <c r="L264" s="77">
        <v>0.9</v>
      </c>
    </row>
    <row r="265" spans="1:12">
      <c r="A265" s="55" t="s">
        <v>699</v>
      </c>
      <c r="B265" s="141">
        <v>36</v>
      </c>
      <c r="C265" s="141"/>
      <c r="D265" s="141">
        <v>76</v>
      </c>
      <c r="E265" s="81">
        <f t="shared" ref="E265:L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si="70"/>
        <v>0.32852040000000016</v>
      </c>
      <c r="I265" s="82">
        <f t="shared" si="70"/>
        <v>0.27992968750000002</v>
      </c>
      <c r="J265" s="82">
        <f t="shared" si="70"/>
        <v>0.37480633750000003</v>
      </c>
      <c r="K265" s="82">
        <f t="shared" si="70"/>
        <v>0.30936446464000011</v>
      </c>
      <c r="L265" s="82">
        <f t="shared" si="70"/>
        <v>0.30936446464000011</v>
      </c>
    </row>
    <row r="266" spans="1:12">
      <c r="A266" s="79" t="s">
        <v>656</v>
      </c>
      <c r="B266" s="140">
        <f>B265*0.15</f>
        <v>5.3999999999999995</v>
      </c>
      <c r="C266" s="140">
        <f>(100-D266)/100</f>
        <v>0.8859999999999999</v>
      </c>
      <c r="D266" s="140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0.95</v>
      </c>
      <c r="J266" s="77">
        <v>0.93</v>
      </c>
      <c r="K266" s="77">
        <v>0.94399999999999995</v>
      </c>
      <c r="L266" s="77">
        <v>0.94399999999999995</v>
      </c>
    </row>
    <row r="267" spans="1:12">
      <c r="A267" s="79" t="s">
        <v>657</v>
      </c>
      <c r="B267" s="140">
        <f>B265*0.4</f>
        <v>14.4</v>
      </c>
      <c r="C267" s="140">
        <f>(100-D267)/100</f>
        <v>0.69599999999999995</v>
      </c>
      <c r="D267" s="140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0.875</v>
      </c>
      <c r="J267" s="77">
        <v>0.82499999999999996</v>
      </c>
      <c r="K267" s="77">
        <v>0.86</v>
      </c>
      <c r="L267" s="77">
        <v>0.86</v>
      </c>
    </row>
    <row r="268" spans="1:12">
      <c r="A268" s="79" t="s">
        <v>797</v>
      </c>
      <c r="B268" s="140">
        <f>B265*0.15</f>
        <v>5.3999999999999995</v>
      </c>
      <c r="C268" s="140">
        <f>(100-D268)/100</f>
        <v>0.8859999999999999</v>
      </c>
      <c r="D268" s="140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0.96250000000000002</v>
      </c>
      <c r="J268" s="77">
        <v>0.94750000000000001</v>
      </c>
      <c r="K268" s="77">
        <v>0.95799999999999996</v>
      </c>
      <c r="L268" s="77">
        <v>0.95799999999999996</v>
      </c>
    </row>
    <row r="269" spans="1:12">
      <c r="A269" s="79" t="s">
        <v>659</v>
      </c>
      <c r="B269" s="140">
        <f>B265*0.3</f>
        <v>10.799999999999999</v>
      </c>
      <c r="C269" s="140">
        <f>(100-D269)/100</f>
        <v>0.77200000000000002</v>
      </c>
      <c r="D269" s="140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0.9</v>
      </c>
      <c r="J269" s="77">
        <v>0.86</v>
      </c>
      <c r="K269" s="77">
        <v>0.88800000000000001</v>
      </c>
      <c r="L269" s="77">
        <v>0.88800000000000001</v>
      </c>
    </row>
    <row r="270" spans="1:12">
      <c r="A270" s="55" t="s">
        <v>959</v>
      </c>
      <c r="B270" s="141">
        <v>36</v>
      </c>
      <c r="C270" s="141"/>
      <c r="D270" s="141">
        <v>76</v>
      </c>
      <c r="E270" s="81">
        <f t="shared" ref="E270:F270" si="71">1 - (E271) * (E272) * (E273) * (E274)</f>
        <v>0.35656423374000001</v>
      </c>
      <c r="F270" s="81">
        <f t="shared" si="71"/>
        <v>0.33795981574000011</v>
      </c>
      <c r="G270" s="81">
        <f>1 - (G271) * (G272) * (G273) * (G274)</f>
        <v>0.31898879614000009</v>
      </c>
      <c r="H270" s="81">
        <f t="shared" ref="H270:L270" si="72">1 - (H271) * (H272) * (H273) * (H274)</f>
        <v>0.32852040000000016</v>
      </c>
      <c r="I270" s="82">
        <f t="shared" si="72"/>
        <v>0.30936446464000011</v>
      </c>
      <c r="J270" s="82">
        <f t="shared" si="72"/>
        <v>0.41885439999999996</v>
      </c>
      <c r="K270" s="82">
        <f t="shared" si="72"/>
        <v>0.27992968750000002</v>
      </c>
      <c r="L270" s="82">
        <f t="shared" si="72"/>
        <v>0.30936446464000011</v>
      </c>
    </row>
    <row r="271" spans="1:12">
      <c r="A271" s="79" t="s">
        <v>656</v>
      </c>
      <c r="B271" s="140">
        <f>B270*0.15</f>
        <v>5.3999999999999995</v>
      </c>
      <c r="C271" s="140">
        <f>(100-D271)/100</f>
        <v>0.8859999999999999</v>
      </c>
      <c r="D271" s="140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0.94399999999999995</v>
      </c>
      <c r="J271" s="77">
        <v>0.92</v>
      </c>
      <c r="K271" s="77">
        <v>0.95</v>
      </c>
      <c r="L271" s="77">
        <v>0.94399999999999995</v>
      </c>
    </row>
    <row r="272" spans="1:12">
      <c r="A272" s="79" t="s">
        <v>657</v>
      </c>
      <c r="B272" s="140">
        <f>B270*0.4</f>
        <v>14.4</v>
      </c>
      <c r="C272" s="140">
        <f>(100-D272)/100</f>
        <v>0.69599999999999995</v>
      </c>
      <c r="D272" s="140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0.86</v>
      </c>
      <c r="J272" s="77">
        <v>0.8</v>
      </c>
      <c r="K272" s="77">
        <v>0.875</v>
      </c>
      <c r="L272" s="77">
        <v>0.86</v>
      </c>
    </row>
    <row r="273" spans="1:14">
      <c r="A273" s="79" t="s">
        <v>797</v>
      </c>
      <c r="B273" s="140">
        <f>B270*0.15</f>
        <v>5.3999999999999995</v>
      </c>
      <c r="C273" s="140">
        <f>(100-D273)/100</f>
        <v>0.8859999999999999</v>
      </c>
      <c r="D273" s="140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0.95799999999999996</v>
      </c>
      <c r="J273" s="77">
        <v>0.94</v>
      </c>
      <c r="K273" s="77">
        <v>0.96250000000000002</v>
      </c>
      <c r="L273" s="77">
        <v>0.95799999999999996</v>
      </c>
      <c r="N273">
        <v>22</v>
      </c>
    </row>
    <row r="274" spans="1:14">
      <c r="A274" s="79" t="s">
        <v>659</v>
      </c>
      <c r="B274" s="140">
        <f>B270*0.3</f>
        <v>10.799999999999999</v>
      </c>
      <c r="C274" s="140">
        <f>(100-D274)/100</f>
        <v>0.77200000000000002</v>
      </c>
      <c r="D274" s="140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0.88800000000000001</v>
      </c>
      <c r="J274" s="77">
        <v>0.84</v>
      </c>
      <c r="K274" s="77">
        <v>0.9</v>
      </c>
      <c r="L274" s="77">
        <v>0.88800000000000001</v>
      </c>
      <c r="N274" s="62">
        <f>1-(N273*0.2)/100</f>
        <v>0.95599999999999996</v>
      </c>
    </row>
    <row r="275" spans="1:14">
      <c r="A275" s="143" t="s">
        <v>700</v>
      </c>
      <c r="B275" s="141">
        <v>35</v>
      </c>
      <c r="C275" s="141"/>
      <c r="D275" s="141">
        <v>75</v>
      </c>
      <c r="E275" s="81">
        <f t="shared" ref="E275:L275" si="73">1 - (E276) * (E277) * (E278) * (E279)</f>
        <v>0.34730758144000007</v>
      </c>
      <c r="F275" s="81">
        <f t="shared" si="73"/>
        <v>0.32852040000000016</v>
      </c>
      <c r="G275" s="81">
        <f>1 - (G276) * (G277) * (G278) * (G279)</f>
        <v>0.30936446464000011</v>
      </c>
      <c r="H275" s="81">
        <f t="shared" si="73"/>
        <v>0.31898879614000009</v>
      </c>
      <c r="I275" s="82">
        <f t="shared" si="73"/>
        <v>0.27992968750000002</v>
      </c>
      <c r="J275" s="82">
        <f t="shared" si="73"/>
        <v>0.37480633750000003</v>
      </c>
      <c r="K275" s="82">
        <f t="shared" si="73"/>
        <v>0.27992968750000002</v>
      </c>
      <c r="L275" s="82">
        <f t="shared" si="73"/>
        <v>0.27992968750000002</v>
      </c>
      <c r="N275" s="62">
        <f>1-(N273*0.5)/100</f>
        <v>0.89</v>
      </c>
    </row>
    <row r="276" spans="1:14">
      <c r="A276" s="79" t="s">
        <v>656</v>
      </c>
      <c r="B276" s="140">
        <f>B275*0.15</f>
        <v>5.25</v>
      </c>
      <c r="C276" s="140">
        <f>(100-D276)/100</f>
        <v>0.88749999999999996</v>
      </c>
      <c r="D276" s="140">
        <f>D275*0.15</f>
        <v>11.25</v>
      </c>
      <c r="E276" s="77">
        <v>0.93599999999999994</v>
      </c>
      <c r="F276" s="77">
        <v>0.94</v>
      </c>
      <c r="G276" s="77">
        <v>0.94399999999999995</v>
      </c>
      <c r="H276" s="77">
        <v>0.94199999999999995</v>
      </c>
      <c r="I276" s="77">
        <v>0.95</v>
      </c>
      <c r="J276" s="77">
        <v>0.93</v>
      </c>
      <c r="K276" s="77">
        <v>0.95</v>
      </c>
      <c r="L276" s="77">
        <v>0.95</v>
      </c>
      <c r="N276" s="62">
        <f>1-(N273*0.15)/100</f>
        <v>0.96699999999999997</v>
      </c>
    </row>
    <row r="277" spans="1:14">
      <c r="A277" s="79" t="s">
        <v>657</v>
      </c>
      <c r="B277" s="140">
        <f>B275*0.4</f>
        <v>14</v>
      </c>
      <c r="C277" s="140">
        <f>(100-D277)/100</f>
        <v>0.7</v>
      </c>
      <c r="D277" s="140">
        <f>D275*0.4</f>
        <v>30</v>
      </c>
      <c r="E277" s="77">
        <v>0.84</v>
      </c>
      <c r="F277" s="77">
        <v>0.85</v>
      </c>
      <c r="G277" s="77">
        <v>0.86</v>
      </c>
      <c r="H277" s="77">
        <v>0.85499999999999998</v>
      </c>
      <c r="I277" s="77">
        <v>0.875</v>
      </c>
      <c r="J277" s="77">
        <v>0.82499999999999996</v>
      </c>
      <c r="K277" s="77">
        <v>0.875</v>
      </c>
      <c r="L277" s="77">
        <v>0.875</v>
      </c>
      <c r="N277" s="62">
        <f>1-(N273*0.4)/100</f>
        <v>0.91200000000000003</v>
      </c>
    </row>
    <row r="278" spans="1:14">
      <c r="A278" s="79" t="s">
        <v>797</v>
      </c>
      <c r="B278" s="140">
        <f>B275*0.15</f>
        <v>5.25</v>
      </c>
      <c r="C278" s="140">
        <f>(100-D278)/100</f>
        <v>0.88749999999999996</v>
      </c>
      <c r="D278" s="140">
        <f>D275*0.15</f>
        <v>11.25</v>
      </c>
      <c r="E278" s="77">
        <v>0.95199999999999996</v>
      </c>
      <c r="F278" s="77">
        <v>0.95499999999999996</v>
      </c>
      <c r="G278" s="77">
        <v>0.95799999999999996</v>
      </c>
      <c r="H278" s="77">
        <v>0.95650000000000002</v>
      </c>
      <c r="I278" s="77">
        <v>0.96250000000000002</v>
      </c>
      <c r="J278" s="77">
        <v>0.94750000000000001</v>
      </c>
      <c r="K278" s="77">
        <v>0.96250000000000002</v>
      </c>
      <c r="L278" s="77">
        <v>0.96250000000000002</v>
      </c>
    </row>
    <row r="279" spans="1:14">
      <c r="A279" s="79" t="s">
        <v>659</v>
      </c>
      <c r="B279" s="140">
        <f>B275*0.3</f>
        <v>10.5</v>
      </c>
      <c r="C279" s="140">
        <f>(100-D279)/100</f>
        <v>0.77500000000000002</v>
      </c>
      <c r="D279" s="140">
        <f>D275*0.3</f>
        <v>22.5</v>
      </c>
      <c r="E279" s="77">
        <v>0.872</v>
      </c>
      <c r="F279" s="77">
        <v>0.88</v>
      </c>
      <c r="G279" s="77">
        <v>0.88800000000000001</v>
      </c>
      <c r="H279" s="77">
        <v>0.88400000000000001</v>
      </c>
      <c r="I279" s="77">
        <v>0.9</v>
      </c>
      <c r="J279" s="77">
        <v>0.86</v>
      </c>
      <c r="K279" s="77">
        <v>0.9</v>
      </c>
      <c r="L279" s="77">
        <v>0.9</v>
      </c>
    </row>
    <row r="280" spans="1:14">
      <c r="A280" s="143" t="s">
        <v>777</v>
      </c>
      <c r="B280" s="141">
        <v>35</v>
      </c>
      <c r="C280" s="141"/>
      <c r="D280" s="141">
        <v>75</v>
      </c>
      <c r="E280" s="81">
        <f t="shared" ref="E280:L280" si="74">1 - (E281)</f>
        <v>6.4000000000000057E-2</v>
      </c>
      <c r="F280" s="81">
        <f t="shared" si="74"/>
        <v>6.0000000000000053E-2</v>
      </c>
      <c r="G280" s="81">
        <f t="shared" si="74"/>
        <v>5.600000000000005E-2</v>
      </c>
      <c r="H280" s="81">
        <f t="shared" si="74"/>
        <v>5.8000000000000052E-2</v>
      </c>
      <c r="I280" s="82">
        <f t="shared" si="74"/>
        <v>5.0000000000000044E-2</v>
      </c>
      <c r="J280" s="82">
        <f t="shared" si="74"/>
        <v>5.0000000000000044E-2</v>
      </c>
      <c r="K280" s="82">
        <f t="shared" si="74"/>
        <v>5.0000000000000044E-2</v>
      </c>
      <c r="L280" s="82">
        <f t="shared" si="74"/>
        <v>5.0000000000000044E-2</v>
      </c>
    </row>
    <row r="281" spans="1:14">
      <c r="A281" s="79" t="s">
        <v>656</v>
      </c>
      <c r="B281" s="140">
        <f>B280*0.15</f>
        <v>5.25</v>
      </c>
      <c r="C281" s="140">
        <f>(100-D281)/100</f>
        <v>0.88749999999999996</v>
      </c>
      <c r="D281" s="140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0.95</v>
      </c>
      <c r="K281" s="77">
        <v>0.95</v>
      </c>
      <c r="L281" s="77">
        <v>0.95</v>
      </c>
    </row>
    <row r="282" spans="1:14">
      <c r="A282" s="143" t="s">
        <v>779</v>
      </c>
      <c r="B282" s="141">
        <v>35</v>
      </c>
      <c r="C282" s="141"/>
      <c r="D282" s="141">
        <v>75</v>
      </c>
      <c r="E282" s="81">
        <f t="shared" ref="E282:L282" si="75">1 - (E283)</f>
        <v>6.4000000000000057E-2</v>
      </c>
      <c r="F282" s="81">
        <f t="shared" si="75"/>
        <v>6.0000000000000053E-2</v>
      </c>
      <c r="G282" s="81">
        <f t="shared" si="75"/>
        <v>5.600000000000005E-2</v>
      </c>
      <c r="H282" s="81">
        <f t="shared" si="75"/>
        <v>5.8000000000000052E-2</v>
      </c>
      <c r="I282" s="82">
        <f t="shared" si="75"/>
        <v>6.9999999999999951E-2</v>
      </c>
      <c r="J282" s="82">
        <f t="shared" si="75"/>
        <v>5.0000000000000044E-2</v>
      </c>
      <c r="K282" s="82">
        <f t="shared" si="75"/>
        <v>5.0000000000000044E-2</v>
      </c>
      <c r="L282" s="82">
        <f t="shared" si="75"/>
        <v>5.0000000000000044E-2</v>
      </c>
    </row>
    <row r="283" spans="1:14">
      <c r="A283" s="79" t="s">
        <v>656</v>
      </c>
      <c r="B283" s="140">
        <f>B282*0.15</f>
        <v>5.25</v>
      </c>
      <c r="C283" s="140">
        <f>(100-D283)/100</f>
        <v>0.88749999999999996</v>
      </c>
      <c r="D283" s="140">
        <f>D282*0.15</f>
        <v>11.25</v>
      </c>
      <c r="E283" s="77">
        <v>0.93599999999999994</v>
      </c>
      <c r="F283" s="77">
        <v>0.94</v>
      </c>
      <c r="G283" s="77">
        <v>0.94399999999999995</v>
      </c>
      <c r="H283" s="77">
        <v>0.94199999999999995</v>
      </c>
      <c r="I283" s="77">
        <v>0.93</v>
      </c>
      <c r="J283" s="77">
        <v>0.95</v>
      </c>
      <c r="K283" s="77">
        <v>0.95</v>
      </c>
      <c r="L283" s="77">
        <v>0.95</v>
      </c>
    </row>
    <row r="284" spans="1:14">
      <c r="A284" s="143" t="s">
        <v>862</v>
      </c>
      <c r="B284" s="141">
        <v>35</v>
      </c>
      <c r="C284" s="141"/>
      <c r="D284" s="141">
        <v>75</v>
      </c>
      <c r="E284" s="81">
        <f t="shared" ref="E284:L284" si="76">1 - (E285)</f>
        <v>6.4000000000000057E-2</v>
      </c>
      <c r="F284" s="81">
        <f t="shared" si="76"/>
        <v>6.0000000000000053E-2</v>
      </c>
      <c r="G284" s="81">
        <f t="shared" si="76"/>
        <v>5.600000000000005E-2</v>
      </c>
      <c r="H284" s="81">
        <f t="shared" si="76"/>
        <v>5.8000000000000052E-2</v>
      </c>
      <c r="I284" s="82">
        <f t="shared" si="76"/>
        <v>5.0000000000000044E-2</v>
      </c>
      <c r="J284" s="82">
        <f t="shared" si="76"/>
        <v>5.0000000000000044E-2</v>
      </c>
      <c r="K284" s="82">
        <f t="shared" si="76"/>
        <v>5.0000000000000044E-2</v>
      </c>
      <c r="L284" s="82">
        <f t="shared" si="76"/>
        <v>6.9999999999999951E-2</v>
      </c>
    </row>
    <row r="285" spans="1:14">
      <c r="A285" s="79" t="s">
        <v>656</v>
      </c>
      <c r="B285" s="140">
        <f>B284*0.15</f>
        <v>5.25</v>
      </c>
      <c r="C285" s="140">
        <f>(100-D285)/100</f>
        <v>0.88749999999999996</v>
      </c>
      <c r="D285" s="140">
        <f>D284*0.15</f>
        <v>11.25</v>
      </c>
      <c r="E285" s="77">
        <v>0.93599999999999994</v>
      </c>
      <c r="F285" s="77">
        <v>0.94</v>
      </c>
      <c r="G285" s="77">
        <v>0.94399999999999995</v>
      </c>
      <c r="H285" s="77">
        <v>0.94199999999999995</v>
      </c>
      <c r="I285" s="77">
        <v>0.95</v>
      </c>
      <c r="J285" s="77">
        <v>0.95</v>
      </c>
      <c r="K285" s="77">
        <v>0.95</v>
      </c>
      <c r="L285" s="77">
        <v>0.93</v>
      </c>
    </row>
    <row r="286" spans="1:14">
      <c r="A286" s="55" t="s">
        <v>701</v>
      </c>
      <c r="B286" s="141">
        <v>35</v>
      </c>
      <c r="C286" s="141"/>
      <c r="D286" s="141">
        <v>75</v>
      </c>
      <c r="E286" s="81">
        <f t="shared" ref="E286:L286" si="77">1 - (E287) * (E288) * (E289) * (E290)</f>
        <v>0.34730758144000007</v>
      </c>
      <c r="F286" s="81">
        <f t="shared" si="77"/>
        <v>0.32852040000000016</v>
      </c>
      <c r="G286" s="81">
        <f>1 - (G287) * (G288) * (G289) * (G290)</f>
        <v>0.30936446464000011</v>
      </c>
      <c r="H286" s="81">
        <f t="shared" si="77"/>
        <v>0.31898879614000009</v>
      </c>
      <c r="I286" s="82">
        <f t="shared" si="77"/>
        <v>0.27992968750000002</v>
      </c>
      <c r="J286" s="82">
        <f t="shared" si="77"/>
        <v>0.34730758143999996</v>
      </c>
      <c r="K286" s="82">
        <f t="shared" si="77"/>
        <v>0.27992968750000002</v>
      </c>
      <c r="L286" s="82">
        <f t="shared" si="77"/>
        <v>0.27992968750000002</v>
      </c>
    </row>
    <row r="287" spans="1:14">
      <c r="A287" s="79" t="s">
        <v>656</v>
      </c>
      <c r="B287" s="140">
        <f>B286*0.15</f>
        <v>5.25</v>
      </c>
      <c r="C287" s="140">
        <f>(100-D287)/100</f>
        <v>0.88749999999999996</v>
      </c>
      <c r="D287" s="140">
        <f>D286*0.15</f>
        <v>11.25</v>
      </c>
      <c r="E287" s="77">
        <v>0.93599999999999994</v>
      </c>
      <c r="F287" s="77">
        <v>0.94</v>
      </c>
      <c r="G287" s="77">
        <v>0.94399999999999995</v>
      </c>
      <c r="H287" s="77">
        <v>0.94199999999999995</v>
      </c>
      <c r="I287" s="77">
        <v>0.95</v>
      </c>
      <c r="J287" s="77">
        <v>0.93600000000000005</v>
      </c>
      <c r="K287" s="77">
        <v>0.95</v>
      </c>
      <c r="L287" s="77">
        <v>0.95</v>
      </c>
    </row>
    <row r="288" spans="1:14">
      <c r="A288" s="79" t="s">
        <v>657</v>
      </c>
      <c r="B288" s="140">
        <f>B286*0.4</f>
        <v>14</v>
      </c>
      <c r="C288" s="140">
        <f>(100-D288)/100</f>
        <v>0.7</v>
      </c>
      <c r="D288" s="140">
        <f>D286*0.4</f>
        <v>30</v>
      </c>
      <c r="E288" s="77">
        <v>0.84</v>
      </c>
      <c r="F288" s="77">
        <v>0.85</v>
      </c>
      <c r="G288" s="77">
        <v>0.86</v>
      </c>
      <c r="H288" s="77">
        <v>0.85499999999999998</v>
      </c>
      <c r="I288" s="77">
        <v>0.875</v>
      </c>
      <c r="J288" s="77">
        <v>0.84</v>
      </c>
      <c r="K288" s="77">
        <v>0.875</v>
      </c>
      <c r="L288" s="77">
        <v>0.875</v>
      </c>
    </row>
    <row r="289" spans="1:14">
      <c r="A289" s="79" t="s">
        <v>797</v>
      </c>
      <c r="B289" s="140">
        <f>B286*0.15</f>
        <v>5.25</v>
      </c>
      <c r="C289" s="140">
        <f>(100-D289)/100</f>
        <v>0.88749999999999996</v>
      </c>
      <c r="D289" s="140">
        <f>D286*0.15</f>
        <v>11.25</v>
      </c>
      <c r="E289" s="77">
        <v>0.95199999999999996</v>
      </c>
      <c r="F289" s="77">
        <v>0.95499999999999996</v>
      </c>
      <c r="G289" s="77">
        <v>0.95799999999999996</v>
      </c>
      <c r="H289" s="77">
        <v>0.95650000000000002</v>
      </c>
      <c r="I289" s="77">
        <v>0.96250000000000002</v>
      </c>
      <c r="J289" s="77">
        <v>0.95199999999999996</v>
      </c>
      <c r="K289" s="77">
        <v>0.96250000000000002</v>
      </c>
      <c r="L289" s="77">
        <v>0.96250000000000002</v>
      </c>
    </row>
    <row r="290" spans="1:14">
      <c r="A290" s="79" t="s">
        <v>659</v>
      </c>
      <c r="B290" s="140">
        <f>B286*0.3</f>
        <v>10.5</v>
      </c>
      <c r="C290" s="140">
        <f>(100-D290)/100</f>
        <v>0.77500000000000002</v>
      </c>
      <c r="D290" s="140">
        <f>D286*0.3</f>
        <v>22.5</v>
      </c>
      <c r="E290" s="77">
        <v>0.872</v>
      </c>
      <c r="F290" s="77">
        <v>0.88</v>
      </c>
      <c r="G290" s="77">
        <v>0.88800000000000001</v>
      </c>
      <c r="H290" s="77">
        <v>0.88400000000000001</v>
      </c>
      <c r="I290" s="77">
        <v>0.9</v>
      </c>
      <c r="J290" s="77">
        <v>0.872</v>
      </c>
      <c r="K290" s="77">
        <v>0.9</v>
      </c>
      <c r="L290" s="77">
        <v>0.9</v>
      </c>
    </row>
    <row r="291" spans="1:14">
      <c r="A291" s="55" t="s">
        <v>957</v>
      </c>
      <c r="B291" s="141">
        <v>35</v>
      </c>
      <c r="C291" s="141"/>
      <c r="D291" s="141">
        <v>75</v>
      </c>
      <c r="E291" s="81">
        <f t="shared" ref="E291:F291" si="78">1 - (E292) * (E293) * (E294) * (E295)</f>
        <v>0.34730758144000007</v>
      </c>
      <c r="F291" s="81">
        <f t="shared" si="78"/>
        <v>0.32852040000000016</v>
      </c>
      <c r="G291" s="81">
        <f>1 - (G292) * (G293) * (G294) * (G295)</f>
        <v>0.30936446464000011</v>
      </c>
      <c r="H291" s="81">
        <f t="shared" ref="H291:L291" si="79">1 - (H292) * (H293) * (H294) * (H295)</f>
        <v>0.31898879614000009</v>
      </c>
      <c r="I291" s="82">
        <f t="shared" si="79"/>
        <v>0.30936446464000011</v>
      </c>
      <c r="J291" s="82">
        <f t="shared" si="79"/>
        <v>0.34730758143999996</v>
      </c>
      <c r="K291" s="82">
        <f t="shared" si="79"/>
        <v>0.30936446464000011</v>
      </c>
      <c r="L291" s="82">
        <f t="shared" si="79"/>
        <v>0.37480633750000003</v>
      </c>
    </row>
    <row r="292" spans="1:14">
      <c r="A292" s="79" t="s">
        <v>656</v>
      </c>
      <c r="B292" s="140">
        <f>B291*0.15</f>
        <v>5.25</v>
      </c>
      <c r="C292" s="140">
        <f>(100-D292)/100</f>
        <v>0.88749999999999996</v>
      </c>
      <c r="D292" s="140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0.94399999999999995</v>
      </c>
      <c r="J292" s="77">
        <v>0.93600000000000005</v>
      </c>
      <c r="K292" s="77">
        <v>0.94399999999999995</v>
      </c>
      <c r="L292" s="77">
        <v>0.93</v>
      </c>
    </row>
    <row r="293" spans="1:14">
      <c r="A293" s="79" t="s">
        <v>657</v>
      </c>
      <c r="B293" s="140">
        <f>B291*0.4</f>
        <v>14</v>
      </c>
      <c r="C293" s="140">
        <f>(100-D293)/100</f>
        <v>0.7</v>
      </c>
      <c r="D293" s="140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0.86</v>
      </c>
      <c r="J293" s="77">
        <v>0.84</v>
      </c>
      <c r="K293" s="77">
        <v>0.86</v>
      </c>
      <c r="L293" s="77">
        <v>0.82499999999999996</v>
      </c>
      <c r="N293">
        <v>20</v>
      </c>
    </row>
    <row r="294" spans="1:14">
      <c r="A294" s="79" t="s">
        <v>797</v>
      </c>
      <c r="B294" s="140">
        <f>B291*0.15</f>
        <v>5.25</v>
      </c>
      <c r="C294" s="140">
        <f>(100-D294)/100</f>
        <v>0.88749999999999996</v>
      </c>
      <c r="D294" s="140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0.95799999999999996</v>
      </c>
      <c r="J294" s="77">
        <v>0.95199999999999996</v>
      </c>
      <c r="K294" s="77">
        <v>0.95799999999999996</v>
      </c>
      <c r="L294" s="77">
        <v>0.94750000000000001</v>
      </c>
      <c r="N294" s="62">
        <f>1-(N293*0.2)/100</f>
        <v>0.96</v>
      </c>
    </row>
    <row r="295" spans="1:14">
      <c r="A295" s="79" t="s">
        <v>659</v>
      </c>
      <c r="B295" s="140">
        <f>B291*0.3</f>
        <v>10.5</v>
      </c>
      <c r="C295" s="140">
        <f>(100-D295)/100</f>
        <v>0.77500000000000002</v>
      </c>
      <c r="D295" s="140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0.88800000000000001</v>
      </c>
      <c r="J295" s="77">
        <v>0.872</v>
      </c>
      <c r="K295" s="77">
        <v>0.88800000000000001</v>
      </c>
      <c r="L295" s="77">
        <v>0.86</v>
      </c>
      <c r="N295" s="62">
        <f>1-(N293*0.5)/100</f>
        <v>0.9</v>
      </c>
    </row>
    <row r="296" spans="1:14">
      <c r="A296" s="55" t="s">
        <v>702</v>
      </c>
      <c r="B296" s="141">
        <v>34</v>
      </c>
      <c r="C296" s="141"/>
      <c r="D296" s="141">
        <v>74</v>
      </c>
      <c r="E296" s="81">
        <f t="shared" ref="E296:L296" si="80">1 - (E297) * (E298) * (E299) * (E300)</f>
        <v>0.33795981574000011</v>
      </c>
      <c r="F296" s="81">
        <f t="shared" si="80"/>
        <v>0.31898879614000009</v>
      </c>
      <c r="G296" s="81">
        <f>1 - (G297) * (G298) * (G299) * (G300)</f>
        <v>0.29964686454</v>
      </c>
      <c r="H296" s="81">
        <f t="shared" si="80"/>
        <v>0.30936446464000011</v>
      </c>
      <c r="I296" s="82">
        <f t="shared" si="80"/>
        <v>0.41885439999999996</v>
      </c>
      <c r="J296" s="82">
        <f t="shared" si="80"/>
        <v>0.30936446464000011</v>
      </c>
      <c r="K296" s="82">
        <f t="shared" si="80"/>
        <v>0.27992968750000002</v>
      </c>
      <c r="L296" s="82">
        <f t="shared" si="80"/>
        <v>0.30936446464000011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5.0999999999999996</v>
      </c>
      <c r="C297" s="140">
        <f>(100-D297)/100</f>
        <v>0.88900000000000001</v>
      </c>
      <c r="D297" s="140">
        <f>D296*0.15</f>
        <v>11.1</v>
      </c>
      <c r="E297" s="77">
        <v>0.93799999999999994</v>
      </c>
      <c r="F297" s="77">
        <v>0.94199999999999995</v>
      </c>
      <c r="G297" s="77">
        <v>0.94599999999999995</v>
      </c>
      <c r="H297" s="77">
        <v>0.94399999999999995</v>
      </c>
      <c r="I297" s="77">
        <v>0.92</v>
      </c>
      <c r="J297" s="77">
        <v>0.94399999999999995</v>
      </c>
      <c r="K297" s="77">
        <v>0.95</v>
      </c>
      <c r="L297" s="77">
        <v>0.94399999999999995</v>
      </c>
      <c r="N297" s="62">
        <f>1-(N293*0.4)/100</f>
        <v>0.92</v>
      </c>
    </row>
    <row r="298" spans="1:14">
      <c r="A298" s="79" t="s">
        <v>657</v>
      </c>
      <c r="B298" s="140">
        <f>B296*0.4</f>
        <v>13.600000000000001</v>
      </c>
      <c r="C298" s="140">
        <f>(100-D298)/100</f>
        <v>0.70400000000000007</v>
      </c>
      <c r="D298" s="140">
        <f>D296*0.4</f>
        <v>29.6</v>
      </c>
      <c r="E298" s="77">
        <v>0.84499999999999997</v>
      </c>
      <c r="F298" s="77">
        <v>0.85499999999999998</v>
      </c>
      <c r="G298" s="77">
        <v>0.86499999999999999</v>
      </c>
      <c r="H298" s="77">
        <v>0.86</v>
      </c>
      <c r="I298" s="77">
        <v>0.8</v>
      </c>
      <c r="J298" s="77">
        <v>0.86</v>
      </c>
      <c r="K298" s="77">
        <v>0.875</v>
      </c>
      <c r="L298" s="77">
        <v>0.86</v>
      </c>
    </row>
    <row r="299" spans="1:14">
      <c r="A299" s="79" t="s">
        <v>797</v>
      </c>
      <c r="B299" s="140">
        <f>B296*0.15</f>
        <v>5.0999999999999996</v>
      </c>
      <c r="C299" s="140">
        <f>(100-D299)/100</f>
        <v>0.88900000000000001</v>
      </c>
      <c r="D299" s="140">
        <f>D296*0.15</f>
        <v>11.1</v>
      </c>
      <c r="E299" s="77">
        <v>0.95350000000000001</v>
      </c>
      <c r="F299" s="77">
        <v>0.95650000000000002</v>
      </c>
      <c r="G299" s="77">
        <v>0.95950000000000002</v>
      </c>
      <c r="H299" s="77">
        <v>0.95799999999999996</v>
      </c>
      <c r="I299" s="77">
        <v>0.94</v>
      </c>
      <c r="J299" s="77">
        <v>0.95799999999999996</v>
      </c>
      <c r="K299" s="77">
        <v>0.96250000000000002</v>
      </c>
      <c r="L299" s="77">
        <v>0.95799999999999996</v>
      </c>
    </row>
    <row r="300" spans="1:14">
      <c r="A300" s="79" t="s">
        <v>659</v>
      </c>
      <c r="B300" s="140">
        <f>B296*0.3</f>
        <v>10.199999999999999</v>
      </c>
      <c r="C300" s="140">
        <f>(100-D300)/100</f>
        <v>0.77800000000000002</v>
      </c>
      <c r="D300" s="140">
        <f>D296*0.3</f>
        <v>22.2</v>
      </c>
      <c r="E300" s="77">
        <v>0.876</v>
      </c>
      <c r="F300" s="77">
        <v>0.88400000000000001</v>
      </c>
      <c r="G300" s="77">
        <v>0.89200000000000002</v>
      </c>
      <c r="H300" s="77">
        <v>0.88800000000000001</v>
      </c>
      <c r="I300" s="77">
        <v>0.84</v>
      </c>
      <c r="J300" s="77">
        <v>0.88800000000000001</v>
      </c>
      <c r="K300" s="77">
        <v>0.9</v>
      </c>
      <c r="L300" s="77">
        <v>0.88800000000000001</v>
      </c>
    </row>
    <row r="301" spans="1:14">
      <c r="A301" s="55" t="s">
        <v>1002</v>
      </c>
      <c r="B301" s="141">
        <v>33</v>
      </c>
      <c r="C301" s="141"/>
      <c r="D301" s="141">
        <v>74</v>
      </c>
      <c r="E301" s="81">
        <f t="shared" ref="E301:F301" si="81">1 - (E302) * (E303) * (E304) * (E305)</f>
        <v>0.33795981574000011</v>
      </c>
      <c r="F301" s="81">
        <f t="shared" si="81"/>
        <v>0.31898879614000009</v>
      </c>
      <c r="G301" s="81">
        <f>1 - (G302) * (G303) * (G304) * (G305)</f>
        <v>0.29964686454</v>
      </c>
      <c r="H301" s="81">
        <f t="shared" ref="H301:L301" si="82">1 - (H302) * (H303) * (H304) * (H305)</f>
        <v>0.30936446464000011</v>
      </c>
      <c r="I301" s="82">
        <f t="shared" si="82"/>
        <v>0.30936446464000011</v>
      </c>
      <c r="J301" s="82">
        <f t="shared" si="82"/>
        <v>0.41885439999999996</v>
      </c>
      <c r="K301" s="82">
        <f t="shared" si="82"/>
        <v>0.30936446464000011</v>
      </c>
      <c r="L301" s="82">
        <f t="shared" si="82"/>
        <v>0.34730758143999996</v>
      </c>
    </row>
    <row r="302" spans="1:14">
      <c r="A302" s="79" t="s">
        <v>656</v>
      </c>
      <c r="B302" s="140">
        <f>B301*0.15</f>
        <v>4.95</v>
      </c>
      <c r="C302" s="140">
        <f>(100-D302)/100</f>
        <v>0.88900000000000001</v>
      </c>
      <c r="D302" s="140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0.94399999999999995</v>
      </c>
      <c r="J302" s="77">
        <v>0.92</v>
      </c>
      <c r="K302" s="77">
        <v>0.94399999999999995</v>
      </c>
      <c r="L302" s="77">
        <v>0.93600000000000005</v>
      </c>
    </row>
    <row r="303" spans="1:14">
      <c r="A303" s="79" t="s">
        <v>657</v>
      </c>
      <c r="B303" s="140">
        <f>B301*0.4</f>
        <v>13.200000000000001</v>
      </c>
      <c r="C303" s="140">
        <f>(100-D303)/100</f>
        <v>0.70400000000000007</v>
      </c>
      <c r="D303" s="140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0.86</v>
      </c>
      <c r="J303" s="77">
        <v>0.8</v>
      </c>
      <c r="K303" s="77">
        <v>0.86</v>
      </c>
      <c r="L303" s="77">
        <v>0.84</v>
      </c>
    </row>
    <row r="304" spans="1:14">
      <c r="A304" s="79" t="s">
        <v>797</v>
      </c>
      <c r="B304" s="140">
        <f>B301*0.15</f>
        <v>4.95</v>
      </c>
      <c r="C304" s="140">
        <f>(100-D304)/100</f>
        <v>0.88900000000000001</v>
      </c>
      <c r="D304" s="140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0.95799999999999996</v>
      </c>
      <c r="J304" s="77">
        <v>0.94</v>
      </c>
      <c r="K304" s="77">
        <v>0.95799999999999996</v>
      </c>
      <c r="L304" s="77">
        <v>0.95199999999999996</v>
      </c>
    </row>
    <row r="305" spans="1:12">
      <c r="A305" s="79" t="s">
        <v>659</v>
      </c>
      <c r="B305" s="140">
        <f>B301*0.3</f>
        <v>9.9</v>
      </c>
      <c r="C305" s="140">
        <f>(100-D305)/100</f>
        <v>0.77800000000000002</v>
      </c>
      <c r="D305" s="140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0.88800000000000001</v>
      </c>
      <c r="J305" s="77">
        <v>0.84</v>
      </c>
      <c r="K305" s="77">
        <v>0.88800000000000001</v>
      </c>
      <c r="L305" s="77">
        <v>0.872</v>
      </c>
    </row>
    <row r="306" spans="1:12">
      <c r="A306" s="55" t="s">
        <v>1003</v>
      </c>
      <c r="B306" s="141">
        <v>33</v>
      </c>
      <c r="C306" s="141"/>
      <c r="D306" s="141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0.37480633750000003</v>
      </c>
      <c r="K306" s="82">
        <f t="shared" si="84"/>
        <v>0.30936446464000011</v>
      </c>
      <c r="L306" s="82">
        <f t="shared" si="84"/>
        <v>0.37480633750000003</v>
      </c>
    </row>
    <row r="307" spans="1:12">
      <c r="A307" s="79" t="s">
        <v>656</v>
      </c>
      <c r="B307" s="140">
        <f>B306*0.15</f>
        <v>4.95</v>
      </c>
      <c r="C307" s="140">
        <f>(100-D307)/100</f>
        <v>0.88900000000000001</v>
      </c>
      <c r="D307" s="140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0.93</v>
      </c>
      <c r="K307" s="77">
        <v>0.94399999999999995</v>
      </c>
      <c r="L307" s="77">
        <v>0.93</v>
      </c>
    </row>
    <row r="308" spans="1:12">
      <c r="A308" s="79" t="s">
        <v>657</v>
      </c>
      <c r="B308" s="140">
        <f>B306*0.4</f>
        <v>13.200000000000001</v>
      </c>
      <c r="C308" s="140">
        <f>(100-D308)/100</f>
        <v>0.70400000000000007</v>
      </c>
      <c r="D308" s="140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0.82499999999999996</v>
      </c>
      <c r="K308" s="77">
        <v>0.86</v>
      </c>
      <c r="L308" s="77">
        <v>0.82499999999999996</v>
      </c>
    </row>
    <row r="309" spans="1:12">
      <c r="A309" s="79" t="s">
        <v>797</v>
      </c>
      <c r="B309" s="140">
        <f>B306*0.15</f>
        <v>4.95</v>
      </c>
      <c r="C309" s="140">
        <f>(100-D309)/100</f>
        <v>0.88900000000000001</v>
      </c>
      <c r="D309" s="140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0.94750000000000001</v>
      </c>
      <c r="K309" s="77">
        <v>0.95799999999999996</v>
      </c>
      <c r="L309" s="77">
        <v>0.94750000000000001</v>
      </c>
    </row>
    <row r="310" spans="1:12">
      <c r="A310" s="79" t="s">
        <v>659</v>
      </c>
      <c r="B310" s="140">
        <f>B306*0.3</f>
        <v>9.9</v>
      </c>
      <c r="C310" s="140">
        <f>(100-D310)/100</f>
        <v>0.77800000000000002</v>
      </c>
      <c r="D310" s="140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0.86</v>
      </c>
      <c r="K310" s="77">
        <v>0.88800000000000001</v>
      </c>
      <c r="L310" s="77">
        <v>0.86</v>
      </c>
    </row>
    <row r="311" spans="1:12">
      <c r="A311" s="143" t="s">
        <v>703</v>
      </c>
      <c r="B311" s="141">
        <v>32</v>
      </c>
      <c r="C311" s="141"/>
      <c r="D311" s="141">
        <v>72</v>
      </c>
      <c r="E311" s="81">
        <f t="shared" ref="E311:L311" si="85">1 - (E312) * (E313) * (E314) * (E315)</f>
        <v>0.32852040000000016</v>
      </c>
      <c r="F311" s="81">
        <f t="shared" si="85"/>
        <v>0.30936446464000011</v>
      </c>
      <c r="G311" s="81">
        <f>1 - (G312) * (G313) * (G314) * (G315)</f>
        <v>0.28983545344000006</v>
      </c>
      <c r="H311" s="81">
        <f t="shared" si="85"/>
        <v>0.29964686454</v>
      </c>
      <c r="I311" s="82">
        <f t="shared" si="85"/>
        <v>0.30936446464000011</v>
      </c>
      <c r="J311" s="82">
        <f t="shared" si="85"/>
        <v>0.30936446464000011</v>
      </c>
      <c r="K311" s="82">
        <f t="shared" si="85"/>
        <v>0.27992968750000002</v>
      </c>
      <c r="L311" s="82">
        <f t="shared" si="85"/>
        <v>0.30936446464000011</v>
      </c>
    </row>
    <row r="312" spans="1:12">
      <c r="A312" s="79" t="s">
        <v>656</v>
      </c>
      <c r="B312" s="140">
        <f>B311*0.15</f>
        <v>4.8</v>
      </c>
      <c r="C312" s="140">
        <f>(100-D312)/100</f>
        <v>0.89200000000000002</v>
      </c>
      <c r="D312" s="140">
        <f>D311*0.15</f>
        <v>10.799999999999999</v>
      </c>
      <c r="E312" s="77">
        <v>0.94</v>
      </c>
      <c r="F312" s="77">
        <v>0.94399999999999995</v>
      </c>
      <c r="G312" s="77">
        <v>0.94799999999999995</v>
      </c>
      <c r="H312" s="77">
        <v>0.94599999999999995</v>
      </c>
      <c r="I312" s="77">
        <v>0.94399999999999995</v>
      </c>
      <c r="J312" s="77">
        <v>0.94399999999999995</v>
      </c>
      <c r="K312" s="77">
        <v>0.95</v>
      </c>
      <c r="L312" s="77">
        <v>0.94399999999999995</v>
      </c>
    </row>
    <row r="313" spans="1:12">
      <c r="A313" s="79" t="s">
        <v>657</v>
      </c>
      <c r="B313" s="140">
        <f>B311*0.4</f>
        <v>12.8</v>
      </c>
      <c r="C313" s="140">
        <f>(100-D313)/100</f>
        <v>0.71200000000000008</v>
      </c>
      <c r="D313" s="140">
        <f>D311*0.4</f>
        <v>28.8</v>
      </c>
      <c r="E313" s="77">
        <v>0.85</v>
      </c>
      <c r="F313" s="77">
        <v>0.86</v>
      </c>
      <c r="G313" s="77">
        <v>0.87</v>
      </c>
      <c r="H313" s="77">
        <v>0.86499999999999999</v>
      </c>
      <c r="I313" s="77">
        <v>0.86</v>
      </c>
      <c r="J313" s="77">
        <v>0.86</v>
      </c>
      <c r="K313" s="77">
        <v>0.875</v>
      </c>
      <c r="L313" s="77">
        <v>0.86</v>
      </c>
    </row>
    <row r="314" spans="1:12">
      <c r="A314" s="79" t="s">
        <v>797</v>
      </c>
      <c r="B314" s="140">
        <f>B311*0.15</f>
        <v>4.8</v>
      </c>
      <c r="C314" s="140">
        <f>(100-D314)/100</f>
        <v>0.89200000000000002</v>
      </c>
      <c r="D314" s="140">
        <f>D311*0.15</f>
        <v>10.799999999999999</v>
      </c>
      <c r="E314" s="77">
        <v>0.95499999999999996</v>
      </c>
      <c r="F314" s="77">
        <v>0.95799999999999996</v>
      </c>
      <c r="G314" s="77">
        <v>0.96099999999999997</v>
      </c>
      <c r="H314" s="77">
        <v>0.95950000000000002</v>
      </c>
      <c r="I314" s="77">
        <v>0.95799999999999996</v>
      </c>
      <c r="J314" s="77">
        <v>0.95799999999999996</v>
      </c>
      <c r="K314" s="77">
        <v>0.96250000000000002</v>
      </c>
      <c r="L314" s="77">
        <v>0.95799999999999996</v>
      </c>
    </row>
    <row r="315" spans="1:12">
      <c r="A315" s="79" t="s">
        <v>659</v>
      </c>
      <c r="B315" s="140">
        <f>B311*0.3</f>
        <v>9.6</v>
      </c>
      <c r="C315" s="140">
        <f>(100-D315)/100</f>
        <v>0.78400000000000003</v>
      </c>
      <c r="D315" s="140">
        <f>D311*0.3</f>
        <v>21.599999999999998</v>
      </c>
      <c r="E315" s="77">
        <v>0.88</v>
      </c>
      <c r="F315" s="77">
        <v>0.88800000000000001</v>
      </c>
      <c r="G315" s="77">
        <v>0.89600000000000002</v>
      </c>
      <c r="H315" s="77">
        <v>0.89200000000000002</v>
      </c>
      <c r="I315" s="77">
        <v>0.88800000000000001</v>
      </c>
      <c r="J315" s="77">
        <v>0.88800000000000001</v>
      </c>
      <c r="K315" s="77">
        <v>0.9</v>
      </c>
      <c r="L315" s="77">
        <v>0.88800000000000001</v>
      </c>
    </row>
    <row r="316" spans="1:12">
      <c r="A316" s="55" t="s">
        <v>846</v>
      </c>
      <c r="B316" s="141">
        <v>32</v>
      </c>
      <c r="C316" s="141"/>
      <c r="D316" s="141">
        <v>72</v>
      </c>
      <c r="E316" s="81">
        <f t="shared" ref="E316:L316" si="86">1 - (E317) * (E318) * (E319) * (E320)</f>
        <v>0.32852040000000016</v>
      </c>
      <c r="F316" s="81">
        <f t="shared" si="86"/>
        <v>0.30936446464000011</v>
      </c>
      <c r="G316" s="81">
        <f t="shared" si="86"/>
        <v>0.28983545344000006</v>
      </c>
      <c r="H316" s="81">
        <f t="shared" si="86"/>
        <v>0.29964686454</v>
      </c>
      <c r="I316" s="82">
        <f t="shared" si="86"/>
        <v>0.37480633750000003</v>
      </c>
      <c r="J316" s="82">
        <f t="shared" si="86"/>
        <v>0.37480633750000003</v>
      </c>
      <c r="K316" s="82">
        <f t="shared" si="86"/>
        <v>0.37480633750000003</v>
      </c>
      <c r="L316" s="82">
        <f t="shared" si="86"/>
        <v>0.30936446464000011</v>
      </c>
    </row>
    <row r="317" spans="1:12">
      <c r="A317" s="79" t="s">
        <v>656</v>
      </c>
      <c r="B317" s="140">
        <f>B316*0.15</f>
        <v>4.8</v>
      </c>
      <c r="C317" s="140">
        <f>(100-D317)/100</f>
        <v>0.89200000000000002</v>
      </c>
      <c r="D317" s="140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0.93</v>
      </c>
      <c r="J317" s="77">
        <v>0.93</v>
      </c>
      <c r="K317" s="77">
        <v>0.93</v>
      </c>
      <c r="L317" s="77">
        <v>0.94399999999999995</v>
      </c>
    </row>
    <row r="318" spans="1:12">
      <c r="A318" s="79" t="s">
        <v>657</v>
      </c>
      <c r="B318" s="140">
        <f>B316*0.4</f>
        <v>12.8</v>
      </c>
      <c r="C318" s="140">
        <f>(100-D318)/100</f>
        <v>0.71200000000000008</v>
      </c>
      <c r="D318" s="140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0.82499999999999996</v>
      </c>
      <c r="J318" s="77">
        <v>0.82499999999999996</v>
      </c>
      <c r="K318" s="77">
        <v>0.82499999999999996</v>
      </c>
      <c r="L318" s="77">
        <v>0.86</v>
      </c>
    </row>
    <row r="319" spans="1:12">
      <c r="A319" s="79" t="s">
        <v>797</v>
      </c>
      <c r="B319" s="140">
        <f>B316*0.15</f>
        <v>4.8</v>
      </c>
      <c r="C319" s="140">
        <f>(100-D319)/100</f>
        <v>0.89200000000000002</v>
      </c>
      <c r="D319" s="140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0.94750000000000001</v>
      </c>
      <c r="J319" s="77">
        <v>0.94750000000000001</v>
      </c>
      <c r="K319" s="77">
        <v>0.94750000000000001</v>
      </c>
      <c r="L319" s="77">
        <v>0.95799999999999996</v>
      </c>
    </row>
    <row r="320" spans="1:12">
      <c r="A320" s="79" t="s">
        <v>659</v>
      </c>
      <c r="B320" s="140">
        <f>B316*0.3</f>
        <v>9.6</v>
      </c>
      <c r="C320" s="140">
        <f>(100-D320)/100</f>
        <v>0.78400000000000003</v>
      </c>
      <c r="D320" s="140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0.86</v>
      </c>
      <c r="J320" s="77">
        <v>0.86</v>
      </c>
      <c r="K320" s="77">
        <v>0.86</v>
      </c>
      <c r="L320" s="77">
        <v>0.88800000000000001</v>
      </c>
    </row>
    <row r="321" spans="1:14">
      <c r="A321" s="55" t="s">
        <v>704</v>
      </c>
      <c r="B321" s="141">
        <v>30</v>
      </c>
      <c r="C321" s="141"/>
      <c r="D321" s="141">
        <v>70</v>
      </c>
      <c r="E321" s="81">
        <f t="shared" ref="E321:L321" si="87">1 - (E322) * (E323) * (E324) * (E325)</f>
        <v>0.31898879614000009</v>
      </c>
      <c r="F321" s="81">
        <f t="shared" si="87"/>
        <v>0.29964686454</v>
      </c>
      <c r="G321" s="81">
        <f>1 - (G322) * (G323) * (G324) * (G325)</f>
        <v>0.27992968750000002</v>
      </c>
      <c r="H321" s="81">
        <f t="shared" si="87"/>
        <v>0.28983545344000006</v>
      </c>
      <c r="I321" s="82">
        <f t="shared" si="87"/>
        <v>0.27992968750000002</v>
      </c>
      <c r="J321" s="82">
        <f t="shared" si="87"/>
        <v>0.30936446464000011</v>
      </c>
      <c r="K321" s="82">
        <f t="shared" si="87"/>
        <v>0.27992968750000002</v>
      </c>
      <c r="L321" s="82">
        <f t="shared" si="87"/>
        <v>0.30936446464000011</v>
      </c>
    </row>
    <row r="322" spans="1:14">
      <c r="A322" s="79" t="s">
        <v>656</v>
      </c>
      <c r="B322" s="140">
        <f>B321*0.15</f>
        <v>4.5</v>
      </c>
      <c r="C322" s="140">
        <f>(100-D322)/100</f>
        <v>0.89500000000000002</v>
      </c>
      <c r="D322" s="140">
        <f>D321*0.15</f>
        <v>10.5</v>
      </c>
      <c r="E322" s="77">
        <v>0.94199999999999995</v>
      </c>
      <c r="F322" s="77">
        <v>0.94599999999999995</v>
      </c>
      <c r="G322" s="77">
        <v>0.95</v>
      </c>
      <c r="H322" s="77">
        <v>0.94799999999999995</v>
      </c>
      <c r="I322" s="77">
        <v>0.95</v>
      </c>
      <c r="J322" s="77">
        <v>0.94399999999999995</v>
      </c>
      <c r="K322" s="77">
        <v>0.95</v>
      </c>
      <c r="L322" s="77">
        <v>0.94399999999999995</v>
      </c>
      <c r="N322">
        <v>18</v>
      </c>
    </row>
    <row r="323" spans="1:14">
      <c r="A323" s="79" t="s">
        <v>657</v>
      </c>
      <c r="B323" s="140">
        <f>B321*0.4</f>
        <v>12</v>
      </c>
      <c r="C323" s="140">
        <f>(100-D323)/100</f>
        <v>0.72</v>
      </c>
      <c r="D323" s="140">
        <f>D321*0.4</f>
        <v>28</v>
      </c>
      <c r="E323" s="77">
        <v>0.85499999999999998</v>
      </c>
      <c r="F323" s="77">
        <v>0.86499999999999999</v>
      </c>
      <c r="G323" s="77">
        <v>0.875</v>
      </c>
      <c r="H323" s="77">
        <v>0.87</v>
      </c>
      <c r="I323" s="77">
        <v>0.875</v>
      </c>
      <c r="J323" s="77">
        <v>0.86</v>
      </c>
      <c r="K323" s="77">
        <v>0.875</v>
      </c>
      <c r="L323" s="77">
        <v>0.86</v>
      </c>
      <c r="N323" s="62">
        <f>1-(N322*0.2)/100</f>
        <v>0.96399999999999997</v>
      </c>
    </row>
    <row r="324" spans="1:14">
      <c r="A324" s="79" t="s">
        <v>797</v>
      </c>
      <c r="B324" s="140">
        <f>B321*0.15</f>
        <v>4.5</v>
      </c>
      <c r="C324" s="140">
        <f>(100-D324)/100</f>
        <v>0.89500000000000002</v>
      </c>
      <c r="D324" s="140">
        <f>D321*0.15</f>
        <v>10.5</v>
      </c>
      <c r="E324" s="77">
        <v>0.95650000000000002</v>
      </c>
      <c r="F324" s="77">
        <v>0.95950000000000002</v>
      </c>
      <c r="G324" s="77">
        <v>0.96250000000000002</v>
      </c>
      <c r="H324" s="77">
        <v>0.96099999999999997</v>
      </c>
      <c r="I324" s="77">
        <v>0.96250000000000002</v>
      </c>
      <c r="J324" s="77">
        <v>0.95799999999999996</v>
      </c>
      <c r="K324" s="77">
        <v>0.96250000000000002</v>
      </c>
      <c r="L324" s="77">
        <v>0.95799999999999996</v>
      </c>
      <c r="N324" s="62">
        <f>1-(N322*0.5)/100</f>
        <v>0.91</v>
      </c>
    </row>
    <row r="325" spans="1:14">
      <c r="A325" s="79" t="s">
        <v>659</v>
      </c>
      <c r="B325" s="140">
        <f>B321*0.3</f>
        <v>9</v>
      </c>
      <c r="C325" s="140">
        <f>(100-D325)/100</f>
        <v>0.79</v>
      </c>
      <c r="D325" s="140">
        <f>D321*0.3</f>
        <v>21</v>
      </c>
      <c r="E325" s="77">
        <v>0.88400000000000001</v>
      </c>
      <c r="F325" s="77">
        <v>0.89200000000000002</v>
      </c>
      <c r="G325" s="77">
        <v>0.9</v>
      </c>
      <c r="H325" s="77">
        <v>0.89600000000000002</v>
      </c>
      <c r="I325" s="77">
        <v>0.9</v>
      </c>
      <c r="J325" s="77">
        <v>0.88800000000000001</v>
      </c>
      <c r="K325" s="77">
        <v>0.9</v>
      </c>
      <c r="L325" s="77">
        <v>0.88800000000000001</v>
      </c>
      <c r="N325" s="62">
        <f>1-(N322*0.15)/100</f>
        <v>0.97299999999999998</v>
      </c>
    </row>
    <row r="326" spans="1:14">
      <c r="A326" s="55" t="s">
        <v>781</v>
      </c>
      <c r="B326" s="141">
        <v>30</v>
      </c>
      <c r="C326" s="141"/>
      <c r="D326" s="141">
        <v>70</v>
      </c>
      <c r="E326" s="81">
        <f t="shared" ref="E326:L326" si="88">1 - (E327)</f>
        <v>5.8000000000000052E-2</v>
      </c>
      <c r="F326" s="81">
        <f t="shared" si="88"/>
        <v>5.4000000000000048E-2</v>
      </c>
      <c r="G326" s="81">
        <f t="shared" si="88"/>
        <v>5.0000000000000044E-2</v>
      </c>
      <c r="H326" s="81">
        <f t="shared" si="88"/>
        <v>5.2000000000000046E-2</v>
      </c>
      <c r="I326" s="82">
        <f t="shared" si="88"/>
        <v>5.0000000000000044E-2</v>
      </c>
      <c r="J326" s="82">
        <f t="shared" si="88"/>
        <v>5.600000000000005E-2</v>
      </c>
      <c r="K326" s="82">
        <f t="shared" si="88"/>
        <v>5.0000000000000044E-2</v>
      </c>
      <c r="L326" s="82">
        <f t="shared" si="88"/>
        <v>5.600000000000005E-2</v>
      </c>
      <c r="N326" s="62">
        <f>1-(N322*0.4)/100</f>
        <v>0.92799999999999994</v>
      </c>
    </row>
    <row r="327" spans="1:14">
      <c r="A327" s="79" t="s">
        <v>797</v>
      </c>
      <c r="B327" s="140">
        <f>B326*0.15</f>
        <v>4.5</v>
      </c>
      <c r="C327" s="140">
        <f>(100-D327)/100</f>
        <v>0.89500000000000002</v>
      </c>
      <c r="D327" s="140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143" t="s">
        <v>705</v>
      </c>
      <c r="B328" s="141">
        <v>30</v>
      </c>
      <c r="C328" s="141"/>
      <c r="D328" s="141">
        <v>70</v>
      </c>
      <c r="E328" s="81">
        <f t="shared" ref="E328:L328" si="89">1 - (E329) * (E330) * (E331) * (E332)</f>
        <v>0.31898879614000009</v>
      </c>
      <c r="F328" s="81">
        <f t="shared" si="89"/>
        <v>0.29964686454</v>
      </c>
      <c r="G328" s="81">
        <f>1 - (G329) * (G330) * (G331) * (G332)</f>
        <v>0.27992968750000002</v>
      </c>
      <c r="H328" s="81">
        <f t="shared" si="89"/>
        <v>0.28983545344000006</v>
      </c>
      <c r="I328" s="82">
        <f t="shared" si="89"/>
        <v>0.30936446464000011</v>
      </c>
      <c r="J328" s="82">
        <f t="shared" si="89"/>
        <v>0.37480633750000003</v>
      </c>
      <c r="K328" s="82">
        <f t="shared" si="89"/>
        <v>0.27992968750000002</v>
      </c>
      <c r="L328" s="82">
        <f t="shared" si="89"/>
        <v>0.34730758143999996</v>
      </c>
    </row>
    <row r="329" spans="1:14">
      <c r="A329" s="79" t="s">
        <v>656</v>
      </c>
      <c r="B329" s="140">
        <f>B328*0.15</f>
        <v>4.5</v>
      </c>
      <c r="C329" s="140">
        <f>(100-D329)/100</f>
        <v>0.89500000000000002</v>
      </c>
      <c r="D329" s="140">
        <f>D328*0.15</f>
        <v>10.5</v>
      </c>
      <c r="E329" s="77">
        <v>0.94199999999999995</v>
      </c>
      <c r="F329" s="77">
        <v>0.94599999999999995</v>
      </c>
      <c r="G329" s="77">
        <v>0.95</v>
      </c>
      <c r="H329" s="77">
        <v>0.94799999999999995</v>
      </c>
      <c r="I329" s="77">
        <v>0.94399999999999995</v>
      </c>
      <c r="J329" s="77">
        <v>0.93</v>
      </c>
      <c r="K329" s="77">
        <v>0.95</v>
      </c>
      <c r="L329" s="77">
        <v>0.93600000000000005</v>
      </c>
    </row>
    <row r="330" spans="1:14">
      <c r="A330" s="79" t="s">
        <v>657</v>
      </c>
      <c r="B330" s="140">
        <f>B328*0.4</f>
        <v>12</v>
      </c>
      <c r="C330" s="140">
        <f>(100-D330)/100</f>
        <v>0.72</v>
      </c>
      <c r="D330" s="140">
        <f>D328*0.4</f>
        <v>28</v>
      </c>
      <c r="E330" s="77">
        <v>0.85499999999999998</v>
      </c>
      <c r="F330" s="77">
        <v>0.86499999999999999</v>
      </c>
      <c r="G330" s="77">
        <v>0.875</v>
      </c>
      <c r="H330" s="77">
        <v>0.87</v>
      </c>
      <c r="I330" s="77">
        <v>0.86</v>
      </c>
      <c r="J330" s="77">
        <v>0.82499999999999996</v>
      </c>
      <c r="K330" s="77">
        <v>0.875</v>
      </c>
      <c r="L330" s="77">
        <v>0.84</v>
      </c>
    </row>
    <row r="331" spans="1:14">
      <c r="A331" s="79" t="s">
        <v>797</v>
      </c>
      <c r="B331" s="140">
        <f>B328*0.15</f>
        <v>4.5</v>
      </c>
      <c r="C331" s="140">
        <f>(100-D331)/100</f>
        <v>0.89500000000000002</v>
      </c>
      <c r="D331" s="140">
        <f>D328*0.15</f>
        <v>10.5</v>
      </c>
      <c r="E331" s="77">
        <v>0.95650000000000002</v>
      </c>
      <c r="F331" s="77">
        <v>0.95950000000000002</v>
      </c>
      <c r="G331" s="77">
        <v>0.96250000000000002</v>
      </c>
      <c r="H331" s="77">
        <v>0.96099999999999997</v>
      </c>
      <c r="I331" s="77">
        <v>0.95799999999999996</v>
      </c>
      <c r="J331" s="77">
        <v>0.94750000000000001</v>
      </c>
      <c r="K331" s="77">
        <v>0.96250000000000002</v>
      </c>
      <c r="L331" s="77">
        <v>0.95199999999999996</v>
      </c>
    </row>
    <row r="332" spans="1:14">
      <c r="A332" s="79" t="s">
        <v>659</v>
      </c>
      <c r="B332" s="140">
        <f>B328*0.3</f>
        <v>9</v>
      </c>
      <c r="C332" s="140">
        <f>(100-D332)/100</f>
        <v>0.79</v>
      </c>
      <c r="D332" s="140">
        <f>D328*0.3</f>
        <v>21</v>
      </c>
      <c r="E332" s="77">
        <v>0.88400000000000001</v>
      </c>
      <c r="F332" s="77">
        <v>0.89200000000000002</v>
      </c>
      <c r="G332" s="77">
        <v>0.9</v>
      </c>
      <c r="H332" s="77">
        <v>0.89600000000000002</v>
      </c>
      <c r="I332" s="77">
        <v>0.88800000000000001</v>
      </c>
      <c r="J332" s="77">
        <v>0.86</v>
      </c>
      <c r="K332" s="77">
        <v>0.9</v>
      </c>
      <c r="L332" s="77">
        <v>0.872</v>
      </c>
    </row>
    <row r="333" spans="1:14">
      <c r="A333" s="55" t="s">
        <v>848</v>
      </c>
      <c r="B333" s="141">
        <v>30</v>
      </c>
      <c r="C333" s="141"/>
      <c r="D333" s="141">
        <v>70</v>
      </c>
      <c r="E333" s="81">
        <f t="shared" ref="E333:L333" si="90">1 - (E334) * (E335) * (E336) * (E337)</f>
        <v>0.31898879614000009</v>
      </c>
      <c r="F333" s="81">
        <f t="shared" si="90"/>
        <v>0.29964686454</v>
      </c>
      <c r="G333" s="81">
        <f t="shared" si="90"/>
        <v>0.27992968750000002</v>
      </c>
      <c r="H333" s="81">
        <f t="shared" si="90"/>
        <v>0.28983545344000006</v>
      </c>
      <c r="I333" s="82">
        <f t="shared" si="90"/>
        <v>0.41885439999999996</v>
      </c>
      <c r="J333" s="82">
        <f t="shared" si="90"/>
        <v>0.37480633750000003</v>
      </c>
      <c r="K333" s="82">
        <f t="shared" si="90"/>
        <v>0.37480633750000003</v>
      </c>
      <c r="L333" s="82">
        <f t="shared" si="90"/>
        <v>0.50049999999999994</v>
      </c>
    </row>
    <row r="334" spans="1:14">
      <c r="A334" s="79" t="s">
        <v>656</v>
      </c>
      <c r="B334" s="140">
        <f>B333*0.15</f>
        <v>4.5</v>
      </c>
      <c r="C334" s="140">
        <f>(100-D334)/100</f>
        <v>0.89500000000000002</v>
      </c>
      <c r="D334" s="140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0.92</v>
      </c>
      <c r="J334" s="77">
        <v>0.93</v>
      </c>
      <c r="K334" s="77">
        <v>0.93</v>
      </c>
      <c r="L334" s="77">
        <v>0.9</v>
      </c>
    </row>
    <row r="335" spans="1:14">
      <c r="A335" s="79" t="s">
        <v>657</v>
      </c>
      <c r="B335" s="140">
        <f>B333*0.4</f>
        <v>12</v>
      </c>
      <c r="C335" s="140">
        <f>(100-D335)/100</f>
        <v>0.72</v>
      </c>
      <c r="D335" s="140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</v>
      </c>
      <c r="J335" s="77">
        <v>0.82499999999999996</v>
      </c>
      <c r="K335" s="77">
        <v>0.82499999999999996</v>
      </c>
      <c r="L335" s="77">
        <v>0.75</v>
      </c>
    </row>
    <row r="336" spans="1:14">
      <c r="A336" s="79" t="s">
        <v>797</v>
      </c>
      <c r="B336" s="140">
        <f>B333*0.15</f>
        <v>4.5</v>
      </c>
      <c r="C336" s="140">
        <f>(100-D336)/100</f>
        <v>0.89500000000000002</v>
      </c>
      <c r="D336" s="140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0.94</v>
      </c>
      <c r="J336" s="77">
        <v>0.94750000000000001</v>
      </c>
      <c r="K336" s="77">
        <v>0.94750000000000001</v>
      </c>
      <c r="L336" s="77">
        <v>0.92500000000000004</v>
      </c>
    </row>
    <row r="337" spans="1:12">
      <c r="A337" s="79" t="s">
        <v>659</v>
      </c>
      <c r="B337" s="140">
        <f>B333*0.3</f>
        <v>9</v>
      </c>
      <c r="C337" s="140">
        <f>(100-D337)/100</f>
        <v>0.79</v>
      </c>
      <c r="D337" s="140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0.84</v>
      </c>
      <c r="J337" s="77">
        <v>0.86</v>
      </c>
      <c r="K337" s="77">
        <v>0.86</v>
      </c>
      <c r="L337" s="77">
        <v>0.8</v>
      </c>
    </row>
    <row r="338" spans="1:12">
      <c r="A338" s="55" t="s">
        <v>972</v>
      </c>
      <c r="B338" s="141">
        <v>30</v>
      </c>
      <c r="C338" s="141"/>
      <c r="D338" s="141">
        <v>70</v>
      </c>
      <c r="E338" s="81">
        <f t="shared" ref="E338:L340" si="91">1 - (E339)</f>
        <v>5.8000000000000052E-2</v>
      </c>
      <c r="F338" s="81">
        <f t="shared" si="91"/>
        <v>5.4000000000000048E-2</v>
      </c>
      <c r="G338" s="81">
        <f t="shared" si="91"/>
        <v>5.0000000000000044E-2</v>
      </c>
      <c r="H338" s="81">
        <f t="shared" si="91"/>
        <v>5.2000000000000046E-2</v>
      </c>
      <c r="I338" s="82">
        <f t="shared" si="91"/>
        <v>6.9999999999999951E-2</v>
      </c>
      <c r="J338" s="82">
        <f t="shared" si="91"/>
        <v>6.9999999999999951E-2</v>
      </c>
      <c r="K338" s="82">
        <f t="shared" si="91"/>
        <v>9.9999999999999978E-2</v>
      </c>
      <c r="L338" s="82">
        <f t="shared" si="91"/>
        <v>6.9999999999999951E-2</v>
      </c>
    </row>
    <row r="339" spans="1:12">
      <c r="A339" s="79" t="s">
        <v>656</v>
      </c>
      <c r="B339" s="140">
        <f>B338*0.15</f>
        <v>4.5</v>
      </c>
      <c r="C339" s="140">
        <f>(100-D339)/100</f>
        <v>0.89500000000000002</v>
      </c>
      <c r="D339" s="140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0.93</v>
      </c>
      <c r="J339" s="77">
        <v>0.93</v>
      </c>
      <c r="K339" s="77">
        <v>0.9</v>
      </c>
      <c r="L339" s="77">
        <v>0.93</v>
      </c>
    </row>
    <row r="340" spans="1:12">
      <c r="A340" s="55" t="s">
        <v>973</v>
      </c>
      <c r="B340" s="141">
        <v>30</v>
      </c>
      <c r="C340" s="141"/>
      <c r="D340" s="141">
        <v>70</v>
      </c>
      <c r="E340" s="81">
        <f t="shared" si="91"/>
        <v>5.8000000000000052E-2</v>
      </c>
      <c r="F340" s="81">
        <f t="shared" si="91"/>
        <v>5.4000000000000048E-2</v>
      </c>
      <c r="G340" s="81">
        <f t="shared" si="91"/>
        <v>5.0000000000000044E-2</v>
      </c>
      <c r="H340" s="81">
        <f t="shared" si="91"/>
        <v>5.2000000000000046E-2</v>
      </c>
      <c r="I340" s="82">
        <f t="shared" si="91"/>
        <v>6.9999999999999951E-2</v>
      </c>
      <c r="J340" s="82">
        <f t="shared" si="91"/>
        <v>6.9999999999999951E-2</v>
      </c>
      <c r="K340" s="82">
        <f t="shared" si="91"/>
        <v>9.9999999999999978E-2</v>
      </c>
      <c r="L340" s="82">
        <f t="shared" si="91"/>
        <v>6.9999999999999951E-2</v>
      </c>
    </row>
    <row r="341" spans="1:12">
      <c r="A341" s="79" t="s">
        <v>656</v>
      </c>
      <c r="B341" s="140">
        <f>B340*0.15</f>
        <v>4.5</v>
      </c>
      <c r="C341" s="140">
        <f>(100-D341)/100</f>
        <v>0.89500000000000002</v>
      </c>
      <c r="D341" s="140">
        <f>D340*0.15</f>
        <v>10.5</v>
      </c>
      <c r="E341" s="77">
        <v>0.94199999999999995</v>
      </c>
      <c r="F341" s="77">
        <v>0.94599999999999995</v>
      </c>
      <c r="G341" s="77">
        <v>0.95</v>
      </c>
      <c r="H341" s="77">
        <v>0.94799999999999995</v>
      </c>
      <c r="I341" s="77">
        <v>0.93</v>
      </c>
      <c r="J341" s="77">
        <v>0.93</v>
      </c>
      <c r="K341" s="77">
        <v>0.9</v>
      </c>
      <c r="L341" s="77">
        <v>0.93</v>
      </c>
    </row>
    <row r="342" spans="1:12">
      <c r="A342" s="157" t="s">
        <v>669</v>
      </c>
      <c r="B342" s="157"/>
      <c r="C342" s="157"/>
      <c r="D342" s="157"/>
      <c r="E342" s="157"/>
      <c r="F342" s="157"/>
      <c r="G342" s="157"/>
      <c r="H342" s="157"/>
      <c r="I342" s="157"/>
      <c r="J342" s="157"/>
      <c r="K342" s="157"/>
      <c r="L342" s="157"/>
    </row>
    <row r="343" spans="1:12">
      <c r="A343" s="22" t="s">
        <v>661</v>
      </c>
      <c r="B343" s="22" t="s">
        <v>655</v>
      </c>
      <c r="C343" s="22"/>
      <c r="D343" s="22" t="s">
        <v>660</v>
      </c>
      <c r="E343" s="22" t="s">
        <v>662</v>
      </c>
      <c r="F343" s="22" t="s">
        <v>663</v>
      </c>
      <c r="G343" s="22" t="s">
        <v>664</v>
      </c>
      <c r="H343" s="22" t="s">
        <v>665</v>
      </c>
      <c r="I343" s="22" t="s">
        <v>1</v>
      </c>
      <c r="J343" s="22" t="s">
        <v>2</v>
      </c>
      <c r="K343" s="22" t="s">
        <v>3</v>
      </c>
      <c r="L343" s="22" t="s">
        <v>4</v>
      </c>
    </row>
    <row r="344" spans="1:12">
      <c r="A344" s="55" t="s">
        <v>706</v>
      </c>
      <c r="B344" s="141">
        <v>28</v>
      </c>
      <c r="C344" s="141"/>
      <c r="D344" s="141">
        <v>68</v>
      </c>
      <c r="E344" s="81">
        <f t="shared" ref="E344:L344" si="92">1 - (E345) * (E346) * (E347) * (E348)</f>
        <v>0.30936446464000011</v>
      </c>
      <c r="F344" s="81">
        <f t="shared" si="92"/>
        <v>0.28983545344000006</v>
      </c>
      <c r="G344" s="81">
        <f>1 - (G345) * (G346) * (G347) * (G348)</f>
        <v>0.26992902144000008</v>
      </c>
      <c r="H344" s="81">
        <f t="shared" si="92"/>
        <v>0.27992968750000002</v>
      </c>
      <c r="I344" s="82">
        <f t="shared" si="92"/>
        <v>0.30936446464000011</v>
      </c>
      <c r="J344" s="82">
        <f t="shared" si="92"/>
        <v>0.37480633750000003</v>
      </c>
      <c r="K344" s="82">
        <f t="shared" si="92"/>
        <v>0.27992968750000002</v>
      </c>
      <c r="L344" s="82">
        <f t="shared" si="92"/>
        <v>0.30936446464000011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0.95</v>
      </c>
      <c r="L345" s="77">
        <v>0.94399999999999995</v>
      </c>
    </row>
    <row r="346" spans="1:12">
      <c r="A346" s="79" t="s">
        <v>657</v>
      </c>
      <c r="B346" s="140">
        <f>B344*0.4</f>
        <v>11.200000000000001</v>
      </c>
      <c r="C346" s="140">
        <f>(100-D346)/100</f>
        <v>0.72799999999999998</v>
      </c>
      <c r="D346" s="140">
        <f>D344*0.4</f>
        <v>27.200000000000003</v>
      </c>
      <c r="E346" s="77">
        <v>0.86</v>
      </c>
      <c r="F346" s="77">
        <v>0.87</v>
      </c>
      <c r="G346" s="77">
        <v>0.88</v>
      </c>
      <c r="H346" s="77">
        <v>0.875</v>
      </c>
      <c r="I346" s="77">
        <v>0.86</v>
      </c>
      <c r="J346" s="77">
        <v>0.82499999999999996</v>
      </c>
      <c r="K346" s="77">
        <v>0.875</v>
      </c>
      <c r="L346" s="77">
        <v>0.86</v>
      </c>
    </row>
    <row r="347" spans="1:12">
      <c r="A347" s="79" t="s">
        <v>797</v>
      </c>
      <c r="B347" s="140">
        <f>B344*0.15</f>
        <v>4.2</v>
      </c>
      <c r="C347" s="140">
        <f>(100-D347)/100</f>
        <v>0.89800000000000002</v>
      </c>
      <c r="D347" s="140">
        <f>D344*0.15</f>
        <v>10.199999999999999</v>
      </c>
      <c r="E347" s="77">
        <v>0.95799999999999996</v>
      </c>
      <c r="F347" s="77">
        <v>0.96099999999999997</v>
      </c>
      <c r="G347" s="77">
        <v>0.96399999999999997</v>
      </c>
      <c r="H347" s="77">
        <v>0.96250000000000002</v>
      </c>
      <c r="I347" s="77">
        <v>0.95799999999999996</v>
      </c>
      <c r="J347" s="77">
        <v>0.94750000000000001</v>
      </c>
      <c r="K347" s="77">
        <v>0.96250000000000002</v>
      </c>
      <c r="L347" s="77">
        <v>0.95799999999999996</v>
      </c>
    </row>
    <row r="348" spans="1:12">
      <c r="A348" s="79" t="s">
        <v>659</v>
      </c>
      <c r="B348" s="140">
        <f>B344*0.3</f>
        <v>8.4</v>
      </c>
      <c r="C348" s="140">
        <f>(100-D348)/100</f>
        <v>0.79599999999999993</v>
      </c>
      <c r="D348" s="140">
        <f>D344*0.3</f>
        <v>20.399999999999999</v>
      </c>
      <c r="E348" s="77">
        <v>0.88800000000000001</v>
      </c>
      <c r="F348" s="77">
        <v>0.89600000000000002</v>
      </c>
      <c r="G348" s="77">
        <v>0.90400000000000003</v>
      </c>
      <c r="H348" s="77">
        <v>0.9</v>
      </c>
      <c r="I348" s="77">
        <v>0.88800000000000001</v>
      </c>
      <c r="J348" s="77">
        <v>0.86</v>
      </c>
      <c r="K348" s="77">
        <v>0.9</v>
      </c>
      <c r="L348" s="77">
        <v>0.88800000000000001</v>
      </c>
    </row>
    <row r="349" spans="1:12">
      <c r="A349" s="143" t="s">
        <v>707</v>
      </c>
      <c r="B349" s="141">
        <v>28</v>
      </c>
      <c r="C349" s="141"/>
      <c r="D349" s="141">
        <v>68</v>
      </c>
      <c r="E349" s="81">
        <f t="shared" ref="E349:L349" si="93">1 - (E350) * (E351) * (E352) * (E353)</f>
        <v>0.30936446464000011</v>
      </c>
      <c r="F349" s="81">
        <f t="shared" si="93"/>
        <v>0.28983545344000006</v>
      </c>
      <c r="G349" s="81">
        <f>1 - (G350) * (G351) * (G352) * (G353)</f>
        <v>0.26992902144000008</v>
      </c>
      <c r="H349" s="81">
        <f t="shared" si="93"/>
        <v>0.27992968750000002</v>
      </c>
      <c r="I349" s="82">
        <f t="shared" si="93"/>
        <v>0.30936446464000011</v>
      </c>
      <c r="J349" s="82">
        <f t="shared" si="93"/>
        <v>0.37480633750000003</v>
      </c>
      <c r="K349" s="82">
        <f t="shared" si="93"/>
        <v>0.27992968750000002</v>
      </c>
      <c r="L349" s="82">
        <f t="shared" si="93"/>
        <v>0.37480633750000003</v>
      </c>
    </row>
    <row r="350" spans="1:12">
      <c r="A350" s="79" t="s">
        <v>656</v>
      </c>
      <c r="B350" s="140">
        <f>B349*0.15</f>
        <v>4.2</v>
      </c>
      <c r="C350" s="140">
        <f>(100-D350)/100</f>
        <v>0.89800000000000002</v>
      </c>
      <c r="D350" s="140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0.93</v>
      </c>
    </row>
    <row r="351" spans="1:12">
      <c r="A351" s="79" t="s">
        <v>657</v>
      </c>
      <c r="B351" s="140">
        <f>B349*0.4</f>
        <v>11.200000000000001</v>
      </c>
      <c r="C351" s="140">
        <f>(100-D351)/100</f>
        <v>0.72799999999999998</v>
      </c>
      <c r="D351" s="140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0.82499999999999996</v>
      </c>
    </row>
    <row r="352" spans="1:12">
      <c r="A352" s="79" t="s">
        <v>797</v>
      </c>
      <c r="B352" s="140">
        <f>B349*0.15</f>
        <v>4.2</v>
      </c>
      <c r="C352" s="140">
        <f>(100-D352)/100</f>
        <v>0.89800000000000002</v>
      </c>
      <c r="D352" s="140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0.94750000000000001</v>
      </c>
    </row>
    <row r="353" spans="1:14">
      <c r="A353" s="79" t="s">
        <v>659</v>
      </c>
      <c r="B353" s="140">
        <f>B349*0.3</f>
        <v>8.4</v>
      </c>
      <c r="C353" s="140">
        <f>(100-D353)/100</f>
        <v>0.79599999999999993</v>
      </c>
      <c r="D353" s="140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0.86</v>
      </c>
    </row>
    <row r="354" spans="1:14">
      <c r="A354" s="143" t="s">
        <v>994</v>
      </c>
      <c r="B354" s="141">
        <v>28</v>
      </c>
      <c r="C354" s="141"/>
      <c r="D354" s="141">
        <v>68</v>
      </c>
      <c r="E354" s="81">
        <f t="shared" ref="E354:F354" si="94">1 - (E355) * (E356) * (E357) * (E358)</f>
        <v>0.30936446464000011</v>
      </c>
      <c r="F354" s="81">
        <f t="shared" si="94"/>
        <v>0.28983545344000006</v>
      </c>
      <c r="G354" s="81">
        <f>1 - (G355) * (G356) * (G357) * (G358)</f>
        <v>0.26992902144000008</v>
      </c>
      <c r="H354" s="81">
        <f t="shared" ref="H354:L354" si="95">1 - (H355) * (H356) * (H357) * (H358)</f>
        <v>0.27992968750000002</v>
      </c>
      <c r="I354" s="82">
        <f t="shared" si="95"/>
        <v>0.30936446464000011</v>
      </c>
      <c r="J354" s="82">
        <f t="shared" si="95"/>
        <v>0.30936446464000011</v>
      </c>
      <c r="K354" s="82">
        <f t="shared" si="95"/>
        <v>0.37480633750000003</v>
      </c>
      <c r="L354" s="82">
        <f t="shared" si="95"/>
        <v>0.30936446464000011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0.94399999999999995</v>
      </c>
      <c r="K355" s="77">
        <v>0.93</v>
      </c>
      <c r="L355" s="77">
        <v>0.94399999999999995</v>
      </c>
    </row>
    <row r="356" spans="1:14">
      <c r="A356" s="79" t="s">
        <v>657</v>
      </c>
      <c r="B356" s="140">
        <f>B354*0.4</f>
        <v>11.200000000000001</v>
      </c>
      <c r="C356" s="140">
        <f>(100-D356)/100</f>
        <v>0.72799999999999998</v>
      </c>
      <c r="D356" s="140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0.86</v>
      </c>
      <c r="K356" s="77">
        <v>0.82499999999999996</v>
      </c>
      <c r="L356" s="77">
        <v>0.86</v>
      </c>
    </row>
    <row r="357" spans="1:14">
      <c r="A357" s="79" t="s">
        <v>797</v>
      </c>
      <c r="B357" s="140">
        <f>B354*0.15</f>
        <v>4.2</v>
      </c>
      <c r="C357" s="140">
        <f>(100-D357)/100</f>
        <v>0.89800000000000002</v>
      </c>
      <c r="D357" s="140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0.95799999999999996</v>
      </c>
      <c r="K357" s="77">
        <v>0.94750000000000001</v>
      </c>
      <c r="L357" s="77">
        <v>0.95799999999999996</v>
      </c>
      <c r="N357">
        <v>14</v>
      </c>
    </row>
    <row r="358" spans="1:14">
      <c r="A358" s="79" t="s">
        <v>659</v>
      </c>
      <c r="B358" s="140">
        <f>B354*0.3</f>
        <v>8.4</v>
      </c>
      <c r="C358" s="140">
        <f>(100-D358)/100</f>
        <v>0.79599999999999993</v>
      </c>
      <c r="D358" s="140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0.88800000000000001</v>
      </c>
      <c r="K358" s="77">
        <v>0.86</v>
      </c>
      <c r="L358" s="77">
        <v>0.88800000000000001</v>
      </c>
      <c r="N358" s="62">
        <f>1-(N357*0.2)/100</f>
        <v>0.97199999999999998</v>
      </c>
    </row>
    <row r="359" spans="1:14">
      <c r="A359" s="55" t="s">
        <v>709</v>
      </c>
      <c r="B359" s="141">
        <v>28</v>
      </c>
      <c r="C359" s="141"/>
      <c r="D359" s="141">
        <v>68</v>
      </c>
      <c r="E359" s="81">
        <f t="shared" ref="E359:L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si="96"/>
        <v>0.27992968750000002</v>
      </c>
      <c r="I359" s="82">
        <f t="shared" si="96"/>
        <v>0.30936446464000011</v>
      </c>
      <c r="J359" s="82">
        <f t="shared" si="96"/>
        <v>0.37480633750000003</v>
      </c>
      <c r="K359" s="82">
        <f t="shared" si="96"/>
        <v>0.27992968750000002</v>
      </c>
      <c r="L359" s="82">
        <f t="shared" si="96"/>
        <v>0.30936446464000011</v>
      </c>
      <c r="N359" s="62">
        <f>1-(N357*0.5)/100</f>
        <v>0.92999999999999994</v>
      </c>
    </row>
    <row r="360" spans="1:14">
      <c r="A360" s="79" t="s">
        <v>656</v>
      </c>
      <c r="B360" s="140">
        <f>B359*0.15</f>
        <v>4.2</v>
      </c>
      <c r="C360" s="140">
        <f>(100-D360)/100</f>
        <v>0.89800000000000002</v>
      </c>
      <c r="D360" s="140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0.93</v>
      </c>
      <c r="K360" s="77">
        <v>0.95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657</v>
      </c>
      <c r="B361" s="140">
        <f>B359*0.4</f>
        <v>11.200000000000001</v>
      </c>
      <c r="C361" s="140">
        <f>(100-D361)/100</f>
        <v>0.72799999999999998</v>
      </c>
      <c r="D361" s="140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0.82499999999999996</v>
      </c>
      <c r="K361" s="77">
        <v>0.875</v>
      </c>
      <c r="L361" s="77">
        <v>0.86</v>
      </c>
      <c r="N361" s="62">
        <f>1-(N357*0.4)/100</f>
        <v>0.94399999999999995</v>
      </c>
    </row>
    <row r="362" spans="1:14">
      <c r="A362" s="79" t="s">
        <v>657</v>
      </c>
      <c r="B362" s="140">
        <f>B359*0.15</f>
        <v>4.2</v>
      </c>
      <c r="C362" s="140">
        <f>(100-D362)/100</f>
        <v>0.89800000000000002</v>
      </c>
      <c r="D362" s="140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0.94750000000000001</v>
      </c>
      <c r="K362" s="77">
        <v>0.96250000000000002</v>
      </c>
      <c r="L362" s="77">
        <v>0.95799999999999996</v>
      </c>
    </row>
    <row r="363" spans="1:14">
      <c r="A363" s="79" t="s">
        <v>659</v>
      </c>
      <c r="B363" s="140">
        <f>B359*0.3</f>
        <v>8.4</v>
      </c>
      <c r="C363" s="140">
        <f>(100-D363)/100</f>
        <v>0.79599999999999993</v>
      </c>
      <c r="D363" s="140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0.86</v>
      </c>
      <c r="K363" s="77">
        <v>0.9</v>
      </c>
      <c r="L363" s="77">
        <v>0.88800000000000001</v>
      </c>
    </row>
    <row r="364" spans="1:14">
      <c r="A364" s="55" t="s">
        <v>710</v>
      </c>
      <c r="B364" s="141">
        <v>28</v>
      </c>
      <c r="C364" s="141"/>
      <c r="D364" s="141">
        <v>68</v>
      </c>
      <c r="E364" s="81">
        <f t="shared" ref="E364:L364" si="97">1 - (E365) * (E366) * (E367) * (E368)</f>
        <v>0.30936446464000011</v>
      </c>
      <c r="F364" s="81">
        <f t="shared" si="97"/>
        <v>0.28983545344000006</v>
      </c>
      <c r="G364" s="81">
        <f>1 - (G365) * (G366) * (G367) * (G368)</f>
        <v>0.26992902144000008</v>
      </c>
      <c r="H364" s="81">
        <f t="shared" si="97"/>
        <v>0.27992968750000002</v>
      </c>
      <c r="I364" s="82">
        <f t="shared" si="97"/>
        <v>0.27992968750000002</v>
      </c>
      <c r="J364" s="82">
        <f t="shared" si="97"/>
        <v>0.27992968750000002</v>
      </c>
      <c r="K364" s="82">
        <f t="shared" si="97"/>
        <v>0.27992968750000002</v>
      </c>
      <c r="L364" s="82">
        <f t="shared" si="97"/>
        <v>0.27992968750000002</v>
      </c>
    </row>
    <row r="365" spans="1:14">
      <c r="A365" s="79" t="s">
        <v>656</v>
      </c>
      <c r="B365" s="140">
        <f>B364*0.15</f>
        <v>4.2</v>
      </c>
      <c r="C365" s="140">
        <f>(100-D365)/100</f>
        <v>0.89800000000000002</v>
      </c>
      <c r="D365" s="140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0.95</v>
      </c>
      <c r="J365" s="77">
        <v>0.95</v>
      </c>
      <c r="K365" s="77">
        <v>0.95</v>
      </c>
      <c r="L365" s="77">
        <v>0.95</v>
      </c>
    </row>
    <row r="366" spans="1:14">
      <c r="A366" s="79" t="s">
        <v>657</v>
      </c>
      <c r="B366" s="140">
        <f>B364*0.4</f>
        <v>11.200000000000001</v>
      </c>
      <c r="C366" s="140">
        <f>(100-D366)/100</f>
        <v>0.72799999999999998</v>
      </c>
      <c r="D366" s="140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0.875</v>
      </c>
      <c r="J366" s="77">
        <v>0.875</v>
      </c>
      <c r="K366" s="77">
        <v>0.875</v>
      </c>
      <c r="L366" s="77">
        <v>0.875</v>
      </c>
    </row>
    <row r="367" spans="1:14">
      <c r="A367" s="79" t="s">
        <v>797</v>
      </c>
      <c r="B367" s="140">
        <f>B364*0.15</f>
        <v>4.2</v>
      </c>
      <c r="C367" s="140">
        <f>(100-D367)/100</f>
        <v>0.89800000000000002</v>
      </c>
      <c r="D367" s="140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0.96250000000000002</v>
      </c>
      <c r="J367" s="77">
        <v>0.96250000000000002</v>
      </c>
      <c r="K367" s="77">
        <v>0.96250000000000002</v>
      </c>
      <c r="L367" s="77">
        <v>0.96250000000000002</v>
      </c>
    </row>
    <row r="368" spans="1:14">
      <c r="A368" s="79" t="s">
        <v>659</v>
      </c>
      <c r="B368" s="140">
        <f>B364*0.3</f>
        <v>8.4</v>
      </c>
      <c r="C368" s="140">
        <f>(100-D368)/100</f>
        <v>0.79599999999999993</v>
      </c>
      <c r="D368" s="140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0.9</v>
      </c>
      <c r="J368" s="77">
        <v>0.9</v>
      </c>
      <c r="K368" s="77">
        <v>0.9</v>
      </c>
      <c r="L368" s="77">
        <v>0.9</v>
      </c>
    </row>
    <row r="369" spans="1:12">
      <c r="A369" s="143" t="s">
        <v>711</v>
      </c>
      <c r="B369" s="141">
        <v>28</v>
      </c>
      <c r="C369" s="141"/>
      <c r="D369" s="141">
        <v>68</v>
      </c>
      <c r="E369" s="81">
        <f t="shared" ref="E369:L369" si="98">1 - (E370) * (E371) * (E372) * (E373)</f>
        <v>0.30936446464000011</v>
      </c>
      <c r="F369" s="81">
        <f t="shared" si="98"/>
        <v>0.28983545344000006</v>
      </c>
      <c r="G369" s="81">
        <f>1 - (G370) * (G371) * (G372) * (G373)</f>
        <v>0.26992902144000008</v>
      </c>
      <c r="H369" s="81">
        <f t="shared" si="98"/>
        <v>0.27992968750000002</v>
      </c>
      <c r="I369" s="82">
        <f t="shared" si="98"/>
        <v>0.30936446464000011</v>
      </c>
      <c r="J369" s="82">
        <f t="shared" si="98"/>
        <v>0.37480633750000003</v>
      </c>
      <c r="K369" s="82">
        <f t="shared" si="98"/>
        <v>0.30936446464000011</v>
      </c>
      <c r="L369" s="82">
        <f t="shared" si="98"/>
        <v>0.27992968750000002</v>
      </c>
    </row>
    <row r="370" spans="1:12">
      <c r="A370" s="79" t="s">
        <v>656</v>
      </c>
      <c r="B370" s="140">
        <f>B369*0.15</f>
        <v>4.2</v>
      </c>
      <c r="C370" s="140">
        <f>(100-D370)/100</f>
        <v>0.89800000000000002</v>
      </c>
      <c r="D370" s="140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0.94399999999999995</v>
      </c>
      <c r="J370" s="77">
        <v>0.93</v>
      </c>
      <c r="K370" s="77">
        <v>0.94399999999999995</v>
      </c>
      <c r="L370" s="77">
        <v>0.95</v>
      </c>
    </row>
    <row r="371" spans="1:12">
      <c r="A371" s="79" t="s">
        <v>657</v>
      </c>
      <c r="B371" s="140">
        <f>B369*0.4</f>
        <v>11.200000000000001</v>
      </c>
      <c r="C371" s="140">
        <f>(100-D371)/100</f>
        <v>0.72799999999999998</v>
      </c>
      <c r="D371" s="140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0.86</v>
      </c>
      <c r="J371" s="77">
        <v>0.82499999999999996</v>
      </c>
      <c r="K371" s="77">
        <v>0.86</v>
      </c>
      <c r="L371" s="77">
        <v>0.875</v>
      </c>
    </row>
    <row r="372" spans="1:12">
      <c r="A372" s="79" t="s">
        <v>797</v>
      </c>
      <c r="B372" s="140">
        <f>B369*0.15</f>
        <v>4.2</v>
      </c>
      <c r="C372" s="140">
        <f>(100-D372)/100</f>
        <v>0.89800000000000002</v>
      </c>
      <c r="D372" s="140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0.95799999999999996</v>
      </c>
      <c r="J372" s="77">
        <v>0.94750000000000001</v>
      </c>
      <c r="K372" s="77">
        <v>0.95799999999999996</v>
      </c>
      <c r="L372" s="77">
        <v>0.96250000000000002</v>
      </c>
    </row>
    <row r="373" spans="1:12">
      <c r="A373" s="79" t="s">
        <v>659</v>
      </c>
      <c r="B373" s="140">
        <f>B369*0.3</f>
        <v>8.4</v>
      </c>
      <c r="C373" s="140">
        <f>(100-D373)/100</f>
        <v>0.79599999999999993</v>
      </c>
      <c r="D373" s="140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0.88800000000000001</v>
      </c>
      <c r="J373" s="77">
        <v>0.86</v>
      </c>
      <c r="K373" s="77">
        <v>0.88800000000000001</v>
      </c>
      <c r="L373" s="77">
        <v>0.9</v>
      </c>
    </row>
    <row r="374" spans="1:12">
      <c r="A374" s="143" t="s">
        <v>793</v>
      </c>
      <c r="B374" s="141">
        <v>28</v>
      </c>
      <c r="C374" s="141"/>
      <c r="D374" s="141">
        <v>68</v>
      </c>
      <c r="E374" s="81">
        <f t="shared" ref="E374:L374" si="99">1 - (E375)</f>
        <v>5.600000000000005E-2</v>
      </c>
      <c r="F374" s="81">
        <f t="shared" si="99"/>
        <v>5.2000000000000046E-2</v>
      </c>
      <c r="G374" s="81">
        <f t="shared" si="99"/>
        <v>4.8000000000000043E-2</v>
      </c>
      <c r="H374" s="81">
        <f t="shared" si="99"/>
        <v>5.0000000000000044E-2</v>
      </c>
      <c r="I374" s="82">
        <f t="shared" si="99"/>
        <v>5.600000000000005E-2</v>
      </c>
      <c r="J374" s="82">
        <f t="shared" si="99"/>
        <v>6.9999999999999951E-2</v>
      </c>
      <c r="K374" s="82">
        <f t="shared" si="99"/>
        <v>5.600000000000005E-2</v>
      </c>
      <c r="L374" s="82">
        <f t="shared" si="99"/>
        <v>6.9999999999999951E-2</v>
      </c>
    </row>
    <row r="375" spans="1:12">
      <c r="A375" s="79" t="s">
        <v>656</v>
      </c>
      <c r="B375" s="140">
        <f>B374*0.15</f>
        <v>4.2</v>
      </c>
      <c r="C375" s="140">
        <f>(100-D375)/100</f>
        <v>0.89800000000000002</v>
      </c>
      <c r="D375" s="140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0.93</v>
      </c>
    </row>
    <row r="376" spans="1:12">
      <c r="A376" s="143" t="s">
        <v>794</v>
      </c>
      <c r="B376" s="141">
        <v>28</v>
      </c>
      <c r="C376" s="141"/>
      <c r="D376" s="141">
        <v>68</v>
      </c>
      <c r="E376" s="81">
        <f t="shared" ref="E376:L376" si="100">1 - (E377)</f>
        <v>5.600000000000005E-2</v>
      </c>
      <c r="F376" s="81">
        <f t="shared" si="100"/>
        <v>5.2000000000000046E-2</v>
      </c>
      <c r="G376" s="81">
        <f t="shared" si="100"/>
        <v>4.8000000000000043E-2</v>
      </c>
      <c r="H376" s="81">
        <f t="shared" si="100"/>
        <v>5.0000000000000044E-2</v>
      </c>
      <c r="I376" s="82">
        <f t="shared" si="100"/>
        <v>5.600000000000005E-2</v>
      </c>
      <c r="J376" s="82">
        <f t="shared" si="100"/>
        <v>6.9999999999999951E-2</v>
      </c>
      <c r="K376" s="82">
        <f t="shared" si="100"/>
        <v>5.600000000000005E-2</v>
      </c>
      <c r="L376" s="82">
        <f t="shared" si="100"/>
        <v>6.9999999999999951E-2</v>
      </c>
    </row>
    <row r="377" spans="1:12">
      <c r="A377" s="79" t="s">
        <v>656</v>
      </c>
      <c r="B377" s="140">
        <f>B376*0.15</f>
        <v>4.2</v>
      </c>
      <c r="C377" s="140">
        <f>(100-D377)/100</f>
        <v>0.89800000000000002</v>
      </c>
      <c r="D377" s="140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0.94399999999999995</v>
      </c>
      <c r="J377" s="77">
        <v>0.93</v>
      </c>
      <c r="K377" s="77">
        <v>0.94399999999999995</v>
      </c>
      <c r="L377" s="77">
        <v>0.93</v>
      </c>
    </row>
    <row r="378" spans="1:12">
      <c r="A378" s="143" t="s">
        <v>795</v>
      </c>
      <c r="B378" s="141">
        <v>28</v>
      </c>
      <c r="C378" s="141"/>
      <c r="D378" s="141">
        <v>68</v>
      </c>
      <c r="E378" s="81">
        <f t="shared" ref="E378:L378" si="101">1 - (E379)</f>
        <v>5.600000000000005E-2</v>
      </c>
      <c r="F378" s="81">
        <f t="shared" si="101"/>
        <v>5.2000000000000046E-2</v>
      </c>
      <c r="G378" s="81">
        <f t="shared" si="101"/>
        <v>4.8000000000000043E-2</v>
      </c>
      <c r="H378" s="81">
        <f t="shared" si="101"/>
        <v>5.0000000000000044E-2</v>
      </c>
      <c r="I378" s="82">
        <f t="shared" si="101"/>
        <v>5.600000000000005E-2</v>
      </c>
      <c r="J378" s="82">
        <f t="shared" si="101"/>
        <v>6.9999999999999951E-2</v>
      </c>
      <c r="K378" s="82">
        <f t="shared" si="101"/>
        <v>5.600000000000005E-2</v>
      </c>
      <c r="L378" s="82">
        <f t="shared" si="101"/>
        <v>6.9999999999999951E-2</v>
      </c>
    </row>
    <row r="379" spans="1:12">
      <c r="A379" s="79" t="s">
        <v>656</v>
      </c>
      <c r="B379" s="140">
        <f>B378*0.15</f>
        <v>4.2</v>
      </c>
      <c r="C379" s="140">
        <f>(100-D379)/100</f>
        <v>0.89800000000000002</v>
      </c>
      <c r="D379" s="140">
        <f>D378*0.15</f>
        <v>10.199999999999999</v>
      </c>
      <c r="E379" s="77">
        <v>0.94399999999999995</v>
      </c>
      <c r="F379" s="77">
        <v>0.94799999999999995</v>
      </c>
      <c r="G379" s="77">
        <v>0.95199999999999996</v>
      </c>
      <c r="H379" s="77">
        <v>0.95</v>
      </c>
      <c r="I379" s="77">
        <v>0.94399999999999995</v>
      </c>
      <c r="J379" s="77">
        <v>0.93</v>
      </c>
      <c r="K379" s="77">
        <v>0.94399999999999995</v>
      </c>
      <c r="L379" s="77">
        <v>0.93</v>
      </c>
    </row>
    <row r="380" spans="1:12">
      <c r="A380" s="143" t="s">
        <v>860</v>
      </c>
      <c r="B380" s="141">
        <v>28</v>
      </c>
      <c r="C380" s="141"/>
      <c r="D380" s="141">
        <v>68</v>
      </c>
      <c r="E380" s="81">
        <f t="shared" ref="E380:L380" si="102">1 - (E381)</f>
        <v>5.600000000000005E-2</v>
      </c>
      <c r="F380" s="81">
        <f t="shared" si="102"/>
        <v>5.2000000000000046E-2</v>
      </c>
      <c r="G380" s="81">
        <f t="shared" si="102"/>
        <v>4.8000000000000043E-2</v>
      </c>
      <c r="H380" s="81">
        <f t="shared" si="102"/>
        <v>5.0000000000000044E-2</v>
      </c>
      <c r="I380" s="82">
        <f t="shared" si="102"/>
        <v>5.600000000000005E-2</v>
      </c>
      <c r="J380" s="82">
        <f t="shared" si="102"/>
        <v>6.9999999999999951E-2</v>
      </c>
      <c r="K380" s="82">
        <f t="shared" si="102"/>
        <v>5.600000000000005E-2</v>
      </c>
      <c r="L380" s="82">
        <f t="shared" si="102"/>
        <v>5.600000000000005E-2</v>
      </c>
    </row>
    <row r="381" spans="1:12">
      <c r="A381" s="79" t="s">
        <v>656</v>
      </c>
      <c r="B381" s="140">
        <f>B380*0.15</f>
        <v>4.2</v>
      </c>
      <c r="C381" s="140">
        <f>(100-D381)/100</f>
        <v>0.89800000000000002</v>
      </c>
      <c r="D381" s="140">
        <f>D380*0.15</f>
        <v>10.199999999999999</v>
      </c>
      <c r="E381" s="77">
        <v>0.94399999999999995</v>
      </c>
      <c r="F381" s="77">
        <v>0.94799999999999995</v>
      </c>
      <c r="G381" s="77">
        <v>0.95199999999999996</v>
      </c>
      <c r="H381" s="77">
        <v>0.95</v>
      </c>
      <c r="I381" s="77">
        <v>0.94399999999999995</v>
      </c>
      <c r="J381" s="77">
        <v>0.93</v>
      </c>
      <c r="K381" s="77">
        <v>0.94399999999999995</v>
      </c>
      <c r="L381" s="77">
        <v>0.94399999999999995</v>
      </c>
    </row>
    <row r="382" spans="1:12">
      <c r="A382" s="143" t="s">
        <v>964</v>
      </c>
      <c r="B382" s="141">
        <v>28</v>
      </c>
      <c r="C382" s="141"/>
      <c r="D382" s="141">
        <v>68</v>
      </c>
      <c r="E382" s="81">
        <f t="shared" ref="E382:L388" si="103">1 - (E383)</f>
        <v>5.600000000000005E-2</v>
      </c>
      <c r="F382" s="81">
        <f t="shared" si="103"/>
        <v>5.2000000000000046E-2</v>
      </c>
      <c r="G382" s="81">
        <f t="shared" si="103"/>
        <v>4.8000000000000043E-2</v>
      </c>
      <c r="H382" s="81">
        <f t="shared" si="103"/>
        <v>5.0000000000000044E-2</v>
      </c>
      <c r="I382" s="82">
        <f t="shared" si="103"/>
        <v>5.600000000000005E-2</v>
      </c>
      <c r="J382" s="82">
        <f t="shared" si="103"/>
        <v>5.600000000000005E-2</v>
      </c>
      <c r="K382" s="82">
        <f t="shared" si="103"/>
        <v>5.600000000000005E-2</v>
      </c>
      <c r="L382" s="82">
        <f t="shared" si="103"/>
        <v>5.600000000000005E-2</v>
      </c>
    </row>
    <row r="383" spans="1:12">
      <c r="A383" s="79" t="s">
        <v>656</v>
      </c>
      <c r="B383" s="140">
        <f>B382*0.15</f>
        <v>4.2</v>
      </c>
      <c r="C383" s="140">
        <f>(100-D383)/100</f>
        <v>0.89800000000000002</v>
      </c>
      <c r="D383" s="140">
        <f>D382*0.15</f>
        <v>10.199999999999999</v>
      </c>
      <c r="E383" s="77">
        <v>0.94399999999999995</v>
      </c>
      <c r="F383" s="77">
        <v>0.94799999999999995</v>
      </c>
      <c r="G383" s="77">
        <v>0.95199999999999996</v>
      </c>
      <c r="H383" s="77">
        <v>0.95</v>
      </c>
      <c r="I383" s="77">
        <v>0.94399999999999995</v>
      </c>
      <c r="J383" s="77">
        <v>0.94399999999999995</v>
      </c>
      <c r="K383" s="77">
        <v>0.94399999999999995</v>
      </c>
      <c r="L383" s="77">
        <v>0.94399999999999995</v>
      </c>
    </row>
    <row r="384" spans="1:12">
      <c r="A384" s="143" t="s">
        <v>965</v>
      </c>
      <c r="B384" s="141">
        <v>28</v>
      </c>
      <c r="C384" s="141"/>
      <c r="D384" s="141">
        <v>68</v>
      </c>
      <c r="E384" s="81">
        <f t="shared" si="103"/>
        <v>5.600000000000005E-2</v>
      </c>
      <c r="F384" s="81">
        <f t="shared" si="103"/>
        <v>5.2000000000000046E-2</v>
      </c>
      <c r="G384" s="81">
        <f t="shared" si="103"/>
        <v>4.8000000000000043E-2</v>
      </c>
      <c r="H384" s="81">
        <f t="shared" si="103"/>
        <v>5.0000000000000044E-2</v>
      </c>
      <c r="I384" s="82">
        <f t="shared" si="103"/>
        <v>5.600000000000005E-2</v>
      </c>
      <c r="J384" s="82">
        <f t="shared" si="103"/>
        <v>5.600000000000005E-2</v>
      </c>
      <c r="K384" s="82">
        <f t="shared" si="103"/>
        <v>5.600000000000005E-2</v>
      </c>
      <c r="L384" s="82">
        <f t="shared" si="103"/>
        <v>5.600000000000005E-2</v>
      </c>
    </row>
    <row r="385" spans="1:14">
      <c r="A385" s="79" t="s">
        <v>656</v>
      </c>
      <c r="B385" s="140">
        <f>B384*0.15</f>
        <v>4.2</v>
      </c>
      <c r="C385" s="140">
        <f>(100-D385)/100</f>
        <v>0.89800000000000002</v>
      </c>
      <c r="D385" s="140">
        <f>D384*0.15</f>
        <v>10.199999999999999</v>
      </c>
      <c r="E385" s="77">
        <v>0.94399999999999995</v>
      </c>
      <c r="F385" s="77">
        <v>0.94799999999999995</v>
      </c>
      <c r="G385" s="77">
        <v>0.95199999999999996</v>
      </c>
      <c r="H385" s="77">
        <v>0.95</v>
      </c>
      <c r="I385" s="77">
        <v>0.94399999999999995</v>
      </c>
      <c r="J385" s="77">
        <v>0.94399999999999995</v>
      </c>
      <c r="K385" s="77">
        <v>0.94399999999999995</v>
      </c>
      <c r="L385" s="77">
        <v>0.94399999999999995</v>
      </c>
    </row>
    <row r="386" spans="1:14">
      <c r="A386" s="143" t="s">
        <v>966</v>
      </c>
      <c r="B386" s="141">
        <v>28</v>
      </c>
      <c r="C386" s="141"/>
      <c r="D386" s="141">
        <v>68</v>
      </c>
      <c r="E386" s="81">
        <f t="shared" si="103"/>
        <v>5.600000000000005E-2</v>
      </c>
      <c r="F386" s="81">
        <f t="shared" si="103"/>
        <v>5.2000000000000046E-2</v>
      </c>
      <c r="G386" s="81">
        <f t="shared" si="103"/>
        <v>4.8000000000000043E-2</v>
      </c>
      <c r="H386" s="81">
        <f t="shared" si="103"/>
        <v>5.0000000000000044E-2</v>
      </c>
      <c r="I386" s="82">
        <f t="shared" si="103"/>
        <v>5.600000000000005E-2</v>
      </c>
      <c r="J386" s="82">
        <f t="shared" si="103"/>
        <v>5.600000000000005E-2</v>
      </c>
      <c r="K386" s="82">
        <f t="shared" si="103"/>
        <v>5.600000000000005E-2</v>
      </c>
      <c r="L386" s="82">
        <f t="shared" si="103"/>
        <v>5.600000000000005E-2</v>
      </c>
    </row>
    <row r="387" spans="1:14">
      <c r="A387" s="79" t="s">
        <v>656</v>
      </c>
      <c r="B387" s="140">
        <f>B386*0.15</f>
        <v>4.2</v>
      </c>
      <c r="C387" s="140">
        <f>(100-D387)/100</f>
        <v>0.89800000000000002</v>
      </c>
      <c r="D387" s="140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0.94399999999999995</v>
      </c>
      <c r="K387" s="77">
        <v>0.94399999999999995</v>
      </c>
      <c r="L387" s="77">
        <v>0.94399999999999995</v>
      </c>
    </row>
    <row r="388" spans="1:14">
      <c r="A388" s="143" t="s">
        <v>967</v>
      </c>
      <c r="B388" s="141">
        <v>28</v>
      </c>
      <c r="C388" s="141"/>
      <c r="D388" s="141">
        <v>68</v>
      </c>
      <c r="E388" s="81">
        <f t="shared" si="103"/>
        <v>5.600000000000005E-2</v>
      </c>
      <c r="F388" s="81">
        <f t="shared" si="103"/>
        <v>5.2000000000000046E-2</v>
      </c>
      <c r="G388" s="81">
        <f t="shared" si="103"/>
        <v>4.8000000000000043E-2</v>
      </c>
      <c r="H388" s="81">
        <f t="shared" si="103"/>
        <v>5.0000000000000044E-2</v>
      </c>
      <c r="I388" s="82">
        <f t="shared" si="103"/>
        <v>5.600000000000005E-2</v>
      </c>
      <c r="J388" s="82">
        <f t="shared" si="103"/>
        <v>5.600000000000005E-2</v>
      </c>
      <c r="K388" s="82">
        <f t="shared" si="103"/>
        <v>5.600000000000005E-2</v>
      </c>
      <c r="L388" s="82">
        <f t="shared" si="103"/>
        <v>5.600000000000005E-2</v>
      </c>
      <c r="N388">
        <v>13</v>
      </c>
    </row>
    <row r="389" spans="1:14">
      <c r="A389" s="79" t="s">
        <v>656</v>
      </c>
      <c r="B389" s="140">
        <f>B388*0.15</f>
        <v>4.2</v>
      </c>
      <c r="C389" s="140">
        <f>(100-D389)/100</f>
        <v>0.89800000000000002</v>
      </c>
      <c r="D389" s="140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0.94399999999999995</v>
      </c>
      <c r="K389" s="77">
        <v>0.94399999999999995</v>
      </c>
      <c r="L389" s="77">
        <v>0.94399999999999995</v>
      </c>
      <c r="N389" s="62">
        <f>1-(N388*0.2)/100</f>
        <v>0.97399999999999998</v>
      </c>
    </row>
    <row r="390" spans="1:14">
      <c r="A390" s="55" t="s">
        <v>708</v>
      </c>
      <c r="B390" s="141">
        <v>27</v>
      </c>
      <c r="C390" s="141"/>
      <c r="D390" s="141">
        <v>67</v>
      </c>
      <c r="E390" s="81">
        <f t="shared" ref="E390:L390" si="104">1 - (E391) * (E392) * (E393) * (E394)</f>
        <v>0.29964686454</v>
      </c>
      <c r="F390" s="81">
        <f t="shared" si="104"/>
        <v>0.27992968750000002</v>
      </c>
      <c r="G390" s="81">
        <f>1 - (G391) * (G392) * (G393) * (G394)</f>
        <v>0.25983290853999996</v>
      </c>
      <c r="H390" s="81">
        <f t="shared" si="104"/>
        <v>0.26992902144000008</v>
      </c>
      <c r="I390" s="82">
        <f t="shared" si="104"/>
        <v>0.34730758143999996</v>
      </c>
      <c r="J390" s="82">
        <f t="shared" si="104"/>
        <v>0.37480633750000003</v>
      </c>
      <c r="K390" s="82">
        <f t="shared" si="104"/>
        <v>0.30936446464000011</v>
      </c>
      <c r="L390" s="82">
        <f t="shared" si="104"/>
        <v>0.34730758143999996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4.05</v>
      </c>
      <c r="C391" s="140">
        <f>(100-D391)/100</f>
        <v>0.89950000000000008</v>
      </c>
      <c r="D391" s="140">
        <f>D390*0.15</f>
        <v>10.049999999999999</v>
      </c>
      <c r="E391" s="77">
        <v>0.94599999999999995</v>
      </c>
      <c r="F391" s="77">
        <v>0.95</v>
      </c>
      <c r="G391" s="77">
        <v>0.95399999999999996</v>
      </c>
      <c r="H391" s="77">
        <v>0.95199999999999996</v>
      </c>
      <c r="I391" s="77">
        <v>0.93600000000000005</v>
      </c>
      <c r="J391" s="77">
        <v>0.93</v>
      </c>
      <c r="K391" s="77">
        <v>0.94399999999999995</v>
      </c>
      <c r="L391" s="77">
        <v>0.93600000000000005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10.8</v>
      </c>
      <c r="C392" s="140">
        <f>(100-D392)/100</f>
        <v>0.73199999999999998</v>
      </c>
      <c r="D392" s="140">
        <f>D390*0.4</f>
        <v>26.8</v>
      </c>
      <c r="E392" s="77">
        <v>0.86499999999999999</v>
      </c>
      <c r="F392" s="77">
        <v>0.875</v>
      </c>
      <c r="G392" s="77">
        <v>0.88500000000000001</v>
      </c>
      <c r="H392" s="77">
        <v>0.88</v>
      </c>
      <c r="I392" s="77">
        <v>0.84</v>
      </c>
      <c r="J392" s="77">
        <v>0.82499999999999996</v>
      </c>
      <c r="K392" s="77">
        <v>0.86</v>
      </c>
      <c r="L392" s="77">
        <v>0.84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4.05</v>
      </c>
      <c r="C393" s="140">
        <f>(100-D393)/100</f>
        <v>0.89950000000000008</v>
      </c>
      <c r="D393" s="140">
        <f>D390*0.15</f>
        <v>10.049999999999999</v>
      </c>
      <c r="E393" s="77">
        <v>0.95950000000000002</v>
      </c>
      <c r="F393" s="77">
        <v>0.96250000000000002</v>
      </c>
      <c r="G393" s="77">
        <v>0.96550000000000002</v>
      </c>
      <c r="H393" s="77">
        <v>0.96399999999999997</v>
      </c>
      <c r="I393" s="77">
        <v>0.95199999999999996</v>
      </c>
      <c r="J393" s="77">
        <v>0.94750000000000001</v>
      </c>
      <c r="K393" s="77">
        <v>0.95799999999999996</v>
      </c>
      <c r="L393" s="77">
        <v>0.95199999999999996</v>
      </c>
    </row>
    <row r="394" spans="1:14">
      <c r="A394" s="79" t="s">
        <v>659</v>
      </c>
      <c r="B394" s="140">
        <f>B390*0.3</f>
        <v>8.1</v>
      </c>
      <c r="C394" s="140">
        <f>(100-D394)/100</f>
        <v>0.79900000000000004</v>
      </c>
      <c r="D394" s="140">
        <f>D390*0.3</f>
        <v>20.099999999999998</v>
      </c>
      <c r="E394" s="77">
        <v>0.89200000000000002</v>
      </c>
      <c r="F394" s="77">
        <v>0.9</v>
      </c>
      <c r="G394" s="77">
        <v>0.90800000000000003</v>
      </c>
      <c r="H394" s="77">
        <v>0.90400000000000003</v>
      </c>
      <c r="I394" s="77">
        <v>0.872</v>
      </c>
      <c r="J394" s="77">
        <v>0.86</v>
      </c>
      <c r="K394" s="77">
        <v>0.88800000000000001</v>
      </c>
      <c r="L394" s="77">
        <v>0.872</v>
      </c>
    </row>
    <row r="395" spans="1:14">
      <c r="A395" s="55" t="s">
        <v>713</v>
      </c>
      <c r="B395" s="141">
        <v>28</v>
      </c>
      <c r="C395" s="141"/>
      <c r="D395" s="141">
        <v>68</v>
      </c>
      <c r="E395" s="81">
        <f t="shared" ref="E395:L395" si="105">1 - (E396) * (E397) * (E398) * (E399)</f>
        <v>0.29964686454</v>
      </c>
      <c r="F395" s="81">
        <f t="shared" si="105"/>
        <v>0.27992968750000002</v>
      </c>
      <c r="G395" s="81">
        <f>1 - (G396) * (G397) * (G398) * (G399)</f>
        <v>0.25983290853999996</v>
      </c>
      <c r="H395" s="81">
        <f t="shared" si="105"/>
        <v>0.26992902144000008</v>
      </c>
      <c r="I395" s="82">
        <f t="shared" si="105"/>
        <v>0.30936446464000011</v>
      </c>
      <c r="J395" s="82">
        <f t="shared" si="105"/>
        <v>0.37480633750000003</v>
      </c>
      <c r="K395" s="82">
        <f t="shared" si="105"/>
        <v>0.30936446464000011</v>
      </c>
      <c r="L395" s="82">
        <f t="shared" si="105"/>
        <v>0.37480633750000003</v>
      </c>
    </row>
    <row r="396" spans="1:14">
      <c r="A396" s="79" t="s">
        <v>656</v>
      </c>
      <c r="B396" s="140">
        <f>B395*0.15</f>
        <v>4.2</v>
      </c>
      <c r="C396" s="140">
        <f>(100-D396)/100</f>
        <v>0.89800000000000002</v>
      </c>
      <c r="D396" s="140">
        <f>D395*0.15</f>
        <v>10.199999999999999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0.94399999999999995</v>
      </c>
      <c r="J396" s="77">
        <v>0.93</v>
      </c>
      <c r="K396" s="77">
        <v>0.94399999999999995</v>
      </c>
      <c r="L396" s="77">
        <v>0.93</v>
      </c>
    </row>
    <row r="397" spans="1:14">
      <c r="A397" s="79" t="s">
        <v>657</v>
      </c>
      <c r="B397" s="140">
        <f>B395*0.4</f>
        <v>11.200000000000001</v>
      </c>
      <c r="C397" s="140">
        <f>(100-D397)/100</f>
        <v>0.72799999999999998</v>
      </c>
      <c r="D397" s="140">
        <f>D395*0.4</f>
        <v>27.200000000000003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0.86</v>
      </c>
      <c r="J397" s="77">
        <v>0.82499999999999996</v>
      </c>
      <c r="K397" s="77">
        <v>0.86</v>
      </c>
      <c r="L397" s="77">
        <v>0.82499999999999996</v>
      </c>
    </row>
    <row r="398" spans="1:14">
      <c r="A398" s="79" t="s">
        <v>797</v>
      </c>
      <c r="B398" s="140">
        <f>B395*0.15</f>
        <v>4.2</v>
      </c>
      <c r="C398" s="140">
        <f>(100-D398)/100</f>
        <v>0.89800000000000002</v>
      </c>
      <c r="D398" s="140">
        <f>D395*0.15</f>
        <v>10.199999999999999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0.95799999999999996</v>
      </c>
      <c r="J398" s="77">
        <v>0.94750000000000001</v>
      </c>
      <c r="K398" s="77">
        <v>0.95799999999999996</v>
      </c>
      <c r="L398" s="77">
        <v>0.94750000000000001</v>
      </c>
    </row>
    <row r="399" spans="1:14">
      <c r="A399" s="79" t="s">
        <v>659</v>
      </c>
      <c r="B399" s="140">
        <f>B395*0.3</f>
        <v>8.4</v>
      </c>
      <c r="C399" s="140">
        <f>(100-D399)/100</f>
        <v>0.79599999999999993</v>
      </c>
      <c r="D399" s="140">
        <f>D395*0.3</f>
        <v>20.399999999999999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0.88800000000000001</v>
      </c>
      <c r="J399" s="77">
        <v>0.86</v>
      </c>
      <c r="K399" s="77">
        <v>0.88800000000000001</v>
      </c>
      <c r="L399" s="77">
        <v>0.86</v>
      </c>
    </row>
    <row r="400" spans="1:14">
      <c r="A400" s="143" t="s">
        <v>712</v>
      </c>
      <c r="B400" s="141">
        <v>26</v>
      </c>
      <c r="C400" s="141"/>
      <c r="D400" s="141">
        <v>66</v>
      </c>
      <c r="E400" s="81">
        <f t="shared" ref="E400:L400" si="106">1 - (E401) * (E402) * (E403) * (E404)</f>
        <v>0.28983545344000006</v>
      </c>
      <c r="F400" s="81">
        <f t="shared" si="106"/>
        <v>0.26992902144000008</v>
      </c>
      <c r="G400" s="81">
        <f>1 - (G401) * (G402) * (G403) * (G404)</f>
        <v>0.24964080064000005</v>
      </c>
      <c r="H400" s="81">
        <f t="shared" si="106"/>
        <v>0.25983290853999996</v>
      </c>
      <c r="I400" s="82">
        <f t="shared" si="106"/>
        <v>0.27992968750000002</v>
      </c>
      <c r="J400" s="82">
        <f t="shared" si="106"/>
        <v>0.22896640000000001</v>
      </c>
      <c r="K400" s="82">
        <f t="shared" si="106"/>
        <v>0.27992968750000002</v>
      </c>
      <c r="L400" s="82">
        <f t="shared" si="106"/>
        <v>0.37480633750000003</v>
      </c>
    </row>
    <row r="401" spans="1:12">
      <c r="A401" s="79" t="s">
        <v>656</v>
      </c>
      <c r="B401" s="140">
        <f>B400*0.15</f>
        <v>3.9</v>
      </c>
      <c r="C401" s="140">
        <f>(100-D401)/100</f>
        <v>0.90099999999999991</v>
      </c>
      <c r="D401" s="140">
        <f>D400*0.15</f>
        <v>9.9</v>
      </c>
      <c r="E401" s="77">
        <v>0.94799999999999995</v>
      </c>
      <c r="F401" s="77">
        <v>0.95199999999999996</v>
      </c>
      <c r="G401" s="77">
        <v>0.95599999999999996</v>
      </c>
      <c r="H401" s="77">
        <v>0.95399999999999996</v>
      </c>
      <c r="I401" s="77">
        <v>0.95</v>
      </c>
      <c r="J401" s="77">
        <v>0.96</v>
      </c>
      <c r="K401" s="77">
        <v>0.95</v>
      </c>
      <c r="L401" s="77">
        <v>0.93</v>
      </c>
    </row>
    <row r="402" spans="1:12">
      <c r="A402" s="79" t="s">
        <v>657</v>
      </c>
      <c r="B402" s="140">
        <f>B400*0.4</f>
        <v>10.4</v>
      </c>
      <c r="C402" s="140">
        <f>(100-D402)/100</f>
        <v>0.73599999999999999</v>
      </c>
      <c r="D402" s="140">
        <f>D400*0.4</f>
        <v>26.400000000000002</v>
      </c>
      <c r="E402" s="77">
        <v>0.87</v>
      </c>
      <c r="F402" s="77">
        <v>0.88</v>
      </c>
      <c r="G402" s="77">
        <v>0.89</v>
      </c>
      <c r="H402" s="77">
        <v>0.88500000000000001</v>
      </c>
      <c r="I402" s="77">
        <v>0.875</v>
      </c>
      <c r="J402" s="77">
        <v>0.9</v>
      </c>
      <c r="K402" s="77">
        <v>0.875</v>
      </c>
      <c r="L402" s="77">
        <v>0.82499999999999996</v>
      </c>
    </row>
    <row r="403" spans="1:12">
      <c r="A403" s="79" t="s">
        <v>797</v>
      </c>
      <c r="B403" s="140">
        <f>B400*0.15</f>
        <v>3.9</v>
      </c>
      <c r="C403" s="140">
        <f>(100-D403)/100</f>
        <v>0.90099999999999991</v>
      </c>
      <c r="D403" s="140">
        <f>D400*0.15</f>
        <v>9.9</v>
      </c>
      <c r="E403" s="77">
        <v>0.96099999999999997</v>
      </c>
      <c r="F403" s="77">
        <v>0.96399999999999997</v>
      </c>
      <c r="G403" s="77">
        <v>0.96699999999999997</v>
      </c>
      <c r="H403" s="77">
        <v>0.96550000000000002</v>
      </c>
      <c r="I403" s="77">
        <v>0.96250000000000002</v>
      </c>
      <c r="J403" s="77">
        <v>0.97</v>
      </c>
      <c r="K403" s="77">
        <v>0.96250000000000002</v>
      </c>
      <c r="L403" s="77">
        <v>0.94750000000000001</v>
      </c>
    </row>
    <row r="404" spans="1:12">
      <c r="A404" s="79" t="s">
        <v>659</v>
      </c>
      <c r="B404" s="140">
        <f>B400*0.3</f>
        <v>7.8</v>
      </c>
      <c r="C404" s="140">
        <f>(100-D404)/100</f>
        <v>0.80200000000000005</v>
      </c>
      <c r="D404" s="140">
        <f>D400*0.3</f>
        <v>19.8</v>
      </c>
      <c r="E404" s="77">
        <v>0.89600000000000002</v>
      </c>
      <c r="F404" s="77">
        <v>0.90400000000000003</v>
      </c>
      <c r="G404" s="77">
        <v>0.91200000000000003</v>
      </c>
      <c r="H404" s="77">
        <v>0.90800000000000003</v>
      </c>
      <c r="I404" s="77">
        <v>0.9</v>
      </c>
      <c r="J404" s="77">
        <v>0.92</v>
      </c>
      <c r="K404" s="77">
        <v>0.9</v>
      </c>
      <c r="L404" s="77">
        <v>0.86</v>
      </c>
    </row>
    <row r="405" spans="1:12">
      <c r="A405" s="55" t="s">
        <v>714</v>
      </c>
      <c r="B405" s="141">
        <v>26</v>
      </c>
      <c r="C405" s="141"/>
      <c r="D405" s="141">
        <v>66</v>
      </c>
      <c r="E405" s="81">
        <f t="shared" ref="E405:L405" si="107">1 - (E406) * (E407) * (E408) * (E409)</f>
        <v>0.28983545344000006</v>
      </c>
      <c r="F405" s="81">
        <f t="shared" si="107"/>
        <v>0.26992902144000008</v>
      </c>
      <c r="G405" s="81">
        <f>1 - (G406) * (G407) * (G408) * (G409)</f>
        <v>0.24964080064000005</v>
      </c>
      <c r="H405" s="81">
        <f t="shared" si="107"/>
        <v>0.25983290853999996</v>
      </c>
      <c r="I405" s="82">
        <f t="shared" si="107"/>
        <v>0.27992968750000002</v>
      </c>
      <c r="J405" s="82">
        <f t="shared" si="107"/>
        <v>0.37480633750000003</v>
      </c>
      <c r="K405" s="82">
        <f t="shared" si="107"/>
        <v>0.30936446464000011</v>
      </c>
      <c r="L405" s="82">
        <f t="shared" si="107"/>
        <v>0.27992968750000002</v>
      </c>
    </row>
    <row r="406" spans="1:12">
      <c r="A406" s="79" t="s">
        <v>656</v>
      </c>
      <c r="B406" s="140">
        <f>B405*0.15</f>
        <v>3.9</v>
      </c>
      <c r="C406" s="140">
        <f>(100-D406)/100</f>
        <v>0.90099999999999991</v>
      </c>
      <c r="D406" s="140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0.93</v>
      </c>
      <c r="K406" s="77">
        <v>0.94399999999999995</v>
      </c>
      <c r="L406" s="77">
        <v>0.95</v>
      </c>
    </row>
    <row r="407" spans="1:12">
      <c r="A407" s="79" t="s">
        <v>657</v>
      </c>
      <c r="B407" s="140">
        <f>B405*0.4</f>
        <v>10.4</v>
      </c>
      <c r="C407" s="140">
        <f>(100-D407)/100</f>
        <v>0.73599999999999999</v>
      </c>
      <c r="D407" s="140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0.82499999999999996</v>
      </c>
      <c r="K407" s="77">
        <v>0.86</v>
      </c>
      <c r="L407" s="77">
        <v>0.875</v>
      </c>
    </row>
    <row r="408" spans="1:12">
      <c r="A408" s="79" t="s">
        <v>797</v>
      </c>
      <c r="B408" s="140">
        <f>B405*0.15</f>
        <v>3.9</v>
      </c>
      <c r="C408" s="140">
        <f>(100-D408)/100</f>
        <v>0.90099999999999991</v>
      </c>
      <c r="D408" s="140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0.94750000000000001</v>
      </c>
      <c r="K408" s="77">
        <v>0.95799999999999996</v>
      </c>
      <c r="L408" s="77">
        <v>0.96250000000000002</v>
      </c>
    </row>
    <row r="409" spans="1:12">
      <c r="A409" s="79" t="s">
        <v>659</v>
      </c>
      <c r="B409" s="140">
        <f>B405*0.3</f>
        <v>7.8</v>
      </c>
      <c r="C409" s="140">
        <f>(100-D409)/100</f>
        <v>0.80200000000000005</v>
      </c>
      <c r="D409" s="140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0.86</v>
      </c>
      <c r="K409" s="77">
        <v>0.88800000000000001</v>
      </c>
      <c r="L409" s="77">
        <v>0.9</v>
      </c>
    </row>
    <row r="410" spans="1:12">
      <c r="A410" s="55" t="s">
        <v>4</v>
      </c>
      <c r="B410" s="141">
        <v>25</v>
      </c>
      <c r="C410" s="141"/>
      <c r="D410" s="141">
        <v>65</v>
      </c>
      <c r="E410" s="81">
        <f t="shared" ref="E410:L410" si="108">1 - (E411) * (E412) * (E413) * (E414)</f>
        <v>0.27992968750000002</v>
      </c>
      <c r="F410" s="81">
        <f t="shared" si="108"/>
        <v>0.25983290853999996</v>
      </c>
      <c r="G410" s="81">
        <f>1 - (G411) * (G412) * (G413) * (G414)</f>
        <v>0.23935214813999994</v>
      </c>
      <c r="H410" s="81">
        <f t="shared" si="108"/>
        <v>0.24964080064000005</v>
      </c>
      <c r="I410" s="82">
        <f t="shared" si="108"/>
        <v>0.30936446464000011</v>
      </c>
      <c r="J410" s="82">
        <f t="shared" si="108"/>
        <v>0.27992968750000002</v>
      </c>
      <c r="K410" s="82">
        <f t="shared" si="108"/>
        <v>0.1755618375000001</v>
      </c>
      <c r="L410" s="82">
        <f t="shared" si="108"/>
        <v>0.37480633750000003</v>
      </c>
    </row>
    <row r="411" spans="1:12">
      <c r="A411" s="79" t="s">
        <v>656</v>
      </c>
      <c r="B411" s="140">
        <f>B410*0.15</f>
        <v>3.75</v>
      </c>
      <c r="C411" s="140">
        <f>(100-D411)/100</f>
        <v>0.90249999999999997</v>
      </c>
      <c r="D411" s="140">
        <f>D410*0.15</f>
        <v>9.75</v>
      </c>
      <c r="E411" s="77">
        <v>0.95</v>
      </c>
      <c r="F411" s="77">
        <v>0.95399999999999996</v>
      </c>
      <c r="G411" s="77">
        <v>0.95799999999999996</v>
      </c>
      <c r="H411" s="77">
        <v>0.95599999999999996</v>
      </c>
      <c r="I411" s="77">
        <v>0.94399999999999995</v>
      </c>
      <c r="J411" s="77">
        <v>0.95</v>
      </c>
      <c r="K411" s="77">
        <v>0.97</v>
      </c>
      <c r="L411" s="77">
        <v>0.93</v>
      </c>
    </row>
    <row r="412" spans="1:12">
      <c r="A412" s="79" t="s">
        <v>657</v>
      </c>
      <c r="B412" s="140">
        <f>B410*0.4</f>
        <v>10</v>
      </c>
      <c r="C412" s="140">
        <f>(100-D412)/100</f>
        <v>0.74</v>
      </c>
      <c r="D412" s="140">
        <f>D410*0.4</f>
        <v>26</v>
      </c>
      <c r="E412" s="77">
        <v>0.875</v>
      </c>
      <c r="F412" s="77">
        <v>0.88500000000000001</v>
      </c>
      <c r="G412" s="77">
        <v>0.89500000000000002</v>
      </c>
      <c r="H412" s="77">
        <v>0.89</v>
      </c>
      <c r="I412" s="77">
        <v>0.86</v>
      </c>
      <c r="J412" s="77">
        <v>0.875</v>
      </c>
      <c r="K412" s="77">
        <v>0.92500000000000004</v>
      </c>
      <c r="L412" s="77">
        <v>0.82499999999999996</v>
      </c>
    </row>
    <row r="413" spans="1:12">
      <c r="A413" s="79" t="s">
        <v>797</v>
      </c>
      <c r="B413" s="140">
        <f>B410*0.15</f>
        <v>3.75</v>
      </c>
      <c r="C413" s="140">
        <f>(100-D413)/100</f>
        <v>0.90249999999999997</v>
      </c>
      <c r="D413" s="140">
        <f>D410*0.15</f>
        <v>9.75</v>
      </c>
      <c r="E413" s="77">
        <v>0.96250000000000002</v>
      </c>
      <c r="F413" s="77">
        <v>0.96550000000000002</v>
      </c>
      <c r="G413" s="77">
        <v>0.96850000000000003</v>
      </c>
      <c r="H413" s="77">
        <v>0.96699999999999997</v>
      </c>
      <c r="I413" s="77">
        <v>0.95799999999999996</v>
      </c>
      <c r="J413" s="77">
        <v>0.96250000000000002</v>
      </c>
      <c r="K413" s="77">
        <v>0.97750000000000004</v>
      </c>
      <c r="L413" s="77">
        <v>0.94750000000000001</v>
      </c>
    </row>
    <row r="414" spans="1:12">
      <c r="A414" s="79" t="s">
        <v>659</v>
      </c>
      <c r="B414" s="140">
        <f>B410*0.3</f>
        <v>7.5</v>
      </c>
      <c r="C414" s="140">
        <f>(100-D414)/100</f>
        <v>0.80500000000000005</v>
      </c>
      <c r="D414" s="140">
        <f>D410*0.3</f>
        <v>19.5</v>
      </c>
      <c r="E414" s="77">
        <v>0.9</v>
      </c>
      <c r="F414" s="77">
        <v>0.90800000000000003</v>
      </c>
      <c r="G414" s="77">
        <v>0.91600000000000004</v>
      </c>
      <c r="H414" s="77">
        <v>0.91200000000000003</v>
      </c>
      <c r="I414" s="77">
        <v>0.88800000000000001</v>
      </c>
      <c r="J414" s="77">
        <v>0.9</v>
      </c>
      <c r="K414" s="77">
        <v>0.94</v>
      </c>
      <c r="L414" s="77">
        <v>0.86</v>
      </c>
    </row>
    <row r="415" spans="1:12">
      <c r="A415" s="55" t="s">
        <v>791</v>
      </c>
      <c r="B415" s="141">
        <v>25</v>
      </c>
      <c r="C415" s="141"/>
      <c r="D415" s="141">
        <v>65</v>
      </c>
      <c r="E415" s="81">
        <f t="shared" ref="E415:L415" si="109">1 - (E416)</f>
        <v>5.0000000000000044E-2</v>
      </c>
      <c r="F415" s="81">
        <f t="shared" si="109"/>
        <v>4.6000000000000041E-2</v>
      </c>
      <c r="G415" s="81">
        <f t="shared" si="109"/>
        <v>4.2000000000000037E-2</v>
      </c>
      <c r="H415" s="81">
        <f t="shared" si="109"/>
        <v>4.4000000000000039E-2</v>
      </c>
      <c r="I415" s="82">
        <f t="shared" si="109"/>
        <v>5.600000000000005E-2</v>
      </c>
      <c r="J415" s="82">
        <f t="shared" si="109"/>
        <v>5.0000000000000044E-2</v>
      </c>
      <c r="K415" s="82">
        <f t="shared" si="109"/>
        <v>3.0000000000000027E-2</v>
      </c>
      <c r="L415" s="82">
        <f t="shared" si="109"/>
        <v>6.9999999999999951E-2</v>
      </c>
    </row>
    <row r="416" spans="1:12">
      <c r="A416" s="79" t="s">
        <v>656</v>
      </c>
      <c r="B416" s="140">
        <f>B415*0.15</f>
        <v>3.75</v>
      </c>
      <c r="C416" s="140">
        <f>(100-D416)/100</f>
        <v>0.90249999999999997</v>
      </c>
      <c r="D416" s="140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143" t="s">
        <v>715</v>
      </c>
      <c r="B417" s="141">
        <v>25</v>
      </c>
      <c r="C417" s="141"/>
      <c r="D417" s="141">
        <v>65</v>
      </c>
      <c r="E417" s="81">
        <f t="shared" ref="E417:L417" si="110">1 - (E418) * (E419) * (E420) * (E421)</f>
        <v>0.27992968750000002</v>
      </c>
      <c r="F417" s="81">
        <f t="shared" si="110"/>
        <v>0.25983290853999996</v>
      </c>
      <c r="G417" s="81">
        <f>1 - (G418) * (G419) * (G420) * (G421)</f>
        <v>0.23935214813999994</v>
      </c>
      <c r="H417" s="81">
        <f t="shared" si="110"/>
        <v>0.24964080064000005</v>
      </c>
      <c r="I417" s="82">
        <f t="shared" si="110"/>
        <v>0.37480633750000003</v>
      </c>
      <c r="J417" s="82">
        <f t="shared" si="110"/>
        <v>0.37480633750000003</v>
      </c>
      <c r="K417" s="82">
        <f t="shared" si="110"/>
        <v>0.37480633750000003</v>
      </c>
      <c r="L417" s="82">
        <f t="shared" si="110"/>
        <v>0.30936446464000011</v>
      </c>
    </row>
    <row r="418" spans="1:14">
      <c r="A418" s="79" t="s">
        <v>656</v>
      </c>
      <c r="B418" s="140">
        <f>B417*0.15</f>
        <v>3.75</v>
      </c>
      <c r="C418" s="140">
        <f>(100-D418)/100</f>
        <v>0.90249999999999997</v>
      </c>
      <c r="D418" s="140">
        <f>D417*0.15</f>
        <v>9.75</v>
      </c>
      <c r="E418" s="77">
        <v>0.95</v>
      </c>
      <c r="F418" s="77">
        <v>0.95399999999999996</v>
      </c>
      <c r="G418" s="77">
        <v>0.95799999999999996</v>
      </c>
      <c r="H418" s="77">
        <v>0.95599999999999996</v>
      </c>
      <c r="I418" s="77">
        <v>0.93</v>
      </c>
      <c r="J418" s="77">
        <v>0.93</v>
      </c>
      <c r="K418" s="77">
        <v>0.93</v>
      </c>
      <c r="L418" s="77">
        <v>0.94399999999999995</v>
      </c>
    </row>
    <row r="419" spans="1:14">
      <c r="A419" s="79" t="s">
        <v>657</v>
      </c>
      <c r="B419" s="140">
        <f>B417*0.4</f>
        <v>10</v>
      </c>
      <c r="C419" s="140">
        <f>(100-D419)/100</f>
        <v>0.74</v>
      </c>
      <c r="D419" s="140">
        <f>D417*0.4</f>
        <v>26</v>
      </c>
      <c r="E419" s="77">
        <v>0.875</v>
      </c>
      <c r="F419" s="77">
        <v>0.88500000000000001</v>
      </c>
      <c r="G419" s="77">
        <v>0.89500000000000002</v>
      </c>
      <c r="H419" s="77">
        <v>0.89</v>
      </c>
      <c r="I419" s="77">
        <v>0.82499999999999996</v>
      </c>
      <c r="J419" s="77">
        <v>0.82499999999999996</v>
      </c>
      <c r="K419" s="77">
        <v>0.82499999999999996</v>
      </c>
      <c r="L419" s="77">
        <v>0.86</v>
      </c>
      <c r="N419">
        <v>12</v>
      </c>
    </row>
    <row r="420" spans="1:14">
      <c r="A420" s="79" t="s">
        <v>797</v>
      </c>
      <c r="B420" s="140">
        <f>B417*0.15</f>
        <v>3.75</v>
      </c>
      <c r="C420" s="140">
        <f>(100-D420)/100</f>
        <v>0.90249999999999997</v>
      </c>
      <c r="D420" s="140">
        <f>D417*0.15</f>
        <v>9.75</v>
      </c>
      <c r="E420" s="77">
        <v>0.96250000000000002</v>
      </c>
      <c r="F420" s="77">
        <v>0.96550000000000002</v>
      </c>
      <c r="G420" s="77">
        <v>0.96850000000000003</v>
      </c>
      <c r="H420" s="77">
        <v>0.96699999999999997</v>
      </c>
      <c r="I420" s="77">
        <v>0.94750000000000001</v>
      </c>
      <c r="J420" s="77">
        <v>0.94750000000000001</v>
      </c>
      <c r="K420" s="77">
        <v>0.94750000000000001</v>
      </c>
      <c r="L420" s="77">
        <v>0.95799999999999996</v>
      </c>
      <c r="N420" s="62">
        <f>1-(N419*0.2)/100</f>
        <v>0.97599999999999998</v>
      </c>
    </row>
    <row r="421" spans="1:14">
      <c r="A421" s="79" t="s">
        <v>659</v>
      </c>
      <c r="B421" s="140">
        <f>B417*0.3</f>
        <v>7.5</v>
      </c>
      <c r="C421" s="140">
        <f>(100-D421)/100</f>
        <v>0.80500000000000005</v>
      </c>
      <c r="D421" s="140">
        <f>D417*0.3</f>
        <v>19.5</v>
      </c>
      <c r="E421" s="77">
        <v>0.9</v>
      </c>
      <c r="F421" s="77">
        <v>0.90800000000000003</v>
      </c>
      <c r="G421" s="77">
        <v>0.91600000000000004</v>
      </c>
      <c r="H421" s="77">
        <v>0.91200000000000003</v>
      </c>
      <c r="I421" s="77">
        <v>0.86</v>
      </c>
      <c r="J421" s="77">
        <v>0.86</v>
      </c>
      <c r="K421" s="77">
        <v>0.86</v>
      </c>
      <c r="L421" s="77">
        <v>0.88800000000000001</v>
      </c>
      <c r="N421" s="62">
        <f>1-(N419*0.5)/100</f>
        <v>0.94</v>
      </c>
    </row>
    <row r="422" spans="1:14">
      <c r="A422" s="55" t="s">
        <v>716</v>
      </c>
      <c r="B422" s="141">
        <v>24</v>
      </c>
      <c r="C422" s="141"/>
      <c r="D422" s="141">
        <v>64</v>
      </c>
      <c r="E422" s="81">
        <f t="shared" ref="E422:L422" si="111">1 - (E423) * (E424) * (E425) * (E426)</f>
        <v>0.26992902144000008</v>
      </c>
      <c r="F422" s="81">
        <f t="shared" si="111"/>
        <v>0.24964080064000005</v>
      </c>
      <c r="G422" s="81">
        <f>1 - (G423) * (G424) * (G425) * (G426)</f>
        <v>0.22896640000000001</v>
      </c>
      <c r="H422" s="81">
        <f t="shared" si="111"/>
        <v>0.23935214813999994</v>
      </c>
      <c r="I422" s="82">
        <f t="shared" si="111"/>
        <v>0.37480633750000003</v>
      </c>
      <c r="J422" s="82">
        <f t="shared" si="111"/>
        <v>0.37480633750000003</v>
      </c>
      <c r="K422" s="82">
        <f t="shared" si="111"/>
        <v>0.27992968750000002</v>
      </c>
      <c r="L422" s="82">
        <f t="shared" si="111"/>
        <v>0.30936446464000011</v>
      </c>
      <c r="N422" s="62">
        <f>1-(N419*0.15)/100</f>
        <v>0.98199999999999998</v>
      </c>
    </row>
    <row r="423" spans="1:14">
      <c r="A423" s="79" t="s">
        <v>656</v>
      </c>
      <c r="B423" s="140">
        <f>B422*0.15</f>
        <v>3.5999999999999996</v>
      </c>
      <c r="C423" s="140">
        <f>(100-D423)/100</f>
        <v>0.90400000000000003</v>
      </c>
      <c r="D423" s="140">
        <f>D422*0.15</f>
        <v>9.6</v>
      </c>
      <c r="E423" s="77">
        <v>0.95199999999999996</v>
      </c>
      <c r="F423" s="77">
        <v>0.95599999999999996</v>
      </c>
      <c r="G423" s="77">
        <v>0.96</v>
      </c>
      <c r="H423" s="77">
        <v>0.95799999999999996</v>
      </c>
      <c r="I423" s="77">
        <v>0.93</v>
      </c>
      <c r="J423" s="77">
        <v>0.93</v>
      </c>
      <c r="K423" s="77">
        <v>0.95</v>
      </c>
      <c r="L423" s="77">
        <v>0.94399999999999995</v>
      </c>
      <c r="N423" s="62">
        <f>1-(N419*0.4)/100</f>
        <v>0.95199999999999996</v>
      </c>
    </row>
    <row r="424" spans="1:14">
      <c r="A424" s="79" t="s">
        <v>657</v>
      </c>
      <c r="B424" s="140">
        <f>B422*0.4</f>
        <v>9.6000000000000014</v>
      </c>
      <c r="C424" s="140">
        <f>(100-D424)/100</f>
        <v>0.74400000000000011</v>
      </c>
      <c r="D424" s="140">
        <f>D422*0.4</f>
        <v>25.6</v>
      </c>
      <c r="E424" s="77">
        <v>0.88</v>
      </c>
      <c r="F424" s="77">
        <v>0.89</v>
      </c>
      <c r="G424" s="77">
        <v>0.9</v>
      </c>
      <c r="H424" s="77">
        <v>0.89500000000000002</v>
      </c>
      <c r="I424" s="77">
        <v>0.82499999999999996</v>
      </c>
      <c r="J424" s="77">
        <v>0.82499999999999996</v>
      </c>
      <c r="K424" s="77">
        <v>0.875</v>
      </c>
      <c r="L424" s="77">
        <v>0.86</v>
      </c>
    </row>
    <row r="425" spans="1:14">
      <c r="A425" s="79" t="s">
        <v>797</v>
      </c>
      <c r="B425" s="140">
        <f>B422*0.15</f>
        <v>3.5999999999999996</v>
      </c>
      <c r="C425" s="140">
        <f>(100-D425)/100</f>
        <v>0.90400000000000003</v>
      </c>
      <c r="D425" s="140">
        <f>D422*0.15</f>
        <v>9.6</v>
      </c>
      <c r="E425" s="77">
        <v>0.96399999999999997</v>
      </c>
      <c r="F425" s="77">
        <v>0.96699999999999997</v>
      </c>
      <c r="G425" s="77">
        <v>0.97</v>
      </c>
      <c r="H425" s="77">
        <v>0.96850000000000003</v>
      </c>
      <c r="I425" s="77">
        <v>0.94750000000000001</v>
      </c>
      <c r="J425" s="77">
        <v>0.94750000000000001</v>
      </c>
      <c r="K425" s="77">
        <v>0.96250000000000002</v>
      </c>
      <c r="L425" s="77">
        <v>0.95799999999999996</v>
      </c>
    </row>
    <row r="426" spans="1:14">
      <c r="A426" s="79" t="s">
        <v>659</v>
      </c>
      <c r="B426" s="140">
        <f>B422*0.3</f>
        <v>7.1999999999999993</v>
      </c>
      <c r="C426" s="140">
        <f>(100-D426)/100</f>
        <v>0.80799999999999994</v>
      </c>
      <c r="D426" s="140">
        <f>D422*0.3</f>
        <v>19.2</v>
      </c>
      <c r="E426" s="77">
        <v>0.90400000000000003</v>
      </c>
      <c r="F426" s="77">
        <v>0.91200000000000003</v>
      </c>
      <c r="G426" s="77">
        <v>0.92</v>
      </c>
      <c r="H426" s="77">
        <v>0.91600000000000004</v>
      </c>
      <c r="I426" s="77">
        <v>0.86</v>
      </c>
      <c r="J426" s="77">
        <v>0.86</v>
      </c>
      <c r="K426" s="77">
        <v>0.9</v>
      </c>
      <c r="L426" s="77">
        <v>0.88800000000000001</v>
      </c>
    </row>
    <row r="427" spans="1:14">
      <c r="A427" s="55" t="s">
        <v>717</v>
      </c>
      <c r="B427" s="141">
        <v>24</v>
      </c>
      <c r="C427" s="141"/>
      <c r="D427" s="141">
        <v>64</v>
      </c>
      <c r="E427" s="81">
        <f t="shared" ref="E427:L427" si="112">1 - (E428) * (E429) * (E430) * (E431)</f>
        <v>0.26992902144000008</v>
      </c>
      <c r="F427" s="81">
        <f t="shared" si="112"/>
        <v>0.24964080064000005</v>
      </c>
      <c r="G427" s="81">
        <f>1 - (G428) * (G429) * (G430) * (G431)</f>
        <v>0.22896640000000001</v>
      </c>
      <c r="H427" s="81">
        <f t="shared" si="112"/>
        <v>0.23935214813999994</v>
      </c>
      <c r="I427" s="82">
        <f t="shared" si="112"/>
        <v>0.30936446464000011</v>
      </c>
      <c r="J427" s="82">
        <f t="shared" si="112"/>
        <v>0.30936446464000011</v>
      </c>
      <c r="K427" s="82">
        <f t="shared" si="112"/>
        <v>0.22896640000000001</v>
      </c>
      <c r="L427" s="82">
        <f t="shared" si="112"/>
        <v>0.30936446464000011</v>
      </c>
    </row>
    <row r="428" spans="1:14">
      <c r="A428" s="79" t="s">
        <v>656</v>
      </c>
      <c r="B428" s="140">
        <f>B427*0.15</f>
        <v>3.5999999999999996</v>
      </c>
      <c r="C428" s="140">
        <f>(100-D428)/100</f>
        <v>0.90400000000000003</v>
      </c>
      <c r="D428" s="140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0.94399999999999995</v>
      </c>
      <c r="J428" s="77">
        <v>0.94399999999999995</v>
      </c>
      <c r="K428" s="77">
        <v>0.96</v>
      </c>
      <c r="L428" s="77">
        <v>0.94399999999999995</v>
      </c>
    </row>
    <row r="429" spans="1:14">
      <c r="A429" s="79" t="s">
        <v>657</v>
      </c>
      <c r="B429" s="140">
        <f>B427*0.4</f>
        <v>9.6000000000000014</v>
      </c>
      <c r="C429" s="140">
        <f>(100-D429)/100</f>
        <v>0.74400000000000011</v>
      </c>
      <c r="D429" s="140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0.86</v>
      </c>
      <c r="J429" s="77">
        <v>0.86</v>
      </c>
      <c r="K429" s="77">
        <v>0.9</v>
      </c>
      <c r="L429" s="77">
        <v>0.86</v>
      </c>
    </row>
    <row r="430" spans="1:14">
      <c r="A430" s="79" t="s">
        <v>797</v>
      </c>
      <c r="B430" s="140">
        <f>B427*0.15</f>
        <v>3.5999999999999996</v>
      </c>
      <c r="C430" s="140">
        <f>(100-D430)/100</f>
        <v>0.90400000000000003</v>
      </c>
      <c r="D430" s="140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0.95799999999999996</v>
      </c>
      <c r="J430" s="77">
        <v>0.95799999999999996</v>
      </c>
      <c r="K430" s="77">
        <v>0.97</v>
      </c>
      <c r="L430" s="77">
        <v>0.95799999999999996</v>
      </c>
    </row>
    <row r="431" spans="1:14">
      <c r="A431" s="79" t="s">
        <v>659</v>
      </c>
      <c r="B431" s="140">
        <f>B427*0.3</f>
        <v>7.1999999999999993</v>
      </c>
      <c r="C431" s="140">
        <f>(100-D431)/100</f>
        <v>0.80799999999999994</v>
      </c>
      <c r="D431" s="140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0.88800000000000001</v>
      </c>
      <c r="J431" s="77">
        <v>0.88800000000000001</v>
      </c>
      <c r="K431" s="77">
        <v>0.92</v>
      </c>
      <c r="L431" s="77">
        <v>0.88800000000000001</v>
      </c>
    </row>
    <row r="432" spans="1:14">
      <c r="A432" s="143" t="s">
        <v>718</v>
      </c>
      <c r="B432" s="141">
        <v>24</v>
      </c>
      <c r="C432" s="141"/>
      <c r="D432" s="141">
        <v>64</v>
      </c>
      <c r="E432" s="81">
        <f t="shared" ref="E432:L432" si="113">1 - (E433) * (E434) * (E435) * (E436)</f>
        <v>0.26992902144000008</v>
      </c>
      <c r="F432" s="81">
        <f t="shared" si="113"/>
        <v>0.24964080064000005</v>
      </c>
      <c r="G432" s="81">
        <f>1 - (G433) * (G434) * (G435) * (G436)</f>
        <v>0.22896640000000001</v>
      </c>
      <c r="H432" s="81">
        <f t="shared" si="113"/>
        <v>0.23935214813999994</v>
      </c>
      <c r="I432" s="82">
        <f t="shared" si="113"/>
        <v>0.27992968750000002</v>
      </c>
      <c r="J432" s="82">
        <f t="shared" si="113"/>
        <v>0.37480633750000003</v>
      </c>
      <c r="K432" s="82">
        <f t="shared" si="113"/>
        <v>0.30936446464000011</v>
      </c>
      <c r="L432" s="82">
        <f t="shared" si="113"/>
        <v>0.27992968750000002</v>
      </c>
    </row>
    <row r="433" spans="1:14">
      <c r="A433" s="79" t="s">
        <v>656</v>
      </c>
      <c r="B433" s="140">
        <f>B432*0.15</f>
        <v>3.5999999999999996</v>
      </c>
      <c r="C433" s="140">
        <f>(100-D433)/100</f>
        <v>0.90400000000000003</v>
      </c>
      <c r="D433" s="140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0.95</v>
      </c>
      <c r="J433" s="77">
        <v>0.93</v>
      </c>
      <c r="K433" s="77">
        <v>0.94399999999999995</v>
      </c>
      <c r="L433" s="77">
        <v>0.95</v>
      </c>
    </row>
    <row r="434" spans="1:14">
      <c r="A434" s="79" t="s">
        <v>657</v>
      </c>
      <c r="B434" s="140">
        <f>B432*0.4</f>
        <v>9.6000000000000014</v>
      </c>
      <c r="C434" s="140">
        <f>(100-D434)/100</f>
        <v>0.74400000000000011</v>
      </c>
      <c r="D434" s="140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0.875</v>
      </c>
      <c r="J434" s="77">
        <v>0.82499999999999996</v>
      </c>
      <c r="K434" s="77">
        <v>0.86</v>
      </c>
      <c r="L434" s="77">
        <v>0.875</v>
      </c>
    </row>
    <row r="435" spans="1:14">
      <c r="A435" s="79" t="s">
        <v>797</v>
      </c>
      <c r="B435" s="140">
        <f>B432*0.15</f>
        <v>3.5999999999999996</v>
      </c>
      <c r="C435" s="140">
        <f>(100-D435)/100</f>
        <v>0.90400000000000003</v>
      </c>
      <c r="D435" s="140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0.96250000000000002</v>
      </c>
      <c r="J435" s="77">
        <v>0.94750000000000001</v>
      </c>
      <c r="K435" s="77">
        <v>0.95799999999999996</v>
      </c>
      <c r="L435" s="77">
        <v>0.96250000000000002</v>
      </c>
    </row>
    <row r="436" spans="1:14">
      <c r="A436" s="79" t="s">
        <v>659</v>
      </c>
      <c r="B436" s="140">
        <f>B432*0.3</f>
        <v>7.1999999999999993</v>
      </c>
      <c r="C436" s="140">
        <f>(100-D436)/100</f>
        <v>0.80799999999999994</v>
      </c>
      <c r="D436" s="140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0.9</v>
      </c>
      <c r="J436" s="77">
        <v>0.86</v>
      </c>
      <c r="K436" s="77">
        <v>0.88800000000000001</v>
      </c>
      <c r="L436" s="77">
        <v>0.9</v>
      </c>
    </row>
    <row r="437" spans="1:14">
      <c r="A437" s="143" t="s">
        <v>987</v>
      </c>
      <c r="B437" s="141">
        <v>24</v>
      </c>
      <c r="C437" s="141"/>
      <c r="D437" s="141">
        <v>64</v>
      </c>
      <c r="E437" s="81">
        <f t="shared" ref="E437:F437" si="114">1 - (E438) * (E439) * (E440) * (E441)</f>
        <v>0.26992902144000008</v>
      </c>
      <c r="F437" s="81">
        <f t="shared" si="114"/>
        <v>0.24964080064000005</v>
      </c>
      <c r="G437" s="81">
        <f>1 - (G438) * (G439) * (G440) * (G441)</f>
        <v>0.22896640000000001</v>
      </c>
      <c r="H437" s="81">
        <f t="shared" ref="H437:L437" si="115">1 - (H438) * (H439) * (H440) * (H441)</f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656</v>
      </c>
      <c r="B438" s="140">
        <f>B437*0.15</f>
        <v>3.5999999999999996</v>
      </c>
      <c r="C438" s="140">
        <f>(100-D438)/100</f>
        <v>0.90400000000000003</v>
      </c>
      <c r="D438" s="140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657</v>
      </c>
      <c r="B439" s="140">
        <f>B437*0.4</f>
        <v>9.6000000000000014</v>
      </c>
      <c r="C439" s="140">
        <f>(100-D439)/100</f>
        <v>0.74400000000000011</v>
      </c>
      <c r="D439" s="140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797</v>
      </c>
      <c r="B440" s="140">
        <f>B437*0.15</f>
        <v>3.5999999999999996</v>
      </c>
      <c r="C440" s="140">
        <f>(100-D440)/100</f>
        <v>0.90400000000000003</v>
      </c>
      <c r="D440" s="140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659</v>
      </c>
      <c r="B441" s="140">
        <f>B437*0.3</f>
        <v>7.1999999999999993</v>
      </c>
      <c r="C441" s="140">
        <f>(100-D441)/100</f>
        <v>0.80799999999999994</v>
      </c>
      <c r="D441" s="140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3" t="s">
        <v>1001</v>
      </c>
      <c r="B442" s="141">
        <v>24</v>
      </c>
      <c r="C442" s="141"/>
      <c r="D442" s="141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0.30936446464000011</v>
      </c>
      <c r="J442" s="82">
        <f t="shared" si="117"/>
        <v>0.30936446464000011</v>
      </c>
      <c r="K442" s="82">
        <f t="shared" si="117"/>
        <v>0.30936446464000011</v>
      </c>
      <c r="L442" s="82">
        <f t="shared" si="117"/>
        <v>0.37480633750000003</v>
      </c>
    </row>
    <row r="443" spans="1:14">
      <c r="A443" s="79" t="s">
        <v>656</v>
      </c>
      <c r="B443" s="140">
        <f>B442*0.15</f>
        <v>3.5999999999999996</v>
      </c>
      <c r="C443" s="140">
        <f>(100-D443)/100</f>
        <v>0.90400000000000003</v>
      </c>
      <c r="D443" s="140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0.94399999999999995</v>
      </c>
      <c r="J443" s="77">
        <v>0.94399999999999995</v>
      </c>
      <c r="K443" s="77">
        <v>0.94399999999999995</v>
      </c>
      <c r="L443" s="77">
        <v>0.93</v>
      </c>
    </row>
    <row r="444" spans="1:14">
      <c r="A444" s="79" t="s">
        <v>657</v>
      </c>
      <c r="B444" s="140">
        <f>B442*0.4</f>
        <v>9.6000000000000014</v>
      </c>
      <c r="C444" s="140">
        <f>(100-D444)/100</f>
        <v>0.74400000000000011</v>
      </c>
      <c r="D444" s="140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0.86</v>
      </c>
      <c r="J444" s="77">
        <v>0.86</v>
      </c>
      <c r="K444" s="77">
        <v>0.86</v>
      </c>
      <c r="L444" s="77">
        <v>0.82499999999999996</v>
      </c>
    </row>
    <row r="445" spans="1:14">
      <c r="A445" s="79" t="s">
        <v>797</v>
      </c>
      <c r="B445" s="140">
        <f>B442*0.15</f>
        <v>3.5999999999999996</v>
      </c>
      <c r="C445" s="140">
        <f>(100-D445)/100</f>
        <v>0.90400000000000003</v>
      </c>
      <c r="D445" s="140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0.95799999999999996</v>
      </c>
      <c r="J445" s="77">
        <v>0.95799999999999996</v>
      </c>
      <c r="K445" s="77">
        <v>0.95799999999999996</v>
      </c>
      <c r="L445" s="77">
        <v>0.94750000000000001</v>
      </c>
    </row>
    <row r="446" spans="1:14">
      <c r="A446" s="79" t="s">
        <v>659</v>
      </c>
      <c r="B446" s="140">
        <f>B442*0.3</f>
        <v>7.1999999999999993</v>
      </c>
      <c r="C446" s="140">
        <f>(100-D446)/100</f>
        <v>0.80799999999999994</v>
      </c>
      <c r="D446" s="140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0.88800000000000001</v>
      </c>
      <c r="J446" s="77">
        <v>0.88800000000000001</v>
      </c>
      <c r="K446" s="77">
        <v>0.88800000000000001</v>
      </c>
      <c r="L446" s="77">
        <v>0.86</v>
      </c>
    </row>
    <row r="447" spans="1:14">
      <c r="A447" s="143" t="s">
        <v>1013</v>
      </c>
      <c r="B447" s="141">
        <v>24</v>
      </c>
      <c r="C447" s="141"/>
      <c r="D447" s="141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0.30936446464000011</v>
      </c>
      <c r="N447">
        <v>8</v>
      </c>
    </row>
    <row r="448" spans="1:14">
      <c r="A448" s="79" t="s">
        <v>656</v>
      </c>
      <c r="B448" s="140">
        <f>B447*0.15</f>
        <v>3.5999999999999996</v>
      </c>
      <c r="C448" s="140">
        <f>(100-D448)/100</f>
        <v>0.90400000000000003</v>
      </c>
      <c r="D448" s="140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0.94399999999999995</v>
      </c>
      <c r="N448" s="62">
        <f>1-(N447*0.2)/100</f>
        <v>0.98399999999999999</v>
      </c>
    </row>
    <row r="449" spans="1:14">
      <c r="A449" s="79" t="s">
        <v>657</v>
      </c>
      <c r="B449" s="140">
        <f>B447*0.4</f>
        <v>9.6000000000000014</v>
      </c>
      <c r="C449" s="140">
        <f>(100-D449)/100</f>
        <v>0.74400000000000011</v>
      </c>
      <c r="D449" s="140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0.86</v>
      </c>
      <c r="N449" s="62">
        <f>1-(N447*0.5)/100</f>
        <v>0.96</v>
      </c>
    </row>
    <row r="450" spans="1:14">
      <c r="A450" s="79" t="s">
        <v>797</v>
      </c>
      <c r="B450" s="140">
        <f>B447*0.15</f>
        <v>3.5999999999999996</v>
      </c>
      <c r="C450" s="140">
        <f>(100-D450)/100</f>
        <v>0.90400000000000003</v>
      </c>
      <c r="D450" s="140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0.95799999999999996</v>
      </c>
      <c r="N450" s="62">
        <f>1-(N447*0.15)/100</f>
        <v>0.98799999999999999</v>
      </c>
    </row>
    <row r="451" spans="1:14">
      <c r="A451" s="79" t="s">
        <v>659</v>
      </c>
      <c r="B451" s="140">
        <f>B447*0.3</f>
        <v>7.1999999999999993</v>
      </c>
      <c r="C451" s="140">
        <f>(100-D451)/100</f>
        <v>0.80799999999999994</v>
      </c>
      <c r="D451" s="140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0.88800000000000001</v>
      </c>
      <c r="N451" s="62">
        <f>1-(N447*0.4)/100</f>
        <v>0.96799999999999997</v>
      </c>
    </row>
    <row r="452" spans="1:14">
      <c r="A452" s="55" t="s">
        <v>719</v>
      </c>
      <c r="B452" s="141">
        <v>24</v>
      </c>
      <c r="C452" s="141"/>
      <c r="D452" s="141">
        <v>64</v>
      </c>
      <c r="E452" s="81">
        <f t="shared" ref="E452:L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si="120"/>
        <v>0.23935214813999994</v>
      </c>
      <c r="I452" s="82">
        <f t="shared" si="120"/>
        <v>0.30936446464000011</v>
      </c>
      <c r="J452" s="82">
        <f t="shared" si="120"/>
        <v>0.30936446464000011</v>
      </c>
      <c r="K452" s="82">
        <f t="shared" si="120"/>
        <v>0.27992968750000002</v>
      </c>
      <c r="L452" s="82">
        <f t="shared" si="120"/>
        <v>0.30936446464000011</v>
      </c>
    </row>
    <row r="453" spans="1:14">
      <c r="A453" s="79" t="s">
        <v>656</v>
      </c>
      <c r="B453" s="140">
        <f>B452*0.15</f>
        <v>3.5999999999999996</v>
      </c>
      <c r="C453" s="140">
        <f>(100-D453)/100</f>
        <v>0.90400000000000003</v>
      </c>
      <c r="D453" s="140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0.95</v>
      </c>
      <c r="L453" s="77">
        <v>0.94399999999999995</v>
      </c>
    </row>
    <row r="454" spans="1:14">
      <c r="A454" s="79" t="s">
        <v>657</v>
      </c>
      <c r="B454" s="140">
        <f>B452*0.4</f>
        <v>9.6000000000000014</v>
      </c>
      <c r="C454" s="140">
        <f>(100-D454)/100</f>
        <v>0.74400000000000011</v>
      </c>
      <c r="D454" s="140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0.875</v>
      </c>
      <c r="L454" s="77">
        <v>0.86</v>
      </c>
    </row>
    <row r="455" spans="1:14">
      <c r="A455" s="79" t="s">
        <v>797</v>
      </c>
      <c r="B455" s="140">
        <f>B452*0.15</f>
        <v>3.5999999999999996</v>
      </c>
      <c r="C455" s="140">
        <f>(100-D455)/100</f>
        <v>0.90400000000000003</v>
      </c>
      <c r="D455" s="140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0.96250000000000002</v>
      </c>
      <c r="L455" s="77">
        <v>0.95799999999999996</v>
      </c>
    </row>
    <row r="456" spans="1:14">
      <c r="A456" s="79" t="s">
        <v>659</v>
      </c>
      <c r="B456" s="140">
        <f>B452*0.3</f>
        <v>7.1999999999999993</v>
      </c>
      <c r="C456" s="140">
        <f>(100-D456)/100</f>
        <v>0.80799999999999994</v>
      </c>
      <c r="D456" s="140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0.9</v>
      </c>
      <c r="L456" s="77">
        <v>0.88800000000000001</v>
      </c>
    </row>
    <row r="457" spans="1:14">
      <c r="A457" s="55" t="s">
        <v>720</v>
      </c>
      <c r="B457" s="141">
        <v>23</v>
      </c>
      <c r="C457" s="141"/>
      <c r="D457" s="141">
        <v>63</v>
      </c>
      <c r="E457" s="81">
        <f t="shared" ref="E457:L457" si="121">1 - (E458) * (E459) * (E460) * (E461)</f>
        <v>0.25983290853999996</v>
      </c>
      <c r="F457" s="81">
        <f t="shared" si="121"/>
        <v>0.23935214813999994</v>
      </c>
      <c r="G457" s="81">
        <f>1 - (G458) * (G459) * (G460) * (G461)</f>
        <v>0.21848300373999996</v>
      </c>
      <c r="H457" s="81">
        <f t="shared" si="121"/>
        <v>0.22896640000000001</v>
      </c>
      <c r="I457" s="82">
        <f t="shared" si="121"/>
        <v>0.37480633750000003</v>
      </c>
      <c r="J457" s="82">
        <f t="shared" si="121"/>
        <v>0.41885439999999996</v>
      </c>
      <c r="K457" s="82">
        <f t="shared" si="121"/>
        <v>0.30936446464000011</v>
      </c>
      <c r="L457" s="82">
        <f t="shared" si="121"/>
        <v>0.35656423374000001</v>
      </c>
    </row>
    <row r="458" spans="1:14">
      <c r="A458" s="79" t="s">
        <v>656</v>
      </c>
      <c r="B458" s="140">
        <f>B457*0.15</f>
        <v>3.4499999999999997</v>
      </c>
      <c r="C458" s="140">
        <f>(100-D458)/100</f>
        <v>0.90549999999999997</v>
      </c>
      <c r="D458" s="140">
        <f>D457*0.15</f>
        <v>9.4499999999999993</v>
      </c>
      <c r="E458" s="77">
        <v>0.95399999999999996</v>
      </c>
      <c r="F458" s="77">
        <v>0.95799999999999996</v>
      </c>
      <c r="G458" s="77">
        <v>0.96199999999999997</v>
      </c>
      <c r="H458" s="77">
        <v>0.96</v>
      </c>
      <c r="I458" s="77">
        <v>0.93</v>
      </c>
      <c r="J458" s="77">
        <v>0.92</v>
      </c>
      <c r="K458" s="77">
        <v>0.94399999999999995</v>
      </c>
      <c r="L458" s="77">
        <v>0.93400000000000005</v>
      </c>
    </row>
    <row r="459" spans="1:14">
      <c r="A459" s="79" t="s">
        <v>657</v>
      </c>
      <c r="B459" s="140">
        <f>B457*0.4</f>
        <v>9.2000000000000011</v>
      </c>
      <c r="C459" s="140">
        <f>(100-D459)/100</f>
        <v>0.748</v>
      </c>
      <c r="D459" s="140">
        <f>D457*0.4</f>
        <v>25.200000000000003</v>
      </c>
      <c r="E459" s="77">
        <v>0.88500000000000001</v>
      </c>
      <c r="F459" s="77">
        <v>0.89500000000000002</v>
      </c>
      <c r="G459" s="77">
        <v>0.90500000000000003</v>
      </c>
      <c r="H459" s="77">
        <v>0.9</v>
      </c>
      <c r="I459" s="77">
        <v>0.82499999999999996</v>
      </c>
      <c r="J459" s="77">
        <v>0.8</v>
      </c>
      <c r="K459" s="77">
        <v>0.86</v>
      </c>
      <c r="L459" s="77">
        <v>0.83499999999999996</v>
      </c>
    </row>
    <row r="460" spans="1:14">
      <c r="A460" s="79" t="s">
        <v>797</v>
      </c>
      <c r="B460" s="140">
        <f>B457*0.15</f>
        <v>3.4499999999999997</v>
      </c>
      <c r="C460" s="140">
        <f>(100-D460)/100</f>
        <v>0.90549999999999997</v>
      </c>
      <c r="D460" s="140">
        <f>D457*0.15</f>
        <v>9.4499999999999993</v>
      </c>
      <c r="E460" s="77">
        <v>0.96550000000000002</v>
      </c>
      <c r="F460" s="77">
        <v>0.96850000000000003</v>
      </c>
      <c r="G460" s="77">
        <v>0.97150000000000003</v>
      </c>
      <c r="H460" s="77">
        <v>0.97</v>
      </c>
      <c r="I460" s="77">
        <v>0.94750000000000001</v>
      </c>
      <c r="J460" s="77">
        <v>0.94</v>
      </c>
      <c r="K460" s="77">
        <v>0.95799999999999996</v>
      </c>
      <c r="L460" s="77">
        <v>0.95050000000000001</v>
      </c>
    </row>
    <row r="461" spans="1:14">
      <c r="A461" s="79" t="s">
        <v>659</v>
      </c>
      <c r="B461" s="140">
        <f>B457*0.3</f>
        <v>6.8999999999999995</v>
      </c>
      <c r="C461" s="140">
        <f>(100-D461)/100</f>
        <v>0.81099999999999994</v>
      </c>
      <c r="D461" s="140">
        <f>D457*0.3</f>
        <v>18.899999999999999</v>
      </c>
      <c r="E461" s="77">
        <v>0.90800000000000003</v>
      </c>
      <c r="F461" s="77">
        <v>0.91600000000000004</v>
      </c>
      <c r="G461" s="77">
        <v>0.92399999999999993</v>
      </c>
      <c r="H461" s="77">
        <v>0.92</v>
      </c>
      <c r="I461" s="77">
        <v>0.86</v>
      </c>
      <c r="J461" s="77">
        <v>0.84</v>
      </c>
      <c r="K461" s="77">
        <v>0.88800000000000001</v>
      </c>
      <c r="L461" s="77">
        <v>0.86799999999999999</v>
      </c>
    </row>
    <row r="462" spans="1:14">
      <c r="A462" s="55" t="s">
        <v>1011</v>
      </c>
      <c r="B462" s="141">
        <v>23</v>
      </c>
      <c r="C462" s="141"/>
      <c r="D462" s="141">
        <v>63</v>
      </c>
      <c r="E462" s="81">
        <f t="shared" ref="E462:F462" si="122">1 - (E463) * (E464) * (E465) * (E466)</f>
        <v>0.25983290853999996</v>
      </c>
      <c r="F462" s="81">
        <f t="shared" si="122"/>
        <v>0.23935214813999994</v>
      </c>
      <c r="G462" s="81">
        <f>1 - (G463) * (G464) * (G465) * (G466)</f>
        <v>0.21848300373999996</v>
      </c>
      <c r="H462" s="81">
        <f t="shared" ref="H462:L462" si="123">1 - (H463) * (H464) * (H465) * (H466)</f>
        <v>0.22896640000000001</v>
      </c>
      <c r="I462" s="82">
        <f t="shared" si="123"/>
        <v>0.50049999999999994</v>
      </c>
      <c r="J462" s="82">
        <f t="shared" si="123"/>
        <v>0.30936446464000011</v>
      </c>
      <c r="K462" s="82">
        <f t="shared" si="123"/>
        <v>0.30936446464000011</v>
      </c>
      <c r="L462" s="82">
        <f t="shared" si="123"/>
        <v>0.30936446464000011</v>
      </c>
    </row>
    <row r="463" spans="1:14">
      <c r="A463" s="79" t="s">
        <v>656</v>
      </c>
      <c r="B463" s="140">
        <f>B462*0.15</f>
        <v>3.4499999999999997</v>
      </c>
      <c r="C463" s="140">
        <f>(100-D463)/100</f>
        <v>0.90549999999999997</v>
      </c>
      <c r="D463" s="140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</v>
      </c>
      <c r="J463" s="77">
        <v>0.94399999999999995</v>
      </c>
      <c r="K463" s="77">
        <v>0.94399999999999995</v>
      </c>
      <c r="L463" s="77">
        <v>0.94399999999999995</v>
      </c>
    </row>
    <row r="464" spans="1:14">
      <c r="A464" s="79" t="s">
        <v>657</v>
      </c>
      <c r="B464" s="140">
        <f>B462*0.4</f>
        <v>9.2000000000000011</v>
      </c>
      <c r="C464" s="140">
        <f>(100-D464)/100</f>
        <v>0.748</v>
      </c>
      <c r="D464" s="140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0.75</v>
      </c>
      <c r="J464" s="77">
        <v>0.86</v>
      </c>
      <c r="K464" s="77">
        <v>0.86</v>
      </c>
      <c r="L464" s="77">
        <v>0.86</v>
      </c>
    </row>
    <row r="465" spans="1:12">
      <c r="A465" s="79" t="s">
        <v>797</v>
      </c>
      <c r="B465" s="140">
        <f>B462*0.15</f>
        <v>3.4499999999999997</v>
      </c>
      <c r="C465" s="140">
        <f>(100-D465)/100</f>
        <v>0.90549999999999997</v>
      </c>
      <c r="D465" s="140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0.92500000000000004</v>
      </c>
      <c r="J465" s="77">
        <v>0.95799999999999996</v>
      </c>
      <c r="K465" s="77">
        <v>0.95799999999999996</v>
      </c>
      <c r="L465" s="77">
        <v>0.95799999999999996</v>
      </c>
    </row>
    <row r="466" spans="1:12">
      <c r="A466" s="79" t="s">
        <v>659</v>
      </c>
      <c r="B466" s="140">
        <f>B462*0.3</f>
        <v>6.8999999999999995</v>
      </c>
      <c r="C466" s="140">
        <f>(100-D466)/100</f>
        <v>0.81099999999999994</v>
      </c>
      <c r="D466" s="140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</v>
      </c>
      <c r="J466" s="77">
        <v>0.88800000000000001</v>
      </c>
      <c r="K466" s="77">
        <v>0.88800000000000001</v>
      </c>
      <c r="L466" s="77">
        <v>0.88800000000000001</v>
      </c>
    </row>
    <row r="467" spans="1:12">
      <c r="A467" s="143" t="s">
        <v>721</v>
      </c>
      <c r="B467" s="141">
        <v>23</v>
      </c>
      <c r="C467" s="141"/>
      <c r="D467" s="141">
        <v>63</v>
      </c>
      <c r="E467" s="81">
        <f t="shared" ref="E467:L467" si="124">1 - (E468) * (E469) * (E470) * (E471)</f>
        <v>0.25293337065999999</v>
      </c>
      <c r="F467" s="81">
        <f t="shared" si="124"/>
        <v>0.2322836600999999</v>
      </c>
      <c r="G467" s="81">
        <f>1 - (G468) * (G469) * (G470) * (G471)</f>
        <v>0.21124301098000009</v>
      </c>
      <c r="H467" s="81">
        <f t="shared" si="124"/>
        <v>0.22181247999999998</v>
      </c>
      <c r="I467" s="82">
        <f t="shared" si="124"/>
        <v>0.30936446464000011</v>
      </c>
      <c r="J467" s="82">
        <f t="shared" si="124"/>
        <v>0.27992968750000002</v>
      </c>
      <c r="K467" s="82">
        <f t="shared" si="124"/>
        <v>0.22896640000000001</v>
      </c>
      <c r="L467" s="82">
        <f t="shared" si="124"/>
        <v>0.30936446464000011</v>
      </c>
    </row>
    <row r="468" spans="1:12">
      <c r="A468" s="79" t="s">
        <v>656</v>
      </c>
      <c r="B468" s="140">
        <f>B467*0.15</f>
        <v>3.4499999999999997</v>
      </c>
      <c r="C468" s="140">
        <f>(100-D468)/100</f>
        <v>0.90549999999999997</v>
      </c>
      <c r="D468" s="140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0.94399999999999995</v>
      </c>
      <c r="J468" s="77">
        <v>0.95</v>
      </c>
      <c r="K468" s="77">
        <v>0.96</v>
      </c>
      <c r="L468" s="77">
        <v>0.94399999999999995</v>
      </c>
    </row>
    <row r="469" spans="1:12">
      <c r="A469" s="79" t="s">
        <v>657</v>
      </c>
      <c r="B469" s="140">
        <f>B467*0.4</f>
        <v>9.2000000000000011</v>
      </c>
      <c r="C469" s="140">
        <f>(100-D469)/100</f>
        <v>0.748</v>
      </c>
      <c r="D469" s="140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0.86</v>
      </c>
      <c r="J469" s="77">
        <v>0.875</v>
      </c>
      <c r="K469" s="77">
        <v>0.9</v>
      </c>
      <c r="L469" s="77">
        <v>0.86</v>
      </c>
    </row>
    <row r="470" spans="1:12">
      <c r="A470" s="79" t="s">
        <v>797</v>
      </c>
      <c r="B470" s="140">
        <f>B467*0.15</f>
        <v>3.4499999999999997</v>
      </c>
      <c r="C470" s="140">
        <f>(100-D470)/100</f>
        <v>0.90549999999999997</v>
      </c>
      <c r="D470" s="140">
        <f>D467*0.15</f>
        <v>9.4499999999999993</v>
      </c>
      <c r="E470" s="77">
        <v>0.97450000000000003</v>
      </c>
      <c r="F470" s="77">
        <v>0.97750000000000004</v>
      </c>
      <c r="G470" s="77">
        <v>0.98050000000000004</v>
      </c>
      <c r="H470" s="77">
        <v>0.97899999999999998</v>
      </c>
      <c r="I470" s="77">
        <v>0.95799999999999996</v>
      </c>
      <c r="J470" s="77">
        <v>0.96250000000000002</v>
      </c>
      <c r="K470" s="77">
        <v>0.97</v>
      </c>
      <c r="L470" s="77">
        <v>0.95799999999999996</v>
      </c>
    </row>
    <row r="471" spans="1:12">
      <c r="A471" s="79" t="s">
        <v>659</v>
      </c>
      <c r="B471" s="140">
        <f>B467*0.3</f>
        <v>6.8999999999999995</v>
      </c>
      <c r="C471" s="140">
        <f>(100-D471)/100</f>
        <v>0.81099999999999994</v>
      </c>
      <c r="D471" s="140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0.88800000000000001</v>
      </c>
      <c r="J471" s="77">
        <v>0.9</v>
      </c>
      <c r="K471" s="77">
        <v>0.92</v>
      </c>
      <c r="L471" s="77">
        <v>0.88800000000000001</v>
      </c>
    </row>
    <row r="472" spans="1:12">
      <c r="A472" s="55" t="s">
        <v>722</v>
      </c>
      <c r="B472" s="141">
        <v>22</v>
      </c>
      <c r="C472" s="141"/>
      <c r="D472" s="141">
        <v>62</v>
      </c>
      <c r="E472" s="81">
        <f t="shared" ref="E472:L472" si="125">1 - (E473) * (E474) * (E475) * (E476)</f>
        <v>0.24964080064000005</v>
      </c>
      <c r="F472" s="81">
        <f t="shared" si="125"/>
        <v>0.22896640000000001</v>
      </c>
      <c r="G472" s="81">
        <f>1 - (G473) * (G474) * (G475) * (G476)</f>
        <v>0.20790140544000002</v>
      </c>
      <c r="H472" s="81">
        <f t="shared" si="125"/>
        <v>0.21848300373999996</v>
      </c>
      <c r="I472" s="82">
        <f t="shared" si="125"/>
        <v>0.30936446464000011</v>
      </c>
      <c r="J472" s="82">
        <f t="shared" si="125"/>
        <v>0.41885439999999996</v>
      </c>
      <c r="K472" s="82">
        <f t="shared" si="125"/>
        <v>0.22896640000000001</v>
      </c>
      <c r="L472" s="82">
        <f t="shared" si="125"/>
        <v>0.41885439999999996</v>
      </c>
    </row>
    <row r="473" spans="1:12">
      <c r="A473" s="79" t="s">
        <v>656</v>
      </c>
      <c r="B473" s="140">
        <f>B472*0.15</f>
        <v>3.3</v>
      </c>
      <c r="C473" s="140">
        <f>(100-D473)/100</f>
        <v>0.90700000000000003</v>
      </c>
      <c r="D473" s="140">
        <f>D472*0.15</f>
        <v>9.2999999999999989</v>
      </c>
      <c r="E473" s="77">
        <v>0.95599999999999996</v>
      </c>
      <c r="F473" s="77">
        <v>0.96</v>
      </c>
      <c r="G473" s="77">
        <v>0.96399999999999997</v>
      </c>
      <c r="H473" s="77">
        <v>0.96199999999999997</v>
      </c>
      <c r="I473" s="77">
        <v>0.94399999999999995</v>
      </c>
      <c r="J473" s="77">
        <v>0.92</v>
      </c>
      <c r="K473" s="77">
        <v>0.96</v>
      </c>
      <c r="L473" s="77">
        <v>0.92</v>
      </c>
    </row>
    <row r="474" spans="1:12">
      <c r="A474" s="79" t="s">
        <v>657</v>
      </c>
      <c r="B474" s="140">
        <f>B472*0.4</f>
        <v>8.8000000000000007</v>
      </c>
      <c r="C474" s="140">
        <f>(100-D474)/100</f>
        <v>0.752</v>
      </c>
      <c r="D474" s="140">
        <f>D472*0.4</f>
        <v>24.8</v>
      </c>
      <c r="E474" s="77">
        <v>0.89</v>
      </c>
      <c r="F474" s="77">
        <v>0.9</v>
      </c>
      <c r="G474" s="77">
        <v>0.91</v>
      </c>
      <c r="H474" s="77">
        <v>0.90500000000000003</v>
      </c>
      <c r="I474" s="77">
        <v>0.86</v>
      </c>
      <c r="J474" s="77">
        <v>0.8</v>
      </c>
      <c r="K474" s="77">
        <v>0.9</v>
      </c>
      <c r="L474" s="77">
        <v>0.8</v>
      </c>
    </row>
    <row r="475" spans="1:12">
      <c r="A475" s="79" t="s">
        <v>797</v>
      </c>
      <c r="B475" s="140">
        <f>B472*0.15</f>
        <v>3.3</v>
      </c>
      <c r="C475" s="140">
        <f>(100-D475)/100</f>
        <v>0.90700000000000003</v>
      </c>
      <c r="D475" s="140">
        <f>D472*0.15</f>
        <v>9.2999999999999989</v>
      </c>
      <c r="E475" s="77">
        <v>0.96699999999999997</v>
      </c>
      <c r="F475" s="77">
        <v>0.97</v>
      </c>
      <c r="G475" s="77">
        <v>0.97299999999999998</v>
      </c>
      <c r="H475" s="77">
        <v>0.97150000000000003</v>
      </c>
      <c r="I475" s="77">
        <v>0.95799999999999996</v>
      </c>
      <c r="J475" s="77">
        <v>0.94</v>
      </c>
      <c r="K475" s="77">
        <v>0.97</v>
      </c>
      <c r="L475" s="77">
        <v>0.94</v>
      </c>
    </row>
    <row r="476" spans="1:12">
      <c r="A476" s="79" t="s">
        <v>659</v>
      </c>
      <c r="B476" s="140">
        <f>B472*0.3</f>
        <v>6.6</v>
      </c>
      <c r="C476" s="140">
        <f>(100-D476)/100</f>
        <v>0.81400000000000006</v>
      </c>
      <c r="D476" s="140">
        <f>D472*0.3</f>
        <v>18.599999999999998</v>
      </c>
      <c r="E476" s="77">
        <v>0.91200000000000003</v>
      </c>
      <c r="F476" s="77">
        <v>0.92</v>
      </c>
      <c r="G476" s="77">
        <v>0.92799999999999994</v>
      </c>
      <c r="H476" s="77">
        <v>0.92399999999999993</v>
      </c>
      <c r="I476" s="77">
        <v>0.88800000000000001</v>
      </c>
      <c r="J476" s="77">
        <v>0.84</v>
      </c>
      <c r="K476" s="77">
        <v>0.92</v>
      </c>
      <c r="L476" s="77">
        <v>0.84</v>
      </c>
    </row>
    <row r="477" spans="1:12">
      <c r="A477" s="55" t="s">
        <v>960</v>
      </c>
      <c r="B477" s="141">
        <v>22</v>
      </c>
      <c r="C477" s="141"/>
      <c r="D477" s="141">
        <v>62</v>
      </c>
      <c r="E477" s="81">
        <f t="shared" ref="E477:F477" si="126">1 - (E478) * (E479) * (E480) * (E481)</f>
        <v>0.24964080064000005</v>
      </c>
      <c r="F477" s="81">
        <f t="shared" si="126"/>
        <v>0.22896640000000001</v>
      </c>
      <c r="G477" s="81">
        <f>1 - (G478) * (G479) * (G480) * (G481)</f>
        <v>0.20790140544000002</v>
      </c>
      <c r="H477" s="81">
        <f t="shared" ref="H477:L477" si="127">1 - (H478) * (H479) * (H480) * (H481)</f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0.30936446464000011</v>
      </c>
      <c r="L477" s="82">
        <f t="shared" si="127"/>
        <v>0.30936446464000011</v>
      </c>
    </row>
    <row r="478" spans="1:12">
      <c r="A478" s="79" t="s">
        <v>656</v>
      </c>
      <c r="B478" s="140">
        <f>B477*0.15</f>
        <v>3.3</v>
      </c>
      <c r="C478" s="140">
        <f>(100-D478)/100</f>
        <v>0.90700000000000003</v>
      </c>
      <c r="D478" s="140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0.94399999999999995</v>
      </c>
      <c r="L478" s="77">
        <v>0.94399999999999995</v>
      </c>
    </row>
    <row r="479" spans="1:12">
      <c r="A479" s="79" t="s">
        <v>657</v>
      </c>
      <c r="B479" s="140">
        <f>B477*0.4</f>
        <v>8.8000000000000007</v>
      </c>
      <c r="C479" s="140">
        <f>(100-D479)/100</f>
        <v>0.752</v>
      </c>
      <c r="D479" s="140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0.86</v>
      </c>
      <c r="L479" s="77">
        <v>0.86</v>
      </c>
    </row>
    <row r="480" spans="1:12">
      <c r="A480" s="79" t="s">
        <v>797</v>
      </c>
      <c r="B480" s="140">
        <f>B477*0.15</f>
        <v>3.3</v>
      </c>
      <c r="C480" s="140">
        <f>(100-D480)/100</f>
        <v>0.90700000000000003</v>
      </c>
      <c r="D480" s="140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0.95799999999999996</v>
      </c>
      <c r="L480" s="77">
        <v>0.95799999999999996</v>
      </c>
    </row>
    <row r="481" spans="1:12">
      <c r="A481" s="79" t="s">
        <v>659</v>
      </c>
      <c r="B481" s="140">
        <f>B477*0.3</f>
        <v>6.6</v>
      </c>
      <c r="C481" s="140">
        <f>(100-D481)/100</f>
        <v>0.81400000000000006</v>
      </c>
      <c r="D481" s="140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0.88800000000000001</v>
      </c>
      <c r="L481" s="77">
        <v>0.88800000000000001</v>
      </c>
    </row>
    <row r="482" spans="1:12">
      <c r="A482" s="55" t="s">
        <v>723</v>
      </c>
      <c r="B482" s="141">
        <v>22</v>
      </c>
      <c r="C482" s="141"/>
      <c r="D482" s="141">
        <v>62</v>
      </c>
      <c r="E482" s="81">
        <f t="shared" ref="E482:L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si="128"/>
        <v>0.21848300373999996</v>
      </c>
      <c r="I482" s="82">
        <f t="shared" si="128"/>
        <v>0.22896640000000001</v>
      </c>
      <c r="J482" s="82">
        <f t="shared" si="128"/>
        <v>0.22896640000000001</v>
      </c>
      <c r="K482" s="82">
        <f t="shared" si="128"/>
        <v>0.35656423374000001</v>
      </c>
      <c r="L482" s="82">
        <f t="shared" si="128"/>
        <v>0.35656423374000001</v>
      </c>
    </row>
    <row r="483" spans="1:12">
      <c r="A483" s="79" t="s">
        <v>656</v>
      </c>
      <c r="B483" s="140">
        <f>B482*0.15</f>
        <v>3.3</v>
      </c>
      <c r="C483" s="140">
        <f>(100-D483)/100</f>
        <v>0.90700000000000003</v>
      </c>
      <c r="D483" s="140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0.96</v>
      </c>
      <c r="J483" s="77">
        <v>0.96</v>
      </c>
      <c r="K483" s="77">
        <v>0.93400000000000005</v>
      </c>
      <c r="L483" s="77">
        <v>0.93400000000000005</v>
      </c>
    </row>
    <row r="484" spans="1:12">
      <c r="A484" s="79" t="s">
        <v>657</v>
      </c>
      <c r="B484" s="140">
        <f>B482*0.4</f>
        <v>8.8000000000000007</v>
      </c>
      <c r="C484" s="140">
        <f>(100-D484)/100</f>
        <v>0.752</v>
      </c>
      <c r="D484" s="140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0.9</v>
      </c>
      <c r="J484" s="77">
        <v>0.9</v>
      </c>
      <c r="K484" s="77">
        <v>0.83499999999999996</v>
      </c>
      <c r="L484" s="77">
        <v>0.83499999999999996</v>
      </c>
    </row>
    <row r="485" spans="1:12">
      <c r="A485" s="79" t="s">
        <v>797</v>
      </c>
      <c r="B485" s="140">
        <f>B482*0.15</f>
        <v>3.3</v>
      </c>
      <c r="C485" s="140">
        <f>(100-D485)/100</f>
        <v>0.90700000000000003</v>
      </c>
      <c r="D485" s="140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0.97</v>
      </c>
      <c r="J485" s="77">
        <v>0.97</v>
      </c>
      <c r="K485" s="77">
        <v>0.95050000000000001</v>
      </c>
      <c r="L485" s="77">
        <v>0.95050000000000001</v>
      </c>
    </row>
    <row r="486" spans="1:12">
      <c r="A486" s="79" t="s">
        <v>659</v>
      </c>
      <c r="B486" s="140">
        <f>B482*0.3</f>
        <v>6.6</v>
      </c>
      <c r="C486" s="140">
        <f>(100-D486)/100</f>
        <v>0.81400000000000006</v>
      </c>
      <c r="D486" s="140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0.92</v>
      </c>
      <c r="J486" s="77">
        <v>0.92</v>
      </c>
      <c r="K486" s="77">
        <v>0.86799999999999999</v>
      </c>
      <c r="L486" s="77">
        <v>0.86799999999999999</v>
      </c>
    </row>
    <row r="487" spans="1:12">
      <c r="A487" s="55" t="s">
        <v>789</v>
      </c>
      <c r="B487" s="141">
        <v>22</v>
      </c>
      <c r="C487" s="141"/>
      <c r="D487" s="141">
        <v>62</v>
      </c>
      <c r="E487" s="81">
        <f t="shared" ref="E487:L489" si="129">1 - (E488)</f>
        <v>4.4000000000000039E-2</v>
      </c>
      <c r="F487" s="81">
        <f t="shared" si="129"/>
        <v>4.0000000000000036E-2</v>
      </c>
      <c r="G487" s="81">
        <f t="shared" si="129"/>
        <v>3.6000000000000032E-2</v>
      </c>
      <c r="H487" s="81">
        <f t="shared" si="129"/>
        <v>3.8000000000000034E-2</v>
      </c>
      <c r="I487" s="82">
        <f t="shared" si="129"/>
        <v>4.0000000000000036E-2</v>
      </c>
      <c r="J487" s="82">
        <f t="shared" si="129"/>
        <v>4.0000000000000036E-2</v>
      </c>
      <c r="K487" s="82">
        <f t="shared" si="129"/>
        <v>4.0000000000000036E-2</v>
      </c>
      <c r="L487" s="82">
        <f t="shared" si="129"/>
        <v>9.9999999999999978E-2</v>
      </c>
    </row>
    <row r="488" spans="1:12">
      <c r="A488" s="79" t="s">
        <v>656</v>
      </c>
      <c r="B488" s="140">
        <f>B487*0.15</f>
        <v>3.3</v>
      </c>
      <c r="C488" s="140">
        <f>(100-D488)/100</f>
        <v>0.90700000000000003</v>
      </c>
      <c r="D488" s="140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0.96</v>
      </c>
      <c r="L488" s="77">
        <v>0.9</v>
      </c>
    </row>
    <row r="489" spans="1:12">
      <c r="A489" s="55" t="s">
        <v>985</v>
      </c>
      <c r="B489" s="141">
        <v>22</v>
      </c>
      <c r="C489" s="141"/>
      <c r="D489" s="141">
        <v>62</v>
      </c>
      <c r="E489" s="81">
        <f t="shared" si="129"/>
        <v>4.4000000000000039E-2</v>
      </c>
      <c r="F489" s="81">
        <f t="shared" si="129"/>
        <v>4.0000000000000036E-2</v>
      </c>
      <c r="G489" s="81">
        <f t="shared" si="129"/>
        <v>3.6000000000000032E-2</v>
      </c>
      <c r="H489" s="81">
        <f t="shared" si="129"/>
        <v>3.8000000000000034E-2</v>
      </c>
      <c r="I489" s="82">
        <f t="shared" si="129"/>
        <v>4.0000000000000036E-2</v>
      </c>
      <c r="J489" s="82">
        <f t="shared" si="129"/>
        <v>4.0000000000000036E-2</v>
      </c>
      <c r="K489" s="82">
        <f t="shared" si="129"/>
        <v>4.0000000000000036E-2</v>
      </c>
      <c r="L489" s="82">
        <f t="shared" si="129"/>
        <v>9.9999999999999978E-2</v>
      </c>
    </row>
    <row r="490" spans="1:12">
      <c r="A490" s="79" t="s">
        <v>656</v>
      </c>
      <c r="B490" s="140">
        <f>B489*0.15</f>
        <v>3.3</v>
      </c>
      <c r="C490" s="140">
        <f>(100-D490)/100</f>
        <v>0.90700000000000003</v>
      </c>
      <c r="D490" s="140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0.96</v>
      </c>
      <c r="J490" s="77">
        <v>0.96</v>
      </c>
      <c r="K490" s="77">
        <v>0.96</v>
      </c>
      <c r="L490" s="77">
        <v>0.9</v>
      </c>
    </row>
    <row r="491" spans="1:12">
      <c r="A491" s="143" t="s">
        <v>724</v>
      </c>
      <c r="B491" s="141">
        <v>22</v>
      </c>
      <c r="C491" s="141"/>
      <c r="D491" s="141">
        <v>62</v>
      </c>
      <c r="E491" s="81">
        <f t="shared" ref="E491:L491" si="130">1 - (E492) * (E493) * (E494) * (E495)</f>
        <v>0.24964080064000005</v>
      </c>
      <c r="F491" s="81">
        <f t="shared" si="130"/>
        <v>0.22896640000000001</v>
      </c>
      <c r="G491" s="81">
        <f>1 - (G492) * (G493) * (G494) * (G495)</f>
        <v>0.20790140544000002</v>
      </c>
      <c r="H491" s="81">
        <f t="shared" si="130"/>
        <v>0.21848300373999996</v>
      </c>
      <c r="I491" s="82">
        <f t="shared" si="130"/>
        <v>0.27992968750000002</v>
      </c>
      <c r="J491" s="82">
        <f t="shared" si="130"/>
        <v>0.35656423374000001</v>
      </c>
      <c r="K491" s="82">
        <f t="shared" si="130"/>
        <v>0.27992968750000002</v>
      </c>
      <c r="L491" s="82">
        <f t="shared" si="130"/>
        <v>0.27992968750000002</v>
      </c>
    </row>
    <row r="492" spans="1:12">
      <c r="A492" s="79" t="s">
        <v>656</v>
      </c>
      <c r="B492" s="140">
        <f>B491*0.15</f>
        <v>3.3</v>
      </c>
      <c r="C492" s="140">
        <f>(100-D492)/100</f>
        <v>0.90700000000000003</v>
      </c>
      <c r="D492" s="140">
        <f>D491*0.15</f>
        <v>9.2999999999999989</v>
      </c>
      <c r="E492" s="77">
        <v>0.95599999999999996</v>
      </c>
      <c r="F492" s="77">
        <v>0.96</v>
      </c>
      <c r="G492" s="77">
        <v>0.96399999999999997</v>
      </c>
      <c r="H492" s="77">
        <v>0.96199999999999997</v>
      </c>
      <c r="I492" s="77">
        <v>0.95</v>
      </c>
      <c r="J492" s="77">
        <v>0.93400000000000005</v>
      </c>
      <c r="K492" s="77">
        <v>0.95</v>
      </c>
      <c r="L492" s="77">
        <v>0.95</v>
      </c>
    </row>
    <row r="493" spans="1:12">
      <c r="A493" s="79" t="s">
        <v>657</v>
      </c>
      <c r="B493" s="140">
        <f>B491*0.4</f>
        <v>8.8000000000000007</v>
      </c>
      <c r="C493" s="140">
        <f>(100-D493)/100</f>
        <v>0.752</v>
      </c>
      <c r="D493" s="140">
        <f>D491*0.4</f>
        <v>24.8</v>
      </c>
      <c r="E493" s="77">
        <v>0.89</v>
      </c>
      <c r="F493" s="77">
        <v>0.9</v>
      </c>
      <c r="G493" s="77">
        <v>0.91</v>
      </c>
      <c r="H493" s="77">
        <v>0.90500000000000003</v>
      </c>
      <c r="I493" s="77">
        <v>0.875</v>
      </c>
      <c r="J493" s="77">
        <v>0.83499999999999996</v>
      </c>
      <c r="K493" s="77">
        <v>0.875</v>
      </c>
      <c r="L493" s="77">
        <v>0.875</v>
      </c>
    </row>
    <row r="494" spans="1:12">
      <c r="A494" s="79" t="s">
        <v>797</v>
      </c>
      <c r="B494" s="140">
        <f>B491*0.15</f>
        <v>3.3</v>
      </c>
      <c r="C494" s="140">
        <f>(100-D494)/100</f>
        <v>0.90700000000000003</v>
      </c>
      <c r="D494" s="140">
        <f>D491*0.15</f>
        <v>9.2999999999999989</v>
      </c>
      <c r="E494" s="77">
        <v>0.96699999999999997</v>
      </c>
      <c r="F494" s="77">
        <v>0.97</v>
      </c>
      <c r="G494" s="77">
        <v>0.97299999999999998</v>
      </c>
      <c r="H494" s="77">
        <v>0.97150000000000003</v>
      </c>
      <c r="I494" s="77">
        <v>0.96250000000000002</v>
      </c>
      <c r="J494" s="77">
        <v>0.95050000000000001</v>
      </c>
      <c r="K494" s="77">
        <v>0.96250000000000002</v>
      </c>
      <c r="L494" s="77">
        <v>0.96250000000000002</v>
      </c>
    </row>
    <row r="495" spans="1:12">
      <c r="A495" s="79" t="s">
        <v>659</v>
      </c>
      <c r="B495" s="140">
        <f>B491*0.3</f>
        <v>6.6</v>
      </c>
      <c r="C495" s="140">
        <f>(100-D495)/100</f>
        <v>0.81400000000000006</v>
      </c>
      <c r="D495" s="140">
        <f>D491*0.3</f>
        <v>18.599999999999998</v>
      </c>
      <c r="E495" s="77">
        <v>0.91200000000000003</v>
      </c>
      <c r="F495" s="77">
        <v>0.92</v>
      </c>
      <c r="G495" s="77">
        <v>0.92799999999999994</v>
      </c>
      <c r="H495" s="77">
        <v>0.92399999999999993</v>
      </c>
      <c r="I495" s="77">
        <v>0.9</v>
      </c>
      <c r="J495" s="77">
        <v>0.86799999999999999</v>
      </c>
      <c r="K495" s="77">
        <v>0.9</v>
      </c>
      <c r="L495" s="77">
        <v>0.9</v>
      </c>
    </row>
    <row r="496" spans="1:12">
      <c r="A496" s="55" t="s">
        <v>725</v>
      </c>
      <c r="B496" s="141">
        <v>21</v>
      </c>
      <c r="C496" s="141"/>
      <c r="D496" s="141">
        <v>61</v>
      </c>
      <c r="E496" s="81">
        <f t="shared" ref="E496:L496" si="131">1 - (E497) * (E498) * (E499) * (E500)</f>
        <v>0.23935214813999994</v>
      </c>
      <c r="F496" s="81">
        <f t="shared" si="131"/>
        <v>0.21848300373999996</v>
      </c>
      <c r="G496" s="81">
        <f>1 - (G497) * (G498) * (G499) * (G500)</f>
        <v>0.1972210497400001</v>
      </c>
      <c r="H496" s="81">
        <f t="shared" si="131"/>
        <v>0.20790140544000002</v>
      </c>
      <c r="I496" s="82">
        <f t="shared" si="131"/>
        <v>0.22896640000000001</v>
      </c>
      <c r="J496" s="82">
        <f t="shared" si="131"/>
        <v>0.30936446464000011</v>
      </c>
      <c r="K496" s="82">
        <f t="shared" si="131"/>
        <v>0.22896640000000001</v>
      </c>
      <c r="L496" s="82">
        <f t="shared" si="131"/>
        <v>0.27992968750000002</v>
      </c>
    </row>
    <row r="497" spans="1:14">
      <c r="A497" s="79" t="s">
        <v>656</v>
      </c>
      <c r="B497" s="140">
        <f>B496*0.15</f>
        <v>3.15</v>
      </c>
      <c r="C497" s="140">
        <f>(100-D497)/100</f>
        <v>0.90849999999999997</v>
      </c>
      <c r="D497" s="140">
        <f>D496*0.15</f>
        <v>9.15</v>
      </c>
      <c r="E497" s="77">
        <v>0.95799999999999996</v>
      </c>
      <c r="F497" s="77">
        <v>0.96199999999999997</v>
      </c>
      <c r="G497" s="77">
        <v>0.96599999999999997</v>
      </c>
      <c r="H497" s="77">
        <v>0.96399999999999997</v>
      </c>
      <c r="I497" s="77">
        <v>0.96</v>
      </c>
      <c r="J497" s="77">
        <v>0.94399999999999995</v>
      </c>
      <c r="K497" s="77">
        <v>0.96</v>
      </c>
      <c r="L497" s="77">
        <v>0.95</v>
      </c>
    </row>
    <row r="498" spans="1:14">
      <c r="A498" s="79" t="s">
        <v>657</v>
      </c>
      <c r="B498" s="140">
        <f>B496*0.4</f>
        <v>8.4</v>
      </c>
      <c r="C498" s="140">
        <f>(100-D498)/100</f>
        <v>0.75599999999999989</v>
      </c>
      <c r="D498" s="140">
        <f>D496*0.4</f>
        <v>24.400000000000002</v>
      </c>
      <c r="E498" s="77">
        <v>0.89500000000000002</v>
      </c>
      <c r="F498" s="77">
        <v>0.90500000000000003</v>
      </c>
      <c r="G498" s="77">
        <v>0.91500000000000004</v>
      </c>
      <c r="H498" s="77">
        <v>0.91</v>
      </c>
      <c r="I498" s="77">
        <v>0.9</v>
      </c>
      <c r="J498" s="77">
        <v>0.86</v>
      </c>
      <c r="K498" s="77">
        <v>0.9</v>
      </c>
      <c r="L498" s="77">
        <v>0.875</v>
      </c>
    </row>
    <row r="499" spans="1:14">
      <c r="A499" s="79" t="s">
        <v>797</v>
      </c>
      <c r="B499" s="140">
        <f>B496*0.15</f>
        <v>3.15</v>
      </c>
      <c r="C499" s="140">
        <f>(100-D499)/100</f>
        <v>0.90849999999999997</v>
      </c>
      <c r="D499" s="140">
        <f>D496*0.15</f>
        <v>9.15</v>
      </c>
      <c r="E499" s="77">
        <v>0.96850000000000003</v>
      </c>
      <c r="F499" s="77">
        <v>0.97150000000000003</v>
      </c>
      <c r="G499" s="77">
        <v>0.97450000000000003</v>
      </c>
      <c r="H499" s="77">
        <v>0.97299999999999998</v>
      </c>
      <c r="I499" s="77">
        <v>0.97</v>
      </c>
      <c r="J499" s="77">
        <v>0.95799999999999996</v>
      </c>
      <c r="K499" s="77">
        <v>0.97</v>
      </c>
      <c r="L499" s="77">
        <v>0.96250000000000002</v>
      </c>
    </row>
    <row r="500" spans="1:14">
      <c r="A500" s="79" t="s">
        <v>659</v>
      </c>
      <c r="B500" s="140">
        <f>B496*0.3</f>
        <v>6.3</v>
      </c>
      <c r="C500" s="140">
        <f>(100-D500)/100</f>
        <v>0.81700000000000006</v>
      </c>
      <c r="D500" s="140">
        <f>D496*0.3</f>
        <v>18.3</v>
      </c>
      <c r="E500" s="77">
        <v>0.91600000000000004</v>
      </c>
      <c r="F500" s="77">
        <v>0.92399999999999993</v>
      </c>
      <c r="G500" s="77">
        <v>0.93199999999999994</v>
      </c>
      <c r="H500" s="77">
        <v>0.92799999999999994</v>
      </c>
      <c r="I500" s="77">
        <v>0.92</v>
      </c>
      <c r="J500" s="77">
        <v>0.88800000000000001</v>
      </c>
      <c r="K500" s="77">
        <v>0.92</v>
      </c>
      <c r="L500" s="77">
        <v>0.9</v>
      </c>
    </row>
    <row r="501" spans="1:14">
      <c r="A501" s="157" t="s">
        <v>670</v>
      </c>
      <c r="B501" s="157"/>
      <c r="C501" s="157"/>
      <c r="D501" s="157"/>
      <c r="E501" s="157"/>
      <c r="F501" s="157"/>
      <c r="G501" s="157"/>
      <c r="H501" s="157"/>
      <c r="I501" s="157"/>
      <c r="J501" s="157"/>
      <c r="K501" s="157"/>
      <c r="L501" s="157"/>
      <c r="N501">
        <v>5</v>
      </c>
    </row>
    <row r="502" spans="1:14">
      <c r="A502" s="22" t="s">
        <v>661</v>
      </c>
      <c r="B502" s="22" t="s">
        <v>655</v>
      </c>
      <c r="C502" s="22"/>
      <c r="D502" s="22" t="s">
        <v>660</v>
      </c>
      <c r="E502" s="22" t="s">
        <v>662</v>
      </c>
      <c r="F502" s="22" t="s">
        <v>663</v>
      </c>
      <c r="G502" s="22" t="s">
        <v>664</v>
      </c>
      <c r="H502" s="22" t="s">
        <v>665</v>
      </c>
      <c r="I502" s="22" t="s">
        <v>1</v>
      </c>
      <c r="J502" s="22" t="s">
        <v>2</v>
      </c>
      <c r="K502" s="22" t="s">
        <v>3</v>
      </c>
      <c r="L502" s="22" t="s">
        <v>4</v>
      </c>
      <c r="N502" s="62">
        <f>1-(N501*0.2)/100</f>
        <v>0.99</v>
      </c>
    </row>
    <row r="503" spans="1:14">
      <c r="A503" s="55" t="s">
        <v>726</v>
      </c>
      <c r="B503" s="141">
        <v>20</v>
      </c>
      <c r="C503" s="141"/>
      <c r="D503" s="141">
        <v>40</v>
      </c>
      <c r="E503" s="81">
        <f t="shared" ref="E503:L503" si="132">1 - (E504) * (E505) * (E506) * (E507)</f>
        <v>0.22896640000000001</v>
      </c>
      <c r="F503" s="81">
        <f t="shared" si="132"/>
        <v>0.20790140544000002</v>
      </c>
      <c r="G503" s="81">
        <f>1 - (G504) * (G505) * (G506) * (G507)</f>
        <v>0.18644137983999998</v>
      </c>
      <c r="H503" s="81">
        <f t="shared" si="132"/>
        <v>0.1972210497400001</v>
      </c>
      <c r="I503" s="82">
        <f t="shared" si="132"/>
        <v>0.30936446464000011</v>
      </c>
      <c r="J503" s="82">
        <f t="shared" si="132"/>
        <v>0.41885439999999996</v>
      </c>
      <c r="K503" s="82">
        <f t="shared" si="132"/>
        <v>0.27992968750000002</v>
      </c>
      <c r="L503" s="82">
        <f t="shared" si="132"/>
        <v>0.30936446464000011</v>
      </c>
      <c r="N503" s="62">
        <f>1-(N501*0.5)/100</f>
        <v>0.97499999999999998</v>
      </c>
    </row>
    <row r="504" spans="1:14">
      <c r="A504" s="79" t="s">
        <v>656</v>
      </c>
      <c r="B504" s="140">
        <f>B503*0.15</f>
        <v>3</v>
      </c>
      <c r="C504" s="140">
        <f>(100-D504)/100</f>
        <v>0.94</v>
      </c>
      <c r="D504" s="140">
        <f>D503*0.15</f>
        <v>6</v>
      </c>
      <c r="E504" s="77">
        <v>0.96</v>
      </c>
      <c r="F504" s="77">
        <v>0.96399999999999997</v>
      </c>
      <c r="G504" s="77">
        <v>0.96799999999999997</v>
      </c>
      <c r="H504" s="77">
        <v>0.96599999999999997</v>
      </c>
      <c r="I504" s="77">
        <v>0.94399999999999995</v>
      </c>
      <c r="J504" s="77">
        <v>0.92</v>
      </c>
      <c r="K504" s="77">
        <v>0.95</v>
      </c>
      <c r="L504" s="77">
        <v>0.94399999999999995</v>
      </c>
      <c r="N504" s="62">
        <f>1-(N501*0.15)/100</f>
        <v>0.99250000000000005</v>
      </c>
    </row>
    <row r="505" spans="1:14">
      <c r="A505" s="79" t="s">
        <v>657</v>
      </c>
      <c r="B505" s="140">
        <f>B503*0.4</f>
        <v>8</v>
      </c>
      <c r="C505" s="140">
        <f>(100-D505)/100</f>
        <v>0.84</v>
      </c>
      <c r="D505" s="140">
        <f>D503*0.4</f>
        <v>16</v>
      </c>
      <c r="E505" s="77">
        <v>0.9</v>
      </c>
      <c r="F505" s="77">
        <v>0.91</v>
      </c>
      <c r="G505" s="77">
        <v>0.92</v>
      </c>
      <c r="H505" s="77">
        <v>0.91500000000000004</v>
      </c>
      <c r="I505" s="77">
        <v>0.86</v>
      </c>
      <c r="J505" s="77">
        <v>0.8</v>
      </c>
      <c r="K505" s="77">
        <v>0.875</v>
      </c>
      <c r="L505" s="77">
        <v>0.86</v>
      </c>
      <c r="N505" s="62">
        <f>1-(N501*0.4)/100</f>
        <v>0.98</v>
      </c>
    </row>
    <row r="506" spans="1:14">
      <c r="A506" s="79" t="s">
        <v>797</v>
      </c>
      <c r="B506" s="140">
        <f>B503*0.15</f>
        <v>3</v>
      </c>
      <c r="C506" s="140">
        <f>(100-D506)/100</f>
        <v>0.94</v>
      </c>
      <c r="D506" s="140">
        <f>D503*0.15</f>
        <v>6</v>
      </c>
      <c r="E506" s="77">
        <v>0.97</v>
      </c>
      <c r="F506" s="77">
        <v>0.97299999999999998</v>
      </c>
      <c r="G506" s="77">
        <v>0.97599999999999998</v>
      </c>
      <c r="H506" s="77">
        <v>0.97450000000000003</v>
      </c>
      <c r="I506" s="77">
        <v>0.95799999999999996</v>
      </c>
      <c r="J506" s="77">
        <v>0.94</v>
      </c>
      <c r="K506" s="77">
        <v>0.96250000000000002</v>
      </c>
      <c r="L506" s="77">
        <v>0.95799999999999996</v>
      </c>
    </row>
    <row r="507" spans="1:14">
      <c r="A507" s="79" t="s">
        <v>659</v>
      </c>
      <c r="B507" s="140">
        <f>B503*0.3</f>
        <v>6</v>
      </c>
      <c r="C507" s="140">
        <f>(100-D507)/100</f>
        <v>0.88</v>
      </c>
      <c r="D507" s="140">
        <f>D503*0.3</f>
        <v>12</v>
      </c>
      <c r="E507" s="77">
        <v>0.92</v>
      </c>
      <c r="F507" s="77">
        <v>0.92799999999999994</v>
      </c>
      <c r="G507" s="77">
        <v>0.93599999999999994</v>
      </c>
      <c r="H507" s="77">
        <v>0.93199999999999994</v>
      </c>
      <c r="I507" s="77">
        <v>0.88800000000000001</v>
      </c>
      <c r="J507" s="77">
        <v>0.84</v>
      </c>
      <c r="K507" s="77">
        <v>0.9</v>
      </c>
      <c r="L507" s="77">
        <v>0.88800000000000001</v>
      </c>
    </row>
    <row r="508" spans="1:14">
      <c r="A508" s="55" t="s">
        <v>986</v>
      </c>
      <c r="B508" s="141">
        <v>20</v>
      </c>
      <c r="C508" s="141"/>
      <c r="D508" s="141">
        <v>40</v>
      </c>
      <c r="E508" s="81">
        <f t="shared" ref="E508:F508" si="133">1 - (E509) * (E510) * (E511) * (E512)</f>
        <v>0.22896640000000001</v>
      </c>
      <c r="F508" s="81">
        <f t="shared" si="133"/>
        <v>0.20790140544000002</v>
      </c>
      <c r="G508" s="81">
        <f>1 - (G509) * (G510) * (G511) * (G512)</f>
        <v>0.18644137983999998</v>
      </c>
      <c r="H508" s="81">
        <f t="shared" ref="H508:L508" si="134">1 - (H509) * (H510) * (H511) * (H512)</f>
        <v>0.1972210497400001</v>
      </c>
      <c r="I508" s="82">
        <f t="shared" si="134"/>
        <v>0.41885439999999996</v>
      </c>
      <c r="J508" s="82">
        <f t="shared" si="134"/>
        <v>0.27992968750000002</v>
      </c>
      <c r="K508" s="82">
        <f t="shared" si="134"/>
        <v>0.27992968750000002</v>
      </c>
      <c r="L508" s="82">
        <f t="shared" si="134"/>
        <v>0.41885439999999996</v>
      </c>
    </row>
    <row r="509" spans="1:14">
      <c r="A509" s="79" t="s">
        <v>656</v>
      </c>
      <c r="B509" s="140">
        <f>B508*0.15</f>
        <v>3</v>
      </c>
      <c r="C509" s="140">
        <f>(100-D509)/100</f>
        <v>0.94</v>
      </c>
      <c r="D509" s="140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0.92</v>
      </c>
      <c r="J509" s="77">
        <v>0.95</v>
      </c>
      <c r="K509" s="77">
        <v>0.95</v>
      </c>
      <c r="L509" s="77">
        <v>0.92</v>
      </c>
    </row>
    <row r="510" spans="1:14">
      <c r="A510" s="79" t="s">
        <v>657</v>
      </c>
      <c r="B510" s="140">
        <f>B508*0.4</f>
        <v>8</v>
      </c>
      <c r="C510" s="140">
        <f>(100-D510)/100</f>
        <v>0.84</v>
      </c>
      <c r="D510" s="140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</v>
      </c>
      <c r="J510" s="77">
        <v>0.875</v>
      </c>
      <c r="K510" s="77">
        <v>0.875</v>
      </c>
      <c r="L510" s="77">
        <v>0.8</v>
      </c>
    </row>
    <row r="511" spans="1:14">
      <c r="A511" s="79" t="s">
        <v>797</v>
      </c>
      <c r="B511" s="140">
        <f>B508*0.15</f>
        <v>3</v>
      </c>
      <c r="C511" s="140">
        <f>(100-D511)/100</f>
        <v>0.94</v>
      </c>
      <c r="D511" s="140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0.94</v>
      </c>
      <c r="J511" s="77">
        <v>0.96250000000000002</v>
      </c>
      <c r="K511" s="77">
        <v>0.96250000000000002</v>
      </c>
      <c r="L511" s="77">
        <v>0.94</v>
      </c>
    </row>
    <row r="512" spans="1:14">
      <c r="A512" s="79" t="s">
        <v>659</v>
      </c>
      <c r="B512" s="140">
        <f>B508*0.3</f>
        <v>6</v>
      </c>
      <c r="C512" s="140">
        <f>(100-D512)/100</f>
        <v>0.88</v>
      </c>
      <c r="D512" s="140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0.84</v>
      </c>
      <c r="J512" s="77">
        <v>0.9</v>
      </c>
      <c r="K512" s="77">
        <v>0.9</v>
      </c>
      <c r="L512" s="77">
        <v>0.84</v>
      </c>
    </row>
    <row r="513" spans="1:14">
      <c r="A513" s="143" t="s">
        <v>727</v>
      </c>
      <c r="B513" s="141">
        <v>20</v>
      </c>
      <c r="C513" s="141"/>
      <c r="D513" s="141">
        <v>40</v>
      </c>
      <c r="E513" s="81">
        <f t="shared" ref="E513:L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si="135"/>
        <v>0.1972210497400001</v>
      </c>
      <c r="I513" s="82">
        <f t="shared" si="135"/>
        <v>0.30936446464000011</v>
      </c>
      <c r="J513" s="82">
        <f t="shared" si="135"/>
        <v>0.27992968750000002</v>
      </c>
      <c r="K513" s="82">
        <f t="shared" si="135"/>
        <v>0.30936446464000011</v>
      </c>
      <c r="L513" s="82">
        <f t="shared" si="135"/>
        <v>0.27992968750000002</v>
      </c>
    </row>
    <row r="514" spans="1:14">
      <c r="A514" s="79" t="s">
        <v>656</v>
      </c>
      <c r="B514" s="140">
        <f>B513*0.15</f>
        <v>3</v>
      </c>
      <c r="C514" s="140">
        <f>(100-D514)/100</f>
        <v>0.94</v>
      </c>
      <c r="D514" s="140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0.94399999999999995</v>
      </c>
      <c r="J514" s="77">
        <v>0.95</v>
      </c>
      <c r="K514" s="77">
        <v>0.94399999999999995</v>
      </c>
      <c r="L514" s="77">
        <v>0.95</v>
      </c>
    </row>
    <row r="515" spans="1:14">
      <c r="A515" s="79" t="s">
        <v>657</v>
      </c>
      <c r="B515" s="140">
        <f>B513*0.4</f>
        <v>8</v>
      </c>
      <c r="C515" s="140">
        <f>(100-D515)/100</f>
        <v>0.84</v>
      </c>
      <c r="D515" s="140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0.86</v>
      </c>
      <c r="J515" s="77">
        <v>0.875</v>
      </c>
      <c r="K515" s="77">
        <v>0.86</v>
      </c>
      <c r="L515" s="77">
        <v>0.875</v>
      </c>
    </row>
    <row r="516" spans="1:14">
      <c r="A516" s="79" t="s">
        <v>797</v>
      </c>
      <c r="B516" s="140">
        <f>B513*0.15</f>
        <v>3</v>
      </c>
      <c r="C516" s="140">
        <f>(100-D516)/100</f>
        <v>0.94</v>
      </c>
      <c r="D516" s="140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0.95799999999999996</v>
      </c>
      <c r="J516" s="77">
        <v>0.96250000000000002</v>
      </c>
      <c r="K516" s="77">
        <v>0.95799999999999996</v>
      </c>
      <c r="L516" s="77">
        <v>0.96250000000000002</v>
      </c>
    </row>
    <row r="517" spans="1:14">
      <c r="A517" s="79" t="s">
        <v>659</v>
      </c>
      <c r="B517" s="140">
        <f>B513*0.3</f>
        <v>6</v>
      </c>
      <c r="C517" s="140">
        <f>(100-D517)/100</f>
        <v>0.88</v>
      </c>
      <c r="D517" s="140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0.88800000000000001</v>
      </c>
      <c r="J517" s="77">
        <v>0.9</v>
      </c>
      <c r="K517" s="77">
        <v>0.88800000000000001</v>
      </c>
      <c r="L517" s="77">
        <v>0.9</v>
      </c>
    </row>
    <row r="518" spans="1:14">
      <c r="A518" s="143" t="s">
        <v>999</v>
      </c>
      <c r="B518" s="141">
        <v>20</v>
      </c>
      <c r="C518" s="141"/>
      <c r="D518" s="141">
        <v>40</v>
      </c>
      <c r="E518" s="81">
        <f t="shared" ref="E518:F518" si="136">1 - (E519) * (E520) * (E521) * (E522)</f>
        <v>0.22896640000000001</v>
      </c>
      <c r="F518" s="81">
        <f t="shared" si="136"/>
        <v>0.20790140544000002</v>
      </c>
      <c r="G518" s="81">
        <f>1 - (G519) * (G520) * (G521) * (G522)</f>
        <v>0.18644137983999998</v>
      </c>
      <c r="H518" s="81">
        <f t="shared" ref="H518:L518" si="137">1 - (H519) * (H520) * (H521) * (H522)</f>
        <v>0.1972210497400001</v>
      </c>
      <c r="I518" s="82">
        <f t="shared" si="137"/>
        <v>0.30936446464000011</v>
      </c>
      <c r="J518" s="82">
        <f t="shared" si="137"/>
        <v>0.30936446464000011</v>
      </c>
      <c r="K518" s="82">
        <f t="shared" si="137"/>
        <v>0.30936446464000011</v>
      </c>
      <c r="L518" s="82">
        <f t="shared" si="137"/>
        <v>0.30936446464000011</v>
      </c>
    </row>
    <row r="519" spans="1:14">
      <c r="A519" s="79" t="s">
        <v>656</v>
      </c>
      <c r="B519" s="140">
        <f>B518*0.15</f>
        <v>3</v>
      </c>
      <c r="C519" s="140">
        <f>(100-D519)/100</f>
        <v>0.94</v>
      </c>
      <c r="D519" s="140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0.94399999999999995</v>
      </c>
      <c r="K519" s="77">
        <v>0.94399999999999995</v>
      </c>
      <c r="L519" s="77">
        <v>0.94399999999999995</v>
      </c>
      <c r="N519">
        <v>7</v>
      </c>
    </row>
    <row r="520" spans="1:14">
      <c r="A520" s="79" t="s">
        <v>657</v>
      </c>
      <c r="B520" s="140">
        <f>B518*0.4</f>
        <v>8</v>
      </c>
      <c r="C520" s="140">
        <f>(100-D520)/100</f>
        <v>0.84</v>
      </c>
      <c r="D520" s="140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0.86</v>
      </c>
      <c r="K520" s="77">
        <v>0.86</v>
      </c>
      <c r="L520" s="77">
        <v>0.86</v>
      </c>
      <c r="N520" s="62">
        <f>1-(N519*0.2)/100</f>
        <v>0.98599999999999999</v>
      </c>
    </row>
    <row r="521" spans="1:14">
      <c r="A521" s="79" t="s">
        <v>797</v>
      </c>
      <c r="B521" s="140">
        <f>B518*0.15</f>
        <v>3</v>
      </c>
      <c r="C521" s="140">
        <f>(100-D521)/100</f>
        <v>0.94</v>
      </c>
      <c r="D521" s="140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0.95799999999999996</v>
      </c>
      <c r="K521" s="77">
        <v>0.95799999999999996</v>
      </c>
      <c r="L521" s="77">
        <v>0.95799999999999996</v>
      </c>
      <c r="N521" s="62">
        <f>1-(N519*0.5)/100</f>
        <v>0.96499999999999997</v>
      </c>
    </row>
    <row r="522" spans="1:14">
      <c r="A522" s="79" t="s">
        <v>659</v>
      </c>
      <c r="B522" s="140">
        <f>B518*0.3</f>
        <v>6</v>
      </c>
      <c r="C522" s="140">
        <f>(100-D522)/100</f>
        <v>0.88</v>
      </c>
      <c r="D522" s="140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0.88800000000000001</v>
      </c>
      <c r="K522" s="77">
        <v>0.88800000000000001</v>
      </c>
      <c r="L522" s="77">
        <v>0.88800000000000001</v>
      </c>
      <c r="N522" s="62">
        <f>1-(N519*0.15)/100</f>
        <v>0.98950000000000005</v>
      </c>
    </row>
    <row r="523" spans="1:14">
      <c r="A523" s="55" t="s">
        <v>728</v>
      </c>
      <c r="B523" s="141">
        <v>19</v>
      </c>
      <c r="C523" s="141"/>
      <c r="D523" s="141">
        <v>40</v>
      </c>
      <c r="E523" s="81">
        <f t="shared" ref="E523:L523" si="138">1 - (E524) * (E525) * (E526) * (E527)</f>
        <v>0.21848300373999996</v>
      </c>
      <c r="F523" s="81">
        <f t="shared" si="138"/>
        <v>0.1972210497400001</v>
      </c>
      <c r="G523" s="81">
        <f>1 - (G524) * (G525) * (G526) * (G527)</f>
        <v>0.1755618375000001</v>
      </c>
      <c r="H523" s="81">
        <f t="shared" si="138"/>
        <v>0.18644137983999998</v>
      </c>
      <c r="I523" s="82">
        <f t="shared" si="138"/>
        <v>0.35656423374000001</v>
      </c>
      <c r="J523" s="82">
        <f t="shared" si="138"/>
        <v>0.22896640000000001</v>
      </c>
      <c r="K523" s="82">
        <f t="shared" si="138"/>
        <v>0.35656423374000001</v>
      </c>
      <c r="L523" s="82">
        <f t="shared" si="138"/>
        <v>0.41885439999999996</v>
      </c>
      <c r="N523" s="62">
        <f>1-(N519*0.4)/100</f>
        <v>0.97199999999999998</v>
      </c>
    </row>
    <row r="524" spans="1:14">
      <c r="A524" s="79" t="s">
        <v>656</v>
      </c>
      <c r="B524" s="140">
        <f>B523*0.15</f>
        <v>2.85</v>
      </c>
      <c r="C524" s="140">
        <f>(100-D524)/100</f>
        <v>0.94</v>
      </c>
      <c r="D524" s="140">
        <f>D523*0.15</f>
        <v>6</v>
      </c>
      <c r="E524" s="77">
        <v>0.96199999999999997</v>
      </c>
      <c r="F524" s="77">
        <v>0.96599999999999997</v>
      </c>
      <c r="G524" s="77">
        <v>0.97</v>
      </c>
      <c r="H524" s="77">
        <v>0.96799999999999997</v>
      </c>
      <c r="I524" s="77">
        <v>0.93400000000000005</v>
      </c>
      <c r="J524" s="77">
        <v>0.96</v>
      </c>
      <c r="K524" s="77">
        <v>0.93400000000000005</v>
      </c>
      <c r="L524" s="77">
        <v>0.92</v>
      </c>
    </row>
    <row r="525" spans="1:14">
      <c r="A525" s="79" t="s">
        <v>657</v>
      </c>
      <c r="B525" s="140">
        <f>B523*0.4</f>
        <v>7.6000000000000005</v>
      </c>
      <c r="C525" s="140">
        <f>(100-D525)/100</f>
        <v>0.84</v>
      </c>
      <c r="D525" s="140">
        <f>D523*0.4</f>
        <v>16</v>
      </c>
      <c r="E525" s="77">
        <v>0.90500000000000003</v>
      </c>
      <c r="F525" s="77">
        <v>0.91500000000000004</v>
      </c>
      <c r="G525" s="77">
        <v>0.92500000000000004</v>
      </c>
      <c r="H525" s="77">
        <v>0.92</v>
      </c>
      <c r="I525" s="77">
        <v>0.83499999999999996</v>
      </c>
      <c r="J525" s="77">
        <v>0.9</v>
      </c>
      <c r="K525" s="77">
        <v>0.83499999999999996</v>
      </c>
      <c r="L525" s="77">
        <v>0.8</v>
      </c>
    </row>
    <row r="526" spans="1:14">
      <c r="A526" s="79" t="s">
        <v>797</v>
      </c>
      <c r="B526" s="140">
        <f>B523*0.15</f>
        <v>2.85</v>
      </c>
      <c r="C526" s="140">
        <f>(100-D526)/100</f>
        <v>0.94</v>
      </c>
      <c r="D526" s="140">
        <f>D523*0.15</f>
        <v>6</v>
      </c>
      <c r="E526" s="77">
        <v>0.97150000000000003</v>
      </c>
      <c r="F526" s="77">
        <v>0.97450000000000003</v>
      </c>
      <c r="G526" s="77">
        <v>0.97750000000000004</v>
      </c>
      <c r="H526" s="77">
        <v>0.97599999999999998</v>
      </c>
      <c r="I526" s="77">
        <v>0.95050000000000001</v>
      </c>
      <c r="J526" s="77">
        <v>0.97</v>
      </c>
      <c r="K526" s="77">
        <v>0.95050000000000001</v>
      </c>
      <c r="L526" s="77">
        <v>0.94</v>
      </c>
    </row>
    <row r="527" spans="1:14">
      <c r="A527" s="79" t="s">
        <v>659</v>
      </c>
      <c r="B527" s="140">
        <f>B523*0.3</f>
        <v>5.7</v>
      </c>
      <c r="C527" s="140">
        <f>(100-D527)/100</f>
        <v>0.88</v>
      </c>
      <c r="D527" s="140">
        <f>D523*0.3</f>
        <v>12</v>
      </c>
      <c r="E527" s="77">
        <v>0.92399999999999993</v>
      </c>
      <c r="F527" s="77">
        <v>0.93199999999999994</v>
      </c>
      <c r="G527" s="77">
        <v>0.94</v>
      </c>
      <c r="H527" s="77">
        <v>0.93599999999999994</v>
      </c>
      <c r="I527" s="77">
        <v>0.86799999999999999</v>
      </c>
      <c r="J527" s="77">
        <v>0.92</v>
      </c>
      <c r="K527" s="77">
        <v>0.86799999999999999</v>
      </c>
      <c r="L527" s="77">
        <v>0.84</v>
      </c>
    </row>
    <row r="528" spans="1:14">
      <c r="A528" s="55" t="s">
        <v>855</v>
      </c>
      <c r="B528" s="141">
        <v>19</v>
      </c>
      <c r="C528" s="141"/>
      <c r="D528" s="141">
        <v>35</v>
      </c>
      <c r="E528" s="81">
        <f>1 - (E529) * (E530)</f>
        <v>6.5417000000000058E-2</v>
      </c>
      <c r="F528" s="81">
        <f>1 - (F529) * (F530)</f>
        <v>5.8633000000000046E-2</v>
      </c>
      <c r="G528" s="81">
        <f>1 - (G529) * (G530)</f>
        <v>5.182500000000001E-2</v>
      </c>
      <c r="H528" s="81">
        <f>1 - (H529) * (H530)</f>
        <v>5.5232000000000059E-2</v>
      </c>
      <c r="I528" s="82">
        <f>1 - (I529) *(I530)</f>
        <v>0.11223299999999992</v>
      </c>
      <c r="J528" s="82">
        <f>1 - (J529) *(J530)</f>
        <v>6.8800000000000083E-2</v>
      </c>
      <c r="K528" s="82">
        <f>1 - (K529) *(K530)</f>
        <v>0.11223299999999992</v>
      </c>
      <c r="L528" s="82">
        <f>1 - (L529) *(L530)</f>
        <v>0.13519999999999999</v>
      </c>
    </row>
    <row r="529" spans="1:12">
      <c r="A529" s="79" t="s">
        <v>656</v>
      </c>
      <c r="B529" s="140">
        <f>B528*0.15</f>
        <v>2.85</v>
      </c>
      <c r="C529" s="140">
        <f>(100-D529)/100</f>
        <v>0.94750000000000001</v>
      </c>
      <c r="D529" s="140">
        <f>D528*0.15</f>
        <v>5.25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797</v>
      </c>
      <c r="B530" s="140">
        <f>B528*0.15</f>
        <v>2.85</v>
      </c>
      <c r="C530" s="140">
        <v>0.94</v>
      </c>
      <c r="D530" s="140">
        <f>D528*0.4</f>
        <v>14</v>
      </c>
      <c r="E530" s="77">
        <v>0.97150000000000003</v>
      </c>
      <c r="F530" s="77">
        <v>0.97450000000000003</v>
      </c>
      <c r="G530" s="77">
        <v>0.97750000000000004</v>
      </c>
      <c r="H530" s="77">
        <v>0.97599999999999998</v>
      </c>
      <c r="I530" s="77">
        <v>0.95050000000000001</v>
      </c>
      <c r="J530" s="77">
        <v>0.97</v>
      </c>
      <c r="K530" s="77">
        <v>0.95050000000000001</v>
      </c>
      <c r="L530" s="77">
        <v>0.94</v>
      </c>
    </row>
    <row r="531" spans="1:12">
      <c r="A531" s="55" t="s">
        <v>729</v>
      </c>
      <c r="B531" s="141">
        <v>18</v>
      </c>
      <c r="C531" s="141"/>
      <c r="D531" s="141">
        <v>35</v>
      </c>
      <c r="E531" s="81">
        <f t="shared" ref="E531:L531" si="139">1 - (E532) * (E533) * (E534) * (E535)</f>
        <v>0.20790140544000002</v>
      </c>
      <c r="F531" s="81">
        <f t="shared" si="139"/>
        <v>0.18644137983999998</v>
      </c>
      <c r="G531" s="81">
        <f>1 - (G532) * (G533) * (G534) * (G535)</f>
        <v>0.16458186304000011</v>
      </c>
      <c r="H531" s="81">
        <f t="shared" si="139"/>
        <v>0.1755618375000001</v>
      </c>
      <c r="I531" s="82">
        <f t="shared" si="139"/>
        <v>0.27992968750000002</v>
      </c>
      <c r="J531" s="82">
        <f t="shared" si="139"/>
        <v>0.22896640000000001</v>
      </c>
      <c r="K531" s="82">
        <f t="shared" si="139"/>
        <v>0.27992968750000002</v>
      </c>
      <c r="L531" s="82">
        <f t="shared" si="139"/>
        <v>0.35656423374000001</v>
      </c>
    </row>
    <row r="532" spans="1:12">
      <c r="A532" s="79" t="s">
        <v>656</v>
      </c>
      <c r="B532" s="140">
        <f>B531*0.15</f>
        <v>2.6999999999999997</v>
      </c>
      <c r="C532" s="140">
        <f>(100-D532)/100</f>
        <v>0.94750000000000001</v>
      </c>
      <c r="D532" s="140">
        <f>D531*0.15</f>
        <v>5.25</v>
      </c>
      <c r="E532" s="77">
        <v>0.96399999999999997</v>
      </c>
      <c r="F532" s="77">
        <v>0.96799999999999997</v>
      </c>
      <c r="G532" s="77">
        <v>0.97199999999999998</v>
      </c>
      <c r="H532" s="77">
        <v>0.97</v>
      </c>
      <c r="I532" s="77">
        <v>0.95</v>
      </c>
      <c r="J532" s="77">
        <v>0.96</v>
      </c>
      <c r="K532" s="77">
        <v>0.95</v>
      </c>
      <c r="L532" s="77">
        <v>0.93400000000000005</v>
      </c>
    </row>
    <row r="533" spans="1:12">
      <c r="A533" s="79" t="s">
        <v>657</v>
      </c>
      <c r="B533" s="140">
        <f>B531*0.4</f>
        <v>7.2</v>
      </c>
      <c r="C533" s="140">
        <f>(100-D533)/100</f>
        <v>0.86</v>
      </c>
      <c r="D533" s="140">
        <f>D531*0.4</f>
        <v>14</v>
      </c>
      <c r="E533" s="77">
        <v>0.91</v>
      </c>
      <c r="F533" s="77">
        <v>0.92</v>
      </c>
      <c r="G533" s="77">
        <v>0.92999999999999994</v>
      </c>
      <c r="H533" s="77">
        <v>0.92500000000000004</v>
      </c>
      <c r="I533" s="77">
        <v>0.875</v>
      </c>
      <c r="J533" s="77">
        <v>0.9</v>
      </c>
      <c r="K533" s="77">
        <v>0.875</v>
      </c>
      <c r="L533" s="77">
        <v>0.83499999999999996</v>
      </c>
    </row>
    <row r="534" spans="1:12">
      <c r="A534" s="79" t="s">
        <v>797</v>
      </c>
      <c r="B534" s="140">
        <f>B531*0.15</f>
        <v>2.6999999999999997</v>
      </c>
      <c r="C534" s="140">
        <f>(100-D534)/100</f>
        <v>0.94750000000000001</v>
      </c>
      <c r="D534" s="140">
        <f>D531*0.15</f>
        <v>5.25</v>
      </c>
      <c r="E534" s="77">
        <v>0.97299999999999998</v>
      </c>
      <c r="F534" s="77">
        <v>0.97599999999999998</v>
      </c>
      <c r="G534" s="77">
        <v>0.97899999999999998</v>
      </c>
      <c r="H534" s="77">
        <v>0.97750000000000004</v>
      </c>
      <c r="I534" s="77">
        <v>0.96250000000000002</v>
      </c>
      <c r="J534" s="77">
        <v>0.97</v>
      </c>
      <c r="K534" s="77">
        <v>0.96250000000000002</v>
      </c>
      <c r="L534" s="77">
        <v>0.95050000000000001</v>
      </c>
    </row>
    <row r="535" spans="1:12">
      <c r="A535" s="79" t="s">
        <v>659</v>
      </c>
      <c r="B535" s="140">
        <f>B531*0.3</f>
        <v>5.3999999999999995</v>
      </c>
      <c r="C535" s="140">
        <f>(100-D535)/100</f>
        <v>0.89500000000000002</v>
      </c>
      <c r="D535" s="140">
        <f>D531*0.3</f>
        <v>10.5</v>
      </c>
      <c r="E535" s="77">
        <v>0.92799999999999994</v>
      </c>
      <c r="F535" s="77">
        <v>0.93599999999999994</v>
      </c>
      <c r="G535" s="77">
        <v>0.94399999999999995</v>
      </c>
      <c r="H535" s="77">
        <v>0.94</v>
      </c>
      <c r="I535" s="77">
        <v>0.9</v>
      </c>
      <c r="J535" s="77">
        <v>0.92</v>
      </c>
      <c r="K535" s="77">
        <v>0.9</v>
      </c>
      <c r="L535" s="77">
        <v>0.86799999999999999</v>
      </c>
    </row>
    <row r="536" spans="1:12">
      <c r="A536" s="55" t="s">
        <v>782</v>
      </c>
      <c r="B536" s="141">
        <v>18</v>
      </c>
      <c r="C536" s="141"/>
      <c r="D536" s="141">
        <v>35</v>
      </c>
      <c r="E536" s="81">
        <f t="shared" ref="E536:L536" si="140">1 - (E537)</f>
        <v>3.6000000000000032E-2</v>
      </c>
      <c r="F536" s="81">
        <f t="shared" si="140"/>
        <v>3.2000000000000028E-2</v>
      </c>
      <c r="G536" s="81">
        <f t="shared" si="140"/>
        <v>2.8000000000000025E-2</v>
      </c>
      <c r="H536" s="81">
        <f t="shared" si="140"/>
        <v>3.0000000000000027E-2</v>
      </c>
      <c r="I536" s="82">
        <f t="shared" si="140"/>
        <v>5.0000000000000044E-2</v>
      </c>
      <c r="J536" s="82">
        <f t="shared" si="140"/>
        <v>4.0000000000000036E-2</v>
      </c>
      <c r="K536" s="82">
        <f t="shared" si="140"/>
        <v>5.0000000000000044E-2</v>
      </c>
      <c r="L536" s="82">
        <f t="shared" si="140"/>
        <v>6.5999999999999948E-2</v>
      </c>
    </row>
    <row r="537" spans="1:12">
      <c r="A537" s="79" t="s">
        <v>656</v>
      </c>
      <c r="B537" s="140">
        <f>B536*0.15</f>
        <v>2.6999999999999997</v>
      </c>
      <c r="C537" s="140">
        <f>(100-D537)/100</f>
        <v>0.94750000000000001</v>
      </c>
      <c r="D537" s="140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143" t="s">
        <v>730</v>
      </c>
      <c r="B538" s="141">
        <v>18</v>
      </c>
      <c r="C538" s="141"/>
      <c r="D538" s="141">
        <v>35</v>
      </c>
      <c r="E538" s="81">
        <f t="shared" ref="E538:L538" si="141">1 - (E539) * (E540) * (E541) * (E542)</f>
        <v>0.20790140544000002</v>
      </c>
      <c r="F538" s="81">
        <f t="shared" si="141"/>
        <v>0.18644137983999998</v>
      </c>
      <c r="G538" s="81">
        <f>1 - (G539) * (G540) * (G541) * (G542)</f>
        <v>0.16458186304000011</v>
      </c>
      <c r="H538" s="81">
        <f t="shared" si="141"/>
        <v>0.1755618375000001</v>
      </c>
      <c r="I538" s="82">
        <f t="shared" si="141"/>
        <v>0.27992968750000002</v>
      </c>
      <c r="J538" s="82">
        <f t="shared" si="141"/>
        <v>0.35656423374000001</v>
      </c>
      <c r="K538" s="82">
        <f t="shared" si="141"/>
        <v>0.37480633750000003</v>
      </c>
      <c r="L538" s="82">
        <f t="shared" si="141"/>
        <v>0.35656423374000001</v>
      </c>
    </row>
    <row r="539" spans="1:12">
      <c r="A539" s="79" t="s">
        <v>656</v>
      </c>
      <c r="B539" s="140">
        <f>B538*0.15</f>
        <v>2.6999999999999997</v>
      </c>
      <c r="C539" s="140">
        <f>(100-D539)/100</f>
        <v>0.94750000000000001</v>
      </c>
      <c r="D539" s="140">
        <f>D538*0.15</f>
        <v>5.25</v>
      </c>
      <c r="E539" s="77">
        <v>0.96399999999999997</v>
      </c>
      <c r="F539" s="77">
        <v>0.96799999999999997</v>
      </c>
      <c r="G539" s="77">
        <v>0.97199999999999998</v>
      </c>
      <c r="H539" s="77">
        <v>0.97</v>
      </c>
      <c r="I539" s="77">
        <v>0.95</v>
      </c>
      <c r="J539" s="77">
        <v>0.93400000000000005</v>
      </c>
      <c r="K539" s="77">
        <v>0.93</v>
      </c>
      <c r="L539" s="77">
        <v>0.93400000000000005</v>
      </c>
    </row>
    <row r="540" spans="1:12">
      <c r="A540" s="79" t="s">
        <v>657</v>
      </c>
      <c r="B540" s="140">
        <f>B538*0.4</f>
        <v>7.2</v>
      </c>
      <c r="C540" s="140">
        <f>(100-D540)/100</f>
        <v>0.86</v>
      </c>
      <c r="D540" s="140">
        <f>D538*0.4</f>
        <v>14</v>
      </c>
      <c r="E540" s="77">
        <v>0.91</v>
      </c>
      <c r="F540" s="77">
        <v>0.92</v>
      </c>
      <c r="G540" s="77">
        <v>0.92999999999999994</v>
      </c>
      <c r="H540" s="77">
        <v>0.92500000000000004</v>
      </c>
      <c r="I540" s="77">
        <v>0.875</v>
      </c>
      <c r="J540" s="77">
        <v>0.83499999999999996</v>
      </c>
      <c r="K540" s="77">
        <v>0.82499999999999996</v>
      </c>
      <c r="L540" s="77">
        <v>0.83499999999999996</v>
      </c>
    </row>
    <row r="541" spans="1:12">
      <c r="A541" s="79" t="s">
        <v>797</v>
      </c>
      <c r="B541" s="140">
        <f>B538*0.15</f>
        <v>2.6999999999999997</v>
      </c>
      <c r="C541" s="140">
        <f>(100-D541)/100</f>
        <v>0.94750000000000001</v>
      </c>
      <c r="D541" s="140">
        <f>D538*0.15</f>
        <v>5.25</v>
      </c>
      <c r="E541" s="77">
        <v>0.97299999999999998</v>
      </c>
      <c r="F541" s="77">
        <v>0.97599999999999998</v>
      </c>
      <c r="G541" s="77">
        <v>0.97899999999999998</v>
      </c>
      <c r="H541" s="77">
        <v>0.97750000000000004</v>
      </c>
      <c r="I541" s="77">
        <v>0.96250000000000002</v>
      </c>
      <c r="J541" s="77">
        <v>0.95050000000000001</v>
      </c>
      <c r="K541" s="77">
        <v>0.94750000000000001</v>
      </c>
      <c r="L541" s="77">
        <v>0.95050000000000001</v>
      </c>
    </row>
    <row r="542" spans="1:12">
      <c r="A542" s="79" t="s">
        <v>659</v>
      </c>
      <c r="B542" s="140">
        <f>B538*0.3</f>
        <v>5.3999999999999995</v>
      </c>
      <c r="C542" s="140">
        <f>(100-D542)/100</f>
        <v>0.89500000000000002</v>
      </c>
      <c r="D542" s="140">
        <f>D538*0.3</f>
        <v>10.5</v>
      </c>
      <c r="E542" s="77">
        <v>0.92799999999999994</v>
      </c>
      <c r="F542" s="77">
        <v>0.93599999999999994</v>
      </c>
      <c r="G542" s="77">
        <v>0.94399999999999995</v>
      </c>
      <c r="H542" s="77">
        <v>0.94</v>
      </c>
      <c r="I542" s="77">
        <v>0.9</v>
      </c>
      <c r="J542" s="77">
        <v>0.86799999999999999</v>
      </c>
      <c r="K542" s="77">
        <v>0.86</v>
      </c>
      <c r="L542" s="77">
        <v>0.86799999999999999</v>
      </c>
    </row>
    <row r="543" spans="1:12">
      <c r="A543" s="55" t="s">
        <v>731</v>
      </c>
      <c r="B543" s="141">
        <v>16</v>
      </c>
      <c r="C543" s="141"/>
      <c r="D543" s="141">
        <v>33</v>
      </c>
      <c r="E543" s="81">
        <f t="shared" ref="E543:L543" si="142">1 - (E544) * (E545) * (E546) * (E547)</f>
        <v>0.1972210497400001</v>
      </c>
      <c r="F543" s="81">
        <f t="shared" si="142"/>
        <v>0.1755618375000001</v>
      </c>
      <c r="G543" s="81">
        <f>1 - (G544) * (G545) * (G546) * (G547)</f>
        <v>0.15350089534</v>
      </c>
      <c r="H543" s="81">
        <f t="shared" si="142"/>
        <v>0.16458186304000011</v>
      </c>
      <c r="I543" s="82">
        <f t="shared" si="142"/>
        <v>0.35656423374000001</v>
      </c>
      <c r="J543" s="82">
        <f t="shared" si="142"/>
        <v>0.30936446464000011</v>
      </c>
      <c r="K543" s="82">
        <f t="shared" si="142"/>
        <v>0.37480633750000003</v>
      </c>
      <c r="L543" s="82">
        <f t="shared" si="142"/>
        <v>0.30936446464000011</v>
      </c>
    </row>
    <row r="544" spans="1:12">
      <c r="A544" s="79" t="s">
        <v>656</v>
      </c>
      <c r="B544" s="140">
        <f>B543*0.15</f>
        <v>2.4</v>
      </c>
      <c r="C544" s="140">
        <f>(100-D544)/100</f>
        <v>0.95050000000000001</v>
      </c>
      <c r="D544" s="140">
        <f>D543*0.15</f>
        <v>4.95</v>
      </c>
      <c r="E544" s="77">
        <v>0.96599999999999997</v>
      </c>
      <c r="F544" s="77">
        <v>0.97</v>
      </c>
      <c r="G544" s="77">
        <v>0.97399999999999998</v>
      </c>
      <c r="H544" s="77">
        <v>0.97199999999999998</v>
      </c>
      <c r="I544" s="77">
        <v>0.93400000000000005</v>
      </c>
      <c r="J544" s="77">
        <v>0.94399999999999995</v>
      </c>
      <c r="K544" s="77">
        <v>0.93</v>
      </c>
      <c r="L544" s="77">
        <v>0.94399999999999995</v>
      </c>
    </row>
    <row r="545" spans="1:12">
      <c r="A545" s="79" t="s">
        <v>657</v>
      </c>
      <c r="B545" s="140">
        <f>B543*0.4</f>
        <v>6.4</v>
      </c>
      <c r="C545" s="140">
        <f>(100-D545)/100</f>
        <v>0.86799999999999999</v>
      </c>
      <c r="D545" s="140">
        <f>D543*0.4</f>
        <v>13.200000000000001</v>
      </c>
      <c r="E545" s="77">
        <v>0.91500000000000004</v>
      </c>
      <c r="F545" s="77">
        <v>0.92500000000000004</v>
      </c>
      <c r="G545" s="77">
        <v>0.93500000000000005</v>
      </c>
      <c r="H545" s="77">
        <v>0.92999999999999994</v>
      </c>
      <c r="I545" s="77">
        <v>0.83499999999999996</v>
      </c>
      <c r="J545" s="77">
        <v>0.86</v>
      </c>
      <c r="K545" s="77">
        <v>0.82499999999999996</v>
      </c>
      <c r="L545" s="77">
        <v>0.86</v>
      </c>
    </row>
    <row r="546" spans="1:12">
      <c r="A546" s="79" t="s">
        <v>797</v>
      </c>
      <c r="B546" s="140">
        <f>B543*0.15</f>
        <v>2.4</v>
      </c>
      <c r="C546" s="140">
        <f>(100-D546)/100</f>
        <v>0.95050000000000001</v>
      </c>
      <c r="D546" s="140">
        <f>D543*0.15</f>
        <v>4.95</v>
      </c>
      <c r="E546" s="77">
        <v>0.97450000000000003</v>
      </c>
      <c r="F546" s="77">
        <v>0.97750000000000004</v>
      </c>
      <c r="G546" s="77">
        <v>0.98050000000000004</v>
      </c>
      <c r="H546" s="77">
        <v>0.97899999999999998</v>
      </c>
      <c r="I546" s="77">
        <v>0.95050000000000001</v>
      </c>
      <c r="J546" s="77">
        <v>0.95799999999999996</v>
      </c>
      <c r="K546" s="77">
        <v>0.94750000000000001</v>
      </c>
      <c r="L546" s="77">
        <v>0.95799999999999996</v>
      </c>
    </row>
    <row r="547" spans="1:12">
      <c r="A547" s="79" t="s">
        <v>659</v>
      </c>
      <c r="B547" s="140">
        <f>B543*0.3</f>
        <v>4.8</v>
      </c>
      <c r="C547" s="140">
        <f>(100-D547)/100</f>
        <v>0.90099999999999991</v>
      </c>
      <c r="D547" s="140">
        <f>D543*0.3</f>
        <v>9.9</v>
      </c>
      <c r="E547" s="77">
        <v>0.93199999999999994</v>
      </c>
      <c r="F547" s="77">
        <v>0.94</v>
      </c>
      <c r="G547" s="77">
        <v>0.94799999999999995</v>
      </c>
      <c r="H547" s="77">
        <v>0.94399999999999995</v>
      </c>
      <c r="I547" s="77">
        <v>0.86799999999999999</v>
      </c>
      <c r="J547" s="77">
        <v>0.88800000000000001</v>
      </c>
      <c r="K547" s="77">
        <v>0.86</v>
      </c>
      <c r="L547" s="77">
        <v>0.88800000000000001</v>
      </c>
    </row>
    <row r="548" spans="1:12">
      <c r="A548" s="55" t="s">
        <v>732</v>
      </c>
      <c r="B548" s="141">
        <v>16</v>
      </c>
      <c r="C548" s="141"/>
      <c r="D548" s="141">
        <v>33</v>
      </c>
      <c r="E548" s="81">
        <f t="shared" ref="E548:L548" si="143">1 - (E549) * (E550) * (E551) * (E552)</f>
        <v>0.1972210497400001</v>
      </c>
      <c r="F548" s="81">
        <f t="shared" si="143"/>
        <v>0.1755618375000001</v>
      </c>
      <c r="G548" s="81">
        <f>1 - (G549) * (G550) * (G551) * (G552)</f>
        <v>0.15350089534</v>
      </c>
      <c r="H548" s="81">
        <f t="shared" si="143"/>
        <v>0.16458186304000011</v>
      </c>
      <c r="I548" s="82">
        <f t="shared" si="143"/>
        <v>0.27992968750000002</v>
      </c>
      <c r="J548" s="82">
        <f t="shared" si="143"/>
        <v>0.30936446464000011</v>
      </c>
      <c r="K548" s="82">
        <f t="shared" si="143"/>
        <v>0.22896640000000001</v>
      </c>
      <c r="L548" s="82">
        <f t="shared" si="143"/>
        <v>0.27992968750000002</v>
      </c>
    </row>
    <row r="549" spans="1:12">
      <c r="A549" s="79" t="s">
        <v>656</v>
      </c>
      <c r="B549" s="140">
        <f>B548*0.15</f>
        <v>2.4</v>
      </c>
      <c r="C549" s="140">
        <f>(100-D549)/100</f>
        <v>0.95050000000000001</v>
      </c>
      <c r="D549" s="140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0.95</v>
      </c>
      <c r="J549" s="77">
        <v>0.94399999999999995</v>
      </c>
      <c r="K549" s="77">
        <v>0.96</v>
      </c>
      <c r="L549" s="77">
        <v>0.95</v>
      </c>
    </row>
    <row r="550" spans="1:12">
      <c r="A550" s="79" t="s">
        <v>657</v>
      </c>
      <c r="B550" s="140">
        <f>B548*0.4</f>
        <v>6.4</v>
      </c>
      <c r="C550" s="140">
        <f>(100-D550)/100</f>
        <v>0.86799999999999999</v>
      </c>
      <c r="D550" s="140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0.875</v>
      </c>
      <c r="J550" s="77">
        <v>0.86</v>
      </c>
      <c r="K550" s="77">
        <v>0.9</v>
      </c>
      <c r="L550" s="77">
        <v>0.875</v>
      </c>
    </row>
    <row r="551" spans="1:12">
      <c r="A551" s="79" t="s">
        <v>797</v>
      </c>
      <c r="B551" s="140">
        <f>B548*0.15</f>
        <v>2.4</v>
      </c>
      <c r="C551" s="140">
        <f>(100-D551)/100</f>
        <v>0.95050000000000001</v>
      </c>
      <c r="D551" s="140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0.96250000000000002</v>
      </c>
      <c r="J551" s="77">
        <v>0.95799999999999996</v>
      </c>
      <c r="K551" s="77">
        <v>0.97</v>
      </c>
      <c r="L551" s="77">
        <v>0.96250000000000002</v>
      </c>
    </row>
    <row r="552" spans="1:12">
      <c r="A552" s="79" t="s">
        <v>659</v>
      </c>
      <c r="B552" s="140">
        <f>B548*0.3</f>
        <v>4.8</v>
      </c>
      <c r="C552" s="140">
        <f>(100-D552)/100</f>
        <v>0.90099999999999991</v>
      </c>
      <c r="D552" s="140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0.9</v>
      </c>
      <c r="J552" s="77">
        <v>0.88800000000000001</v>
      </c>
      <c r="K552" s="77">
        <v>0.92</v>
      </c>
      <c r="L552" s="77">
        <v>0.9</v>
      </c>
    </row>
    <row r="553" spans="1:12">
      <c r="A553" s="143" t="s">
        <v>733</v>
      </c>
      <c r="B553" s="141">
        <v>16</v>
      </c>
      <c r="C553" s="141"/>
      <c r="D553" s="141">
        <v>32</v>
      </c>
      <c r="E553" s="81">
        <f t="shared" ref="E553:L553" si="144">1 - (E554) * (E555) * (E556) * (E557)</f>
        <v>0.1972210497400001</v>
      </c>
      <c r="F553" s="81">
        <f t="shared" si="144"/>
        <v>0.1755618375000001</v>
      </c>
      <c r="G553" s="81">
        <f>1 - (G554) * (G555) * (G556) * (G557)</f>
        <v>0.15350089534</v>
      </c>
      <c r="H553" s="81">
        <f t="shared" si="144"/>
        <v>0.16458186304000011</v>
      </c>
      <c r="I553" s="82">
        <f t="shared" si="144"/>
        <v>0.41885439999999996</v>
      </c>
      <c r="J553" s="82">
        <f t="shared" si="144"/>
        <v>0.37480633750000003</v>
      </c>
      <c r="K553" s="82">
        <f t="shared" si="144"/>
        <v>0.35656423374000001</v>
      </c>
      <c r="L553" s="82">
        <f t="shared" si="144"/>
        <v>0.37480633750000003</v>
      </c>
    </row>
    <row r="554" spans="1:12">
      <c r="A554" s="79" t="s">
        <v>656</v>
      </c>
      <c r="B554" s="140">
        <f>B553*0.15</f>
        <v>2.4</v>
      </c>
      <c r="C554" s="140">
        <f>(100-D554)/100</f>
        <v>0.95200000000000007</v>
      </c>
      <c r="D554" s="140">
        <f>D553*0.15</f>
        <v>4.8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0.92</v>
      </c>
      <c r="J554" s="77">
        <v>0.93</v>
      </c>
      <c r="K554" s="77">
        <v>0.93400000000000005</v>
      </c>
      <c r="L554" s="77">
        <v>0.93</v>
      </c>
    </row>
    <row r="555" spans="1:12">
      <c r="A555" s="79" t="s">
        <v>657</v>
      </c>
      <c r="B555" s="140">
        <f>B553*0.4</f>
        <v>6.4</v>
      </c>
      <c r="C555" s="140">
        <f>(100-D555)/100</f>
        <v>0.872</v>
      </c>
      <c r="D555" s="140">
        <f>D553*0.4</f>
        <v>12.8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</v>
      </c>
      <c r="J555" s="77">
        <v>0.82499999999999996</v>
      </c>
      <c r="K555" s="77">
        <v>0.83499999999999996</v>
      </c>
      <c r="L555" s="77">
        <v>0.82499999999999996</v>
      </c>
    </row>
    <row r="556" spans="1:12">
      <c r="A556" s="79" t="s">
        <v>797</v>
      </c>
      <c r="B556" s="140">
        <f>B553*0.15</f>
        <v>2.4</v>
      </c>
      <c r="C556" s="140">
        <f>(100-D556)/100</f>
        <v>0.95200000000000007</v>
      </c>
      <c r="D556" s="140">
        <f>D553*0.15</f>
        <v>4.8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0.94</v>
      </c>
      <c r="J556" s="77">
        <v>0.94750000000000001</v>
      </c>
      <c r="K556" s="77">
        <v>0.95050000000000001</v>
      </c>
      <c r="L556" s="77">
        <v>0.94750000000000001</v>
      </c>
    </row>
    <row r="557" spans="1:12">
      <c r="A557" s="79" t="s">
        <v>659</v>
      </c>
      <c r="B557" s="140">
        <f>B553*0.3</f>
        <v>4.8</v>
      </c>
      <c r="C557" s="140">
        <f>(100-D557)/100</f>
        <v>0.90400000000000003</v>
      </c>
      <c r="D557" s="140">
        <f>D553*0.3</f>
        <v>9.6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0.84</v>
      </c>
      <c r="J557" s="77">
        <v>0.86</v>
      </c>
      <c r="K557" s="77">
        <v>0.86799999999999999</v>
      </c>
      <c r="L557" s="77">
        <v>0.86</v>
      </c>
    </row>
    <row r="558" spans="1:12">
      <c r="A558" s="55" t="s">
        <v>734</v>
      </c>
      <c r="B558" s="141">
        <v>16</v>
      </c>
      <c r="C558" s="141"/>
      <c r="D558" s="141">
        <v>30</v>
      </c>
      <c r="E558" s="81">
        <f t="shared" ref="E558:L558" si="145">1 - (E559) * (E560) * (E561) * (E562)</f>
        <v>0.1972210497400001</v>
      </c>
      <c r="F558" s="81">
        <f t="shared" si="145"/>
        <v>0.1755618375000001</v>
      </c>
      <c r="G558" s="81">
        <f>1 - (G559) * (G560) * (G561) * (G562)</f>
        <v>0.15350089534</v>
      </c>
      <c r="H558" s="81">
        <f t="shared" si="145"/>
        <v>0.16458186304000011</v>
      </c>
      <c r="I558" s="82">
        <f t="shared" si="145"/>
        <v>0.30936446464000011</v>
      </c>
      <c r="J558" s="82">
        <f t="shared" si="145"/>
        <v>0.37480633750000003</v>
      </c>
      <c r="K558" s="82">
        <f t="shared" si="145"/>
        <v>0.30936446464000011</v>
      </c>
      <c r="L558" s="82">
        <f t="shared" si="145"/>
        <v>0.41885439999999996</v>
      </c>
    </row>
    <row r="559" spans="1:12">
      <c r="A559" s="79" t="s">
        <v>656</v>
      </c>
      <c r="B559" s="140">
        <f>B558*0.15</f>
        <v>2.4</v>
      </c>
      <c r="C559" s="140">
        <f>(100-D559)/100</f>
        <v>0.95499999999999996</v>
      </c>
      <c r="D559" s="140">
        <f>D558*0.15</f>
        <v>4.5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0.94399999999999995</v>
      </c>
      <c r="J559" s="77">
        <v>0.93</v>
      </c>
      <c r="K559" s="77">
        <v>0.94399999999999995</v>
      </c>
      <c r="L559" s="77">
        <v>0.92</v>
      </c>
    </row>
    <row r="560" spans="1:12">
      <c r="A560" s="79" t="s">
        <v>657</v>
      </c>
      <c r="B560" s="140">
        <f>B558*0.4</f>
        <v>6.4</v>
      </c>
      <c r="C560" s="140">
        <f>(100-D560)/100</f>
        <v>0.88</v>
      </c>
      <c r="D560" s="140">
        <f>D558*0.4</f>
        <v>12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0.86</v>
      </c>
      <c r="J560" s="77">
        <v>0.82499999999999996</v>
      </c>
      <c r="K560" s="77">
        <v>0.86</v>
      </c>
      <c r="L560" s="77">
        <v>0.8</v>
      </c>
    </row>
    <row r="561" spans="1:12">
      <c r="A561" s="79" t="s">
        <v>797</v>
      </c>
      <c r="B561" s="140">
        <f>B558*0.15</f>
        <v>2.4</v>
      </c>
      <c r="C561" s="140">
        <f>(100-D561)/100</f>
        <v>0.95499999999999996</v>
      </c>
      <c r="D561" s="140">
        <f>D558*0.15</f>
        <v>4.5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0.95799999999999996</v>
      </c>
      <c r="J561" s="77">
        <v>0.94750000000000001</v>
      </c>
      <c r="K561" s="77">
        <v>0.95799999999999996</v>
      </c>
      <c r="L561" s="77">
        <v>0.94</v>
      </c>
    </row>
    <row r="562" spans="1:12">
      <c r="A562" s="79" t="s">
        <v>659</v>
      </c>
      <c r="B562" s="140">
        <f>B558*0.3</f>
        <v>4.8</v>
      </c>
      <c r="C562" s="140">
        <f>(100-D562)/100</f>
        <v>0.91</v>
      </c>
      <c r="D562" s="140">
        <f>D558*0.3</f>
        <v>9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0.88800000000000001</v>
      </c>
      <c r="J562" s="77">
        <v>0.86</v>
      </c>
      <c r="K562" s="77">
        <v>0.88800000000000001</v>
      </c>
      <c r="L562" s="77">
        <v>0.84</v>
      </c>
    </row>
    <row r="563" spans="1:12">
      <c r="A563" s="55" t="s">
        <v>735</v>
      </c>
      <c r="B563" s="141">
        <v>16</v>
      </c>
      <c r="C563" s="141"/>
      <c r="D563" s="141">
        <v>30</v>
      </c>
      <c r="E563" s="81">
        <f t="shared" ref="E563:L563" si="146">1 - (E564) * (E565) * (E566) * (E567)</f>
        <v>0.1972210497400001</v>
      </c>
      <c r="F563" s="81">
        <f t="shared" si="146"/>
        <v>0.1755618375000001</v>
      </c>
      <c r="G563" s="81">
        <f>1 - (G564) * (G565) * (G566) * (G567)</f>
        <v>0.15350089534</v>
      </c>
      <c r="H563" s="81">
        <f t="shared" si="146"/>
        <v>0.16458186304000011</v>
      </c>
      <c r="I563" s="82">
        <f t="shared" si="146"/>
        <v>0.27992968750000002</v>
      </c>
      <c r="J563" s="82">
        <f t="shared" si="146"/>
        <v>0.27992968750000002</v>
      </c>
      <c r="K563" s="82">
        <f t="shared" si="146"/>
        <v>0.22896640000000001</v>
      </c>
      <c r="L563" s="82">
        <f t="shared" si="146"/>
        <v>0.27992968750000002</v>
      </c>
    </row>
    <row r="564" spans="1:12">
      <c r="A564" s="79" t="s">
        <v>656</v>
      </c>
      <c r="B564" s="140">
        <f>B563*0.15</f>
        <v>2.4</v>
      </c>
      <c r="C564" s="140">
        <f>(100-D564)/100</f>
        <v>0.95499999999999996</v>
      </c>
      <c r="D564" s="140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0.95</v>
      </c>
      <c r="J564" s="77">
        <v>0.95</v>
      </c>
      <c r="K564" s="77">
        <v>0.96</v>
      </c>
      <c r="L564" s="77">
        <v>0.95</v>
      </c>
    </row>
    <row r="565" spans="1:12">
      <c r="A565" s="79" t="s">
        <v>657</v>
      </c>
      <c r="B565" s="140">
        <f>B563*0.4</f>
        <v>6.4</v>
      </c>
      <c r="C565" s="140">
        <f>(100-D565)/100</f>
        <v>0.88</v>
      </c>
      <c r="D565" s="140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0.875</v>
      </c>
      <c r="J565" s="77">
        <v>0.875</v>
      </c>
      <c r="K565" s="77">
        <v>0.9</v>
      </c>
      <c r="L565" s="77">
        <v>0.875</v>
      </c>
    </row>
    <row r="566" spans="1:12">
      <c r="A566" s="79" t="s">
        <v>797</v>
      </c>
      <c r="B566" s="140">
        <f>B563*0.15</f>
        <v>2.4</v>
      </c>
      <c r="C566" s="140">
        <f>(100-D566)/100</f>
        <v>0.95499999999999996</v>
      </c>
      <c r="D566" s="140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0.96250000000000002</v>
      </c>
      <c r="J566" s="77">
        <v>0.96250000000000002</v>
      </c>
      <c r="K566" s="77">
        <v>0.97</v>
      </c>
      <c r="L566" s="77">
        <v>0.96250000000000002</v>
      </c>
    </row>
    <row r="567" spans="1:12">
      <c r="A567" s="79" t="s">
        <v>659</v>
      </c>
      <c r="B567" s="140">
        <f>B563*0.3</f>
        <v>4.8</v>
      </c>
      <c r="C567" s="140">
        <f>(100-D567)/100</f>
        <v>0.91</v>
      </c>
      <c r="D567" s="140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0.9</v>
      </c>
      <c r="J567" s="77">
        <v>0.9</v>
      </c>
      <c r="K567" s="77">
        <v>0.92</v>
      </c>
      <c r="L567" s="77">
        <v>0.9</v>
      </c>
    </row>
    <row r="568" spans="1:12">
      <c r="A568" s="143" t="s">
        <v>736</v>
      </c>
      <c r="B568" s="141">
        <v>16</v>
      </c>
      <c r="C568" s="141"/>
      <c r="D568" s="141">
        <v>30</v>
      </c>
      <c r="E568" s="81">
        <f t="shared" ref="E568:K568" si="147">1 - (E569) * (E570) * (E571) * (E572)</f>
        <v>0.1972210497400001</v>
      </c>
      <c r="F568" s="81">
        <f t="shared" si="147"/>
        <v>0.1755618375000001</v>
      </c>
      <c r="G568" s="81">
        <f>1 - (G569) * (G570) * (G571) * (G572)</f>
        <v>0.15350089534</v>
      </c>
      <c r="H568" s="81">
        <f t="shared" si="147"/>
        <v>0.16458186304000011</v>
      </c>
      <c r="I568" s="82">
        <f t="shared" si="147"/>
        <v>0.27992968750000002</v>
      </c>
      <c r="J568" s="82">
        <f t="shared" si="147"/>
        <v>0.30936446464000011</v>
      </c>
      <c r="K568" s="82">
        <f t="shared" si="147"/>
        <v>0.27992968750000002</v>
      </c>
      <c r="L568" s="82">
        <f>1 - (L569) * (L570) * (L571) * (L572)</f>
        <v>0.37480633750000003</v>
      </c>
    </row>
    <row r="569" spans="1:12">
      <c r="A569" s="79" t="s">
        <v>656</v>
      </c>
      <c r="B569" s="140">
        <f>B568*0.15</f>
        <v>2.4</v>
      </c>
      <c r="C569" s="140">
        <f>(100-D569)/100</f>
        <v>0.95499999999999996</v>
      </c>
      <c r="D569" s="140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0.94399999999999995</v>
      </c>
      <c r="K569" s="77">
        <v>0.95</v>
      </c>
      <c r="L569" s="77">
        <v>0.93</v>
      </c>
    </row>
    <row r="570" spans="1:12">
      <c r="A570" s="79" t="s">
        <v>657</v>
      </c>
      <c r="B570" s="140">
        <f>B568*0.4</f>
        <v>6.4</v>
      </c>
      <c r="C570" s="140">
        <f>(100-D570)/100</f>
        <v>0.88</v>
      </c>
      <c r="D570" s="140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0.86</v>
      </c>
      <c r="K570" s="77">
        <v>0.875</v>
      </c>
      <c r="L570" s="77">
        <v>0.82499999999999996</v>
      </c>
    </row>
    <row r="571" spans="1:12">
      <c r="A571" s="79" t="s">
        <v>797</v>
      </c>
      <c r="B571" s="140">
        <f>B568*0.15</f>
        <v>2.4</v>
      </c>
      <c r="C571" s="140">
        <f>(100-D571)/100</f>
        <v>0.95499999999999996</v>
      </c>
      <c r="D571" s="140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0.95799999999999996</v>
      </c>
      <c r="K571" s="77">
        <v>0.96250000000000002</v>
      </c>
      <c r="L571" s="77">
        <v>0.94750000000000001</v>
      </c>
    </row>
    <row r="572" spans="1:12">
      <c r="A572" s="79" t="s">
        <v>659</v>
      </c>
      <c r="B572" s="140">
        <f>B568*0.3</f>
        <v>4.8</v>
      </c>
      <c r="C572" s="140">
        <f>(100-D572)/100</f>
        <v>0.91</v>
      </c>
      <c r="D572" s="140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0.88800000000000001</v>
      </c>
      <c r="K572" s="77">
        <v>0.9</v>
      </c>
      <c r="L572" s="77">
        <v>0.86</v>
      </c>
    </row>
    <row r="573" spans="1:12">
      <c r="A573" s="55" t="s">
        <v>737</v>
      </c>
      <c r="B573" s="141">
        <v>15</v>
      </c>
      <c r="C573" s="141"/>
      <c r="D573" s="141">
        <v>30</v>
      </c>
      <c r="E573" s="81">
        <f t="shared" ref="E573:L573" si="148">1 - (E574) * (E575) * (E576) * (E577)</f>
        <v>0.18644137983999998</v>
      </c>
      <c r="F573" s="81">
        <f t="shared" si="148"/>
        <v>0.16458186304000011</v>
      </c>
      <c r="G573" s="81">
        <f>1 - (G574) * (G575) * (G576) * (G577)</f>
        <v>0.14231837184000007</v>
      </c>
      <c r="H573" s="81">
        <f t="shared" si="148"/>
        <v>0.15350089534</v>
      </c>
      <c r="I573" s="82">
        <f t="shared" si="148"/>
        <v>0.37480633750000003</v>
      </c>
      <c r="J573" s="82">
        <f t="shared" si="148"/>
        <v>0.30936446464000011</v>
      </c>
      <c r="K573" s="82">
        <f t="shared" si="148"/>
        <v>0.27992968750000002</v>
      </c>
      <c r="L573" s="82">
        <f t="shared" si="148"/>
        <v>0.35656423374000001</v>
      </c>
    </row>
    <row r="574" spans="1:12">
      <c r="A574" s="79" t="s">
        <v>656</v>
      </c>
      <c r="B574" s="140">
        <f>B573*0.15</f>
        <v>2.25</v>
      </c>
      <c r="C574" s="140">
        <f>(100-D574)/100</f>
        <v>0.95499999999999996</v>
      </c>
      <c r="D574" s="140">
        <f>D573*0.15</f>
        <v>4.5</v>
      </c>
      <c r="E574" s="77">
        <v>0.96799999999999997</v>
      </c>
      <c r="F574" s="77">
        <v>0.97199999999999998</v>
      </c>
      <c r="G574" s="77">
        <v>0.97599999999999998</v>
      </c>
      <c r="H574" s="77">
        <v>0.97399999999999998</v>
      </c>
      <c r="I574" s="77">
        <v>0.93</v>
      </c>
      <c r="J574" s="77">
        <v>0.94399999999999995</v>
      </c>
      <c r="K574" s="77">
        <v>0.95</v>
      </c>
      <c r="L574" s="77">
        <v>0.93400000000000005</v>
      </c>
    </row>
    <row r="575" spans="1:12">
      <c r="A575" s="79" t="s">
        <v>657</v>
      </c>
      <c r="B575" s="140">
        <f>B573*0.4</f>
        <v>6</v>
      </c>
      <c r="C575" s="140">
        <f>(100-D575)/100</f>
        <v>0.88</v>
      </c>
      <c r="D575" s="140">
        <f>D573*0.4</f>
        <v>12</v>
      </c>
      <c r="E575" s="77">
        <v>0.92</v>
      </c>
      <c r="F575" s="77">
        <v>0.92999999999999994</v>
      </c>
      <c r="G575" s="77">
        <v>0.94</v>
      </c>
      <c r="H575" s="77">
        <v>0.93500000000000005</v>
      </c>
      <c r="I575" s="77">
        <v>0.82499999999999996</v>
      </c>
      <c r="J575" s="77">
        <v>0.86</v>
      </c>
      <c r="K575" s="77">
        <v>0.875</v>
      </c>
      <c r="L575" s="77">
        <v>0.83499999999999996</v>
      </c>
    </row>
    <row r="576" spans="1:12">
      <c r="A576" s="79" t="s">
        <v>797</v>
      </c>
      <c r="B576" s="140">
        <f>B573*0.15</f>
        <v>2.25</v>
      </c>
      <c r="C576" s="140">
        <f>(100-D576)/100</f>
        <v>0.95499999999999996</v>
      </c>
      <c r="D576" s="140">
        <f>D573*0.15</f>
        <v>4.5</v>
      </c>
      <c r="E576" s="77">
        <v>0.97599999999999998</v>
      </c>
      <c r="F576" s="77">
        <v>0.97899999999999998</v>
      </c>
      <c r="G576" s="77">
        <v>0.98199999999999998</v>
      </c>
      <c r="H576" s="77">
        <v>0.98050000000000004</v>
      </c>
      <c r="I576" s="77">
        <v>0.94750000000000001</v>
      </c>
      <c r="J576" s="77">
        <v>0.95799999999999996</v>
      </c>
      <c r="K576" s="77">
        <v>0.96250000000000002</v>
      </c>
      <c r="L576" s="77">
        <v>0.95050000000000001</v>
      </c>
    </row>
    <row r="577" spans="1:12">
      <c r="A577" s="79" t="s">
        <v>659</v>
      </c>
      <c r="B577" s="140">
        <f>B573*0.3</f>
        <v>4.5</v>
      </c>
      <c r="C577" s="140">
        <f>(100-D577)/100</f>
        <v>0.91</v>
      </c>
      <c r="D577" s="140">
        <f>D573*0.3</f>
        <v>9</v>
      </c>
      <c r="E577" s="77">
        <v>0.93599999999999994</v>
      </c>
      <c r="F577" s="77">
        <v>0.94399999999999995</v>
      </c>
      <c r="G577" s="77">
        <v>0.95199999999999996</v>
      </c>
      <c r="H577" s="77">
        <v>0.94799999999999995</v>
      </c>
      <c r="I577" s="77">
        <v>0.86</v>
      </c>
      <c r="J577" s="77">
        <v>0.88800000000000001</v>
      </c>
      <c r="K577" s="77">
        <v>0.9</v>
      </c>
      <c r="L577" s="77">
        <v>0.86799999999999999</v>
      </c>
    </row>
    <row r="578" spans="1:12">
      <c r="A578" s="55" t="s">
        <v>738</v>
      </c>
      <c r="B578" s="141">
        <v>15</v>
      </c>
      <c r="C578" s="141"/>
      <c r="D578" s="141">
        <v>30</v>
      </c>
      <c r="E578" s="81">
        <f t="shared" ref="E578:L578" si="149">1 - (E579) * (E580) * (E581) * (E582)</f>
        <v>0.18644137983999998</v>
      </c>
      <c r="F578" s="81">
        <f t="shared" si="149"/>
        <v>0.16458186304000011</v>
      </c>
      <c r="G578" s="81">
        <f>1 - (G579) * (G580) * (G581) * (G582)</f>
        <v>0.14231837184000007</v>
      </c>
      <c r="H578" s="81">
        <f t="shared" si="149"/>
        <v>0.15350089534</v>
      </c>
      <c r="I578" s="82">
        <f>1 - (I579) * (I580) * (I581) * (I582)</f>
        <v>0.37480633750000003</v>
      </c>
      <c r="J578" s="82">
        <f t="shared" si="149"/>
        <v>0.41885439999999996</v>
      </c>
      <c r="K578" s="82">
        <f t="shared" si="149"/>
        <v>0.30936446464000011</v>
      </c>
      <c r="L578" s="82">
        <f t="shared" si="149"/>
        <v>0.27992968750000002</v>
      </c>
    </row>
    <row r="579" spans="1:12">
      <c r="A579" s="79" t="s">
        <v>656</v>
      </c>
      <c r="B579" s="140">
        <f>B578*0.15</f>
        <v>2.25</v>
      </c>
      <c r="C579" s="140">
        <f>(100-D579)/100</f>
        <v>0.95499999999999996</v>
      </c>
      <c r="D579" s="140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0.92</v>
      </c>
      <c r="K579" s="77">
        <v>0.94399999999999995</v>
      </c>
      <c r="L579" s="77">
        <v>0.95</v>
      </c>
    </row>
    <row r="580" spans="1:12">
      <c r="A580" s="79" t="s">
        <v>657</v>
      </c>
      <c r="B580" s="140">
        <f>B578*0.4</f>
        <v>6</v>
      </c>
      <c r="C580" s="140">
        <f>(100-D580)/100</f>
        <v>0.88</v>
      </c>
      <c r="D580" s="140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</v>
      </c>
      <c r="K580" s="77">
        <v>0.86</v>
      </c>
      <c r="L580" s="77">
        <v>0.875</v>
      </c>
    </row>
    <row r="581" spans="1:12">
      <c r="A581" s="79" t="s">
        <v>797</v>
      </c>
      <c r="B581" s="140">
        <f>B578*0.15</f>
        <v>2.25</v>
      </c>
      <c r="C581" s="140">
        <f>(100-D581)/100</f>
        <v>0.95499999999999996</v>
      </c>
      <c r="D581" s="140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0.94</v>
      </c>
      <c r="K581" s="77">
        <v>0.95799999999999996</v>
      </c>
      <c r="L581" s="77">
        <v>0.96250000000000002</v>
      </c>
    </row>
    <row r="582" spans="1:12">
      <c r="A582" s="79" t="s">
        <v>659</v>
      </c>
      <c r="B582" s="140">
        <f>B578*0.3</f>
        <v>4.5</v>
      </c>
      <c r="C582" s="140">
        <f>(100-D582)/100</f>
        <v>0.91</v>
      </c>
      <c r="D582" s="140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0.84</v>
      </c>
      <c r="K582" s="77">
        <v>0.88800000000000001</v>
      </c>
      <c r="L582" s="77">
        <v>0.9</v>
      </c>
    </row>
    <row r="583" spans="1:12">
      <c r="A583" s="143" t="s">
        <v>739</v>
      </c>
      <c r="B583" s="141">
        <v>15</v>
      </c>
      <c r="C583" s="141"/>
      <c r="D583" s="141">
        <v>30</v>
      </c>
      <c r="E583" s="81">
        <f t="shared" ref="E583:L583" si="150">1 - (E584) * (E585) * (E586) * (E587)</f>
        <v>0.18644137983999998</v>
      </c>
      <c r="F583" s="81">
        <f t="shared" si="150"/>
        <v>0.16458186304000011</v>
      </c>
      <c r="G583" s="81">
        <f>1 - (G584) * (G585) * (G586) * (G587)</f>
        <v>0.14231837184000007</v>
      </c>
      <c r="H583" s="81">
        <f t="shared" si="150"/>
        <v>0.15350089534</v>
      </c>
      <c r="I583" s="82">
        <f t="shared" si="150"/>
        <v>0.37480633750000003</v>
      </c>
      <c r="J583" s="82">
        <f t="shared" si="150"/>
        <v>0.22896640000000001</v>
      </c>
      <c r="K583" s="82">
        <f t="shared" si="150"/>
        <v>0.37480633750000003</v>
      </c>
      <c r="L583" s="82">
        <f t="shared" si="150"/>
        <v>0.37480633750000003</v>
      </c>
    </row>
    <row r="584" spans="1:12">
      <c r="A584" s="79" t="s">
        <v>656</v>
      </c>
      <c r="B584" s="140">
        <f>B583*0.15</f>
        <v>2.25</v>
      </c>
      <c r="C584" s="140">
        <f>(100-D584)/100</f>
        <v>0.95499999999999996</v>
      </c>
      <c r="D584" s="140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0.96</v>
      </c>
      <c r="K584" s="77">
        <v>0.93</v>
      </c>
      <c r="L584" s="77">
        <v>0.93</v>
      </c>
    </row>
    <row r="585" spans="1:12">
      <c r="A585" s="79" t="s">
        <v>657</v>
      </c>
      <c r="B585" s="140">
        <f>B583*0.4</f>
        <v>6</v>
      </c>
      <c r="C585" s="140">
        <f>(100-D585)/100</f>
        <v>0.88</v>
      </c>
      <c r="D585" s="140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0.9</v>
      </c>
      <c r="K585" s="77">
        <v>0.82499999999999996</v>
      </c>
      <c r="L585" s="77">
        <v>0.82499999999999996</v>
      </c>
    </row>
    <row r="586" spans="1:12">
      <c r="A586" s="79" t="s">
        <v>797</v>
      </c>
      <c r="B586" s="140">
        <f>B583*0.15</f>
        <v>2.25</v>
      </c>
      <c r="C586" s="140">
        <f>(100-D586)/100</f>
        <v>0.95499999999999996</v>
      </c>
      <c r="D586" s="140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0.97</v>
      </c>
      <c r="K586" s="77">
        <v>0.94750000000000001</v>
      </c>
      <c r="L586" s="77">
        <v>0.94750000000000001</v>
      </c>
    </row>
    <row r="587" spans="1:12">
      <c r="A587" s="79" t="s">
        <v>659</v>
      </c>
      <c r="B587" s="140">
        <f>B583*0.3</f>
        <v>4.5</v>
      </c>
      <c r="C587" s="140">
        <f>(100-D587)/100</f>
        <v>0.91</v>
      </c>
      <c r="D587" s="140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0.92</v>
      </c>
      <c r="K587" s="77">
        <v>0.86</v>
      </c>
      <c r="L587" s="77">
        <v>0.86</v>
      </c>
    </row>
    <row r="588" spans="1:12">
      <c r="A588" s="143" t="s">
        <v>788</v>
      </c>
      <c r="B588" s="141">
        <v>15</v>
      </c>
      <c r="C588" s="141"/>
      <c r="D588" s="141">
        <v>30</v>
      </c>
      <c r="E588" s="81">
        <f t="shared" ref="E588:L598" si="151">1 - (E589)</f>
        <v>3.2000000000000028E-2</v>
      </c>
      <c r="F588" s="81">
        <f t="shared" si="151"/>
        <v>2.8000000000000025E-2</v>
      </c>
      <c r="G588" s="81">
        <f t="shared" si="151"/>
        <v>2.4000000000000021E-2</v>
      </c>
      <c r="H588" s="81">
        <f t="shared" si="151"/>
        <v>2.6000000000000023E-2</v>
      </c>
      <c r="I588" s="82">
        <f t="shared" si="151"/>
        <v>6.9999999999999951E-2</v>
      </c>
      <c r="J588" s="82">
        <f t="shared" si="151"/>
        <v>4.0000000000000036E-2</v>
      </c>
      <c r="K588" s="82">
        <f t="shared" si="151"/>
        <v>6.9999999999999951E-2</v>
      </c>
      <c r="L588" s="82">
        <f t="shared" si="151"/>
        <v>6.9999999999999951E-2</v>
      </c>
    </row>
    <row r="589" spans="1:12">
      <c r="A589" s="79" t="s">
        <v>656</v>
      </c>
      <c r="B589" s="140">
        <f>B588*0.15</f>
        <v>2.25</v>
      </c>
      <c r="C589" s="140">
        <f>(100-D589)/100</f>
        <v>0.95499999999999996</v>
      </c>
      <c r="D589" s="140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143" t="s">
        <v>983</v>
      </c>
      <c r="B590" s="141">
        <v>15</v>
      </c>
      <c r="C590" s="141"/>
      <c r="D590" s="141">
        <v>30</v>
      </c>
      <c r="E590" s="81">
        <f t="shared" si="151"/>
        <v>3.2000000000000028E-2</v>
      </c>
      <c r="F590" s="81">
        <f t="shared" si="151"/>
        <v>2.8000000000000025E-2</v>
      </c>
      <c r="G590" s="81">
        <f t="shared" si="151"/>
        <v>2.4000000000000021E-2</v>
      </c>
      <c r="H590" s="81">
        <f t="shared" si="151"/>
        <v>2.6000000000000023E-2</v>
      </c>
      <c r="I590" s="82">
        <f t="shared" si="151"/>
        <v>5.0000000000000044E-2</v>
      </c>
      <c r="J590" s="82">
        <f t="shared" si="151"/>
        <v>5.0000000000000044E-2</v>
      </c>
      <c r="K590" s="82">
        <f t="shared" si="151"/>
        <v>5.0000000000000044E-2</v>
      </c>
      <c r="L590" s="82">
        <f t="shared" si="151"/>
        <v>5.0000000000000044E-2</v>
      </c>
    </row>
    <row r="591" spans="1:12">
      <c r="A591" s="79" t="s">
        <v>656</v>
      </c>
      <c r="B591" s="140">
        <f>B590*0.15</f>
        <v>2.25</v>
      </c>
      <c r="C591" s="140">
        <f>(100-D591)/100</f>
        <v>0.95499999999999996</v>
      </c>
      <c r="D591" s="140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0.95</v>
      </c>
      <c r="J591" s="77">
        <v>0.95</v>
      </c>
      <c r="K591" s="77">
        <v>0.95</v>
      </c>
      <c r="L591" s="77">
        <v>0.95</v>
      </c>
    </row>
    <row r="592" spans="1:12">
      <c r="A592" s="143" t="s">
        <v>977</v>
      </c>
      <c r="B592" s="141">
        <v>15</v>
      </c>
      <c r="C592" s="141"/>
      <c r="D592" s="141">
        <v>30</v>
      </c>
      <c r="E592" s="81">
        <f t="shared" si="151"/>
        <v>3.2000000000000028E-2</v>
      </c>
      <c r="F592" s="81">
        <f t="shared" si="151"/>
        <v>2.8000000000000025E-2</v>
      </c>
      <c r="G592" s="81">
        <f t="shared" si="151"/>
        <v>2.4000000000000021E-2</v>
      </c>
      <c r="H592" s="81">
        <f t="shared" si="151"/>
        <v>2.6000000000000023E-2</v>
      </c>
      <c r="I592" s="82">
        <f t="shared" si="151"/>
        <v>5.0000000000000044E-2</v>
      </c>
      <c r="J592" s="82">
        <f t="shared" si="151"/>
        <v>5.0000000000000044E-2</v>
      </c>
      <c r="K592" s="82">
        <f t="shared" si="151"/>
        <v>5.0000000000000044E-2</v>
      </c>
      <c r="L592" s="82">
        <f t="shared" si="151"/>
        <v>6.9999999999999951E-2</v>
      </c>
    </row>
    <row r="593" spans="1:12">
      <c r="A593" s="79" t="s">
        <v>656</v>
      </c>
      <c r="B593" s="140">
        <f>B592*0.15</f>
        <v>2.25</v>
      </c>
      <c r="C593" s="140">
        <f>(100-D593)/100</f>
        <v>0.95499999999999996</v>
      </c>
      <c r="D593" s="140">
        <f>D592*0.15</f>
        <v>4.5</v>
      </c>
      <c r="E593" s="77">
        <v>0.96799999999999997</v>
      </c>
      <c r="F593" s="77">
        <v>0.97199999999999998</v>
      </c>
      <c r="G593" s="77">
        <v>0.97599999999999998</v>
      </c>
      <c r="H593" s="77">
        <v>0.97399999999999998</v>
      </c>
      <c r="I593" s="77">
        <v>0.95</v>
      </c>
      <c r="J593" s="77">
        <v>0.95</v>
      </c>
      <c r="K593" s="77">
        <v>0.95</v>
      </c>
      <c r="L593" s="77">
        <v>0.93</v>
      </c>
    </row>
    <row r="594" spans="1:12">
      <c r="A594" s="143" t="s">
        <v>978</v>
      </c>
      <c r="B594" s="141">
        <v>15</v>
      </c>
      <c r="C594" s="141"/>
      <c r="D594" s="141">
        <v>30</v>
      </c>
      <c r="E594" s="81">
        <f t="shared" si="151"/>
        <v>3.2000000000000028E-2</v>
      </c>
      <c r="F594" s="81">
        <f t="shared" si="151"/>
        <v>2.8000000000000025E-2</v>
      </c>
      <c r="G594" s="81">
        <f t="shared" si="151"/>
        <v>2.4000000000000021E-2</v>
      </c>
      <c r="H594" s="81">
        <f t="shared" si="151"/>
        <v>2.6000000000000023E-2</v>
      </c>
      <c r="I594" s="82">
        <f t="shared" si="151"/>
        <v>6.0000000000000053E-2</v>
      </c>
      <c r="J594" s="82">
        <f t="shared" si="151"/>
        <v>6.0000000000000053E-2</v>
      </c>
      <c r="K594" s="82">
        <f t="shared" si="151"/>
        <v>6.0000000000000053E-2</v>
      </c>
      <c r="L594" s="82">
        <f t="shared" si="151"/>
        <v>6.9999999999999951E-2</v>
      </c>
    </row>
    <row r="595" spans="1:12">
      <c r="A595" s="79" t="s">
        <v>656</v>
      </c>
      <c r="B595" s="140">
        <f>B594*0.15</f>
        <v>2.25</v>
      </c>
      <c r="C595" s="140">
        <f>(100-D595)/100</f>
        <v>0.95499999999999996</v>
      </c>
      <c r="D595" s="140">
        <f>D594*0.15</f>
        <v>4.5</v>
      </c>
      <c r="E595" s="77">
        <v>0.96799999999999997</v>
      </c>
      <c r="F595" s="77">
        <v>0.97199999999999998</v>
      </c>
      <c r="G595" s="77">
        <v>0.97599999999999998</v>
      </c>
      <c r="H595" s="77">
        <v>0.97399999999999998</v>
      </c>
      <c r="I595" s="77">
        <v>0.94</v>
      </c>
      <c r="J595" s="77">
        <v>0.94</v>
      </c>
      <c r="K595" s="77">
        <v>0.94</v>
      </c>
      <c r="L595" s="77">
        <v>0.93</v>
      </c>
    </row>
    <row r="596" spans="1:12">
      <c r="A596" s="143" t="s">
        <v>979</v>
      </c>
      <c r="B596" s="141">
        <v>15</v>
      </c>
      <c r="C596" s="141"/>
      <c r="D596" s="141">
        <v>30</v>
      </c>
      <c r="E596" s="81">
        <f t="shared" si="151"/>
        <v>3.2000000000000028E-2</v>
      </c>
      <c r="F596" s="81">
        <f t="shared" si="151"/>
        <v>2.8000000000000025E-2</v>
      </c>
      <c r="G596" s="81">
        <f t="shared" si="151"/>
        <v>2.4000000000000021E-2</v>
      </c>
      <c r="H596" s="81">
        <f t="shared" si="151"/>
        <v>2.6000000000000023E-2</v>
      </c>
      <c r="I596" s="82">
        <f t="shared" si="151"/>
        <v>4.0000000000000036E-2</v>
      </c>
      <c r="J596" s="82">
        <f t="shared" si="151"/>
        <v>4.0000000000000036E-2</v>
      </c>
      <c r="K596" s="82">
        <f t="shared" si="151"/>
        <v>6.9999999999999951E-2</v>
      </c>
      <c r="L596" s="82">
        <f t="shared" si="151"/>
        <v>5.0000000000000044E-2</v>
      </c>
    </row>
    <row r="597" spans="1:12">
      <c r="A597" s="79" t="s">
        <v>656</v>
      </c>
      <c r="B597" s="140">
        <f>B596*0.15</f>
        <v>2.25</v>
      </c>
      <c r="C597" s="140">
        <f>(100-D597)/100</f>
        <v>0.95499999999999996</v>
      </c>
      <c r="D597" s="140">
        <f>D596*0.15</f>
        <v>4.5</v>
      </c>
      <c r="E597" s="77">
        <v>0.96799999999999997</v>
      </c>
      <c r="F597" s="77">
        <v>0.97199999999999998</v>
      </c>
      <c r="G597" s="77">
        <v>0.97599999999999998</v>
      </c>
      <c r="H597" s="77">
        <v>0.97399999999999998</v>
      </c>
      <c r="I597" s="77">
        <v>0.96</v>
      </c>
      <c r="J597" s="77">
        <v>0.96</v>
      </c>
      <c r="K597" s="77">
        <v>0.93</v>
      </c>
      <c r="L597" s="77">
        <v>0.95</v>
      </c>
    </row>
    <row r="598" spans="1:12">
      <c r="A598" s="143" t="s">
        <v>980</v>
      </c>
      <c r="B598" s="141">
        <v>15</v>
      </c>
      <c r="C598" s="141"/>
      <c r="D598" s="141">
        <v>30</v>
      </c>
      <c r="E598" s="81">
        <f t="shared" si="151"/>
        <v>3.2000000000000028E-2</v>
      </c>
      <c r="F598" s="81">
        <f t="shared" si="151"/>
        <v>2.8000000000000025E-2</v>
      </c>
      <c r="G598" s="81">
        <f t="shared" si="151"/>
        <v>2.4000000000000021E-2</v>
      </c>
      <c r="H598" s="81">
        <f t="shared" si="151"/>
        <v>2.6000000000000023E-2</v>
      </c>
      <c r="I598" s="82">
        <f t="shared" si="151"/>
        <v>5.0000000000000044E-2</v>
      </c>
      <c r="J598" s="82">
        <f t="shared" si="151"/>
        <v>5.0000000000000044E-2</v>
      </c>
      <c r="K598" s="82">
        <f t="shared" si="151"/>
        <v>5.0000000000000044E-2</v>
      </c>
      <c r="L598" s="82">
        <f t="shared" si="151"/>
        <v>5.0000000000000044E-2</v>
      </c>
    </row>
    <row r="599" spans="1:12">
      <c r="A599" s="79" t="s">
        <v>656</v>
      </c>
      <c r="B599" s="140">
        <f>B598*0.15</f>
        <v>2.25</v>
      </c>
      <c r="C599" s="140">
        <f>(100-D599)/100</f>
        <v>0.95499999999999996</v>
      </c>
      <c r="D599" s="140">
        <f>D598*0.15</f>
        <v>4.5</v>
      </c>
      <c r="E599" s="77">
        <v>0.96799999999999997</v>
      </c>
      <c r="F599" s="77">
        <v>0.97199999999999998</v>
      </c>
      <c r="G599" s="77">
        <v>0.97599999999999998</v>
      </c>
      <c r="H599" s="77">
        <v>0.97399999999999998</v>
      </c>
      <c r="I599" s="77">
        <v>0.95</v>
      </c>
      <c r="J599" s="77">
        <v>0.95</v>
      </c>
      <c r="K599" s="77">
        <v>0.95</v>
      </c>
      <c r="L599" s="77">
        <v>0.95</v>
      </c>
    </row>
    <row r="600" spans="1:12">
      <c r="A600" s="55" t="s">
        <v>740</v>
      </c>
      <c r="B600" s="141">
        <v>15</v>
      </c>
      <c r="C600" s="141"/>
      <c r="D600" s="141">
        <v>30</v>
      </c>
      <c r="E600" s="81">
        <f>1 - (E601) * (E602) * (E603)</f>
        <v>0.16643584</v>
      </c>
      <c r="F600" s="81">
        <f>1 - (F601) * (F602) * (F603)</f>
        <v>0.1466617600000002</v>
      </c>
      <c r="G600" s="81">
        <f>1 - (G601) * (G602) * (G603)</f>
        <v>0.12659712000000012</v>
      </c>
      <c r="H600" s="81">
        <f>1 - (H601) * (H602) * (H603)</f>
        <v>0.13666588000000002</v>
      </c>
      <c r="I600" s="82">
        <f>1 - (I601) * (I602)  * (I603)</f>
        <v>0.25187500000000007</v>
      </c>
      <c r="J600" s="82">
        <f>1 - (J601) * (J602)  * (J603)</f>
        <v>0.25187500000000007</v>
      </c>
      <c r="K600" s="82">
        <f>1 - (K601) * (K602)  * (K603)</f>
        <v>0.20511999999999997</v>
      </c>
      <c r="L600" s="82">
        <f>1 - (L601) * (L602)  * (L603)</f>
        <v>0.27908608000000013</v>
      </c>
    </row>
    <row r="601" spans="1:12">
      <c r="A601" s="79" t="s">
        <v>656</v>
      </c>
      <c r="B601" s="140">
        <f>B600*0.15</f>
        <v>2.25</v>
      </c>
      <c r="C601" s="140">
        <f>(100-D601)/100</f>
        <v>0.95499999999999996</v>
      </c>
      <c r="D601" s="140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0.95</v>
      </c>
      <c r="J601" s="77">
        <v>0.95</v>
      </c>
      <c r="K601" s="77">
        <v>0.96</v>
      </c>
      <c r="L601" s="77">
        <v>0.94399999999999995</v>
      </c>
    </row>
    <row r="602" spans="1:12">
      <c r="A602" s="79" t="s">
        <v>657</v>
      </c>
      <c r="B602" s="140">
        <f>B600*0.4</f>
        <v>6</v>
      </c>
      <c r="C602" s="140">
        <f>(100-D602)/100</f>
        <v>0.88</v>
      </c>
      <c r="D602" s="140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0.875</v>
      </c>
      <c r="J602" s="77">
        <v>0.875</v>
      </c>
      <c r="K602" s="77">
        <v>0.9</v>
      </c>
      <c r="L602" s="77">
        <v>0.86</v>
      </c>
    </row>
    <row r="603" spans="1:12">
      <c r="A603" s="79" t="s">
        <v>659</v>
      </c>
      <c r="B603" s="140">
        <f>B600*0.3</f>
        <v>4.5</v>
      </c>
      <c r="C603" s="140">
        <f>(100-D603)/100</f>
        <v>0.95499999999999996</v>
      </c>
      <c r="D603" s="140">
        <f>D600*0.15</f>
        <v>4.5</v>
      </c>
      <c r="E603" s="77">
        <v>0.93599999999999994</v>
      </c>
      <c r="F603" s="77">
        <v>0.94399999999999995</v>
      </c>
      <c r="G603" s="77">
        <v>0.95199999999999996</v>
      </c>
      <c r="H603" s="77">
        <v>0.94799999999999995</v>
      </c>
      <c r="I603" s="77">
        <v>0.9</v>
      </c>
      <c r="J603" s="77">
        <v>0.9</v>
      </c>
      <c r="K603" s="77">
        <v>0.92</v>
      </c>
      <c r="L603" s="77">
        <v>0.88800000000000001</v>
      </c>
    </row>
    <row r="604" spans="1:12">
      <c r="A604" s="55" t="s">
        <v>780</v>
      </c>
      <c r="B604" s="141">
        <v>15</v>
      </c>
      <c r="C604" s="141"/>
      <c r="D604" s="141">
        <v>30</v>
      </c>
      <c r="E604" s="81">
        <f t="shared" ref="E604:L606" si="152">1 - (E605)</f>
        <v>3.2000000000000028E-2</v>
      </c>
      <c r="F604" s="81">
        <f t="shared" si="152"/>
        <v>2.8000000000000025E-2</v>
      </c>
      <c r="G604" s="81">
        <f t="shared" si="152"/>
        <v>2.4000000000000021E-2</v>
      </c>
      <c r="H604" s="81">
        <f t="shared" si="152"/>
        <v>2.6000000000000023E-2</v>
      </c>
      <c r="I604" s="82">
        <f t="shared" si="152"/>
        <v>5.0000000000000044E-2</v>
      </c>
      <c r="J604" s="82">
        <f t="shared" si="152"/>
        <v>5.0000000000000044E-2</v>
      </c>
      <c r="K604" s="82">
        <f t="shared" si="152"/>
        <v>4.0000000000000036E-2</v>
      </c>
      <c r="L604" s="82">
        <f t="shared" si="152"/>
        <v>5.600000000000005E-2</v>
      </c>
    </row>
    <row r="605" spans="1:12">
      <c r="A605" s="79" t="s">
        <v>656</v>
      </c>
      <c r="B605" s="140">
        <f>B604*0.15</f>
        <v>2.25</v>
      </c>
      <c r="C605" s="140">
        <f>(100-D605)/100</f>
        <v>0.95499999999999996</v>
      </c>
      <c r="D605" s="140">
        <f>D604*0.15</f>
        <v>4.5</v>
      </c>
      <c r="E605" s="77">
        <v>0.96799999999999997</v>
      </c>
      <c r="F605" s="77">
        <v>0.97199999999999998</v>
      </c>
      <c r="G605" s="77">
        <v>0.97599999999999998</v>
      </c>
      <c r="H605" s="77">
        <v>0.97399999999999998</v>
      </c>
      <c r="I605" s="77">
        <v>0.95</v>
      </c>
      <c r="J605" s="77">
        <v>0.95</v>
      </c>
      <c r="K605" s="77">
        <v>0.96</v>
      </c>
      <c r="L605" s="77">
        <v>0.94399999999999995</v>
      </c>
    </row>
    <row r="606" spans="1:12">
      <c r="A606" s="55" t="s">
        <v>982</v>
      </c>
      <c r="B606" s="141">
        <v>15</v>
      </c>
      <c r="C606" s="141"/>
      <c r="D606" s="141">
        <v>30</v>
      </c>
      <c r="E606" s="81">
        <f t="shared" si="152"/>
        <v>3.2000000000000028E-2</v>
      </c>
      <c r="F606" s="81">
        <f t="shared" si="152"/>
        <v>2.8000000000000025E-2</v>
      </c>
      <c r="G606" s="81">
        <f t="shared" si="152"/>
        <v>2.4000000000000021E-2</v>
      </c>
      <c r="H606" s="81">
        <f t="shared" si="152"/>
        <v>2.6000000000000023E-2</v>
      </c>
      <c r="I606" s="82">
        <f t="shared" si="152"/>
        <v>5.0000000000000044E-2</v>
      </c>
      <c r="J606" s="82">
        <f t="shared" si="152"/>
        <v>5.600000000000005E-2</v>
      </c>
      <c r="K606" s="82">
        <f t="shared" si="152"/>
        <v>4.0000000000000036E-2</v>
      </c>
      <c r="L606" s="82">
        <f t="shared" si="152"/>
        <v>5.0000000000000044E-2</v>
      </c>
    </row>
    <row r="607" spans="1:12">
      <c r="A607" s="79" t="s">
        <v>656</v>
      </c>
      <c r="B607" s="140">
        <f>B606*0.15</f>
        <v>2.25</v>
      </c>
      <c r="C607" s="140">
        <f>(100-D607)/100</f>
        <v>0.95499999999999996</v>
      </c>
      <c r="D607" s="140">
        <f>D606*0.15</f>
        <v>4.5</v>
      </c>
      <c r="E607" s="77">
        <v>0.96799999999999997</v>
      </c>
      <c r="F607" s="77">
        <v>0.97199999999999998</v>
      </c>
      <c r="G607" s="77">
        <v>0.97599999999999998</v>
      </c>
      <c r="H607" s="77">
        <v>0.97399999999999998</v>
      </c>
      <c r="I607" s="77">
        <v>0.95</v>
      </c>
      <c r="J607" s="77">
        <v>0.94399999999999995</v>
      </c>
      <c r="K607" s="77">
        <v>0.96</v>
      </c>
      <c r="L607" s="77">
        <v>0.95</v>
      </c>
    </row>
    <row r="608" spans="1:12">
      <c r="A608" s="55" t="s">
        <v>741</v>
      </c>
      <c r="B608" s="141">
        <v>15</v>
      </c>
      <c r="C608" s="141"/>
      <c r="D608" s="141">
        <v>30</v>
      </c>
      <c r="E608" s="81">
        <f t="shared" ref="E608:L608" si="153">1 - (E609) * (E610) * (E611) * (E612)</f>
        <v>0.18644137983999998</v>
      </c>
      <c r="F608" s="81">
        <f t="shared" si="153"/>
        <v>0.16458186304000011</v>
      </c>
      <c r="G608" s="81">
        <f>1 - (G609) * (G610) * (G611) * (G612)</f>
        <v>0.14231837184000007</v>
      </c>
      <c r="H608" s="81">
        <f t="shared" si="153"/>
        <v>0.15350089534</v>
      </c>
      <c r="I608" s="82">
        <f t="shared" si="153"/>
        <v>0.27992968750000002</v>
      </c>
      <c r="J608" s="82">
        <f t="shared" si="153"/>
        <v>0.27992968750000002</v>
      </c>
      <c r="K608" s="82">
        <f t="shared" si="153"/>
        <v>0.30936446464000011</v>
      </c>
      <c r="L608" s="82">
        <f t="shared" si="153"/>
        <v>0.27992968750000002</v>
      </c>
    </row>
    <row r="609" spans="1:12">
      <c r="A609" s="79" t="s">
        <v>656</v>
      </c>
      <c r="B609" s="140">
        <f>B608*0.15</f>
        <v>2.25</v>
      </c>
      <c r="C609" s="140">
        <f>(100-D609)/100</f>
        <v>0.95499999999999996</v>
      </c>
      <c r="D609" s="140">
        <f>D608*0.15</f>
        <v>4.5</v>
      </c>
      <c r="E609" s="77">
        <v>0.96799999999999997</v>
      </c>
      <c r="F609" s="77">
        <v>0.97199999999999998</v>
      </c>
      <c r="G609" s="77">
        <v>0.97599999999999998</v>
      </c>
      <c r="H609" s="77">
        <v>0.97399999999999998</v>
      </c>
      <c r="I609" s="77">
        <v>0.95</v>
      </c>
      <c r="J609" s="77">
        <v>0.95</v>
      </c>
      <c r="K609" s="77">
        <v>0.94399999999999995</v>
      </c>
      <c r="L609" s="77">
        <v>0.95</v>
      </c>
    </row>
    <row r="610" spans="1:12">
      <c r="A610" s="79" t="s">
        <v>657</v>
      </c>
      <c r="B610" s="140">
        <f>B608*0.4</f>
        <v>6</v>
      </c>
      <c r="C610" s="140">
        <f>(100-D610)/100</f>
        <v>0.88</v>
      </c>
      <c r="D610" s="140">
        <f>D608*0.4</f>
        <v>12</v>
      </c>
      <c r="E610" s="77">
        <v>0.92</v>
      </c>
      <c r="F610" s="77">
        <v>0.92999999999999994</v>
      </c>
      <c r="G610" s="77">
        <v>0.94</v>
      </c>
      <c r="H610" s="77">
        <v>0.93500000000000005</v>
      </c>
      <c r="I610" s="77">
        <v>0.875</v>
      </c>
      <c r="J610" s="77">
        <v>0.875</v>
      </c>
      <c r="K610" s="77">
        <v>0.86</v>
      </c>
      <c r="L610" s="77">
        <v>0.875</v>
      </c>
    </row>
    <row r="611" spans="1:12">
      <c r="A611" s="79" t="s">
        <v>797</v>
      </c>
      <c r="B611" s="140">
        <f>B608*0.15</f>
        <v>2.25</v>
      </c>
      <c r="C611" s="140">
        <f>(100-D611)/100</f>
        <v>0.95499999999999996</v>
      </c>
      <c r="D611" s="140">
        <f>D608*0.15</f>
        <v>4.5</v>
      </c>
      <c r="E611" s="77">
        <v>0.97599999999999998</v>
      </c>
      <c r="F611" s="77">
        <v>0.97899999999999998</v>
      </c>
      <c r="G611" s="77">
        <v>0.98199999999999998</v>
      </c>
      <c r="H611" s="77">
        <v>0.98050000000000004</v>
      </c>
      <c r="I611" s="77">
        <v>0.96250000000000002</v>
      </c>
      <c r="J611" s="77">
        <v>0.96250000000000002</v>
      </c>
      <c r="K611" s="77">
        <v>0.95799999999999996</v>
      </c>
      <c r="L611" s="77">
        <v>0.96250000000000002</v>
      </c>
    </row>
    <row r="612" spans="1:12">
      <c r="A612" s="79" t="s">
        <v>659</v>
      </c>
      <c r="B612" s="140">
        <f>B608*0.3</f>
        <v>4.5</v>
      </c>
      <c r="C612" s="140">
        <f>(100-D612)/100</f>
        <v>0.91</v>
      </c>
      <c r="D612" s="140">
        <f>D608*0.3</f>
        <v>9</v>
      </c>
      <c r="E612" s="77">
        <v>0.93599999999999994</v>
      </c>
      <c r="F612" s="77">
        <v>0.94399999999999995</v>
      </c>
      <c r="G612" s="77">
        <v>0.95199999999999996</v>
      </c>
      <c r="H612" s="77">
        <v>0.94799999999999995</v>
      </c>
      <c r="I612" s="77">
        <v>0.9</v>
      </c>
      <c r="J612" s="77">
        <v>0.9</v>
      </c>
      <c r="K612" s="77">
        <v>0.88800000000000001</v>
      </c>
      <c r="L612" s="77">
        <v>0.9</v>
      </c>
    </row>
    <row r="613" spans="1:12">
      <c r="A613" s="143" t="s">
        <v>742</v>
      </c>
      <c r="B613" s="141">
        <v>14</v>
      </c>
      <c r="C613" s="141"/>
      <c r="D613" s="141">
        <v>28</v>
      </c>
      <c r="E613" s="81">
        <f t="shared" ref="E613:L613" si="154">1 - (E614) * (E615) * (E616) * (E617)</f>
        <v>0.1755618375000001</v>
      </c>
      <c r="F613" s="81">
        <f t="shared" si="154"/>
        <v>0.15350089534</v>
      </c>
      <c r="G613" s="81">
        <f>1 - (G614) * (G615) * (G616) * (G617)</f>
        <v>0.13103372853999995</v>
      </c>
      <c r="H613" s="81">
        <f t="shared" si="154"/>
        <v>0.14231837184000007</v>
      </c>
      <c r="I613" s="82">
        <f t="shared" si="154"/>
        <v>0.27992968750000002</v>
      </c>
      <c r="J613" s="82">
        <f t="shared" si="154"/>
        <v>0.27992968750000002</v>
      </c>
      <c r="K613" s="82">
        <f t="shared" si="154"/>
        <v>0.30936446464000011</v>
      </c>
      <c r="L613" s="82">
        <f t="shared" si="154"/>
        <v>0.22896640000000001</v>
      </c>
    </row>
    <row r="614" spans="1:12">
      <c r="A614" s="79" t="s">
        <v>656</v>
      </c>
      <c r="B614" s="140">
        <f>B613*0.15</f>
        <v>2.1</v>
      </c>
      <c r="C614" s="140">
        <f>(100-D614)/100</f>
        <v>0.95799999999999996</v>
      </c>
      <c r="D614" s="140">
        <f>D613*0.15</f>
        <v>4.2</v>
      </c>
      <c r="E614" s="77">
        <v>0.97</v>
      </c>
      <c r="F614" s="77">
        <v>0.97399999999999998</v>
      </c>
      <c r="G614" s="77">
        <v>0.97799999999999998</v>
      </c>
      <c r="H614" s="77">
        <v>0.97599999999999998</v>
      </c>
      <c r="I614" s="77">
        <v>0.95</v>
      </c>
      <c r="J614" s="77">
        <v>0.95</v>
      </c>
      <c r="K614" s="77">
        <v>0.94399999999999995</v>
      </c>
      <c r="L614" s="77">
        <v>0.96</v>
      </c>
    </row>
    <row r="615" spans="1:12">
      <c r="A615" s="79" t="s">
        <v>657</v>
      </c>
      <c r="B615" s="140">
        <f>B613*0.4</f>
        <v>5.6000000000000005</v>
      </c>
      <c r="C615" s="140">
        <f>(100-D615)/100</f>
        <v>0.88800000000000001</v>
      </c>
      <c r="D615" s="140">
        <f>D613*0.4</f>
        <v>11.200000000000001</v>
      </c>
      <c r="E615" s="77">
        <v>0.92500000000000004</v>
      </c>
      <c r="F615" s="77">
        <v>0.93500000000000005</v>
      </c>
      <c r="G615" s="77">
        <v>0.94499999999999995</v>
      </c>
      <c r="H615" s="77">
        <v>0.94</v>
      </c>
      <c r="I615" s="77">
        <v>0.875</v>
      </c>
      <c r="J615" s="77">
        <v>0.875</v>
      </c>
      <c r="K615" s="77">
        <v>0.86</v>
      </c>
      <c r="L615" s="77">
        <v>0.9</v>
      </c>
    </row>
    <row r="616" spans="1:12">
      <c r="A616" s="79" t="s">
        <v>797</v>
      </c>
      <c r="B616" s="140">
        <f>B613*0.15</f>
        <v>2.1</v>
      </c>
      <c r="C616" s="140">
        <f>(100-D616)/100</f>
        <v>0.95799999999999996</v>
      </c>
      <c r="D616" s="140">
        <f>D613*0.15</f>
        <v>4.2</v>
      </c>
      <c r="E616" s="77">
        <v>0.97750000000000004</v>
      </c>
      <c r="F616" s="77">
        <v>0.98050000000000004</v>
      </c>
      <c r="G616" s="77">
        <v>0.98350000000000004</v>
      </c>
      <c r="H616" s="77">
        <v>0.98199999999999998</v>
      </c>
      <c r="I616" s="77">
        <v>0.96250000000000002</v>
      </c>
      <c r="J616" s="77">
        <v>0.96250000000000002</v>
      </c>
      <c r="K616" s="77">
        <v>0.95799999999999996</v>
      </c>
      <c r="L616" s="77">
        <v>0.97</v>
      </c>
    </row>
    <row r="617" spans="1:12">
      <c r="A617" s="79" t="s">
        <v>659</v>
      </c>
      <c r="B617" s="140">
        <f>B613*0.3</f>
        <v>4.2</v>
      </c>
      <c r="C617" s="140">
        <f>(100-D617)/100</f>
        <v>0.91599999999999993</v>
      </c>
      <c r="D617" s="140">
        <f>D613*0.3</f>
        <v>8.4</v>
      </c>
      <c r="E617" s="77">
        <v>0.94</v>
      </c>
      <c r="F617" s="77">
        <v>0.94799999999999995</v>
      </c>
      <c r="G617" s="77">
        <v>0.95599999999999996</v>
      </c>
      <c r="H617" s="77">
        <v>0.95199999999999996</v>
      </c>
      <c r="I617" s="77">
        <v>0.9</v>
      </c>
      <c r="J617" s="77">
        <v>0.9</v>
      </c>
      <c r="K617" s="77">
        <v>0.88800000000000001</v>
      </c>
      <c r="L617" s="77">
        <v>0.92</v>
      </c>
    </row>
    <row r="618" spans="1:12">
      <c r="A618" s="55" t="s">
        <v>743</v>
      </c>
      <c r="B618" s="141">
        <v>13</v>
      </c>
      <c r="C618" s="141"/>
      <c r="D618" s="141">
        <v>28</v>
      </c>
      <c r="E618" s="81">
        <f t="shared" ref="E618:L618" si="155">1 - (E619) * (E620) * (E621) * (E622)</f>
        <v>0.16458186304000011</v>
      </c>
      <c r="F618" s="81">
        <f t="shared" si="155"/>
        <v>0.14231837184000007</v>
      </c>
      <c r="G618" s="81">
        <f>1 - (G619) * (G620) * (G621) * (G622)</f>
        <v>0.11964640000000004</v>
      </c>
      <c r="H618" s="81">
        <f t="shared" si="155"/>
        <v>0.13103372853999995</v>
      </c>
      <c r="I618" s="82">
        <f t="shared" si="155"/>
        <v>0.27992968750000002</v>
      </c>
      <c r="J618" s="82">
        <f t="shared" si="155"/>
        <v>0.27992968750000002</v>
      </c>
      <c r="K618" s="82">
        <f t="shared" si="155"/>
        <v>0.30936446464000011</v>
      </c>
      <c r="L618" s="82">
        <f t="shared" si="155"/>
        <v>0.27992968750000002</v>
      </c>
    </row>
    <row r="619" spans="1:12">
      <c r="A619" s="79" t="s">
        <v>656</v>
      </c>
      <c r="B619" s="140">
        <f>B618*0.15</f>
        <v>1.95</v>
      </c>
      <c r="C619" s="140">
        <f>(100-D619)/100</f>
        <v>0.95799999999999996</v>
      </c>
      <c r="D619" s="140">
        <f>D618*0.15</f>
        <v>4.2</v>
      </c>
      <c r="E619" s="77">
        <v>0.97199999999999998</v>
      </c>
      <c r="F619" s="77">
        <v>0.97599999999999998</v>
      </c>
      <c r="G619" s="77">
        <v>0.98</v>
      </c>
      <c r="H619" s="77">
        <v>0.97799999999999998</v>
      </c>
      <c r="I619" s="77">
        <v>0.95</v>
      </c>
      <c r="J619" s="77">
        <v>0.95</v>
      </c>
      <c r="K619" s="77">
        <v>0.94399999999999995</v>
      </c>
      <c r="L619" s="77">
        <v>0.95</v>
      </c>
    </row>
    <row r="620" spans="1:12">
      <c r="A620" s="79" t="s">
        <v>657</v>
      </c>
      <c r="B620" s="140">
        <f>B618*0.4</f>
        <v>5.2</v>
      </c>
      <c r="C620" s="140">
        <f>(100-D620)/100</f>
        <v>0.88800000000000001</v>
      </c>
      <c r="D620" s="140">
        <f>D618*0.4</f>
        <v>11.200000000000001</v>
      </c>
      <c r="E620" s="77">
        <v>0.92999999999999994</v>
      </c>
      <c r="F620" s="77">
        <v>0.94</v>
      </c>
      <c r="G620" s="77">
        <v>0.95</v>
      </c>
      <c r="H620" s="77">
        <v>0.94499999999999995</v>
      </c>
      <c r="I620" s="77">
        <v>0.875</v>
      </c>
      <c r="J620" s="77">
        <v>0.875</v>
      </c>
      <c r="K620" s="77">
        <v>0.86</v>
      </c>
      <c r="L620" s="77">
        <v>0.875</v>
      </c>
    </row>
    <row r="621" spans="1:12">
      <c r="A621" s="79" t="s">
        <v>797</v>
      </c>
      <c r="B621" s="140">
        <f>B618*0.15</f>
        <v>1.95</v>
      </c>
      <c r="C621" s="140">
        <f>(100-D621)/100</f>
        <v>0.95799999999999996</v>
      </c>
      <c r="D621" s="140">
        <f>D618*0.15</f>
        <v>4.2</v>
      </c>
      <c r="E621" s="77">
        <v>0.97899999999999998</v>
      </c>
      <c r="F621" s="77">
        <v>0.98199999999999998</v>
      </c>
      <c r="G621" s="77">
        <v>0.98499999999999999</v>
      </c>
      <c r="H621" s="77">
        <v>0.98350000000000004</v>
      </c>
      <c r="I621" s="77">
        <v>0.96250000000000002</v>
      </c>
      <c r="J621" s="77">
        <v>0.96250000000000002</v>
      </c>
      <c r="K621" s="77">
        <v>0.95799999999999996</v>
      </c>
      <c r="L621" s="77">
        <v>0.96250000000000002</v>
      </c>
    </row>
    <row r="622" spans="1:12">
      <c r="A622" s="79" t="s">
        <v>659</v>
      </c>
      <c r="B622" s="140">
        <f>B618*0.3</f>
        <v>3.9</v>
      </c>
      <c r="C622" s="140">
        <f>(100-D622)/100</f>
        <v>0.91599999999999993</v>
      </c>
      <c r="D622" s="140">
        <f>D618*0.3</f>
        <v>8.4</v>
      </c>
      <c r="E622" s="77">
        <v>0.94399999999999995</v>
      </c>
      <c r="F622" s="77">
        <v>0.95199999999999996</v>
      </c>
      <c r="G622" s="77">
        <v>0.96</v>
      </c>
      <c r="H622" s="77">
        <v>0.95599999999999996</v>
      </c>
      <c r="I622" s="77">
        <v>0.9</v>
      </c>
      <c r="J622" s="77">
        <v>0.9</v>
      </c>
      <c r="K622" s="77">
        <v>0.88800000000000001</v>
      </c>
      <c r="L622" s="77">
        <v>0.9</v>
      </c>
    </row>
    <row r="623" spans="1:12">
      <c r="A623" s="55" t="s">
        <v>744</v>
      </c>
      <c r="B623" s="141">
        <v>13</v>
      </c>
      <c r="C623" s="141"/>
      <c r="D623" s="141">
        <v>28</v>
      </c>
      <c r="E623" s="81">
        <f t="shared" ref="E623:L623" si="156">1 - (E624) * (E625) * (E626) * (E627)</f>
        <v>0.16458186304000011</v>
      </c>
      <c r="F623" s="81">
        <f t="shared" si="156"/>
        <v>0.14231837184000007</v>
      </c>
      <c r="G623" s="81">
        <f>1 - (G624) * (G625) * (G626) * (G627)</f>
        <v>0.11964640000000004</v>
      </c>
      <c r="H623" s="81">
        <f t="shared" si="156"/>
        <v>0.13103372853999995</v>
      </c>
      <c r="I623" s="82">
        <f t="shared" si="156"/>
        <v>0.37480633750000003</v>
      </c>
      <c r="J623" s="82">
        <f t="shared" si="156"/>
        <v>0.37480633750000003</v>
      </c>
      <c r="K623" s="82">
        <f t="shared" si="156"/>
        <v>0.37480633750000003</v>
      </c>
      <c r="L623" s="82">
        <f t="shared" si="156"/>
        <v>0.27992968750000002</v>
      </c>
    </row>
    <row r="624" spans="1:12">
      <c r="A624" s="79" t="s">
        <v>656</v>
      </c>
      <c r="B624" s="140">
        <f>B623*0.15</f>
        <v>1.95</v>
      </c>
      <c r="C624" s="140">
        <f>(100-D624)/100</f>
        <v>0.95799999999999996</v>
      </c>
      <c r="D624" s="140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0.93</v>
      </c>
      <c r="J624" s="77">
        <v>0.93</v>
      </c>
      <c r="K624" s="77">
        <v>0.93</v>
      </c>
      <c r="L624" s="77">
        <v>0.95</v>
      </c>
    </row>
    <row r="625" spans="1:12">
      <c r="A625" s="79" t="s">
        <v>657</v>
      </c>
      <c r="B625" s="140">
        <f>B623*0.4</f>
        <v>5.2</v>
      </c>
      <c r="C625" s="140">
        <f>(100-D625)/100</f>
        <v>0.88800000000000001</v>
      </c>
      <c r="D625" s="140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0.82499999999999996</v>
      </c>
      <c r="J625" s="77">
        <v>0.82499999999999996</v>
      </c>
      <c r="K625" s="77">
        <v>0.82499999999999996</v>
      </c>
      <c r="L625" s="77">
        <v>0.875</v>
      </c>
    </row>
    <row r="626" spans="1:12">
      <c r="A626" s="79" t="s">
        <v>797</v>
      </c>
      <c r="B626" s="140">
        <f>B623*0.15</f>
        <v>1.95</v>
      </c>
      <c r="C626" s="140">
        <f>(100-D626)/100</f>
        <v>0.95799999999999996</v>
      </c>
      <c r="D626" s="140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0.94750000000000001</v>
      </c>
      <c r="J626" s="77">
        <v>0.94750000000000001</v>
      </c>
      <c r="K626" s="77">
        <v>0.94750000000000001</v>
      </c>
      <c r="L626" s="77">
        <v>0.96250000000000002</v>
      </c>
    </row>
    <row r="627" spans="1:12">
      <c r="A627" s="79" t="s">
        <v>659</v>
      </c>
      <c r="B627" s="140">
        <f>B623*0.3</f>
        <v>3.9</v>
      </c>
      <c r="C627" s="140">
        <f>(100-D627)/100</f>
        <v>0.91599999999999993</v>
      </c>
      <c r="D627" s="140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0.86</v>
      </c>
      <c r="J627" s="77">
        <v>0.86</v>
      </c>
      <c r="K627" s="77">
        <v>0.86</v>
      </c>
      <c r="L627" s="77">
        <v>0.9</v>
      </c>
    </row>
    <row r="628" spans="1:12">
      <c r="A628" s="143" t="s">
        <v>745</v>
      </c>
      <c r="B628" s="141">
        <v>12</v>
      </c>
      <c r="C628" s="141"/>
      <c r="D628" s="141">
        <v>25</v>
      </c>
      <c r="E628" s="81">
        <f t="shared" ref="E628:L628" si="157">1 - (E629) * (E630)</f>
        <v>8.931E-2</v>
      </c>
      <c r="F628" s="81">
        <f t="shared" si="157"/>
        <v>7.5790000000000024E-2</v>
      </c>
      <c r="G628" s="81">
        <f t="shared" si="157"/>
        <v>6.2190000000000079E-2</v>
      </c>
      <c r="H628" s="81">
        <f t="shared" si="157"/>
        <v>6.9000000000000061E-2</v>
      </c>
      <c r="I628" s="82">
        <f t="shared" si="157"/>
        <v>0.16875000000000007</v>
      </c>
      <c r="J628" s="82">
        <f t="shared" si="157"/>
        <v>0.16875000000000007</v>
      </c>
      <c r="K628" s="82">
        <f t="shared" si="157"/>
        <v>0.13600000000000001</v>
      </c>
      <c r="L628" s="82">
        <f t="shared" si="157"/>
        <v>0.13600000000000001</v>
      </c>
    </row>
    <row r="629" spans="1:12">
      <c r="A629" s="79" t="s">
        <v>656</v>
      </c>
      <c r="B629" s="140">
        <f>B628*0.15</f>
        <v>1.7999999999999998</v>
      </c>
      <c r="C629" s="140">
        <f>(100-D629)/100</f>
        <v>0.96250000000000002</v>
      </c>
      <c r="D629" s="140">
        <f>D628*0.15</f>
        <v>3.75</v>
      </c>
      <c r="E629" s="77">
        <v>0.97399999999999998</v>
      </c>
      <c r="F629" s="77">
        <v>0.97799999999999998</v>
      </c>
      <c r="G629" s="77">
        <v>0.98199999999999998</v>
      </c>
      <c r="H629" s="77">
        <v>0.98</v>
      </c>
      <c r="I629" s="77">
        <v>0.95</v>
      </c>
      <c r="J629" s="77">
        <v>0.95</v>
      </c>
      <c r="K629" s="77">
        <v>0.96</v>
      </c>
      <c r="L629" s="77">
        <v>0.96</v>
      </c>
    </row>
    <row r="630" spans="1:12">
      <c r="A630" s="79" t="s">
        <v>657</v>
      </c>
      <c r="B630" s="140">
        <f>B628*0.4</f>
        <v>4.8000000000000007</v>
      </c>
      <c r="C630" s="140">
        <f>(100-D630)/100</f>
        <v>0.9</v>
      </c>
      <c r="D630" s="140">
        <f>D628*0.4</f>
        <v>10</v>
      </c>
      <c r="E630" s="77">
        <v>0.93500000000000005</v>
      </c>
      <c r="F630" s="77">
        <v>0.94499999999999995</v>
      </c>
      <c r="G630" s="77">
        <v>0.95499999999999996</v>
      </c>
      <c r="H630" s="77">
        <v>0.95</v>
      </c>
      <c r="I630" s="77">
        <v>0.875</v>
      </c>
      <c r="J630" s="77">
        <v>0.875</v>
      </c>
      <c r="K630" s="77">
        <v>0.9</v>
      </c>
      <c r="L630" s="77">
        <v>0.9</v>
      </c>
    </row>
    <row r="631" spans="1:12">
      <c r="A631" s="55" t="s">
        <v>746</v>
      </c>
      <c r="B631" s="141">
        <v>12</v>
      </c>
      <c r="C631" s="141"/>
      <c r="D631" s="141">
        <v>25</v>
      </c>
      <c r="E631" s="81">
        <f t="shared" ref="E631:L631" si="158">1 - (E632) * (E633) * (E634) * (E635)</f>
        <v>0.15350089534</v>
      </c>
      <c r="F631" s="81">
        <f t="shared" si="158"/>
        <v>0.13103372853999995</v>
      </c>
      <c r="G631" s="81">
        <f>1 - (G632) * (G633) * (G634) * (G635)</f>
        <v>0.10815581934000007</v>
      </c>
      <c r="H631" s="81">
        <f t="shared" si="158"/>
        <v>0.11964640000000004</v>
      </c>
      <c r="I631" s="82">
        <f t="shared" si="158"/>
        <v>0.35656423374000001</v>
      </c>
      <c r="J631" s="82">
        <f t="shared" si="158"/>
        <v>0.37480633750000003</v>
      </c>
      <c r="K631" s="82">
        <f t="shared" si="158"/>
        <v>0.37480633750000003</v>
      </c>
      <c r="L631" s="82">
        <f t="shared" si="158"/>
        <v>0.35656423374000001</v>
      </c>
    </row>
    <row r="632" spans="1:12">
      <c r="A632" s="79" t="s">
        <v>656</v>
      </c>
      <c r="B632" s="140">
        <f>B631*0.15</f>
        <v>1.7999999999999998</v>
      </c>
      <c r="C632" s="140">
        <f>(100-D632)/100</f>
        <v>0.96250000000000002</v>
      </c>
      <c r="D632" s="140">
        <f>D631*0.15</f>
        <v>3.75</v>
      </c>
      <c r="E632" s="77">
        <v>0.97399999999999998</v>
      </c>
      <c r="F632" s="77">
        <v>0.97799999999999998</v>
      </c>
      <c r="G632" s="77">
        <v>0.98199999999999998</v>
      </c>
      <c r="H632" s="77">
        <v>0.98</v>
      </c>
      <c r="I632" s="77">
        <v>0.93400000000000005</v>
      </c>
      <c r="J632" s="77">
        <v>0.93</v>
      </c>
      <c r="K632" s="77">
        <v>0.93</v>
      </c>
      <c r="L632" s="77">
        <v>0.93400000000000005</v>
      </c>
    </row>
    <row r="633" spans="1:12">
      <c r="A633" s="79" t="s">
        <v>657</v>
      </c>
      <c r="B633" s="140">
        <f>B631*0.4</f>
        <v>4.8000000000000007</v>
      </c>
      <c r="C633" s="140">
        <f>(100-D633)/100</f>
        <v>0.9</v>
      </c>
      <c r="D633" s="140">
        <f>D631*0.4</f>
        <v>10</v>
      </c>
      <c r="E633" s="77">
        <v>0.93500000000000005</v>
      </c>
      <c r="F633" s="77">
        <v>0.94499999999999995</v>
      </c>
      <c r="G633" s="77">
        <v>0.95499999999999996</v>
      </c>
      <c r="H633" s="77">
        <v>0.95</v>
      </c>
      <c r="I633" s="77">
        <v>0.83499999999999996</v>
      </c>
      <c r="J633" s="77">
        <v>0.82499999999999996</v>
      </c>
      <c r="K633" s="77">
        <v>0.82499999999999996</v>
      </c>
      <c r="L633" s="77">
        <v>0.83499999999999996</v>
      </c>
    </row>
    <row r="634" spans="1:12">
      <c r="A634" s="79" t="s">
        <v>797</v>
      </c>
      <c r="B634" s="140">
        <f>B631*0.15</f>
        <v>1.7999999999999998</v>
      </c>
      <c r="C634" s="140">
        <f>(100-D634)/100</f>
        <v>0.96250000000000002</v>
      </c>
      <c r="D634" s="140">
        <f>D631*0.15</f>
        <v>3.75</v>
      </c>
      <c r="E634" s="77">
        <v>0.98050000000000004</v>
      </c>
      <c r="F634" s="77">
        <v>0.98350000000000004</v>
      </c>
      <c r="G634" s="77">
        <v>0.98650000000000004</v>
      </c>
      <c r="H634" s="77">
        <v>0.98499999999999999</v>
      </c>
      <c r="I634" s="77">
        <v>0.95050000000000001</v>
      </c>
      <c r="J634" s="77">
        <v>0.94750000000000001</v>
      </c>
      <c r="K634" s="77">
        <v>0.94750000000000001</v>
      </c>
      <c r="L634" s="77">
        <v>0.95050000000000001</v>
      </c>
    </row>
    <row r="635" spans="1:12">
      <c r="A635" s="79" t="s">
        <v>659</v>
      </c>
      <c r="B635" s="140">
        <f>B631*0.3</f>
        <v>3.5999999999999996</v>
      </c>
      <c r="C635" s="140">
        <f>(100-D635)/100</f>
        <v>0.92500000000000004</v>
      </c>
      <c r="D635" s="140">
        <f>D631*0.3</f>
        <v>7.5</v>
      </c>
      <c r="E635" s="77">
        <v>0.94799999999999995</v>
      </c>
      <c r="F635" s="77">
        <v>0.95599999999999996</v>
      </c>
      <c r="G635" s="77">
        <v>0.96399999999999997</v>
      </c>
      <c r="H635" s="77">
        <v>0.96</v>
      </c>
      <c r="I635" s="77">
        <v>0.86799999999999999</v>
      </c>
      <c r="J635" s="77">
        <v>0.86</v>
      </c>
      <c r="K635" s="77">
        <v>0.86</v>
      </c>
      <c r="L635" s="77">
        <v>0.86799999999999999</v>
      </c>
    </row>
    <row r="636" spans="1:12">
      <c r="A636" s="55" t="s">
        <v>1000</v>
      </c>
      <c r="B636" s="141">
        <v>12</v>
      </c>
      <c r="C636" s="141"/>
      <c r="D636" s="141">
        <v>25</v>
      </c>
      <c r="E636" s="81">
        <f t="shared" ref="E636:F636" si="159">1 - (E637) * (E638) * (E639) * (E640)</f>
        <v>0.15350089534</v>
      </c>
      <c r="F636" s="81">
        <f t="shared" si="159"/>
        <v>0.13103372853999995</v>
      </c>
      <c r="G636" s="81">
        <f>1 - (G637) * (G638) * (G639) * (G640)</f>
        <v>0.10815581934000007</v>
      </c>
      <c r="H636" s="81">
        <f t="shared" ref="H636:L636" si="160">1 - (H637) * (H638) * (H639) * (H640)</f>
        <v>0.11964640000000004</v>
      </c>
      <c r="I636" s="82">
        <f t="shared" si="160"/>
        <v>0.30936446464000011</v>
      </c>
      <c r="J636" s="82">
        <f t="shared" si="160"/>
        <v>0.37480633750000003</v>
      </c>
      <c r="K636" s="82">
        <f t="shared" si="160"/>
        <v>0.30936446464000011</v>
      </c>
      <c r="L636" s="82">
        <f t="shared" si="160"/>
        <v>0.35656423374000001</v>
      </c>
    </row>
    <row r="637" spans="1:12">
      <c r="A637" s="79" t="s">
        <v>656</v>
      </c>
      <c r="B637" s="140">
        <f>B636*0.15</f>
        <v>1.7999999999999998</v>
      </c>
      <c r="C637" s="140">
        <f>(100-D637)/100</f>
        <v>0.96250000000000002</v>
      </c>
      <c r="D637" s="140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0.94399999999999995</v>
      </c>
      <c r="J637" s="77">
        <v>0.93</v>
      </c>
      <c r="K637" s="77">
        <v>0.94399999999999995</v>
      </c>
      <c r="L637" s="77">
        <v>0.93400000000000005</v>
      </c>
    </row>
    <row r="638" spans="1:12">
      <c r="A638" s="79" t="s">
        <v>657</v>
      </c>
      <c r="B638" s="140">
        <f>B636*0.4</f>
        <v>4.8000000000000007</v>
      </c>
      <c r="C638" s="140">
        <f>(100-D638)/100</f>
        <v>0.9</v>
      </c>
      <c r="D638" s="140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0.86</v>
      </c>
      <c r="J638" s="77">
        <v>0.82499999999999996</v>
      </c>
      <c r="K638" s="77">
        <v>0.86</v>
      </c>
      <c r="L638" s="77">
        <v>0.83499999999999996</v>
      </c>
    </row>
    <row r="639" spans="1:12">
      <c r="A639" s="79" t="s">
        <v>797</v>
      </c>
      <c r="B639" s="140">
        <f>B636*0.15</f>
        <v>1.7999999999999998</v>
      </c>
      <c r="C639" s="140">
        <f>(100-D639)/100</f>
        <v>0.96250000000000002</v>
      </c>
      <c r="D639" s="140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0.95799999999999996</v>
      </c>
      <c r="J639" s="77">
        <v>0.94750000000000001</v>
      </c>
      <c r="K639" s="77">
        <v>0.95799999999999996</v>
      </c>
      <c r="L639" s="77">
        <v>0.95050000000000001</v>
      </c>
    </row>
    <row r="640" spans="1:12">
      <c r="A640" s="79" t="s">
        <v>659</v>
      </c>
      <c r="B640" s="140">
        <f>B636*0.3</f>
        <v>3.5999999999999996</v>
      </c>
      <c r="C640" s="140">
        <f>(100-D640)/100</f>
        <v>0.92500000000000004</v>
      </c>
      <c r="D640" s="140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0.88800000000000001</v>
      </c>
      <c r="J640" s="77">
        <v>0.86</v>
      </c>
      <c r="K640" s="77">
        <v>0.88800000000000001</v>
      </c>
      <c r="L640" s="77">
        <v>0.86799999999999999</v>
      </c>
    </row>
    <row r="641" spans="1:13">
      <c r="A641" s="55" t="s">
        <v>747</v>
      </c>
      <c r="B641" s="141">
        <v>11</v>
      </c>
      <c r="C641" s="141"/>
      <c r="D641" s="141">
        <v>25</v>
      </c>
      <c r="E641" s="81">
        <f t="shared" ref="E641:L641" si="161">1 - (E642) * (E643) * (E644) * (E645)</f>
        <v>0.14231837184000007</v>
      </c>
      <c r="F641" s="81">
        <f t="shared" si="161"/>
        <v>0.11964640000000004</v>
      </c>
      <c r="G641" s="81">
        <f>1 - (G642) * (G643) * (G644) * (G645)</f>
        <v>9.6561418240000085E-2</v>
      </c>
      <c r="H641" s="81">
        <f t="shared" si="161"/>
        <v>0.10815581934000007</v>
      </c>
      <c r="I641" s="82">
        <f t="shared" si="161"/>
        <v>0.30936446464000011</v>
      </c>
      <c r="J641" s="82">
        <f t="shared" si="161"/>
        <v>0.37480633750000003</v>
      </c>
      <c r="K641" s="82">
        <f t="shared" si="161"/>
        <v>0.27992968750000002</v>
      </c>
      <c r="L641" s="82">
        <f t="shared" si="161"/>
        <v>0.37480633750000003</v>
      </c>
    </row>
    <row r="642" spans="1:13">
      <c r="A642" s="79" t="s">
        <v>656</v>
      </c>
      <c r="B642" s="140">
        <f>B641*0.15</f>
        <v>1.65</v>
      </c>
      <c r="C642" s="140">
        <f>(100-D642)/100</f>
        <v>0.96250000000000002</v>
      </c>
      <c r="D642" s="140">
        <f>D641*0.15</f>
        <v>3.75</v>
      </c>
      <c r="E642" s="77">
        <v>0.97599999999999998</v>
      </c>
      <c r="F642" s="77">
        <v>0.98</v>
      </c>
      <c r="G642" s="77">
        <v>0.98399999999999999</v>
      </c>
      <c r="H642" s="77">
        <v>0.98199999999999998</v>
      </c>
      <c r="I642" s="77">
        <v>0.94399999999999995</v>
      </c>
      <c r="J642" s="77">
        <v>0.93</v>
      </c>
      <c r="K642" s="77">
        <v>0.95</v>
      </c>
      <c r="L642" s="77">
        <v>0.93</v>
      </c>
    </row>
    <row r="643" spans="1:13">
      <c r="A643" s="79" t="s">
        <v>657</v>
      </c>
      <c r="B643" s="140">
        <f>B641*0.4</f>
        <v>4.4000000000000004</v>
      </c>
      <c r="C643" s="140">
        <f>(100-D643)/100</f>
        <v>0.9</v>
      </c>
      <c r="D643" s="140">
        <f>D641*0.4</f>
        <v>10</v>
      </c>
      <c r="E643" s="77">
        <v>0.94</v>
      </c>
      <c r="F643" s="77">
        <v>0.95</v>
      </c>
      <c r="G643" s="77">
        <v>0.96</v>
      </c>
      <c r="H643" s="77">
        <v>0.95499999999999996</v>
      </c>
      <c r="I643" s="77">
        <v>0.86</v>
      </c>
      <c r="J643" s="77">
        <v>0.82499999999999996</v>
      </c>
      <c r="K643" s="77">
        <v>0.875</v>
      </c>
      <c r="L643" s="77">
        <v>0.82499999999999996</v>
      </c>
    </row>
    <row r="644" spans="1:13">
      <c r="A644" s="79" t="s">
        <v>797</v>
      </c>
      <c r="B644" s="140">
        <f>B641*0.15</f>
        <v>1.65</v>
      </c>
      <c r="C644" s="140">
        <f>(100-D644)/100</f>
        <v>0.96250000000000002</v>
      </c>
      <c r="D644" s="140">
        <f>D641*0.15</f>
        <v>3.75</v>
      </c>
      <c r="E644" s="77">
        <v>0.98199999999999998</v>
      </c>
      <c r="F644" s="77">
        <v>0.98499999999999999</v>
      </c>
      <c r="G644" s="77">
        <v>0.98799999999999999</v>
      </c>
      <c r="H644" s="77">
        <v>0.98650000000000004</v>
      </c>
      <c r="I644" s="77">
        <v>0.95799999999999996</v>
      </c>
      <c r="J644" s="77">
        <v>0.94750000000000001</v>
      </c>
      <c r="K644" s="77">
        <v>0.96250000000000002</v>
      </c>
      <c r="L644" s="77">
        <v>0.94750000000000001</v>
      </c>
    </row>
    <row r="645" spans="1:13">
      <c r="A645" s="79" t="s">
        <v>659</v>
      </c>
      <c r="B645" s="140">
        <f>B641*0.3</f>
        <v>3.3</v>
      </c>
      <c r="C645" s="140">
        <f>(100-D645)/100</f>
        <v>0.92500000000000004</v>
      </c>
      <c r="D645" s="140">
        <f>D641*0.3</f>
        <v>7.5</v>
      </c>
      <c r="E645" s="77">
        <v>0.95199999999999996</v>
      </c>
      <c r="F645" s="77">
        <v>0.96</v>
      </c>
      <c r="G645" s="77">
        <v>0.96799999999999997</v>
      </c>
      <c r="H645" s="77">
        <v>0.96399999999999997</v>
      </c>
      <c r="I645" s="77">
        <v>0.88800000000000001</v>
      </c>
      <c r="J645" s="77">
        <v>0.86</v>
      </c>
      <c r="K645" s="77">
        <v>0.9</v>
      </c>
      <c r="L645" s="77">
        <v>0.86</v>
      </c>
    </row>
    <row r="646" spans="1:13">
      <c r="A646" s="55" t="s">
        <v>984</v>
      </c>
      <c r="B646" s="141">
        <v>11</v>
      </c>
      <c r="C646" s="141"/>
      <c r="D646" s="141">
        <v>25</v>
      </c>
      <c r="E646" s="81">
        <f t="shared" ref="E646:H648" si="162">1 - (E647)</f>
        <v>2.4000000000000021E-2</v>
      </c>
      <c r="F646" s="81">
        <f t="shared" si="162"/>
        <v>2.0000000000000018E-2</v>
      </c>
      <c r="G646" s="81">
        <f t="shared" si="162"/>
        <v>1.6000000000000014E-2</v>
      </c>
      <c r="H646" s="81">
        <f t="shared" si="162"/>
        <v>1.8000000000000016E-2</v>
      </c>
      <c r="I646" s="82">
        <f t="shared" ref="I646:L648" si="163">1 - (I647)</f>
        <v>6.9999999999999951E-2</v>
      </c>
      <c r="J646" s="82">
        <f t="shared" si="163"/>
        <v>5.600000000000005E-2</v>
      </c>
      <c r="K646" s="82">
        <f t="shared" si="163"/>
        <v>6.9999999999999951E-2</v>
      </c>
      <c r="L646" s="82">
        <f t="shared" si="163"/>
        <v>6.9999999999999951E-2</v>
      </c>
    </row>
    <row r="647" spans="1:13">
      <c r="A647" s="79" t="s">
        <v>656</v>
      </c>
      <c r="B647" s="140">
        <f>B646*0.15</f>
        <v>1.65</v>
      </c>
      <c r="C647" s="140">
        <f>(100-D647)/100</f>
        <v>0.96250000000000002</v>
      </c>
      <c r="D647" s="140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0.93</v>
      </c>
      <c r="J647" s="77">
        <v>0.94399999999999995</v>
      </c>
      <c r="K647" s="77">
        <v>0.93</v>
      </c>
      <c r="L647" s="77">
        <v>0.93</v>
      </c>
    </row>
    <row r="648" spans="1:13">
      <c r="A648" s="55" t="s">
        <v>963</v>
      </c>
      <c r="B648" s="141">
        <v>11</v>
      </c>
      <c r="C648" s="141"/>
      <c r="D648" s="141">
        <v>25</v>
      </c>
      <c r="E648" s="81">
        <f t="shared" si="162"/>
        <v>2.4000000000000021E-2</v>
      </c>
      <c r="F648" s="81">
        <f t="shared" si="162"/>
        <v>2.0000000000000018E-2</v>
      </c>
      <c r="G648" s="81">
        <f t="shared" si="162"/>
        <v>1.6000000000000014E-2</v>
      </c>
      <c r="H648" s="81">
        <f t="shared" si="162"/>
        <v>1.8000000000000016E-2</v>
      </c>
      <c r="I648" s="82">
        <f t="shared" si="163"/>
        <v>6.9999999999999951E-2</v>
      </c>
      <c r="J648" s="82">
        <f t="shared" si="163"/>
        <v>5.600000000000005E-2</v>
      </c>
      <c r="K648" s="82">
        <f t="shared" si="163"/>
        <v>6.9999999999999951E-2</v>
      </c>
      <c r="L648" s="82">
        <f t="shared" si="163"/>
        <v>6.9999999999999951E-2</v>
      </c>
    </row>
    <row r="649" spans="1:13">
      <c r="A649" s="79" t="s">
        <v>656</v>
      </c>
      <c r="B649" s="140">
        <f>B648*0.15</f>
        <v>1.65</v>
      </c>
      <c r="C649" s="140">
        <f>(100-D649)/100</f>
        <v>0.96250000000000002</v>
      </c>
      <c r="D649" s="140">
        <f>D648*0.15</f>
        <v>3.75</v>
      </c>
      <c r="E649" s="77">
        <v>0.97599999999999998</v>
      </c>
      <c r="F649" s="77">
        <v>0.98</v>
      </c>
      <c r="G649" s="77">
        <v>0.98399999999999999</v>
      </c>
      <c r="H649" s="77">
        <v>0.98199999999999998</v>
      </c>
      <c r="I649" s="77">
        <v>0.93</v>
      </c>
      <c r="J649" s="77">
        <v>0.94399999999999995</v>
      </c>
      <c r="K649" s="77">
        <v>0.93</v>
      </c>
      <c r="L649" s="77">
        <v>0.93</v>
      </c>
    </row>
    <row r="650" spans="1:13">
      <c r="A650" s="143" t="s">
        <v>748</v>
      </c>
      <c r="B650" s="141">
        <v>11</v>
      </c>
      <c r="C650" s="141"/>
      <c r="D650" s="141">
        <v>25</v>
      </c>
      <c r="E650" s="81">
        <f t="shared" ref="E650:L650" si="164">1 - (E651) * (E652) * (E653) * (E654)</f>
        <v>0.14231837184000007</v>
      </c>
      <c r="F650" s="81">
        <f t="shared" si="164"/>
        <v>0.11964640000000004</v>
      </c>
      <c r="G650" s="81">
        <f>1 - (G651) * (G652) * (G653) * (G654)</f>
        <v>9.6561418240000085E-2</v>
      </c>
      <c r="H650" s="81">
        <f t="shared" si="164"/>
        <v>0.10815581934000007</v>
      </c>
      <c r="I650" s="82">
        <f t="shared" si="164"/>
        <v>0.37480633750000003</v>
      </c>
      <c r="J650" s="82">
        <f t="shared" si="164"/>
        <v>0.35656423374000001</v>
      </c>
      <c r="K650" s="82">
        <f t="shared" si="164"/>
        <v>0.37480633750000003</v>
      </c>
      <c r="L650" s="82">
        <f t="shared" si="164"/>
        <v>0.37480633750000003</v>
      </c>
    </row>
    <row r="651" spans="1:13">
      <c r="A651" s="79" t="s">
        <v>656</v>
      </c>
      <c r="B651" s="140">
        <f>B650*0.15</f>
        <v>1.65</v>
      </c>
      <c r="C651" s="140">
        <f>(100-D651)/100</f>
        <v>0.96250000000000002</v>
      </c>
      <c r="D651" s="140">
        <f>D650*0.15</f>
        <v>3.75</v>
      </c>
      <c r="E651" s="77">
        <v>0.97599999999999998</v>
      </c>
      <c r="F651" s="77">
        <v>0.98</v>
      </c>
      <c r="G651" s="77">
        <v>0.98399999999999999</v>
      </c>
      <c r="H651" s="77">
        <v>0.98199999999999998</v>
      </c>
      <c r="I651" s="77">
        <v>0.93</v>
      </c>
      <c r="J651" s="77">
        <v>0.93400000000000005</v>
      </c>
      <c r="K651" s="77">
        <v>0.93</v>
      </c>
      <c r="L651" s="77">
        <v>0.93</v>
      </c>
    </row>
    <row r="652" spans="1:13">
      <c r="A652" s="79" t="s">
        <v>657</v>
      </c>
      <c r="B652" s="140">
        <f>B650*0.4</f>
        <v>4.4000000000000004</v>
      </c>
      <c r="C652" s="140">
        <f>(100-D652)/100</f>
        <v>0.9</v>
      </c>
      <c r="D652" s="140">
        <f>D650*0.4</f>
        <v>10</v>
      </c>
      <c r="E652" s="77">
        <v>0.94</v>
      </c>
      <c r="F652" s="77">
        <v>0.95</v>
      </c>
      <c r="G652" s="77">
        <v>0.96</v>
      </c>
      <c r="H652" s="77">
        <v>0.95499999999999996</v>
      </c>
      <c r="I652" s="77">
        <v>0.82499999999999996</v>
      </c>
      <c r="J652" s="77">
        <v>0.83499999999999996</v>
      </c>
      <c r="K652" s="77">
        <v>0.82499999999999996</v>
      </c>
      <c r="L652" s="77">
        <v>0.82499999999999996</v>
      </c>
      <c r="M652" s="1"/>
    </row>
    <row r="653" spans="1:13">
      <c r="A653" s="79" t="s">
        <v>797</v>
      </c>
      <c r="B653" s="140">
        <f>B650*0.15</f>
        <v>1.65</v>
      </c>
      <c r="C653" s="140">
        <f>(100-D653)/100</f>
        <v>0.96250000000000002</v>
      </c>
      <c r="D653" s="140">
        <f>D650*0.15</f>
        <v>3.75</v>
      </c>
      <c r="E653" s="77">
        <v>0.98199999999999998</v>
      </c>
      <c r="F653" s="77">
        <v>0.98499999999999999</v>
      </c>
      <c r="G653" s="77">
        <v>0.98799999999999999</v>
      </c>
      <c r="H653" s="77">
        <v>0.98650000000000004</v>
      </c>
      <c r="I653" s="77">
        <v>0.94750000000000001</v>
      </c>
      <c r="J653" s="77">
        <v>0.95050000000000001</v>
      </c>
      <c r="K653" s="77">
        <v>0.94750000000000001</v>
      </c>
      <c r="L653" s="77">
        <v>0.94750000000000001</v>
      </c>
      <c r="M653" s="1"/>
    </row>
    <row r="654" spans="1:13">
      <c r="A654" s="79" t="s">
        <v>659</v>
      </c>
      <c r="B654" s="140">
        <f>B650*0.3</f>
        <v>3.3</v>
      </c>
      <c r="C654" s="140">
        <f>(100-D654)/100</f>
        <v>0.92500000000000004</v>
      </c>
      <c r="D654" s="140">
        <f>D650*0.3</f>
        <v>7.5</v>
      </c>
      <c r="E654" s="77">
        <v>0.95199999999999996</v>
      </c>
      <c r="F654" s="77">
        <v>0.96</v>
      </c>
      <c r="G654" s="77">
        <v>0.96799999999999997</v>
      </c>
      <c r="H654" s="77">
        <v>0.96399999999999997</v>
      </c>
      <c r="I654" s="77">
        <v>0.86</v>
      </c>
      <c r="J654" s="77">
        <v>0.86799999999999999</v>
      </c>
      <c r="K654" s="77">
        <v>0.86</v>
      </c>
      <c r="L654" s="77">
        <v>0.86</v>
      </c>
      <c r="M654" s="1"/>
    </row>
    <row r="655" spans="1:13">
      <c r="A655" s="55" t="s">
        <v>863</v>
      </c>
      <c r="B655" s="141">
        <v>11</v>
      </c>
      <c r="C655" s="141"/>
      <c r="D655" s="141">
        <v>25</v>
      </c>
      <c r="E655" s="81">
        <f t="shared" ref="E655:L655" si="165">1 - (E656) * (E657) * (E658) * (E659)</f>
        <v>0.14231837184000007</v>
      </c>
      <c r="F655" s="81">
        <f t="shared" si="165"/>
        <v>0.11964640000000004</v>
      </c>
      <c r="G655" s="81">
        <f t="shared" si="165"/>
        <v>9.6561418240000085E-2</v>
      </c>
      <c r="H655" s="81">
        <f t="shared" si="165"/>
        <v>0.10815581934000007</v>
      </c>
      <c r="I655" s="82">
        <f t="shared" si="165"/>
        <v>0.37480633750000003</v>
      </c>
      <c r="J655" s="82">
        <f t="shared" si="165"/>
        <v>0.27992968750000002</v>
      </c>
      <c r="K655" s="82">
        <f t="shared" si="165"/>
        <v>0.37480633750000003</v>
      </c>
      <c r="L655" s="82">
        <f t="shared" si="165"/>
        <v>0.50049999999999994</v>
      </c>
      <c r="M655" s="1"/>
    </row>
    <row r="656" spans="1:13">
      <c r="A656" s="79" t="s">
        <v>656</v>
      </c>
      <c r="B656" s="140">
        <f>B655*0.15</f>
        <v>1.65</v>
      </c>
      <c r="C656" s="140">
        <f>(100-D656)/100</f>
        <v>0.96250000000000002</v>
      </c>
      <c r="D656" s="140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0.95</v>
      </c>
      <c r="K656" s="77">
        <v>0.93</v>
      </c>
      <c r="L656" s="77">
        <v>0.9</v>
      </c>
      <c r="M656" s="1"/>
    </row>
    <row r="657" spans="1:13">
      <c r="A657" s="79" t="s">
        <v>657</v>
      </c>
      <c r="B657" s="140">
        <f>B655*0.4</f>
        <v>4.4000000000000004</v>
      </c>
      <c r="C657" s="140">
        <f>(100-D657)/100</f>
        <v>0.9</v>
      </c>
      <c r="D657" s="140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0.875</v>
      </c>
      <c r="K657" s="77">
        <v>0.82499999999999996</v>
      </c>
      <c r="L657" s="77">
        <v>0.75</v>
      </c>
      <c r="M657" s="1"/>
    </row>
    <row r="658" spans="1:13">
      <c r="A658" s="79" t="s">
        <v>797</v>
      </c>
      <c r="B658" s="140">
        <f>B655*0.15</f>
        <v>1.65</v>
      </c>
      <c r="C658" s="140">
        <f>(100-D658)/100</f>
        <v>0.96250000000000002</v>
      </c>
      <c r="D658" s="140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0.96250000000000002</v>
      </c>
      <c r="K658" s="77">
        <v>0.94750000000000001</v>
      </c>
      <c r="L658" s="77">
        <v>0.92500000000000004</v>
      </c>
      <c r="M658" s="1"/>
    </row>
    <row r="659" spans="1:13">
      <c r="A659" s="79" t="s">
        <v>659</v>
      </c>
      <c r="B659" s="140">
        <f>B655*0.3</f>
        <v>3.3</v>
      </c>
      <c r="C659" s="140">
        <f>(100-D659)/100</f>
        <v>0.92500000000000004</v>
      </c>
      <c r="D659" s="140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0.9</v>
      </c>
      <c r="K659" s="77">
        <v>0.86</v>
      </c>
      <c r="L659" s="77">
        <v>0.8</v>
      </c>
      <c r="M659" s="1"/>
    </row>
    <row r="660" spans="1:13">
      <c r="A660" s="55" t="s">
        <v>1012</v>
      </c>
      <c r="B660" s="141">
        <v>11</v>
      </c>
      <c r="C660" s="141"/>
      <c r="D660" s="141">
        <v>25</v>
      </c>
      <c r="E660" s="81">
        <f t="shared" ref="E660:L660" si="166">1 - (E661) * (E662) * (E663) * (E664)</f>
        <v>0.14231837184000007</v>
      </c>
      <c r="F660" s="81">
        <f t="shared" si="166"/>
        <v>0.11964640000000004</v>
      </c>
      <c r="G660" s="81">
        <f t="shared" si="166"/>
        <v>9.6561418240000085E-2</v>
      </c>
      <c r="H660" s="81">
        <f t="shared" si="166"/>
        <v>0.10815581934000007</v>
      </c>
      <c r="I660" s="82">
        <f t="shared" si="166"/>
        <v>0.37480633750000003</v>
      </c>
      <c r="J660" s="82">
        <f t="shared" si="166"/>
        <v>0.27992968750000002</v>
      </c>
      <c r="K660" s="82">
        <f t="shared" si="166"/>
        <v>0.50049999999999994</v>
      </c>
      <c r="L660" s="82">
        <f t="shared" si="166"/>
        <v>0.37480633750000003</v>
      </c>
      <c r="M660" s="1"/>
    </row>
    <row r="661" spans="1:13">
      <c r="A661" s="79" t="s">
        <v>656</v>
      </c>
      <c r="B661" s="140">
        <f>B660*0.15</f>
        <v>1.65</v>
      </c>
      <c r="C661" s="140">
        <f>(100-D661)/100</f>
        <v>0.96250000000000002</v>
      </c>
      <c r="D661" s="140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</v>
      </c>
      <c r="L661" s="77">
        <v>0.93</v>
      </c>
      <c r="M661" s="1"/>
    </row>
    <row r="662" spans="1:13">
      <c r="A662" s="79" t="s">
        <v>657</v>
      </c>
      <c r="B662" s="140">
        <f>B660*0.4</f>
        <v>4.4000000000000004</v>
      </c>
      <c r="C662" s="140">
        <f>(100-D662)/100</f>
        <v>0.9</v>
      </c>
      <c r="D662" s="140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0.75</v>
      </c>
      <c r="L662" s="77">
        <v>0.82499999999999996</v>
      </c>
      <c r="M662" s="1"/>
    </row>
    <row r="663" spans="1:13">
      <c r="A663" s="79" t="s">
        <v>797</v>
      </c>
      <c r="B663" s="140">
        <f>B660*0.15</f>
        <v>1.65</v>
      </c>
      <c r="C663" s="140">
        <f>(100-D663)/100</f>
        <v>0.96250000000000002</v>
      </c>
      <c r="D663" s="140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0.92500000000000004</v>
      </c>
      <c r="L663" s="77">
        <v>0.94750000000000001</v>
      </c>
      <c r="M663" s="1"/>
    </row>
    <row r="664" spans="1:13">
      <c r="A664" s="79" t="s">
        <v>659</v>
      </c>
      <c r="B664" s="140">
        <f>B660*0.3</f>
        <v>3.3</v>
      </c>
      <c r="C664" s="140">
        <f>(100-D664)/100</f>
        <v>0.92500000000000004</v>
      </c>
      <c r="D664" s="140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</v>
      </c>
      <c r="L664" s="77">
        <v>0.86</v>
      </c>
      <c r="M664" s="1"/>
    </row>
    <row r="665" spans="1:13">
      <c r="A665" s="55" t="s">
        <v>749</v>
      </c>
      <c r="B665" s="141">
        <v>11</v>
      </c>
      <c r="C665" s="141"/>
      <c r="D665" s="141">
        <v>25</v>
      </c>
      <c r="E665" s="81">
        <f t="shared" ref="E665:L665" si="167">1 - (E666) * (E667) * (E668) * (E669)</f>
        <v>0.14231837184000007</v>
      </c>
      <c r="F665" s="81">
        <f t="shared" si="167"/>
        <v>0.11964640000000004</v>
      </c>
      <c r="G665" s="81">
        <f>1 - (G666) * (G667) * (G668) * (G669)</f>
        <v>9.6561418240000085E-2</v>
      </c>
      <c r="H665" s="81">
        <f t="shared" si="167"/>
        <v>0.10815581934000007</v>
      </c>
      <c r="I665" s="82">
        <f t="shared" si="167"/>
        <v>0.27992968750000002</v>
      </c>
      <c r="J665" s="82">
        <f t="shared" si="167"/>
        <v>0.22896640000000001</v>
      </c>
      <c r="K665" s="82">
        <f t="shared" si="167"/>
        <v>0.22896640000000001</v>
      </c>
      <c r="L665" s="82">
        <f t="shared" si="167"/>
        <v>0.37480633750000003</v>
      </c>
      <c r="M665" s="1"/>
    </row>
    <row r="666" spans="1:13">
      <c r="A666" s="79" t="s">
        <v>656</v>
      </c>
      <c r="B666" s="140">
        <f>B665*0.15</f>
        <v>1.65</v>
      </c>
      <c r="C666" s="140">
        <f>(100-D666)/100</f>
        <v>0.96250000000000002</v>
      </c>
      <c r="D666" s="140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0.95</v>
      </c>
      <c r="J666" s="77">
        <v>0.96</v>
      </c>
      <c r="K666" s="77">
        <v>0.96</v>
      </c>
      <c r="L666" s="77">
        <v>0.93</v>
      </c>
      <c r="M666" s="1"/>
    </row>
    <row r="667" spans="1:13">
      <c r="A667" s="79" t="s">
        <v>657</v>
      </c>
      <c r="B667" s="140">
        <f>B665*0.4</f>
        <v>4.4000000000000004</v>
      </c>
      <c r="C667" s="140">
        <f>(100-D667)/100</f>
        <v>0.9</v>
      </c>
      <c r="D667" s="140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0.875</v>
      </c>
      <c r="J667" s="77">
        <v>0.9</v>
      </c>
      <c r="K667" s="77">
        <v>0.9</v>
      </c>
      <c r="L667" s="77">
        <v>0.82499999999999996</v>
      </c>
      <c r="M667" s="1"/>
    </row>
    <row r="668" spans="1:13">
      <c r="A668" s="79" t="s">
        <v>797</v>
      </c>
      <c r="B668" s="140">
        <f>B665*0.15</f>
        <v>1.65</v>
      </c>
      <c r="C668" s="140">
        <f>(100-D668)/100</f>
        <v>0.96250000000000002</v>
      </c>
      <c r="D668" s="140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0.96250000000000002</v>
      </c>
      <c r="J668" s="77">
        <v>0.97</v>
      </c>
      <c r="K668" s="77">
        <v>0.97</v>
      </c>
      <c r="L668" s="77">
        <v>0.94750000000000001</v>
      </c>
      <c r="M668" s="1"/>
    </row>
    <row r="669" spans="1:13">
      <c r="A669" s="79" t="s">
        <v>659</v>
      </c>
      <c r="B669" s="140">
        <f>B665*0.3</f>
        <v>3.3</v>
      </c>
      <c r="C669" s="140">
        <f>(100-D669)/100</f>
        <v>0.92500000000000004</v>
      </c>
      <c r="D669" s="140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0.9</v>
      </c>
      <c r="J669" s="77">
        <v>0.92</v>
      </c>
      <c r="K669" s="77">
        <v>0.92</v>
      </c>
      <c r="L669" s="77">
        <v>0.86</v>
      </c>
      <c r="M669" s="1"/>
    </row>
    <row r="670" spans="1:13">
      <c r="A670" s="55" t="s">
        <v>787</v>
      </c>
      <c r="B670" s="141">
        <v>11</v>
      </c>
      <c r="C670" s="141"/>
      <c r="D670" s="141">
        <v>25</v>
      </c>
      <c r="E670" s="81">
        <f t="shared" ref="E670:L670" si="168">1 - (E671)</f>
        <v>2.4000000000000021E-2</v>
      </c>
      <c r="F670" s="81">
        <f t="shared" si="168"/>
        <v>2.0000000000000018E-2</v>
      </c>
      <c r="G670" s="81">
        <f t="shared" si="168"/>
        <v>1.6000000000000014E-2</v>
      </c>
      <c r="H670" s="81">
        <f t="shared" si="168"/>
        <v>1.8000000000000016E-2</v>
      </c>
      <c r="I670" s="82">
        <f t="shared" si="168"/>
        <v>5.0000000000000044E-2</v>
      </c>
      <c r="J670" s="82">
        <f t="shared" si="168"/>
        <v>4.0000000000000036E-2</v>
      </c>
      <c r="K670" s="82">
        <f t="shared" si="168"/>
        <v>4.0000000000000036E-2</v>
      </c>
      <c r="L670" s="82">
        <f t="shared" si="168"/>
        <v>6.9999999999999951E-2</v>
      </c>
      <c r="M670" s="1"/>
    </row>
    <row r="671" spans="1:13">
      <c r="A671" s="79" t="s">
        <v>656</v>
      </c>
      <c r="B671" s="140">
        <f>B670*0.15</f>
        <v>1.65</v>
      </c>
      <c r="C671" s="140">
        <f>(100-D671)/100</f>
        <v>0.96250000000000002</v>
      </c>
      <c r="D671" s="140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143" t="s">
        <v>849</v>
      </c>
      <c r="B672" s="141">
        <v>11</v>
      </c>
      <c r="C672" s="141"/>
      <c r="D672" s="141">
        <v>25</v>
      </c>
      <c r="E672" s="81">
        <f t="shared" ref="E672:L672" si="169">1 - (E673) * (E674) * (E675) * (E676)</f>
        <v>0.14231837184000007</v>
      </c>
      <c r="F672" s="81">
        <f t="shared" si="169"/>
        <v>0.11964640000000004</v>
      </c>
      <c r="G672" s="81">
        <f t="shared" si="169"/>
        <v>9.6561418240000085E-2</v>
      </c>
      <c r="H672" s="81">
        <f t="shared" si="169"/>
        <v>0.10815581934000007</v>
      </c>
      <c r="I672" s="82">
        <f t="shared" si="169"/>
        <v>0.27992968750000002</v>
      </c>
      <c r="J672" s="82">
        <f t="shared" si="169"/>
        <v>0.27992968750000002</v>
      </c>
      <c r="K672" s="82">
        <f t="shared" si="169"/>
        <v>0.27992968750000002</v>
      </c>
      <c r="L672" s="82">
        <f t="shared" si="169"/>
        <v>0.27992968750000002</v>
      </c>
      <c r="M672" s="1"/>
    </row>
    <row r="673" spans="1:13">
      <c r="A673" s="79" t="s">
        <v>656</v>
      </c>
      <c r="B673" s="140">
        <f>B672*0.15</f>
        <v>1.65</v>
      </c>
      <c r="C673" s="140">
        <f>(100-D673)/100</f>
        <v>0.96250000000000002</v>
      </c>
      <c r="D673" s="140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0.95</v>
      </c>
      <c r="J673" s="77">
        <v>0.95</v>
      </c>
      <c r="K673" s="77">
        <v>0.95</v>
      </c>
      <c r="L673" s="77">
        <v>0.95</v>
      </c>
      <c r="M673" s="1"/>
    </row>
    <row r="674" spans="1:13">
      <c r="A674" s="79" t="s">
        <v>657</v>
      </c>
      <c r="B674" s="140">
        <f>B672*0.4</f>
        <v>4.4000000000000004</v>
      </c>
      <c r="C674" s="140">
        <f>(100-D674)/100</f>
        <v>0.9</v>
      </c>
      <c r="D674" s="140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0.875</v>
      </c>
      <c r="J674" s="77">
        <v>0.875</v>
      </c>
      <c r="K674" s="77">
        <v>0.875</v>
      </c>
      <c r="L674" s="77">
        <v>0.875</v>
      </c>
      <c r="M674" s="1"/>
    </row>
    <row r="675" spans="1:13">
      <c r="A675" s="79" t="s">
        <v>797</v>
      </c>
      <c r="B675" s="140">
        <f>B672*0.15</f>
        <v>1.65</v>
      </c>
      <c r="C675" s="140">
        <f>(100-D675)/100</f>
        <v>0.96250000000000002</v>
      </c>
      <c r="D675" s="140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0.96250000000000002</v>
      </c>
      <c r="J675" s="77">
        <v>0.96250000000000002</v>
      </c>
      <c r="K675" s="77">
        <v>0.96250000000000002</v>
      </c>
      <c r="L675" s="77">
        <v>0.96250000000000002</v>
      </c>
      <c r="M675" s="1"/>
    </row>
    <row r="676" spans="1:13">
      <c r="A676" s="79" t="s">
        <v>659</v>
      </c>
      <c r="B676" s="140">
        <f>B672*0.3</f>
        <v>3.3</v>
      </c>
      <c r="C676" s="140">
        <f>(100-D676)/100</f>
        <v>0.92500000000000004</v>
      </c>
      <c r="D676" s="140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0.9</v>
      </c>
      <c r="J676" s="77">
        <v>0.9</v>
      </c>
      <c r="K676" s="77">
        <v>0.9</v>
      </c>
      <c r="L676" s="77">
        <v>0.9</v>
      </c>
      <c r="M676" s="1"/>
    </row>
    <row r="677" spans="1:13">
      <c r="A677" s="55" t="s">
        <v>750</v>
      </c>
      <c r="B677" s="141">
        <v>10</v>
      </c>
      <c r="C677" s="141"/>
      <c r="D677" s="141">
        <v>20</v>
      </c>
      <c r="E677" s="81">
        <f t="shared" ref="E677:L677" si="170">1 - (E678) * (E679) * (E680) * (E681)</f>
        <v>0.13103372853999995</v>
      </c>
      <c r="F677" s="81">
        <f t="shared" si="170"/>
        <v>0.10815581934000007</v>
      </c>
      <c r="G677" s="81">
        <f>1 - (G678) * (G679) * (G680) * (G681)</f>
        <v>8.4862626940000019E-2</v>
      </c>
      <c r="H677" s="81">
        <f t="shared" si="170"/>
        <v>9.6561418240000085E-2</v>
      </c>
      <c r="I677" s="82">
        <f t="shared" si="170"/>
        <v>0.35656423374000001</v>
      </c>
      <c r="J677" s="82">
        <f t="shared" si="170"/>
        <v>0.37480633750000003</v>
      </c>
      <c r="K677" s="82">
        <f t="shared" si="170"/>
        <v>0.30936446464000011</v>
      </c>
      <c r="L677" s="82">
        <f t="shared" si="170"/>
        <v>0.27992968750000002</v>
      </c>
      <c r="M677" s="1"/>
    </row>
    <row r="678" spans="1:13">
      <c r="A678" s="79" t="s">
        <v>656</v>
      </c>
      <c r="B678" s="140">
        <f>B677*0.15</f>
        <v>1.5</v>
      </c>
      <c r="C678" s="140">
        <f>(100-D678)/100</f>
        <v>0.97</v>
      </c>
      <c r="D678" s="140">
        <f>D677*0.15</f>
        <v>3</v>
      </c>
      <c r="E678" s="77">
        <v>0.97799999999999998</v>
      </c>
      <c r="F678" s="77">
        <v>0.98199999999999998</v>
      </c>
      <c r="G678" s="77">
        <v>0.98599999999999999</v>
      </c>
      <c r="H678" s="77">
        <v>0.98399999999999999</v>
      </c>
      <c r="I678" s="77">
        <v>0.93400000000000005</v>
      </c>
      <c r="J678" s="77">
        <v>0.93</v>
      </c>
      <c r="K678" s="77">
        <v>0.94399999999999995</v>
      </c>
      <c r="L678" s="77">
        <v>0.95</v>
      </c>
      <c r="M678" s="1"/>
    </row>
    <row r="679" spans="1:13">
      <c r="A679" s="79" t="s">
        <v>657</v>
      </c>
      <c r="B679" s="140">
        <f>B677*0.4</f>
        <v>4</v>
      </c>
      <c r="C679" s="140">
        <f>(100-D679)/100</f>
        <v>0.92</v>
      </c>
      <c r="D679" s="140">
        <f>D677*0.4</f>
        <v>8</v>
      </c>
      <c r="E679" s="77">
        <v>0.94499999999999995</v>
      </c>
      <c r="F679" s="77">
        <v>0.95499999999999996</v>
      </c>
      <c r="G679" s="77">
        <v>0.96499999999999997</v>
      </c>
      <c r="H679" s="77">
        <v>0.96</v>
      </c>
      <c r="I679" s="77">
        <v>0.83499999999999996</v>
      </c>
      <c r="J679" s="77">
        <v>0.82499999999999996</v>
      </c>
      <c r="K679" s="77">
        <v>0.86</v>
      </c>
      <c r="L679" s="77">
        <v>0.875</v>
      </c>
      <c r="M679" s="1"/>
    </row>
    <row r="680" spans="1:13">
      <c r="A680" s="79" t="s">
        <v>797</v>
      </c>
      <c r="B680" s="140">
        <f>B677*0.15</f>
        <v>1.5</v>
      </c>
      <c r="C680" s="140">
        <f>(100-D680)/100</f>
        <v>0.97</v>
      </c>
      <c r="D680" s="140">
        <f>D677*0.15</f>
        <v>3</v>
      </c>
      <c r="E680" s="77">
        <v>0.98350000000000004</v>
      </c>
      <c r="F680" s="77">
        <v>0.98650000000000004</v>
      </c>
      <c r="G680" s="77">
        <v>0.98950000000000005</v>
      </c>
      <c r="H680" s="77">
        <v>0.98799999999999999</v>
      </c>
      <c r="I680" s="77">
        <v>0.95050000000000001</v>
      </c>
      <c r="J680" s="77">
        <v>0.94750000000000001</v>
      </c>
      <c r="K680" s="77">
        <v>0.95799999999999996</v>
      </c>
      <c r="L680" s="77">
        <v>0.96250000000000002</v>
      </c>
      <c r="M680" s="1"/>
    </row>
    <row r="681" spans="1:13">
      <c r="A681" s="79" t="s">
        <v>659</v>
      </c>
      <c r="B681" s="140">
        <f>B677*0.3</f>
        <v>3</v>
      </c>
      <c r="C681" s="140">
        <f>(100-D681)/100</f>
        <v>0.94</v>
      </c>
      <c r="D681" s="140">
        <f>D677*0.3</f>
        <v>6</v>
      </c>
      <c r="E681" s="77">
        <v>0.95599999999999996</v>
      </c>
      <c r="F681" s="77">
        <v>0.96399999999999997</v>
      </c>
      <c r="G681" s="77">
        <v>0.97199999999999998</v>
      </c>
      <c r="H681" s="77">
        <v>0.96799999999999997</v>
      </c>
      <c r="I681" s="77">
        <v>0.86799999999999999</v>
      </c>
      <c r="J681" s="77">
        <v>0.86</v>
      </c>
      <c r="K681" s="77">
        <v>0.88800000000000001</v>
      </c>
      <c r="L681" s="77">
        <v>0.9</v>
      </c>
      <c r="M681" s="1"/>
    </row>
    <row r="682" spans="1:13">
      <c r="A682" s="55" t="s">
        <v>751</v>
      </c>
      <c r="B682" s="141">
        <v>10</v>
      </c>
      <c r="C682" s="141"/>
      <c r="D682" s="141">
        <v>20</v>
      </c>
      <c r="E682" s="81">
        <f t="shared" ref="E682:L682" si="171">1 - (E683) * (E684) * (E685) * (E686)</f>
        <v>0.13103372853999995</v>
      </c>
      <c r="F682" s="81">
        <f t="shared" si="171"/>
        <v>0.10815581934000007</v>
      </c>
      <c r="G682" s="81">
        <f>1 - (G683) * (G684) * (G685) * (G686)</f>
        <v>8.4862626940000019E-2</v>
      </c>
      <c r="H682" s="81">
        <f t="shared" si="171"/>
        <v>9.6561418240000085E-2</v>
      </c>
      <c r="I682" s="82">
        <f t="shared" si="171"/>
        <v>0.37480633750000003</v>
      </c>
      <c r="J682" s="82">
        <f t="shared" si="171"/>
        <v>0.27992968750000002</v>
      </c>
      <c r="K682" s="82">
        <f t="shared" si="171"/>
        <v>0.22896640000000001</v>
      </c>
      <c r="L682" s="82">
        <f t="shared" si="171"/>
        <v>0.22896640000000001</v>
      </c>
      <c r="M682" s="1"/>
    </row>
    <row r="683" spans="1:13">
      <c r="A683" s="79" t="s">
        <v>656</v>
      </c>
      <c r="B683" s="140">
        <f>B682*0.15</f>
        <v>1.5</v>
      </c>
      <c r="C683" s="140">
        <f>(100-D683)/100</f>
        <v>0.97</v>
      </c>
      <c r="D683" s="140">
        <f>D682*0.15</f>
        <v>3</v>
      </c>
      <c r="E683" s="77">
        <v>0.97799999999999998</v>
      </c>
      <c r="F683" s="77">
        <v>0.98199999999999998</v>
      </c>
      <c r="G683" s="77">
        <v>0.98599999999999999</v>
      </c>
      <c r="H683" s="77">
        <v>0.98399999999999999</v>
      </c>
      <c r="I683" s="77">
        <v>0.93</v>
      </c>
      <c r="J683" s="77">
        <v>0.95</v>
      </c>
      <c r="K683" s="77">
        <v>0.96</v>
      </c>
      <c r="L683" s="77">
        <v>0.96</v>
      </c>
      <c r="M683" s="1"/>
    </row>
    <row r="684" spans="1:13">
      <c r="A684" s="79" t="s">
        <v>657</v>
      </c>
      <c r="B684" s="140">
        <f>B682*0.4</f>
        <v>4</v>
      </c>
      <c r="C684" s="140">
        <f>(100-D684)/100</f>
        <v>0.92</v>
      </c>
      <c r="D684" s="140">
        <f>D682*0.4</f>
        <v>8</v>
      </c>
      <c r="E684" s="77">
        <v>0.94499999999999995</v>
      </c>
      <c r="F684" s="77">
        <v>0.95499999999999996</v>
      </c>
      <c r="G684" s="77">
        <v>0.96499999999999997</v>
      </c>
      <c r="H684" s="77">
        <v>0.96</v>
      </c>
      <c r="I684" s="77">
        <v>0.82499999999999996</v>
      </c>
      <c r="J684" s="77">
        <v>0.875</v>
      </c>
      <c r="K684" s="77">
        <v>0.9</v>
      </c>
      <c r="L684" s="77">
        <v>0.9</v>
      </c>
      <c r="M684" s="1"/>
    </row>
    <row r="685" spans="1:13">
      <c r="A685" s="79" t="s">
        <v>797</v>
      </c>
      <c r="B685" s="140">
        <f>B682*0.15</f>
        <v>1.5</v>
      </c>
      <c r="C685" s="140">
        <f>(100-D685)/100</f>
        <v>0.97</v>
      </c>
      <c r="D685" s="140">
        <f>D682*0.15</f>
        <v>3</v>
      </c>
      <c r="E685" s="77">
        <v>0.98350000000000004</v>
      </c>
      <c r="F685" s="77">
        <v>0.98650000000000004</v>
      </c>
      <c r="G685" s="77">
        <v>0.98950000000000005</v>
      </c>
      <c r="H685" s="77">
        <v>0.98799999999999999</v>
      </c>
      <c r="I685" s="77">
        <v>0.94750000000000001</v>
      </c>
      <c r="J685" s="77">
        <v>0.96250000000000002</v>
      </c>
      <c r="K685" s="77">
        <v>0.97</v>
      </c>
      <c r="L685" s="77">
        <v>0.97</v>
      </c>
      <c r="M685" s="1"/>
    </row>
    <row r="686" spans="1:13">
      <c r="A686" s="79" t="s">
        <v>659</v>
      </c>
      <c r="B686" s="140">
        <f>B682*0.3</f>
        <v>3</v>
      </c>
      <c r="C686" s="140">
        <f>(100-D686)/100</f>
        <v>0.94</v>
      </c>
      <c r="D686" s="140">
        <f>D682*0.3</f>
        <v>6</v>
      </c>
      <c r="E686" s="77">
        <v>0.95599999999999996</v>
      </c>
      <c r="F686" s="77">
        <v>0.96399999999999997</v>
      </c>
      <c r="G686" s="77">
        <v>0.97199999999999998</v>
      </c>
      <c r="H686" s="77">
        <v>0.96799999999999997</v>
      </c>
      <c r="I686" s="77">
        <v>0.86</v>
      </c>
      <c r="J686" s="77">
        <v>0.9</v>
      </c>
      <c r="K686" s="77">
        <v>0.92</v>
      </c>
      <c r="L686" s="77">
        <v>0.92</v>
      </c>
      <c r="M686" s="1"/>
    </row>
    <row r="687" spans="1:13">
      <c r="A687" s="143" t="s">
        <v>752</v>
      </c>
      <c r="B687" s="141">
        <v>10</v>
      </c>
      <c r="C687" s="141"/>
      <c r="D687" s="141">
        <v>20</v>
      </c>
      <c r="E687" s="81">
        <f>1 -  (E688) * (E689) * (E690)</f>
        <v>0.11148643000000014</v>
      </c>
      <c r="F687" s="81">
        <f>1 -  (F688) * (F689) * (F690)</f>
        <v>9.1808370000000084E-2</v>
      </c>
      <c r="G687" s="81">
        <f>1 -  (G688) * (G689) * (G690)</f>
        <v>7.1868790000000016E-2</v>
      </c>
      <c r="H687" s="81">
        <f>1 -  (H688) * (H689) * (H690)</f>
        <v>8.187136000000006E-2</v>
      </c>
      <c r="I687" s="82">
        <f>1 - (I688) * (I689) * (I690)</f>
        <v>0.26839456000000006</v>
      </c>
      <c r="J687" s="82">
        <f>1 - (J688) * (J689) * (J690)</f>
        <v>0.24203125000000003</v>
      </c>
      <c r="K687" s="82">
        <f>1 - (K688) * (K689) * (K690)</f>
        <v>0.32774875000000003</v>
      </c>
      <c r="L687" s="82">
        <f>1 - (L688) * (L689) * (L690)</f>
        <v>0.26839456000000006</v>
      </c>
      <c r="M687" s="1"/>
    </row>
    <row r="688" spans="1:13">
      <c r="A688" s="79" t="s">
        <v>657</v>
      </c>
      <c r="B688" s="140">
        <f>B687*0.4</f>
        <v>4</v>
      </c>
      <c r="C688" s="140">
        <f>(100-D688)/100</f>
        <v>0.92</v>
      </c>
      <c r="D688" s="140">
        <f>D687*0.4</f>
        <v>8</v>
      </c>
      <c r="E688" s="77">
        <v>0.94499999999999995</v>
      </c>
      <c r="F688" s="77">
        <v>0.95499999999999996</v>
      </c>
      <c r="G688" s="77">
        <v>0.96499999999999997</v>
      </c>
      <c r="H688" s="77">
        <v>0.96</v>
      </c>
      <c r="I688" s="77">
        <v>0.86</v>
      </c>
      <c r="J688" s="77">
        <v>0.875</v>
      </c>
      <c r="K688" s="77">
        <v>0.82499999999999996</v>
      </c>
      <c r="L688" s="77">
        <v>0.86</v>
      </c>
      <c r="M688" s="1"/>
    </row>
    <row r="689" spans="1:13">
      <c r="A689" s="79" t="s">
        <v>797</v>
      </c>
      <c r="B689" s="140">
        <f>B687*0.15</f>
        <v>1.5</v>
      </c>
      <c r="C689" s="140">
        <f>(100-D689)/100</f>
        <v>0.97</v>
      </c>
      <c r="D689" s="140">
        <f>D687*0.15</f>
        <v>3</v>
      </c>
      <c r="E689" s="77">
        <v>0.98350000000000004</v>
      </c>
      <c r="F689" s="77">
        <v>0.98650000000000004</v>
      </c>
      <c r="G689" s="77">
        <v>0.98950000000000005</v>
      </c>
      <c r="H689" s="77">
        <v>0.98799999999999999</v>
      </c>
      <c r="I689" s="77">
        <v>0.95799999999999996</v>
      </c>
      <c r="J689" s="77">
        <v>0.96250000000000002</v>
      </c>
      <c r="K689" s="77">
        <v>0.94750000000000001</v>
      </c>
      <c r="L689" s="77">
        <v>0.95799999999999996</v>
      </c>
      <c r="M689" s="1"/>
    </row>
    <row r="690" spans="1:13">
      <c r="A690" s="79" t="s">
        <v>659</v>
      </c>
      <c r="B690" s="140">
        <f>B687*0.3</f>
        <v>3</v>
      </c>
      <c r="C690" s="140">
        <f>(100-D690)/100</f>
        <v>0.94</v>
      </c>
      <c r="D690" s="140">
        <f>D687*0.3</f>
        <v>6</v>
      </c>
      <c r="E690" s="77">
        <v>0.95599999999999996</v>
      </c>
      <c r="F690" s="77">
        <v>0.96399999999999997</v>
      </c>
      <c r="G690" s="77">
        <v>0.97199999999999998</v>
      </c>
      <c r="H690" s="77">
        <v>0.96799999999999997</v>
      </c>
      <c r="I690" s="77">
        <v>0.88800000000000001</v>
      </c>
      <c r="J690" s="77">
        <v>0.9</v>
      </c>
      <c r="K690" s="77">
        <v>0.86</v>
      </c>
      <c r="L690" s="77">
        <v>0.88800000000000001</v>
      </c>
      <c r="M690" s="1"/>
    </row>
    <row r="691" spans="1:13">
      <c r="A691" s="55" t="s">
        <v>753</v>
      </c>
      <c r="B691" s="141">
        <v>10</v>
      </c>
      <c r="C691" s="141"/>
      <c r="D691" s="141">
        <v>20</v>
      </c>
      <c r="E691" s="81">
        <f t="shared" ref="E691:L691" si="172">1 - (E692) * (E693)</f>
        <v>7.5790000000000024E-2</v>
      </c>
      <c r="F691" s="81">
        <f t="shared" si="172"/>
        <v>6.2190000000000079E-2</v>
      </c>
      <c r="G691" s="81">
        <f t="shared" si="172"/>
        <v>4.8510000000000053E-2</v>
      </c>
      <c r="H691" s="81">
        <f t="shared" si="172"/>
        <v>5.5360000000000076E-2</v>
      </c>
      <c r="I691" s="82">
        <f t="shared" si="172"/>
        <v>0.13600000000000001</v>
      </c>
      <c r="J691" s="82">
        <f t="shared" si="172"/>
        <v>0.23275000000000001</v>
      </c>
      <c r="K691" s="82">
        <f t="shared" si="172"/>
        <v>0.2639999999999999</v>
      </c>
      <c r="L691" s="82">
        <f t="shared" si="172"/>
        <v>0.13600000000000001</v>
      </c>
      <c r="M691" s="1"/>
    </row>
    <row r="692" spans="1:13">
      <c r="A692" s="79" t="s">
        <v>656</v>
      </c>
      <c r="B692" s="140">
        <f>B691*0.15</f>
        <v>1.5</v>
      </c>
      <c r="C692" s="140">
        <f>(100-D692)/100</f>
        <v>0.97</v>
      </c>
      <c r="D692" s="140">
        <f>D691*0.15</f>
        <v>3</v>
      </c>
      <c r="E692" s="77">
        <v>0.97799999999999998</v>
      </c>
      <c r="F692" s="77">
        <v>0.98199999999999998</v>
      </c>
      <c r="G692" s="77">
        <v>0.98599999999999999</v>
      </c>
      <c r="H692" s="77">
        <v>0.98399999999999999</v>
      </c>
      <c r="I692" s="77">
        <v>0.96</v>
      </c>
      <c r="J692" s="77">
        <v>0.93</v>
      </c>
      <c r="K692" s="77">
        <v>0.92</v>
      </c>
      <c r="L692" s="77">
        <v>0.96</v>
      </c>
      <c r="M692" s="1"/>
    </row>
    <row r="693" spans="1:13">
      <c r="A693" s="79" t="s">
        <v>659</v>
      </c>
      <c r="B693" s="140">
        <f>B691*0.4</f>
        <v>4</v>
      </c>
      <c r="C693" s="140">
        <f>(100-D693)/100</f>
        <v>0.92</v>
      </c>
      <c r="D693" s="140">
        <f>D691*0.4</f>
        <v>8</v>
      </c>
      <c r="E693" s="77">
        <v>0.94499999999999995</v>
      </c>
      <c r="F693" s="77">
        <v>0.95499999999999996</v>
      </c>
      <c r="G693" s="77">
        <v>0.96499999999999997</v>
      </c>
      <c r="H693" s="77">
        <v>0.96</v>
      </c>
      <c r="I693" s="77">
        <v>0.9</v>
      </c>
      <c r="J693" s="77">
        <v>0.82499999999999996</v>
      </c>
      <c r="K693" s="77">
        <v>0.8</v>
      </c>
      <c r="L693" s="77">
        <v>0.9</v>
      </c>
      <c r="M693" s="1"/>
    </row>
    <row r="694" spans="1:13">
      <c r="A694" s="55" t="s">
        <v>857</v>
      </c>
      <c r="B694" s="141">
        <v>10</v>
      </c>
      <c r="C694" s="141"/>
      <c r="D694" s="141">
        <v>20</v>
      </c>
      <c r="E694" s="81">
        <f t="shared" ref="E694:L694" si="173">1 - (E695) * (E696)</f>
        <v>7.5790000000000024E-2</v>
      </c>
      <c r="F694" s="81">
        <f t="shared" si="173"/>
        <v>6.2190000000000079E-2</v>
      </c>
      <c r="G694" s="81">
        <f t="shared" si="173"/>
        <v>4.8510000000000053E-2</v>
      </c>
      <c r="H694" s="81">
        <f t="shared" si="173"/>
        <v>5.5360000000000076E-2</v>
      </c>
      <c r="I694" s="82">
        <f t="shared" si="173"/>
        <v>0.13600000000000001</v>
      </c>
      <c r="J694" s="82">
        <f t="shared" si="173"/>
        <v>0.23275000000000001</v>
      </c>
      <c r="K694" s="82">
        <f t="shared" si="173"/>
        <v>0.13600000000000001</v>
      </c>
      <c r="L694" s="82">
        <f t="shared" si="173"/>
        <v>0.13600000000000001</v>
      </c>
      <c r="M694" s="1"/>
    </row>
    <row r="695" spans="1:13">
      <c r="A695" s="79" t="s">
        <v>656</v>
      </c>
      <c r="B695" s="140">
        <f>B694*0.15</f>
        <v>1.5</v>
      </c>
      <c r="C695" s="140">
        <f>(100-D695)/100</f>
        <v>0.97</v>
      </c>
      <c r="D695" s="140">
        <f>D694*0.15</f>
        <v>3</v>
      </c>
      <c r="E695" s="77">
        <v>0.97799999999999998</v>
      </c>
      <c r="F695" s="77">
        <v>0.98199999999999998</v>
      </c>
      <c r="G695" s="77">
        <v>0.98599999999999999</v>
      </c>
      <c r="H695" s="77">
        <v>0.98399999999999999</v>
      </c>
      <c r="I695" s="77">
        <v>0.96</v>
      </c>
      <c r="J695" s="77">
        <v>0.93</v>
      </c>
      <c r="K695" s="77">
        <v>0.96</v>
      </c>
      <c r="L695" s="77">
        <v>0.96</v>
      </c>
      <c r="M695" s="1"/>
    </row>
    <row r="696" spans="1:13">
      <c r="A696" s="79" t="s">
        <v>657</v>
      </c>
      <c r="B696" s="140">
        <f>B694*0.4</f>
        <v>4</v>
      </c>
      <c r="C696" s="140">
        <f>(100-D696)/100</f>
        <v>0.92</v>
      </c>
      <c r="D696" s="140">
        <f>D694*0.4</f>
        <v>8</v>
      </c>
      <c r="E696" s="77">
        <v>0.94499999999999995</v>
      </c>
      <c r="F696" s="77">
        <v>0.95499999999999996</v>
      </c>
      <c r="G696" s="77">
        <v>0.96499999999999997</v>
      </c>
      <c r="H696" s="77">
        <v>0.96</v>
      </c>
      <c r="I696" s="77">
        <v>0.9</v>
      </c>
      <c r="J696" s="77">
        <v>0.82499999999999996</v>
      </c>
      <c r="K696" s="77">
        <v>0.9</v>
      </c>
      <c r="L696" s="77">
        <v>0.9</v>
      </c>
      <c r="M696" s="1"/>
    </row>
    <row r="697" spans="1:13">
      <c r="A697" s="157" t="s">
        <v>671</v>
      </c>
      <c r="B697" s="157"/>
      <c r="C697" s="157"/>
      <c r="D697" s="157"/>
      <c r="E697" s="157"/>
      <c r="F697" s="157"/>
      <c r="G697" s="157"/>
      <c r="H697" s="157"/>
      <c r="I697" s="157"/>
      <c r="J697" s="157"/>
      <c r="K697" s="157"/>
      <c r="L697" s="157"/>
      <c r="M697" s="1"/>
    </row>
    <row r="698" spans="1:13">
      <c r="A698" s="22" t="s">
        <v>661</v>
      </c>
      <c r="B698" s="22" t="s">
        <v>655</v>
      </c>
      <c r="C698" s="22"/>
      <c r="D698" s="22" t="s">
        <v>660</v>
      </c>
      <c r="E698" s="22" t="s">
        <v>662</v>
      </c>
      <c r="F698" s="22" t="s">
        <v>663</v>
      </c>
      <c r="G698" s="22" t="s">
        <v>664</v>
      </c>
      <c r="H698" s="22" t="s">
        <v>665</v>
      </c>
      <c r="I698" s="22" t="s">
        <v>1</v>
      </c>
      <c r="J698" s="22" t="s">
        <v>2</v>
      </c>
      <c r="K698" s="22" t="s">
        <v>3</v>
      </c>
      <c r="L698" s="22" t="s">
        <v>4</v>
      </c>
      <c r="M698" s="1"/>
    </row>
    <row r="699" spans="1:13">
      <c r="A699" s="55" t="s">
        <v>754</v>
      </c>
      <c r="B699" s="141">
        <v>9.4</v>
      </c>
      <c r="C699" s="141"/>
      <c r="D699" s="141">
        <v>20</v>
      </c>
      <c r="E699" s="81">
        <f t="shared" ref="E699:L699" si="174">1 - (E700) * (E701) * (E702) * (E703)</f>
        <v>0.10815581934000007</v>
      </c>
      <c r="F699" s="81">
        <f t="shared" si="174"/>
        <v>8.4862626940000019E-2</v>
      </c>
      <c r="G699" s="81">
        <f>1 - (G700) * (G701) * (G702) * (G703)</f>
        <v>6.1149587499999991E-2</v>
      </c>
      <c r="H699" s="81">
        <f t="shared" si="174"/>
        <v>7.3058874240000016E-2</v>
      </c>
      <c r="I699" s="82">
        <f t="shared" si="174"/>
        <v>0.37480633750000003</v>
      </c>
      <c r="J699" s="82">
        <f t="shared" si="174"/>
        <v>0.41885439999999996</v>
      </c>
      <c r="K699" s="82">
        <f t="shared" si="174"/>
        <v>0.37480633750000003</v>
      </c>
      <c r="L699" s="82">
        <f t="shared" si="174"/>
        <v>0.41885439999999996</v>
      </c>
      <c r="M699" s="1"/>
    </row>
    <row r="700" spans="1:13">
      <c r="A700" s="79" t="s">
        <v>656</v>
      </c>
      <c r="B700" s="140">
        <f>B699*0.15</f>
        <v>1.41</v>
      </c>
      <c r="C700" s="140">
        <f>(100-D700)/100</f>
        <v>0.97</v>
      </c>
      <c r="D700" s="140">
        <f>D699*0.15</f>
        <v>3</v>
      </c>
      <c r="E700" s="77">
        <v>0.98199999999999998</v>
      </c>
      <c r="F700" s="77">
        <v>0.98599999999999999</v>
      </c>
      <c r="G700" s="77">
        <v>0.99</v>
      </c>
      <c r="H700" s="77">
        <v>0.98799999999999999</v>
      </c>
      <c r="I700" s="77">
        <v>0.93</v>
      </c>
      <c r="J700" s="77">
        <v>0.92</v>
      </c>
      <c r="K700" s="77">
        <v>0.93</v>
      </c>
      <c r="L700" s="77">
        <v>0.92</v>
      </c>
      <c r="M700" s="1"/>
    </row>
    <row r="701" spans="1:13">
      <c r="A701" s="79" t="s">
        <v>657</v>
      </c>
      <c r="B701" s="140">
        <f>B699*0.4</f>
        <v>3.7600000000000002</v>
      </c>
      <c r="C701" s="140">
        <f>(100-D701)/100</f>
        <v>0.92</v>
      </c>
      <c r="D701" s="140">
        <f>D699*0.4</f>
        <v>8</v>
      </c>
      <c r="E701" s="77">
        <v>0.95499999999999996</v>
      </c>
      <c r="F701" s="77">
        <v>0.96499999999999997</v>
      </c>
      <c r="G701" s="77">
        <v>0.97499999999999998</v>
      </c>
      <c r="H701" s="77">
        <v>0.97</v>
      </c>
      <c r="I701" s="77">
        <v>0.82499999999999996</v>
      </c>
      <c r="J701" s="77">
        <v>0.8</v>
      </c>
      <c r="K701" s="77">
        <v>0.82499999999999996</v>
      </c>
      <c r="L701" s="77">
        <v>0.8</v>
      </c>
      <c r="M701" s="1"/>
    </row>
    <row r="702" spans="1:13">
      <c r="A702" s="79" t="s">
        <v>797</v>
      </c>
      <c r="B702" s="140">
        <f>B699*0.15</f>
        <v>1.41</v>
      </c>
      <c r="C702" s="140">
        <f>(100-D702)/100</f>
        <v>0.97</v>
      </c>
      <c r="D702" s="140">
        <f>D699*0.15</f>
        <v>3</v>
      </c>
      <c r="E702" s="77">
        <v>0.98650000000000004</v>
      </c>
      <c r="F702" s="77">
        <v>0.98950000000000005</v>
      </c>
      <c r="G702" s="77">
        <v>0.99250000000000005</v>
      </c>
      <c r="H702" s="77">
        <v>0.99099999999999999</v>
      </c>
      <c r="I702" s="77">
        <v>0.94750000000000001</v>
      </c>
      <c r="J702" s="77">
        <v>0.94</v>
      </c>
      <c r="K702" s="77">
        <v>0.94750000000000001</v>
      </c>
      <c r="L702" s="77">
        <v>0.94</v>
      </c>
      <c r="M702" s="1"/>
    </row>
    <row r="703" spans="1:13">
      <c r="A703" s="79" t="s">
        <v>659</v>
      </c>
      <c r="B703" s="140">
        <f>B699*0.3</f>
        <v>2.82</v>
      </c>
      <c r="C703" s="140">
        <f>(100-D703)/100</f>
        <v>0.94</v>
      </c>
      <c r="D703" s="140">
        <f>D699*0.3</f>
        <v>6</v>
      </c>
      <c r="E703" s="77">
        <v>0.96399999999999997</v>
      </c>
      <c r="F703" s="77">
        <v>0.97199999999999998</v>
      </c>
      <c r="G703" s="77">
        <v>0.98</v>
      </c>
      <c r="H703" s="77">
        <v>0.97599999999999998</v>
      </c>
      <c r="I703" s="77">
        <v>0.86</v>
      </c>
      <c r="J703" s="77">
        <v>0.84</v>
      </c>
      <c r="K703" s="77">
        <v>0.86</v>
      </c>
      <c r="L703" s="77">
        <v>0.84</v>
      </c>
      <c r="M703" s="1"/>
    </row>
    <row r="704" spans="1:13">
      <c r="A704" s="143" t="s">
        <v>755</v>
      </c>
      <c r="B704" s="141">
        <v>9.1999999999999993</v>
      </c>
      <c r="C704" s="141"/>
      <c r="D704" s="141">
        <v>20</v>
      </c>
      <c r="E704" s="81">
        <f t="shared" ref="E704:L704" si="175">1 - (E705) * (E706) * (E707) * (E708)</f>
        <v>0.10815581934000007</v>
      </c>
      <c r="F704" s="81">
        <f t="shared" si="175"/>
        <v>8.4862626940000019E-2</v>
      </c>
      <c r="G704" s="81">
        <f>1 - (G705) * (G706) * (G707) * (G708)</f>
        <v>6.1149587499999991E-2</v>
      </c>
      <c r="H704" s="81">
        <f t="shared" si="175"/>
        <v>7.3058874240000016E-2</v>
      </c>
      <c r="I704" s="82">
        <f t="shared" si="175"/>
        <v>0.41885439999999996</v>
      </c>
      <c r="J704" s="82">
        <f t="shared" si="175"/>
        <v>0.41885439999999996</v>
      </c>
      <c r="K704" s="82">
        <f t="shared" si="175"/>
        <v>0.41885439999999996</v>
      </c>
      <c r="L704" s="82">
        <f t="shared" si="175"/>
        <v>0.41885439999999996</v>
      </c>
      <c r="M704" s="1"/>
    </row>
    <row r="705" spans="1:13">
      <c r="A705" s="79" t="s">
        <v>656</v>
      </c>
      <c r="B705" s="140">
        <f>B704*0.15</f>
        <v>1.38</v>
      </c>
      <c r="C705" s="140">
        <f>(100-D705)/100</f>
        <v>0.97</v>
      </c>
      <c r="D705" s="140">
        <f>D704*0.15</f>
        <v>3</v>
      </c>
      <c r="E705" s="77">
        <v>0.98199999999999998</v>
      </c>
      <c r="F705" s="77">
        <v>0.98599999999999999</v>
      </c>
      <c r="G705" s="77">
        <v>0.99</v>
      </c>
      <c r="H705" s="77">
        <v>0.98799999999999999</v>
      </c>
      <c r="I705" s="77">
        <v>0.92</v>
      </c>
      <c r="J705" s="77">
        <v>0.92</v>
      </c>
      <c r="K705" s="77">
        <v>0.92</v>
      </c>
      <c r="L705" s="77">
        <v>0.92</v>
      </c>
      <c r="M705" s="1"/>
    </row>
    <row r="706" spans="1:13">
      <c r="A706" s="79" t="s">
        <v>657</v>
      </c>
      <c r="B706" s="140">
        <f>B704*0.4</f>
        <v>3.6799999999999997</v>
      </c>
      <c r="C706" s="140">
        <f>(100-D706)/100</f>
        <v>0.92</v>
      </c>
      <c r="D706" s="140">
        <f>D704*0.4</f>
        <v>8</v>
      </c>
      <c r="E706" s="77">
        <v>0.95499999999999996</v>
      </c>
      <c r="F706" s="77">
        <v>0.96499999999999997</v>
      </c>
      <c r="G706" s="77">
        <v>0.97499999999999998</v>
      </c>
      <c r="H706" s="77">
        <v>0.97</v>
      </c>
      <c r="I706" s="77">
        <v>0.8</v>
      </c>
      <c r="J706" s="77">
        <v>0.8</v>
      </c>
      <c r="K706" s="77">
        <v>0.8</v>
      </c>
      <c r="L706" s="77">
        <v>0.8</v>
      </c>
      <c r="M706" s="1"/>
    </row>
    <row r="707" spans="1:13">
      <c r="A707" s="79" t="s">
        <v>797</v>
      </c>
      <c r="B707" s="140">
        <f>B704*0.15</f>
        <v>1.38</v>
      </c>
      <c r="C707" s="140">
        <f>(100-D707)/100</f>
        <v>0.97</v>
      </c>
      <c r="D707" s="140">
        <f>D704*0.15</f>
        <v>3</v>
      </c>
      <c r="E707" s="77">
        <v>0.98650000000000004</v>
      </c>
      <c r="F707" s="77">
        <v>0.98950000000000005</v>
      </c>
      <c r="G707" s="77">
        <v>0.99250000000000005</v>
      </c>
      <c r="H707" s="77">
        <v>0.99099999999999999</v>
      </c>
      <c r="I707" s="77">
        <v>0.94</v>
      </c>
      <c r="J707" s="77">
        <v>0.94</v>
      </c>
      <c r="K707" s="77">
        <v>0.94</v>
      </c>
      <c r="L707" s="77">
        <v>0.94</v>
      </c>
      <c r="M707" s="1"/>
    </row>
    <row r="708" spans="1:13">
      <c r="A708" s="79" t="s">
        <v>659</v>
      </c>
      <c r="B708" s="140">
        <f>B704*0.3</f>
        <v>2.76</v>
      </c>
      <c r="C708" s="140">
        <f>(100-D708)/100</f>
        <v>0.94</v>
      </c>
      <c r="D708" s="140">
        <f>D704*0.3</f>
        <v>6</v>
      </c>
      <c r="E708" s="77">
        <v>0.96399999999999997</v>
      </c>
      <c r="F708" s="77">
        <v>0.97199999999999998</v>
      </c>
      <c r="G708" s="77">
        <v>0.98</v>
      </c>
      <c r="H708" s="77">
        <v>0.97599999999999998</v>
      </c>
      <c r="I708" s="77">
        <v>0.84</v>
      </c>
      <c r="J708" s="77">
        <v>0.84</v>
      </c>
      <c r="K708" s="77">
        <v>0.84</v>
      </c>
      <c r="L708" s="77">
        <v>0.84</v>
      </c>
      <c r="M708" s="1"/>
    </row>
    <row r="709" spans="1:13">
      <c r="A709" s="55" t="s">
        <v>756</v>
      </c>
      <c r="B709" s="141">
        <v>9.1999999999999993</v>
      </c>
      <c r="C709" s="141"/>
      <c r="D709" s="141">
        <v>20</v>
      </c>
      <c r="E709" s="81">
        <f t="shared" ref="E709:L709" si="176">1 - (E710) * (E711) * (E712) * (E713)</f>
        <v>0.10815581934000007</v>
      </c>
      <c r="F709" s="81">
        <f t="shared" si="176"/>
        <v>8.4862626940000019E-2</v>
      </c>
      <c r="G709" s="81">
        <f>1 - (G710) * (G711) * (G712) * (G713)</f>
        <v>6.1149587499999991E-2</v>
      </c>
      <c r="H709" s="81">
        <f t="shared" si="176"/>
        <v>7.3058874240000016E-2</v>
      </c>
      <c r="I709" s="82">
        <f t="shared" si="176"/>
        <v>0.41885439999999996</v>
      </c>
      <c r="J709" s="82">
        <f t="shared" si="176"/>
        <v>0.41885439999999996</v>
      </c>
      <c r="K709" s="82">
        <f t="shared" si="176"/>
        <v>0.41885439999999996</v>
      </c>
      <c r="L709" s="82">
        <f t="shared" si="176"/>
        <v>0.41885439999999996</v>
      </c>
      <c r="M709" s="1"/>
    </row>
    <row r="710" spans="1:13">
      <c r="A710" s="79" t="s">
        <v>656</v>
      </c>
      <c r="B710" s="140">
        <f>B709*0.15</f>
        <v>1.38</v>
      </c>
      <c r="C710" s="140">
        <f>(100-D710)/100</f>
        <v>0.97</v>
      </c>
      <c r="D710" s="140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0.92</v>
      </c>
      <c r="J710" s="77">
        <v>0.92</v>
      </c>
      <c r="K710" s="77">
        <v>0.92</v>
      </c>
      <c r="L710" s="77">
        <v>0.92</v>
      </c>
      <c r="M710" s="1"/>
    </row>
    <row r="711" spans="1:13">
      <c r="A711" s="79" t="s">
        <v>657</v>
      </c>
      <c r="B711" s="140">
        <f>B709*0.4</f>
        <v>3.6799999999999997</v>
      </c>
      <c r="C711" s="140">
        <f>(100-D711)/100</f>
        <v>0.92</v>
      </c>
      <c r="D711" s="140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</v>
      </c>
      <c r="J711" s="77">
        <v>0.8</v>
      </c>
      <c r="K711" s="77">
        <v>0.8</v>
      </c>
      <c r="L711" s="77">
        <v>0.8</v>
      </c>
      <c r="M711" s="1"/>
    </row>
    <row r="712" spans="1:13">
      <c r="A712" s="79" t="s">
        <v>797</v>
      </c>
      <c r="B712" s="140">
        <f>B709*0.15</f>
        <v>1.38</v>
      </c>
      <c r="C712" s="140">
        <f>(100-D712)/100</f>
        <v>0.97</v>
      </c>
      <c r="D712" s="140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</v>
      </c>
      <c r="J712" s="77">
        <v>0.94</v>
      </c>
      <c r="K712" s="77">
        <v>0.94</v>
      </c>
      <c r="L712" s="77">
        <v>0.94</v>
      </c>
      <c r="M712" s="1"/>
    </row>
    <row r="713" spans="1:13">
      <c r="A713" s="79" t="s">
        <v>659</v>
      </c>
      <c r="B713" s="140">
        <f>B709*0.3</f>
        <v>2.76</v>
      </c>
      <c r="C713" s="140">
        <f>(100-D713)/100</f>
        <v>0.94</v>
      </c>
      <c r="D713" s="140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0.84</v>
      </c>
      <c r="J713" s="77">
        <v>0.84</v>
      </c>
      <c r="K713" s="77">
        <v>0.84</v>
      </c>
      <c r="L713" s="77">
        <v>0.84</v>
      </c>
      <c r="M713" s="1"/>
    </row>
    <row r="714" spans="1:13">
      <c r="A714" s="55" t="s">
        <v>784</v>
      </c>
      <c r="B714" s="141">
        <v>9.1999999999999993</v>
      </c>
      <c r="C714" s="141"/>
      <c r="D714" s="141">
        <v>20</v>
      </c>
      <c r="E714" s="81">
        <f t="shared" ref="E714:L714" si="177">1 - (E715)</f>
        <v>1.8000000000000016E-2</v>
      </c>
      <c r="F714" s="81">
        <f t="shared" si="177"/>
        <v>1.4000000000000012E-2</v>
      </c>
      <c r="G714" s="81">
        <f t="shared" si="177"/>
        <v>1.0000000000000009E-2</v>
      </c>
      <c r="H714" s="81">
        <f t="shared" si="177"/>
        <v>1.2000000000000011E-2</v>
      </c>
      <c r="I714" s="82">
        <f t="shared" si="177"/>
        <v>7.999999999999996E-2</v>
      </c>
      <c r="J714" s="82">
        <f t="shared" si="177"/>
        <v>7.999999999999996E-2</v>
      </c>
      <c r="K714" s="82">
        <f t="shared" si="177"/>
        <v>7.999999999999996E-2</v>
      </c>
      <c r="L714" s="82">
        <f t="shared" si="177"/>
        <v>7.999999999999996E-2</v>
      </c>
      <c r="M714" s="1"/>
    </row>
    <row r="715" spans="1:13">
      <c r="A715" s="79" t="s">
        <v>656</v>
      </c>
      <c r="B715" s="140">
        <f>B714*0.15</f>
        <v>1.38</v>
      </c>
      <c r="C715" s="140">
        <f>(100-D715)/100</f>
        <v>0.97</v>
      </c>
      <c r="D715" s="140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0.92</v>
      </c>
      <c r="J715" s="77">
        <v>0.92</v>
      </c>
      <c r="K715" s="77">
        <v>0.92</v>
      </c>
      <c r="L715" s="77">
        <v>0.92</v>
      </c>
      <c r="M715" s="1"/>
    </row>
    <row r="716" spans="1:13">
      <c r="A716" s="55" t="s">
        <v>757</v>
      </c>
      <c r="B716" s="141">
        <v>9</v>
      </c>
      <c r="C716" s="141"/>
      <c r="D716" s="141">
        <v>15</v>
      </c>
      <c r="E716" s="81">
        <f t="shared" ref="E716:L716" si="178">1 - (E717) * (E718) * (E719) * (E720)</f>
        <v>0.10815581934000007</v>
      </c>
      <c r="F716" s="81">
        <f t="shared" si="178"/>
        <v>8.4862626940000019E-2</v>
      </c>
      <c r="G716" s="81">
        <f>1 - (G717) * (G718) * (G719) * (G720)</f>
        <v>6.1149587499999991E-2</v>
      </c>
      <c r="H716" s="81">
        <f t="shared" si="178"/>
        <v>7.3058874240000016E-2</v>
      </c>
      <c r="I716" s="82">
        <f t="shared" si="178"/>
        <v>0.41885439999999996</v>
      </c>
      <c r="J716" s="82">
        <f t="shared" si="178"/>
        <v>0.37480633750000003</v>
      </c>
      <c r="K716" s="82">
        <f t="shared" si="178"/>
        <v>0.37480633750000003</v>
      </c>
      <c r="L716" s="82">
        <f t="shared" si="178"/>
        <v>0.37480633750000003</v>
      </c>
      <c r="M716" s="1"/>
    </row>
    <row r="717" spans="1:13">
      <c r="A717" s="79" t="s">
        <v>656</v>
      </c>
      <c r="B717" s="140">
        <f>B716*0.15</f>
        <v>1.3499999999999999</v>
      </c>
      <c r="C717" s="140">
        <f>(100-D717)/100</f>
        <v>0.97750000000000004</v>
      </c>
      <c r="D717" s="140">
        <f>D716*0.15</f>
        <v>2.25</v>
      </c>
      <c r="E717" s="77">
        <v>0.98199999999999998</v>
      </c>
      <c r="F717" s="77">
        <v>0.98599999999999999</v>
      </c>
      <c r="G717" s="77">
        <v>0.99</v>
      </c>
      <c r="H717" s="77">
        <v>0.98799999999999999</v>
      </c>
      <c r="I717" s="77">
        <v>0.92</v>
      </c>
      <c r="J717" s="77">
        <v>0.93</v>
      </c>
      <c r="K717" s="77">
        <v>0.93</v>
      </c>
      <c r="L717" s="77">
        <v>0.93</v>
      </c>
      <c r="M717" s="1"/>
    </row>
    <row r="718" spans="1:13">
      <c r="A718" s="79" t="s">
        <v>657</v>
      </c>
      <c r="B718" s="140">
        <f>B716*0.4</f>
        <v>3.6</v>
      </c>
      <c r="C718" s="140">
        <f>(100-D718)/100</f>
        <v>0.94</v>
      </c>
      <c r="D718" s="140">
        <f>D716*0.4</f>
        <v>6</v>
      </c>
      <c r="E718" s="77">
        <v>0.95499999999999996</v>
      </c>
      <c r="F718" s="77">
        <v>0.96499999999999997</v>
      </c>
      <c r="G718" s="77">
        <v>0.97499999999999998</v>
      </c>
      <c r="H718" s="77">
        <v>0.97</v>
      </c>
      <c r="I718" s="77">
        <v>0.8</v>
      </c>
      <c r="J718" s="77">
        <v>0.82499999999999996</v>
      </c>
      <c r="K718" s="77">
        <v>0.82499999999999996</v>
      </c>
      <c r="L718" s="77">
        <v>0.82499999999999996</v>
      </c>
      <c r="M718" s="1"/>
    </row>
    <row r="719" spans="1:13">
      <c r="A719" s="79" t="s">
        <v>797</v>
      </c>
      <c r="B719" s="140">
        <f>B716*0.15</f>
        <v>1.3499999999999999</v>
      </c>
      <c r="C719" s="140">
        <f>(100-D719)/100</f>
        <v>0.97750000000000004</v>
      </c>
      <c r="D719" s="140">
        <f>D716*0.15</f>
        <v>2.25</v>
      </c>
      <c r="E719" s="77">
        <v>0.98650000000000004</v>
      </c>
      <c r="F719" s="77">
        <v>0.98950000000000005</v>
      </c>
      <c r="G719" s="77">
        <v>0.99250000000000005</v>
      </c>
      <c r="H719" s="77">
        <v>0.99099999999999999</v>
      </c>
      <c r="I719" s="77">
        <v>0.94</v>
      </c>
      <c r="J719" s="77">
        <v>0.94750000000000001</v>
      </c>
      <c r="K719" s="77">
        <v>0.94750000000000001</v>
      </c>
      <c r="L719" s="77">
        <v>0.94750000000000001</v>
      </c>
      <c r="M719" s="1"/>
    </row>
    <row r="720" spans="1:13">
      <c r="A720" s="79" t="s">
        <v>659</v>
      </c>
      <c r="B720" s="140">
        <f>B716*0.3</f>
        <v>2.6999999999999997</v>
      </c>
      <c r="C720" s="140">
        <f>(100-D720)/100</f>
        <v>0.95499999999999996</v>
      </c>
      <c r="D720" s="140">
        <f>D716*0.3</f>
        <v>4.5</v>
      </c>
      <c r="E720" s="77">
        <v>0.96399999999999997</v>
      </c>
      <c r="F720" s="77">
        <v>0.97199999999999998</v>
      </c>
      <c r="G720" s="77">
        <v>0.98</v>
      </c>
      <c r="H720" s="77">
        <v>0.97599999999999998</v>
      </c>
      <c r="I720" s="77">
        <v>0.84</v>
      </c>
      <c r="J720" s="77">
        <v>0.86</v>
      </c>
      <c r="K720" s="77">
        <v>0.86</v>
      </c>
      <c r="L720" s="77">
        <v>0.86</v>
      </c>
      <c r="M720" s="1"/>
    </row>
    <row r="721" spans="1:13">
      <c r="A721" s="143" t="s">
        <v>758</v>
      </c>
      <c r="B721" s="141">
        <v>9</v>
      </c>
      <c r="C721" s="141"/>
      <c r="D721" s="141">
        <v>15</v>
      </c>
      <c r="E721" s="81">
        <f t="shared" ref="E721:L721" si="179">1 - (E722) * (E723) * (E724) * (E725)</f>
        <v>0.10815581934000007</v>
      </c>
      <c r="F721" s="81">
        <f t="shared" si="179"/>
        <v>8.4862626940000019E-2</v>
      </c>
      <c r="G721" s="81">
        <f>1 - (G722) * (G723) * (G724) * (G725)</f>
        <v>6.1149587499999991E-2</v>
      </c>
      <c r="H721" s="81">
        <f t="shared" si="179"/>
        <v>7.3058874240000016E-2</v>
      </c>
      <c r="I721" s="82">
        <f t="shared" si="179"/>
        <v>0.37480633750000003</v>
      </c>
      <c r="J721" s="82">
        <f t="shared" si="179"/>
        <v>0.37480633750000003</v>
      </c>
      <c r="K721" s="82">
        <f t="shared" si="179"/>
        <v>0.41885439999999996</v>
      </c>
      <c r="L721" s="82">
        <f t="shared" si="179"/>
        <v>0.41885439999999996</v>
      </c>
      <c r="M721" s="1"/>
    </row>
    <row r="722" spans="1:13">
      <c r="A722" s="79" t="s">
        <v>656</v>
      </c>
      <c r="B722" s="140">
        <f>B721*0.15</f>
        <v>1.3499999999999999</v>
      </c>
      <c r="C722" s="140">
        <f>(100-D722)/100</f>
        <v>0.97750000000000004</v>
      </c>
      <c r="D722" s="140">
        <f>D721*0.15</f>
        <v>2.25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0.93</v>
      </c>
      <c r="K722" s="77">
        <v>0.92</v>
      </c>
      <c r="L722" s="77">
        <v>0.92</v>
      </c>
      <c r="M722" s="1"/>
    </row>
    <row r="723" spans="1:13">
      <c r="A723" s="79" t="s">
        <v>657</v>
      </c>
      <c r="B723" s="140">
        <f>B721*0.4</f>
        <v>3.6</v>
      </c>
      <c r="C723" s="140">
        <f>(100-D723)/100</f>
        <v>0.94</v>
      </c>
      <c r="D723" s="140">
        <f>D721*0.4</f>
        <v>6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0.82499999999999996</v>
      </c>
      <c r="K723" s="77">
        <v>0.8</v>
      </c>
      <c r="L723" s="77">
        <v>0.8</v>
      </c>
      <c r="M723" s="1"/>
    </row>
    <row r="724" spans="1:13">
      <c r="A724" s="79" t="s">
        <v>797</v>
      </c>
      <c r="B724" s="140">
        <f>B721*0.15</f>
        <v>1.3499999999999999</v>
      </c>
      <c r="C724" s="140">
        <f>(100-D724)/100</f>
        <v>0.97750000000000004</v>
      </c>
      <c r="D724" s="140">
        <f>D721*0.15</f>
        <v>2.25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0.94750000000000001</v>
      </c>
      <c r="K724" s="77">
        <v>0.94</v>
      </c>
      <c r="L724" s="77">
        <v>0.94</v>
      </c>
      <c r="M724" s="1"/>
    </row>
    <row r="725" spans="1:13">
      <c r="A725" s="79" t="s">
        <v>659</v>
      </c>
      <c r="B725" s="140">
        <f>B721*0.3</f>
        <v>2.6999999999999997</v>
      </c>
      <c r="C725" s="140">
        <f>(100-D725)/100</f>
        <v>0.95499999999999996</v>
      </c>
      <c r="D725" s="140">
        <f>D721*0.3</f>
        <v>4.5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0.86</v>
      </c>
      <c r="K725" s="77">
        <v>0.84</v>
      </c>
      <c r="L725" s="77">
        <v>0.84</v>
      </c>
      <c r="M725" s="1"/>
    </row>
    <row r="726" spans="1:13">
      <c r="A726" s="143" t="s">
        <v>785</v>
      </c>
      <c r="B726" s="141">
        <v>9</v>
      </c>
      <c r="C726" s="141"/>
      <c r="D726" s="141">
        <v>15</v>
      </c>
      <c r="E726" s="81">
        <f t="shared" ref="E726:L726" si="180">1 - (E727)</f>
        <v>4.500000000000004E-2</v>
      </c>
      <c r="F726" s="81">
        <f t="shared" si="180"/>
        <v>3.5000000000000031E-2</v>
      </c>
      <c r="G726" s="81">
        <f t="shared" si="180"/>
        <v>2.5000000000000022E-2</v>
      </c>
      <c r="H726" s="81">
        <f t="shared" si="180"/>
        <v>3.0000000000000027E-2</v>
      </c>
      <c r="I726" s="82">
        <f t="shared" si="180"/>
        <v>0.19999999999999996</v>
      </c>
      <c r="J726" s="82">
        <f t="shared" si="180"/>
        <v>0.17500000000000004</v>
      </c>
      <c r="K726" s="82">
        <f t="shared" si="180"/>
        <v>0.17500000000000004</v>
      </c>
      <c r="L726" s="82">
        <f t="shared" si="180"/>
        <v>0.17500000000000004</v>
      </c>
      <c r="M726" s="1"/>
    </row>
    <row r="727" spans="1:13">
      <c r="A727" s="79" t="s">
        <v>657</v>
      </c>
      <c r="B727" s="140">
        <f>B726*0.4</f>
        <v>3.6</v>
      </c>
      <c r="C727" s="140">
        <f>(100-D727)/100</f>
        <v>0.97750000000000004</v>
      </c>
      <c r="D727" s="140">
        <f>D726*0.15</f>
        <v>2.25</v>
      </c>
      <c r="E727" s="77">
        <v>0.95499999999999996</v>
      </c>
      <c r="F727" s="77">
        <v>0.96499999999999997</v>
      </c>
      <c r="G727" s="77">
        <v>0.97499999999999998</v>
      </c>
      <c r="H727" s="77">
        <v>0.97</v>
      </c>
      <c r="I727" s="77">
        <v>0.8</v>
      </c>
      <c r="J727" s="77">
        <v>0.82499999999999996</v>
      </c>
      <c r="K727" s="77">
        <v>0.82499999999999996</v>
      </c>
      <c r="L727" s="77">
        <v>0.82499999999999996</v>
      </c>
      <c r="M727" s="1"/>
    </row>
    <row r="728" spans="1:13">
      <c r="A728" s="143" t="s">
        <v>792</v>
      </c>
      <c r="B728" s="141">
        <v>9</v>
      </c>
      <c r="C728" s="141"/>
      <c r="D728" s="141">
        <v>15</v>
      </c>
      <c r="E728" s="81">
        <f t="shared" ref="E728:L728" si="181">1 - (E729)</f>
        <v>4.500000000000004E-2</v>
      </c>
      <c r="F728" s="81">
        <f t="shared" si="181"/>
        <v>3.5000000000000031E-2</v>
      </c>
      <c r="G728" s="81">
        <f t="shared" si="181"/>
        <v>2.5000000000000022E-2</v>
      </c>
      <c r="H728" s="81">
        <f t="shared" si="181"/>
        <v>3.0000000000000027E-2</v>
      </c>
      <c r="I728" s="82">
        <f t="shared" si="181"/>
        <v>0.17500000000000004</v>
      </c>
      <c r="J728" s="82">
        <f t="shared" si="181"/>
        <v>0.17500000000000004</v>
      </c>
      <c r="K728" s="82">
        <f t="shared" si="181"/>
        <v>0.17500000000000004</v>
      </c>
      <c r="L728" s="82">
        <f t="shared" si="181"/>
        <v>0.17500000000000004</v>
      </c>
      <c r="M728" s="1"/>
    </row>
    <row r="729" spans="1:13">
      <c r="A729" s="79" t="s">
        <v>657</v>
      </c>
      <c r="B729" s="140">
        <f>B728*0.4</f>
        <v>3.6</v>
      </c>
      <c r="C729" s="140">
        <f>(100-D729)/100</f>
        <v>0.97750000000000004</v>
      </c>
      <c r="D729" s="140">
        <f>D728*0.15</f>
        <v>2.25</v>
      </c>
      <c r="E729" s="77">
        <v>0.95499999999999996</v>
      </c>
      <c r="F729" s="77">
        <v>0.96499999999999997</v>
      </c>
      <c r="G729" s="77">
        <v>0.97499999999999998</v>
      </c>
      <c r="H729" s="77">
        <v>0.97</v>
      </c>
      <c r="I729" s="77">
        <v>0.82499999999999996</v>
      </c>
      <c r="J729" s="77">
        <v>0.82499999999999996</v>
      </c>
      <c r="K729" s="77">
        <v>0.82499999999999996</v>
      </c>
      <c r="L729" s="77">
        <v>0.82499999999999996</v>
      </c>
      <c r="M729" s="1"/>
    </row>
    <row r="730" spans="1:13">
      <c r="A730" s="55" t="s">
        <v>851</v>
      </c>
      <c r="B730" s="141">
        <v>9</v>
      </c>
      <c r="C730" s="141"/>
      <c r="D730" s="141">
        <v>15</v>
      </c>
      <c r="E730" s="81">
        <f t="shared" ref="E730:L730" si="182">1 - (E731) * (E732) * (E733) * (E734)</f>
        <v>0.10815581934000007</v>
      </c>
      <c r="F730" s="81">
        <f t="shared" si="182"/>
        <v>8.4862626940000019E-2</v>
      </c>
      <c r="G730" s="81">
        <f t="shared" si="182"/>
        <v>6.1149587499999991E-2</v>
      </c>
      <c r="H730" s="81">
        <f t="shared" si="182"/>
        <v>7.3058874240000016E-2</v>
      </c>
      <c r="I730" s="82">
        <f t="shared" si="182"/>
        <v>0.50049999999999994</v>
      </c>
      <c r="J730" s="82">
        <f t="shared" si="182"/>
        <v>0.37480633750000003</v>
      </c>
      <c r="K730" s="82">
        <f t="shared" si="182"/>
        <v>0.37480633750000003</v>
      </c>
      <c r="L730" s="82">
        <f t="shared" si="182"/>
        <v>0.37480633750000003</v>
      </c>
      <c r="M730" s="1"/>
    </row>
    <row r="731" spans="1:13">
      <c r="A731" s="79" t="s">
        <v>656</v>
      </c>
      <c r="B731" s="140">
        <f>B730*0.15</f>
        <v>1.3499999999999999</v>
      </c>
      <c r="C731" s="140">
        <f>(100-D731)/100</f>
        <v>0.97750000000000004</v>
      </c>
      <c r="D731" s="140">
        <f>D730*0.15</f>
        <v>2.25</v>
      </c>
      <c r="E731" s="77">
        <v>0.98199999999999998</v>
      </c>
      <c r="F731" s="77">
        <v>0.98599999999999999</v>
      </c>
      <c r="G731" s="77">
        <v>0.99</v>
      </c>
      <c r="H731" s="77">
        <v>0.98799999999999999</v>
      </c>
      <c r="I731" s="77">
        <v>0.9</v>
      </c>
      <c r="J731" s="77">
        <v>0.93</v>
      </c>
      <c r="K731" s="77">
        <v>0.93</v>
      </c>
      <c r="L731" s="77">
        <v>0.93</v>
      </c>
      <c r="M731" s="1"/>
    </row>
    <row r="732" spans="1:13">
      <c r="A732" s="79" t="s">
        <v>657</v>
      </c>
      <c r="B732" s="140">
        <f>B730*0.4</f>
        <v>3.6</v>
      </c>
      <c r="C732" s="140">
        <f>(100-D732)/100</f>
        <v>0.94</v>
      </c>
      <c r="D732" s="140">
        <f>D730*0.4</f>
        <v>6</v>
      </c>
      <c r="E732" s="77">
        <v>0.95499999999999996</v>
      </c>
      <c r="F732" s="77">
        <v>0.96499999999999997</v>
      </c>
      <c r="G732" s="77">
        <v>0.97499999999999998</v>
      </c>
      <c r="H732" s="77">
        <v>0.97</v>
      </c>
      <c r="I732" s="77">
        <v>0.75</v>
      </c>
      <c r="J732" s="77">
        <v>0.82499999999999996</v>
      </c>
      <c r="K732" s="77">
        <v>0.82499999999999996</v>
      </c>
      <c r="L732" s="77">
        <v>0.82499999999999996</v>
      </c>
      <c r="M732" s="1"/>
    </row>
    <row r="733" spans="1:13">
      <c r="A733" s="79" t="s">
        <v>797</v>
      </c>
      <c r="B733" s="140">
        <f>B730*0.15</f>
        <v>1.3499999999999999</v>
      </c>
      <c r="C733" s="140">
        <f>(100-D733)/100</f>
        <v>0.97750000000000004</v>
      </c>
      <c r="D733" s="140">
        <f>D730*0.15</f>
        <v>2.25</v>
      </c>
      <c r="E733" s="77">
        <v>0.98650000000000004</v>
      </c>
      <c r="F733" s="77">
        <v>0.98950000000000005</v>
      </c>
      <c r="G733" s="77">
        <v>0.99250000000000005</v>
      </c>
      <c r="H733" s="77">
        <v>0.99099999999999999</v>
      </c>
      <c r="I733" s="77">
        <v>0.92500000000000004</v>
      </c>
      <c r="J733" s="77">
        <v>0.94750000000000001</v>
      </c>
      <c r="K733" s="77">
        <v>0.94750000000000001</v>
      </c>
      <c r="L733" s="77">
        <v>0.94750000000000001</v>
      </c>
      <c r="M733" s="1"/>
    </row>
    <row r="734" spans="1:13">
      <c r="A734" s="79" t="s">
        <v>659</v>
      </c>
      <c r="B734" s="140">
        <f>B730*0.3</f>
        <v>2.6999999999999997</v>
      </c>
      <c r="C734" s="140">
        <f>(100-D734)/100</f>
        <v>0.95499999999999996</v>
      </c>
      <c r="D734" s="140">
        <f>D730*0.3</f>
        <v>4.5</v>
      </c>
      <c r="E734" s="77">
        <v>0.96399999999999997</v>
      </c>
      <c r="F734" s="77">
        <v>0.97199999999999998</v>
      </c>
      <c r="G734" s="77">
        <v>0.98</v>
      </c>
      <c r="H734" s="77">
        <v>0.97599999999999998</v>
      </c>
      <c r="I734" s="77">
        <v>0.8</v>
      </c>
      <c r="J734" s="77">
        <v>0.86</v>
      </c>
      <c r="K734" s="77">
        <v>0.86</v>
      </c>
      <c r="L734" s="77">
        <v>0.86</v>
      </c>
      <c r="M734" s="1"/>
    </row>
    <row r="735" spans="1:13">
      <c r="A735" s="55" t="s">
        <v>759</v>
      </c>
      <c r="B735" s="141">
        <v>9</v>
      </c>
      <c r="C735" s="141"/>
      <c r="D735" s="141">
        <v>15</v>
      </c>
      <c r="E735" s="81">
        <f t="shared" ref="E735:L735" si="183">1 - (E736) * (E737) * (E738) * (E739)</f>
        <v>0.10815581934000007</v>
      </c>
      <c r="F735" s="81">
        <f t="shared" si="183"/>
        <v>8.4862626940000019E-2</v>
      </c>
      <c r="G735" s="81">
        <f>1 - (G736) * (G737) * (G738) * (G739)</f>
        <v>6.1149587499999991E-2</v>
      </c>
      <c r="H735" s="81">
        <f t="shared" si="183"/>
        <v>7.3058874240000016E-2</v>
      </c>
      <c r="I735" s="82">
        <f t="shared" si="183"/>
        <v>0.41885439999999996</v>
      </c>
      <c r="J735" s="82">
        <f t="shared" si="183"/>
        <v>0.37480633750000003</v>
      </c>
      <c r="K735" s="82">
        <f t="shared" si="183"/>
        <v>0.37480633750000003</v>
      </c>
      <c r="L735" s="82">
        <f t="shared" si="183"/>
        <v>0.37480633750000003</v>
      </c>
      <c r="M735" s="1"/>
    </row>
    <row r="736" spans="1:13">
      <c r="A736" s="79" t="s">
        <v>656</v>
      </c>
      <c r="B736" s="140">
        <f>B735*0.15</f>
        <v>1.3499999999999999</v>
      </c>
      <c r="C736" s="140">
        <f>(100-D736)/100</f>
        <v>0.97750000000000004</v>
      </c>
      <c r="D736" s="140">
        <f>D735*0.15</f>
        <v>2.25</v>
      </c>
      <c r="E736" s="77">
        <v>0.98199999999999998</v>
      </c>
      <c r="F736" s="77">
        <v>0.98599999999999999</v>
      </c>
      <c r="G736" s="77">
        <v>0.99</v>
      </c>
      <c r="H736" s="77">
        <v>0.98799999999999999</v>
      </c>
      <c r="I736" s="77">
        <v>0.92</v>
      </c>
      <c r="J736" s="77">
        <v>0.93</v>
      </c>
      <c r="K736" s="77">
        <v>0.93</v>
      </c>
      <c r="L736" s="77">
        <v>0.93</v>
      </c>
      <c r="M736" s="1"/>
    </row>
    <row r="737" spans="1:13">
      <c r="A737" s="79" t="s">
        <v>657</v>
      </c>
      <c r="B737" s="140">
        <f>B735*0.4</f>
        <v>3.6</v>
      </c>
      <c r="C737" s="140">
        <f>(100-D737)/100</f>
        <v>0.94</v>
      </c>
      <c r="D737" s="140">
        <f>D735*0.4</f>
        <v>6</v>
      </c>
      <c r="E737" s="77">
        <v>0.95499999999999996</v>
      </c>
      <c r="F737" s="77">
        <v>0.96499999999999997</v>
      </c>
      <c r="G737" s="77">
        <v>0.97499999999999998</v>
      </c>
      <c r="H737" s="77">
        <v>0.97</v>
      </c>
      <c r="I737" s="77">
        <v>0.8</v>
      </c>
      <c r="J737" s="77">
        <v>0.82499999999999996</v>
      </c>
      <c r="K737" s="77">
        <v>0.82499999999999996</v>
      </c>
      <c r="L737" s="77">
        <v>0.82499999999999996</v>
      </c>
      <c r="M737" s="1"/>
    </row>
    <row r="738" spans="1:13">
      <c r="A738" s="79" t="s">
        <v>797</v>
      </c>
      <c r="B738" s="140">
        <f>B735*0.15</f>
        <v>1.3499999999999999</v>
      </c>
      <c r="C738" s="140">
        <f>(100-D738)/100</f>
        <v>0.97750000000000004</v>
      </c>
      <c r="D738" s="140">
        <f>D735*0.15</f>
        <v>2.25</v>
      </c>
      <c r="E738" s="77">
        <v>0.98650000000000004</v>
      </c>
      <c r="F738" s="77">
        <v>0.98950000000000005</v>
      </c>
      <c r="G738" s="77">
        <v>0.99250000000000005</v>
      </c>
      <c r="H738" s="77">
        <v>0.99099999999999999</v>
      </c>
      <c r="I738" s="77">
        <v>0.94</v>
      </c>
      <c r="J738" s="77">
        <v>0.94750000000000001</v>
      </c>
      <c r="K738" s="77">
        <v>0.94750000000000001</v>
      </c>
      <c r="L738" s="77">
        <v>0.94750000000000001</v>
      </c>
      <c r="M738" s="1"/>
    </row>
    <row r="739" spans="1:13">
      <c r="A739" s="79" t="s">
        <v>659</v>
      </c>
      <c r="B739" s="140">
        <f>B735*0.3</f>
        <v>2.6999999999999997</v>
      </c>
      <c r="C739" s="140">
        <f>(100-D739)/100</f>
        <v>0.95499999999999996</v>
      </c>
      <c r="D739" s="140">
        <f>D735*0.3</f>
        <v>4.5</v>
      </c>
      <c r="E739" s="77">
        <v>0.96399999999999997</v>
      </c>
      <c r="F739" s="77">
        <v>0.97199999999999998</v>
      </c>
      <c r="G739" s="77">
        <v>0.98</v>
      </c>
      <c r="H739" s="77">
        <v>0.97599999999999998</v>
      </c>
      <c r="I739" s="77">
        <v>0.84</v>
      </c>
      <c r="J739" s="77">
        <v>0.86</v>
      </c>
      <c r="K739" s="77">
        <v>0.86</v>
      </c>
      <c r="L739" s="77">
        <v>0.86</v>
      </c>
      <c r="M739" s="1"/>
    </row>
    <row r="740" spans="1:13">
      <c r="A740" s="55" t="s">
        <v>786</v>
      </c>
      <c r="B740" s="141">
        <v>9</v>
      </c>
      <c r="C740" s="141"/>
      <c r="D740" s="141">
        <v>15</v>
      </c>
      <c r="E740" s="81">
        <f t="shared" ref="E740:L740" si="184">1 - (E741)</f>
        <v>1.8000000000000016E-2</v>
      </c>
      <c r="F740" s="81">
        <f t="shared" si="184"/>
        <v>1.4000000000000012E-2</v>
      </c>
      <c r="G740" s="81">
        <f t="shared" si="184"/>
        <v>1.0000000000000009E-2</v>
      </c>
      <c r="H740" s="81">
        <f t="shared" si="184"/>
        <v>1.2000000000000011E-2</v>
      </c>
      <c r="I740" s="82">
        <f t="shared" si="184"/>
        <v>9.9999999999999978E-2</v>
      </c>
      <c r="J740" s="82">
        <f t="shared" si="184"/>
        <v>6.9999999999999951E-2</v>
      </c>
      <c r="K740" s="82">
        <f t="shared" si="184"/>
        <v>6.9999999999999951E-2</v>
      </c>
      <c r="L740" s="82">
        <f t="shared" si="184"/>
        <v>6.9999999999999951E-2</v>
      </c>
      <c r="M740" s="1"/>
    </row>
    <row r="741" spans="1:13">
      <c r="A741" s="79" t="s">
        <v>656</v>
      </c>
      <c r="B741" s="140">
        <f>B740*0.15</f>
        <v>1.3499999999999999</v>
      </c>
      <c r="C741" s="140">
        <f>(100-D741)/100</f>
        <v>0.97750000000000004</v>
      </c>
      <c r="D741" s="140">
        <f>D740*0.15</f>
        <v>2.25</v>
      </c>
      <c r="E741" s="77">
        <v>0.98199999999999998</v>
      </c>
      <c r="F741" s="77">
        <v>0.98599999999999999</v>
      </c>
      <c r="G741" s="77">
        <v>0.99</v>
      </c>
      <c r="H741" s="77">
        <v>0.98799999999999999</v>
      </c>
      <c r="I741" s="77">
        <v>0.9</v>
      </c>
      <c r="J741" s="77">
        <v>0.93</v>
      </c>
      <c r="K741" s="77">
        <v>0.93</v>
      </c>
      <c r="L741" s="77">
        <v>0.93</v>
      </c>
      <c r="M741" s="1"/>
    </row>
    <row r="742" spans="1:13">
      <c r="A742" s="143" t="s">
        <v>845</v>
      </c>
      <c r="B742" s="141">
        <v>9</v>
      </c>
      <c r="C742" s="141"/>
      <c r="D742" s="141">
        <v>15</v>
      </c>
      <c r="E742" s="81">
        <f t="shared" ref="E742:L742" si="185">1 - (E743) * (E744) * (E745) * (E746)</f>
        <v>0.10815581934000007</v>
      </c>
      <c r="F742" s="81">
        <f t="shared" si="185"/>
        <v>8.4862626940000019E-2</v>
      </c>
      <c r="G742" s="81">
        <f t="shared" si="185"/>
        <v>6.1149587499999991E-2</v>
      </c>
      <c r="H742" s="81">
        <f t="shared" si="185"/>
        <v>7.3058874240000016E-2</v>
      </c>
      <c r="I742" s="82">
        <f t="shared" si="185"/>
        <v>0.50049999999999994</v>
      </c>
      <c r="J742" s="82">
        <f t="shared" si="185"/>
        <v>0.37480633750000003</v>
      </c>
      <c r="K742" s="82">
        <f t="shared" si="185"/>
        <v>0.37480633750000003</v>
      </c>
      <c r="L742" s="82">
        <f t="shared" si="185"/>
        <v>0.37480633750000003</v>
      </c>
      <c r="M742" s="1"/>
    </row>
    <row r="743" spans="1:13">
      <c r="A743" s="79" t="s">
        <v>656</v>
      </c>
      <c r="B743" s="140">
        <f>B742*0.15</f>
        <v>1.3499999999999999</v>
      </c>
      <c r="C743" s="140">
        <f>(100-D743)/100</f>
        <v>0.97750000000000004</v>
      </c>
      <c r="D743" s="140">
        <f>D742*0.15</f>
        <v>2.25</v>
      </c>
      <c r="E743" s="77">
        <v>0.98199999999999998</v>
      </c>
      <c r="F743" s="77">
        <v>0.98599999999999999</v>
      </c>
      <c r="G743" s="77">
        <v>0.99</v>
      </c>
      <c r="H743" s="77">
        <v>0.98799999999999999</v>
      </c>
      <c r="I743" s="77">
        <v>0.9</v>
      </c>
      <c r="J743" s="77">
        <v>0.93</v>
      </c>
      <c r="K743" s="77">
        <v>0.93</v>
      </c>
      <c r="L743" s="77">
        <v>0.93</v>
      </c>
      <c r="M743" s="1"/>
    </row>
    <row r="744" spans="1:13">
      <c r="A744" s="79" t="s">
        <v>657</v>
      </c>
      <c r="B744" s="140">
        <f>B742*0.4</f>
        <v>3.6</v>
      </c>
      <c r="C744" s="140">
        <f>(100-D744)/100</f>
        <v>0.94</v>
      </c>
      <c r="D744" s="140">
        <f>D742*0.4</f>
        <v>6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0.75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79" t="s">
        <v>797</v>
      </c>
      <c r="B745" s="140">
        <f>B742*0.15</f>
        <v>1.3499999999999999</v>
      </c>
      <c r="C745" s="140">
        <f>(100-D745)/100</f>
        <v>0.97750000000000004</v>
      </c>
      <c r="D745" s="140">
        <f>D742*0.15</f>
        <v>2.25</v>
      </c>
      <c r="E745" s="77">
        <v>0.98650000000000004</v>
      </c>
      <c r="F745" s="77">
        <v>0.98950000000000005</v>
      </c>
      <c r="G745" s="77">
        <v>0.99250000000000005</v>
      </c>
      <c r="H745" s="77">
        <v>0.99099999999999999</v>
      </c>
      <c r="I745" s="77">
        <v>0.92500000000000004</v>
      </c>
      <c r="J745" s="77">
        <v>0.94750000000000001</v>
      </c>
      <c r="K745" s="77">
        <v>0.94750000000000001</v>
      </c>
      <c r="L745" s="77">
        <v>0.94750000000000001</v>
      </c>
      <c r="M745" s="1"/>
    </row>
    <row r="746" spans="1:13">
      <c r="A746" s="79" t="s">
        <v>659</v>
      </c>
      <c r="B746" s="140">
        <f>B742*0.3</f>
        <v>2.6999999999999997</v>
      </c>
      <c r="C746" s="140">
        <f>(100-D746)/100</f>
        <v>0.95499999999999996</v>
      </c>
      <c r="D746" s="140">
        <f>D742*0.3</f>
        <v>4.5</v>
      </c>
      <c r="E746" s="77">
        <v>0.96399999999999997</v>
      </c>
      <c r="F746" s="77">
        <v>0.97199999999999998</v>
      </c>
      <c r="G746" s="77">
        <v>0.98</v>
      </c>
      <c r="H746" s="77">
        <v>0.97599999999999998</v>
      </c>
      <c r="I746" s="77">
        <v>0.8</v>
      </c>
      <c r="J746" s="77">
        <v>0.86</v>
      </c>
      <c r="K746" s="77">
        <v>0.86</v>
      </c>
      <c r="L746" s="77">
        <v>0.86</v>
      </c>
      <c r="M746" s="1"/>
    </row>
    <row r="747" spans="1:13">
      <c r="A747" s="143" t="s">
        <v>998</v>
      </c>
      <c r="B747" s="141">
        <v>9</v>
      </c>
      <c r="C747" s="141"/>
      <c r="D747" s="141">
        <v>15</v>
      </c>
      <c r="E747" s="81">
        <f t="shared" ref="E747:L747" si="186">1 - (E748) * (E749) * (E750) * (E751)</f>
        <v>0.10815581934000007</v>
      </c>
      <c r="F747" s="81">
        <f t="shared" si="186"/>
        <v>8.4862626940000019E-2</v>
      </c>
      <c r="G747" s="81">
        <f t="shared" si="186"/>
        <v>6.1149587499999991E-2</v>
      </c>
      <c r="H747" s="81">
        <f t="shared" si="186"/>
        <v>7.3058874240000016E-2</v>
      </c>
      <c r="I747" s="82">
        <f t="shared" si="186"/>
        <v>0.37480633750000003</v>
      </c>
      <c r="J747" s="82">
        <f t="shared" si="186"/>
        <v>0.59837499999999999</v>
      </c>
      <c r="K747" s="82">
        <f t="shared" si="186"/>
        <v>0.37480633750000003</v>
      </c>
      <c r="L747" s="82">
        <f t="shared" si="186"/>
        <v>0.37480633750000003</v>
      </c>
      <c r="M747" s="1"/>
    </row>
    <row r="748" spans="1:13">
      <c r="A748" s="79" t="s">
        <v>656</v>
      </c>
      <c r="B748" s="140">
        <f>B747*0.15</f>
        <v>1.3499999999999999</v>
      </c>
      <c r="C748" s="140">
        <f>(100-D748)/100</f>
        <v>0.97750000000000004</v>
      </c>
      <c r="D748" s="140">
        <f>D747*0.15</f>
        <v>2.25</v>
      </c>
      <c r="E748" s="77">
        <v>0.98199999999999998</v>
      </c>
      <c r="F748" s="77">
        <v>0.98599999999999999</v>
      </c>
      <c r="G748" s="77">
        <v>0.99</v>
      </c>
      <c r="H748" s="77">
        <v>0.98799999999999999</v>
      </c>
      <c r="I748" s="77">
        <v>0.93</v>
      </c>
      <c r="J748" s="77">
        <v>0.85</v>
      </c>
      <c r="K748" s="77">
        <v>0.93</v>
      </c>
      <c r="L748" s="77">
        <v>0.93</v>
      </c>
      <c r="M748" s="1"/>
    </row>
    <row r="749" spans="1:13">
      <c r="A749" s="79" t="s">
        <v>657</v>
      </c>
      <c r="B749" s="140">
        <f>B747*0.4</f>
        <v>3.6</v>
      </c>
      <c r="C749" s="140">
        <f>(100-D749)/100</f>
        <v>0.94</v>
      </c>
      <c r="D749" s="140">
        <f>D747*0.4</f>
        <v>6</v>
      </c>
      <c r="E749" s="77">
        <v>0.95499999999999996</v>
      </c>
      <c r="F749" s="77">
        <v>0.96499999999999997</v>
      </c>
      <c r="G749" s="77">
        <v>0.97499999999999998</v>
      </c>
      <c r="H749" s="77">
        <v>0.97</v>
      </c>
      <c r="I749" s="77">
        <v>0.82499999999999996</v>
      </c>
      <c r="J749" s="77">
        <v>0.7</v>
      </c>
      <c r="K749" s="77">
        <v>0.82499999999999996</v>
      </c>
      <c r="L749" s="77">
        <v>0.82499999999999996</v>
      </c>
      <c r="M749" s="1"/>
    </row>
    <row r="750" spans="1:13">
      <c r="A750" s="79" t="s">
        <v>797</v>
      </c>
      <c r="B750" s="140">
        <f>B747*0.15</f>
        <v>1.3499999999999999</v>
      </c>
      <c r="C750" s="140">
        <f>(100-D750)/100</f>
        <v>0.97750000000000004</v>
      </c>
      <c r="D750" s="140">
        <f>D747*0.15</f>
        <v>2.25</v>
      </c>
      <c r="E750" s="77">
        <v>0.98650000000000004</v>
      </c>
      <c r="F750" s="77">
        <v>0.98950000000000005</v>
      </c>
      <c r="G750" s="77">
        <v>0.99250000000000005</v>
      </c>
      <c r="H750" s="77">
        <v>0.99099999999999999</v>
      </c>
      <c r="I750" s="77">
        <v>0.94750000000000001</v>
      </c>
      <c r="J750" s="77">
        <v>0.9</v>
      </c>
      <c r="K750" s="77">
        <v>0.94750000000000001</v>
      </c>
      <c r="L750" s="77">
        <v>0.94750000000000001</v>
      </c>
      <c r="M750" s="1"/>
    </row>
    <row r="751" spans="1:13">
      <c r="A751" s="79" t="s">
        <v>659</v>
      </c>
      <c r="B751" s="140">
        <f>B747*0.3</f>
        <v>2.6999999999999997</v>
      </c>
      <c r="C751" s="140">
        <f>(100-D751)/100</f>
        <v>0.95499999999999996</v>
      </c>
      <c r="D751" s="140">
        <f>D747*0.3</f>
        <v>4.5</v>
      </c>
      <c r="E751" s="77">
        <v>0.96399999999999997</v>
      </c>
      <c r="F751" s="77">
        <v>0.97199999999999998</v>
      </c>
      <c r="G751" s="77">
        <v>0.98</v>
      </c>
      <c r="H751" s="77">
        <v>0.97599999999999998</v>
      </c>
      <c r="I751" s="77">
        <v>0.86</v>
      </c>
      <c r="J751" s="77">
        <v>0.75</v>
      </c>
      <c r="K751" s="77">
        <v>0.86</v>
      </c>
      <c r="L751" s="77">
        <v>0.86</v>
      </c>
      <c r="M751" s="1"/>
    </row>
    <row r="752" spans="1:13">
      <c r="A752" s="143" t="s">
        <v>1010</v>
      </c>
      <c r="B752" s="141">
        <v>9</v>
      </c>
      <c r="C752" s="141"/>
      <c r="D752" s="141">
        <v>15</v>
      </c>
      <c r="E752" s="81">
        <f t="shared" ref="E752:L752" si="187">1 - (E753) * (E754) * (E755) * (E756)</f>
        <v>0.10815581934000007</v>
      </c>
      <c r="F752" s="81">
        <f t="shared" si="187"/>
        <v>8.4862626940000019E-2</v>
      </c>
      <c r="G752" s="81">
        <f t="shared" si="187"/>
        <v>6.1149587499999991E-2</v>
      </c>
      <c r="H752" s="81">
        <f t="shared" si="187"/>
        <v>7.3058874240000016E-2</v>
      </c>
      <c r="I752" s="82">
        <f t="shared" si="187"/>
        <v>0.37480633750000003</v>
      </c>
      <c r="J752" s="82">
        <f t="shared" si="187"/>
        <v>0.37480633750000003</v>
      </c>
      <c r="K752" s="82">
        <f t="shared" si="187"/>
        <v>0.37480633750000003</v>
      </c>
      <c r="L752" s="82">
        <f t="shared" si="187"/>
        <v>0.59837499999999999</v>
      </c>
      <c r="M752" s="1"/>
    </row>
    <row r="753" spans="1:13">
      <c r="A753" s="79" t="s">
        <v>656</v>
      </c>
      <c r="B753" s="140">
        <f>B752*0.15</f>
        <v>1.3499999999999999</v>
      </c>
      <c r="C753" s="140">
        <f>(100-D753)/100</f>
        <v>0.97750000000000004</v>
      </c>
      <c r="D753" s="140">
        <f>D752*0.15</f>
        <v>2.25</v>
      </c>
      <c r="E753" s="77">
        <v>0.98199999999999998</v>
      </c>
      <c r="F753" s="77">
        <v>0.98599999999999999</v>
      </c>
      <c r="G753" s="77">
        <v>0.99</v>
      </c>
      <c r="H753" s="77">
        <v>0.98799999999999999</v>
      </c>
      <c r="I753" s="77">
        <v>0.93</v>
      </c>
      <c r="J753" s="77">
        <v>0.93</v>
      </c>
      <c r="K753" s="77">
        <v>0.93</v>
      </c>
      <c r="L753" s="77">
        <v>0.85</v>
      </c>
      <c r="M753" s="1"/>
    </row>
    <row r="754" spans="1:13">
      <c r="A754" s="79" t="s">
        <v>657</v>
      </c>
      <c r="B754" s="140">
        <f>B752*0.4</f>
        <v>3.6</v>
      </c>
      <c r="C754" s="140">
        <f>(100-D754)/100</f>
        <v>0.94</v>
      </c>
      <c r="D754" s="140">
        <f>D752*0.4</f>
        <v>6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0.82499999999999996</v>
      </c>
      <c r="J754" s="77">
        <v>0.82499999999999996</v>
      </c>
      <c r="K754" s="77">
        <v>0.82499999999999996</v>
      </c>
      <c r="L754" s="77">
        <v>0.7</v>
      </c>
      <c r="M754" s="1"/>
    </row>
    <row r="755" spans="1:13">
      <c r="A755" s="79" t="s">
        <v>797</v>
      </c>
      <c r="B755" s="140">
        <f>B752*0.15</f>
        <v>1.3499999999999999</v>
      </c>
      <c r="C755" s="140">
        <f>(100-D755)/100</f>
        <v>0.97750000000000004</v>
      </c>
      <c r="D755" s="140">
        <f>D752*0.15</f>
        <v>2.25</v>
      </c>
      <c r="E755" s="77">
        <v>0.98650000000000004</v>
      </c>
      <c r="F755" s="77">
        <v>0.98950000000000005</v>
      </c>
      <c r="G755" s="77">
        <v>0.99250000000000005</v>
      </c>
      <c r="H755" s="77">
        <v>0.99099999999999999</v>
      </c>
      <c r="I755" s="77">
        <v>0.94750000000000001</v>
      </c>
      <c r="J755" s="77">
        <v>0.94750000000000001</v>
      </c>
      <c r="K755" s="77">
        <v>0.94750000000000001</v>
      </c>
      <c r="L755" s="77">
        <v>0.9</v>
      </c>
      <c r="M755" s="1"/>
    </row>
    <row r="756" spans="1:13">
      <c r="A756" s="79" t="s">
        <v>659</v>
      </c>
      <c r="B756" s="140">
        <f>B752*0.3</f>
        <v>2.6999999999999997</v>
      </c>
      <c r="C756" s="140">
        <f>(100-D756)/100</f>
        <v>0.95499999999999996</v>
      </c>
      <c r="D756" s="140">
        <f>D752*0.3</f>
        <v>4.5</v>
      </c>
      <c r="E756" s="77">
        <v>0.96399999999999997</v>
      </c>
      <c r="F756" s="77">
        <v>0.97199999999999998</v>
      </c>
      <c r="G756" s="77">
        <v>0.98</v>
      </c>
      <c r="H756" s="77">
        <v>0.97599999999999998</v>
      </c>
      <c r="I756" s="77">
        <v>0.86</v>
      </c>
      <c r="J756" s="77">
        <v>0.86</v>
      </c>
      <c r="K756" s="77">
        <v>0.86</v>
      </c>
      <c r="L756" s="77">
        <v>0.75</v>
      </c>
      <c r="M756" s="1"/>
    </row>
    <row r="757" spans="1:13">
      <c r="A757" s="55" t="s">
        <v>760</v>
      </c>
      <c r="B757" s="141">
        <v>8.5</v>
      </c>
      <c r="C757" s="141"/>
      <c r="D757" s="141">
        <v>15</v>
      </c>
      <c r="E757" s="81">
        <f t="shared" ref="E757:L757" si="188">1 - (E758) * (E759) * (E760) * (E761)</f>
        <v>0.10815581934000007</v>
      </c>
      <c r="F757" s="81">
        <f t="shared" si="188"/>
        <v>8.4862626940000019E-2</v>
      </c>
      <c r="G757" s="81">
        <f>1 - (G758) * (G759) * (G760) * (G761)</f>
        <v>6.1149587499999991E-2</v>
      </c>
      <c r="H757" s="81">
        <f t="shared" si="188"/>
        <v>7.3058874240000016E-2</v>
      </c>
      <c r="I757" s="82">
        <f t="shared" si="188"/>
        <v>0.41885439999999996</v>
      </c>
      <c r="J757" s="82">
        <f t="shared" si="188"/>
        <v>0.37480633750000003</v>
      </c>
      <c r="K757" s="82">
        <f t="shared" si="188"/>
        <v>0.35656423374000001</v>
      </c>
      <c r="L757" s="82">
        <f t="shared" si="188"/>
        <v>0.35656423374000001</v>
      </c>
      <c r="M757" s="1"/>
    </row>
    <row r="758" spans="1:13">
      <c r="A758" s="79" t="s">
        <v>656</v>
      </c>
      <c r="B758" s="140">
        <f>B757*0.15</f>
        <v>1.2749999999999999</v>
      </c>
      <c r="C758" s="140">
        <f>(100-D758)/100</f>
        <v>0.97750000000000004</v>
      </c>
      <c r="D758" s="140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0.92</v>
      </c>
      <c r="J758" s="77">
        <v>0.93</v>
      </c>
      <c r="K758" s="77">
        <v>0.93400000000000005</v>
      </c>
      <c r="L758" s="77">
        <v>0.93400000000000005</v>
      </c>
      <c r="M758" s="1"/>
    </row>
    <row r="759" spans="1:13">
      <c r="A759" s="79" t="s">
        <v>657</v>
      </c>
      <c r="B759" s="140">
        <f>B757*0.4</f>
        <v>3.4000000000000004</v>
      </c>
      <c r="C759" s="140">
        <f>(100-D759)/100</f>
        <v>0.94</v>
      </c>
      <c r="D759" s="140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0.8</v>
      </c>
      <c r="J759" s="77">
        <v>0.82499999999999996</v>
      </c>
      <c r="K759" s="77">
        <v>0.83499999999999996</v>
      </c>
      <c r="L759" s="77">
        <v>0.83499999999999996</v>
      </c>
      <c r="M759" s="1"/>
    </row>
    <row r="760" spans="1:13">
      <c r="A760" s="79" t="s">
        <v>797</v>
      </c>
      <c r="B760" s="140">
        <f>B757*0.15</f>
        <v>1.2749999999999999</v>
      </c>
      <c r="C760" s="140">
        <f>(100-D760)/100</f>
        <v>0.97750000000000004</v>
      </c>
      <c r="D760" s="140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0.94</v>
      </c>
      <c r="J760" s="77">
        <v>0.94750000000000001</v>
      </c>
      <c r="K760" s="77">
        <v>0.95050000000000001</v>
      </c>
      <c r="L760" s="77">
        <v>0.95050000000000001</v>
      </c>
      <c r="M760" s="1"/>
    </row>
    <row r="761" spans="1:13">
      <c r="A761" s="79" t="s">
        <v>659</v>
      </c>
      <c r="B761" s="140">
        <f>B757*0.3</f>
        <v>2.5499999999999998</v>
      </c>
      <c r="C761" s="140">
        <f>(100-D761)/100</f>
        <v>0.95499999999999996</v>
      </c>
      <c r="D761" s="140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0.84</v>
      </c>
      <c r="J761" s="77">
        <v>0.86</v>
      </c>
      <c r="K761" s="77">
        <v>0.86799999999999999</v>
      </c>
      <c r="L761" s="77">
        <v>0.86799999999999999</v>
      </c>
      <c r="M761" s="1"/>
    </row>
    <row r="762" spans="1:13">
      <c r="A762" s="55" t="s">
        <v>761</v>
      </c>
      <c r="B762" s="141">
        <v>8</v>
      </c>
      <c r="C762" s="141"/>
      <c r="D762" s="141">
        <v>15</v>
      </c>
      <c r="E762" s="81">
        <f t="shared" ref="E762:L762" si="189">1 - (E763) * (E764) * (E765) * (E766)</f>
        <v>0.10815581934000007</v>
      </c>
      <c r="F762" s="81">
        <f t="shared" si="189"/>
        <v>8.4862626940000019E-2</v>
      </c>
      <c r="G762" s="81">
        <f>1 - (G763) * (G764) * (G765) * (G766)</f>
        <v>6.1149587499999991E-2</v>
      </c>
      <c r="H762" s="81">
        <f t="shared" si="189"/>
        <v>7.3058874240000016E-2</v>
      </c>
      <c r="I762" s="82">
        <f t="shared" si="189"/>
        <v>0.22896640000000001</v>
      </c>
      <c r="J762" s="82">
        <f t="shared" si="189"/>
        <v>0.22896640000000001</v>
      </c>
      <c r="K762" s="82">
        <f t="shared" si="189"/>
        <v>0.27992968750000002</v>
      </c>
      <c r="L762" s="82">
        <f t="shared" si="189"/>
        <v>0.22896640000000001</v>
      </c>
      <c r="M762" s="1"/>
    </row>
    <row r="763" spans="1:13">
      <c r="A763" s="79" t="s">
        <v>656</v>
      </c>
      <c r="B763" s="140">
        <f>B762*0.15</f>
        <v>1.2</v>
      </c>
      <c r="C763" s="140">
        <f>(100-D763)/100</f>
        <v>0.97750000000000004</v>
      </c>
      <c r="D763" s="140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0.96</v>
      </c>
      <c r="J763" s="77">
        <v>0.96</v>
      </c>
      <c r="K763" s="77">
        <v>0.95</v>
      </c>
      <c r="L763" s="77">
        <v>0.96</v>
      </c>
      <c r="M763" s="1"/>
    </row>
    <row r="764" spans="1:13">
      <c r="A764" s="79" t="s">
        <v>657</v>
      </c>
      <c r="B764" s="140">
        <f>B762*0.4</f>
        <v>3.2</v>
      </c>
      <c r="C764" s="140">
        <f>(100-D764)/100</f>
        <v>0.94</v>
      </c>
      <c r="D764" s="140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0.9</v>
      </c>
      <c r="J764" s="77">
        <v>0.9</v>
      </c>
      <c r="K764" s="77">
        <v>0.875</v>
      </c>
      <c r="L764" s="77">
        <v>0.9</v>
      </c>
      <c r="M764" s="1"/>
    </row>
    <row r="765" spans="1:13">
      <c r="A765" s="79" t="s">
        <v>797</v>
      </c>
      <c r="B765" s="140">
        <f>B762*0.15</f>
        <v>1.2</v>
      </c>
      <c r="C765" s="140">
        <f>(100-D765)/100</f>
        <v>0.97750000000000004</v>
      </c>
      <c r="D765" s="140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0.97</v>
      </c>
      <c r="J765" s="77">
        <v>0.97</v>
      </c>
      <c r="K765" s="77">
        <v>0.96250000000000002</v>
      </c>
      <c r="L765" s="77">
        <v>0.97</v>
      </c>
      <c r="M765" s="1"/>
    </row>
    <row r="766" spans="1:13">
      <c r="A766" s="79" t="s">
        <v>659</v>
      </c>
      <c r="B766" s="140">
        <f>B762*0.3</f>
        <v>2.4</v>
      </c>
      <c r="C766" s="140">
        <f>(100-D766)/100</f>
        <v>0.95499999999999996</v>
      </c>
      <c r="D766" s="140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0.92</v>
      </c>
      <c r="J766" s="77">
        <v>0.92</v>
      </c>
      <c r="K766" s="77">
        <v>0.9</v>
      </c>
      <c r="L766" s="77">
        <v>0.92</v>
      </c>
      <c r="M766" s="1"/>
    </row>
    <row r="767" spans="1:13">
      <c r="A767" s="143" t="s">
        <v>762</v>
      </c>
      <c r="B767" s="141">
        <v>8</v>
      </c>
      <c r="C767" s="141"/>
      <c r="D767" s="141">
        <v>15</v>
      </c>
      <c r="E767" s="81">
        <f t="shared" ref="E767:L767" si="190">1 - (E768) * (E769) * (E770) * (E771)</f>
        <v>0.10815581934000007</v>
      </c>
      <c r="F767" s="81">
        <f t="shared" si="190"/>
        <v>8.4862626940000019E-2</v>
      </c>
      <c r="G767" s="81">
        <f>1 - (G768) * (G769) * (G770) * (G771)</f>
        <v>6.1149587499999991E-2</v>
      </c>
      <c r="H767" s="81">
        <f t="shared" si="190"/>
        <v>7.3058874240000016E-2</v>
      </c>
      <c r="I767" s="82">
        <f t="shared" si="190"/>
        <v>0.37480633750000003</v>
      </c>
      <c r="J767" s="82">
        <f t="shared" si="190"/>
        <v>0.37480633750000003</v>
      </c>
      <c r="K767" s="82">
        <f t="shared" si="190"/>
        <v>0.37480633750000003</v>
      </c>
      <c r="L767" s="82">
        <f t="shared" si="190"/>
        <v>0.37480633750000003</v>
      </c>
      <c r="M767" s="1"/>
    </row>
    <row r="768" spans="1:13">
      <c r="A768" s="79" t="s">
        <v>656</v>
      </c>
      <c r="B768" s="140">
        <f>B767*0.15</f>
        <v>1.2</v>
      </c>
      <c r="C768" s="140">
        <f>(100-D768)/100</f>
        <v>0.97750000000000004</v>
      </c>
      <c r="D768" s="140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0.93</v>
      </c>
      <c r="M768" s="1"/>
    </row>
    <row r="769" spans="1:13">
      <c r="A769" s="79" t="s">
        <v>657</v>
      </c>
      <c r="B769" s="140">
        <f>B767*0.4</f>
        <v>3.2</v>
      </c>
      <c r="C769" s="140">
        <f>(100-D769)/100</f>
        <v>0.94</v>
      </c>
      <c r="D769" s="140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0.82499999999999996</v>
      </c>
      <c r="M769" s="1"/>
    </row>
    <row r="770" spans="1:13">
      <c r="A770" s="79" t="s">
        <v>797</v>
      </c>
      <c r="B770" s="140">
        <f>B767*0.15</f>
        <v>1.2</v>
      </c>
      <c r="C770" s="140">
        <f>(100-D770)/100</f>
        <v>0.97750000000000004</v>
      </c>
      <c r="D770" s="140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0.94750000000000001</v>
      </c>
      <c r="M770" s="1"/>
    </row>
    <row r="771" spans="1:13">
      <c r="A771" s="79" t="s">
        <v>659</v>
      </c>
      <c r="B771" s="140">
        <f>B767*0.3</f>
        <v>2.4</v>
      </c>
      <c r="C771" s="140">
        <f>(100-D771)/100</f>
        <v>0.95499999999999996</v>
      </c>
      <c r="D771" s="140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0.86</v>
      </c>
      <c r="M771" s="1"/>
    </row>
    <row r="772" spans="1:13">
      <c r="A772" s="55" t="s">
        <v>763</v>
      </c>
      <c r="B772" s="141">
        <v>8</v>
      </c>
      <c r="C772" s="141"/>
      <c r="D772" s="141">
        <v>15</v>
      </c>
      <c r="E772" s="81">
        <f t="shared" ref="E772:L772" si="191">1 - (E773) * (E774) * (E775) * (E776)</f>
        <v>0.10815581934000007</v>
      </c>
      <c r="F772" s="81">
        <f t="shared" si="191"/>
        <v>8.4862626940000019E-2</v>
      </c>
      <c r="G772" s="81">
        <f>1 - (G773) * (G774) * (G775) * (G776)</f>
        <v>6.1149587499999991E-2</v>
      </c>
      <c r="H772" s="81">
        <f t="shared" si="191"/>
        <v>7.3058874240000016E-2</v>
      </c>
      <c r="I772" s="82">
        <f t="shared" si="191"/>
        <v>0.35656423374000001</v>
      </c>
      <c r="J772" s="82">
        <f t="shared" si="191"/>
        <v>0.27992968750000002</v>
      </c>
      <c r="K772" s="82">
        <f t="shared" si="191"/>
        <v>0.37480633750000003</v>
      </c>
      <c r="L772" s="82">
        <f t="shared" si="191"/>
        <v>0.41885439999999996</v>
      </c>
      <c r="M772" s="1"/>
    </row>
    <row r="773" spans="1:13">
      <c r="A773" s="79" t="s">
        <v>656</v>
      </c>
      <c r="B773" s="140">
        <f>B772*0.15</f>
        <v>1.2</v>
      </c>
      <c r="C773" s="140">
        <f>(100-D773)/100</f>
        <v>0.97750000000000004</v>
      </c>
      <c r="D773" s="140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0.93400000000000005</v>
      </c>
      <c r="J773" s="77">
        <v>0.95</v>
      </c>
      <c r="K773" s="77">
        <v>0.93</v>
      </c>
      <c r="L773" s="77">
        <v>0.92</v>
      </c>
      <c r="M773" s="1"/>
    </row>
    <row r="774" spans="1:13">
      <c r="A774" s="79" t="s">
        <v>657</v>
      </c>
      <c r="B774" s="140">
        <f>B772*0.4</f>
        <v>3.2</v>
      </c>
      <c r="C774" s="140">
        <f>(100-D774)/100</f>
        <v>0.94</v>
      </c>
      <c r="D774" s="140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0.83499999999999996</v>
      </c>
      <c r="J774" s="77">
        <v>0.875</v>
      </c>
      <c r="K774" s="77">
        <v>0.82499999999999996</v>
      </c>
      <c r="L774" s="77">
        <v>0.8</v>
      </c>
      <c r="M774" s="1"/>
    </row>
    <row r="775" spans="1:13">
      <c r="A775" s="79" t="s">
        <v>797</v>
      </c>
      <c r="B775" s="140">
        <f>B772*0.15</f>
        <v>1.2</v>
      </c>
      <c r="C775" s="140">
        <f>(100-D775)/100</f>
        <v>0.97750000000000004</v>
      </c>
      <c r="D775" s="140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0.95050000000000001</v>
      </c>
      <c r="J775" s="77">
        <v>0.96250000000000002</v>
      </c>
      <c r="K775" s="77">
        <v>0.94750000000000001</v>
      </c>
      <c r="L775" s="77">
        <v>0.94</v>
      </c>
      <c r="M775" s="1"/>
    </row>
    <row r="776" spans="1:13">
      <c r="A776" s="79" t="s">
        <v>659</v>
      </c>
      <c r="B776" s="140">
        <f>B772*0.3</f>
        <v>2.4</v>
      </c>
      <c r="C776" s="140">
        <f>(100-D776)/100</f>
        <v>0.95499999999999996</v>
      </c>
      <c r="D776" s="140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0.86799999999999999</v>
      </c>
      <c r="J776" s="77">
        <v>0.9</v>
      </c>
      <c r="K776" s="77">
        <v>0.86</v>
      </c>
      <c r="L776" s="77">
        <v>0.84</v>
      </c>
      <c r="M776" s="1"/>
    </row>
    <row r="777" spans="1:13">
      <c r="A777" s="55" t="s">
        <v>764</v>
      </c>
      <c r="B777" s="141">
        <v>8</v>
      </c>
      <c r="C777" s="141"/>
      <c r="D777" s="141">
        <v>15</v>
      </c>
      <c r="E777" s="81">
        <f t="shared" ref="E777:L777" si="192">1 - (E778) * (E779) * (E780) * (E781)</f>
        <v>0.10815581934000007</v>
      </c>
      <c r="F777" s="81">
        <f t="shared" si="192"/>
        <v>8.4862626940000019E-2</v>
      </c>
      <c r="G777" s="81">
        <f>1 - (G778) * (G779) * (G780) * (G781)</f>
        <v>6.1149587499999991E-2</v>
      </c>
      <c r="H777" s="81">
        <f t="shared" si="192"/>
        <v>7.3058874240000016E-2</v>
      </c>
      <c r="I777" s="82">
        <f t="shared" si="192"/>
        <v>0.35656423374000001</v>
      </c>
      <c r="J777" s="82">
        <f t="shared" si="192"/>
        <v>0.41885439999999996</v>
      </c>
      <c r="K777" s="82">
        <f t="shared" si="192"/>
        <v>0.35656423374000001</v>
      </c>
      <c r="L777" s="82">
        <f t="shared" si="192"/>
        <v>0.35656423374000001</v>
      </c>
      <c r="M777" s="1"/>
    </row>
    <row r="778" spans="1:13">
      <c r="A778" s="79" t="s">
        <v>656</v>
      </c>
      <c r="B778" s="140">
        <f>B777*0.15</f>
        <v>1.2</v>
      </c>
      <c r="C778" s="140">
        <f>(100-D778)/100</f>
        <v>0.97750000000000004</v>
      </c>
      <c r="D778" s="140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0.93400000000000005</v>
      </c>
      <c r="J778" s="77">
        <v>0.92</v>
      </c>
      <c r="K778" s="77">
        <v>0.93400000000000005</v>
      </c>
      <c r="L778" s="77">
        <v>0.93400000000000005</v>
      </c>
      <c r="M778" s="1"/>
    </row>
    <row r="779" spans="1:13">
      <c r="A779" s="79" t="s">
        <v>657</v>
      </c>
      <c r="B779" s="140">
        <f>B777*0.4</f>
        <v>3.2</v>
      </c>
      <c r="C779" s="140">
        <f>(100-D779)/100</f>
        <v>0.94</v>
      </c>
      <c r="D779" s="140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0.83499999999999996</v>
      </c>
      <c r="J779" s="77">
        <v>0.8</v>
      </c>
      <c r="K779" s="77">
        <v>0.83499999999999996</v>
      </c>
      <c r="L779" s="77">
        <v>0.83499999999999996</v>
      </c>
      <c r="M779" s="1"/>
    </row>
    <row r="780" spans="1:13">
      <c r="A780" s="79" t="s">
        <v>797</v>
      </c>
      <c r="B780" s="140">
        <f>B777*0.15</f>
        <v>1.2</v>
      </c>
      <c r="C780" s="140">
        <f>(100-D780)/100</f>
        <v>0.97750000000000004</v>
      </c>
      <c r="D780" s="140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0.95050000000000001</v>
      </c>
      <c r="J780" s="77">
        <v>0.94</v>
      </c>
      <c r="K780" s="77">
        <v>0.95050000000000001</v>
      </c>
      <c r="L780" s="77">
        <v>0.95050000000000001</v>
      </c>
      <c r="M780" s="1"/>
    </row>
    <row r="781" spans="1:13">
      <c r="A781" s="79" t="s">
        <v>659</v>
      </c>
      <c r="B781" s="140">
        <f>B777*0.3</f>
        <v>2.4</v>
      </c>
      <c r="C781" s="140">
        <f>(100-D781)/100</f>
        <v>0.95499999999999996</v>
      </c>
      <c r="D781" s="140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0.86799999999999999</v>
      </c>
      <c r="J781" s="77">
        <v>0.84</v>
      </c>
      <c r="K781" s="77">
        <v>0.86799999999999999</v>
      </c>
      <c r="L781" s="77">
        <v>0.86799999999999999</v>
      </c>
      <c r="M781" s="1"/>
    </row>
    <row r="782" spans="1:13">
      <c r="A782" s="143" t="s">
        <v>765</v>
      </c>
      <c r="B782" s="141">
        <v>8</v>
      </c>
      <c r="C782" s="141"/>
      <c r="D782" s="141">
        <v>15</v>
      </c>
      <c r="E782" s="81">
        <f t="shared" ref="E782:L782" si="193">1 - (E783) * (E784) * (E785) * (E786)</f>
        <v>0.10815581934000007</v>
      </c>
      <c r="F782" s="81">
        <f t="shared" si="193"/>
        <v>8.4862626940000019E-2</v>
      </c>
      <c r="G782" s="81">
        <f>1 - (G783) * (G784) * (G785) * (G786)</f>
        <v>6.1149587499999991E-2</v>
      </c>
      <c r="H782" s="81">
        <f t="shared" si="193"/>
        <v>7.3058874240000016E-2</v>
      </c>
      <c r="I782" s="82">
        <f t="shared" si="193"/>
        <v>0.30936446464000011</v>
      </c>
      <c r="J782" s="82">
        <f t="shared" si="193"/>
        <v>0.30936446464000011</v>
      </c>
      <c r="K782" s="82">
        <f t="shared" si="193"/>
        <v>0.35656423374000001</v>
      </c>
      <c r="L782" s="82">
        <f t="shared" si="193"/>
        <v>0.1755618375000001</v>
      </c>
      <c r="M782" s="1"/>
    </row>
    <row r="783" spans="1:13">
      <c r="A783" s="79" t="s">
        <v>656</v>
      </c>
      <c r="B783" s="140">
        <f>B782*0.15</f>
        <v>1.2</v>
      </c>
      <c r="C783" s="140">
        <f>(100-D783)/100</f>
        <v>0.97750000000000004</v>
      </c>
      <c r="D783" s="140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0.94399999999999995</v>
      </c>
      <c r="J783" s="77">
        <v>0.94399999999999995</v>
      </c>
      <c r="K783" s="77">
        <v>0.93400000000000005</v>
      </c>
      <c r="L783" s="77">
        <v>0.97</v>
      </c>
      <c r="M783" s="1"/>
    </row>
    <row r="784" spans="1:13">
      <c r="A784" s="79" t="s">
        <v>657</v>
      </c>
      <c r="B784" s="140">
        <f>B782*0.4</f>
        <v>3.2</v>
      </c>
      <c r="C784" s="140">
        <f>(100-D784)/100</f>
        <v>0.94</v>
      </c>
      <c r="D784" s="140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0.86</v>
      </c>
      <c r="J784" s="77">
        <v>0.86</v>
      </c>
      <c r="K784" s="77">
        <v>0.83499999999999996</v>
      </c>
      <c r="L784" s="77">
        <v>0.92500000000000004</v>
      </c>
      <c r="M784" s="1"/>
    </row>
    <row r="785" spans="1:13">
      <c r="A785" s="79" t="s">
        <v>797</v>
      </c>
      <c r="B785" s="140">
        <f>B782*0.15</f>
        <v>1.2</v>
      </c>
      <c r="C785" s="140">
        <f>(100-D785)/100</f>
        <v>0.97750000000000004</v>
      </c>
      <c r="D785" s="140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0.95799999999999996</v>
      </c>
      <c r="J785" s="77">
        <v>0.95799999999999996</v>
      </c>
      <c r="K785" s="77">
        <v>0.95050000000000001</v>
      </c>
      <c r="L785" s="77">
        <v>0.97750000000000004</v>
      </c>
      <c r="M785" s="1"/>
    </row>
    <row r="786" spans="1:13">
      <c r="A786" s="79" t="s">
        <v>659</v>
      </c>
      <c r="B786" s="140">
        <f>B782*0.3</f>
        <v>2.4</v>
      </c>
      <c r="C786" s="140">
        <f>(100-D786)/100</f>
        <v>0.95499999999999996</v>
      </c>
      <c r="D786" s="140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0.88800000000000001</v>
      </c>
      <c r="J786" s="77">
        <v>0.88800000000000001</v>
      </c>
      <c r="K786" s="77">
        <v>0.86799999999999999</v>
      </c>
      <c r="L786" s="77">
        <v>0.94</v>
      </c>
      <c r="M786" s="1"/>
    </row>
    <row r="787" spans="1:13">
      <c r="A787" s="55" t="s">
        <v>766</v>
      </c>
      <c r="B787" s="141">
        <v>8</v>
      </c>
      <c r="C787" s="141"/>
      <c r="D787" s="141">
        <v>15</v>
      </c>
      <c r="E787" s="81">
        <f t="shared" ref="E787:L787" si="194">1 - (E788) * (E789) * (E790)</f>
        <v>9.5951160000000146E-2</v>
      </c>
      <c r="F787" s="81">
        <f t="shared" si="194"/>
        <v>7.5151720000000033E-2</v>
      </c>
      <c r="G787" s="81">
        <f t="shared" si="194"/>
        <v>5.4055000000000075E-2</v>
      </c>
      <c r="H787" s="81">
        <f t="shared" si="194"/>
        <v>6.4640640000000027E-2</v>
      </c>
      <c r="I787" s="82">
        <f t="shared" si="194"/>
        <v>0.38175999999999999</v>
      </c>
      <c r="J787" s="82">
        <f t="shared" si="194"/>
        <v>0.27908608000000013</v>
      </c>
      <c r="K787" s="82">
        <f t="shared" si="194"/>
        <v>0.27908608000000013</v>
      </c>
      <c r="L787" s="82">
        <f t="shared" si="194"/>
        <v>0.27908608000000013</v>
      </c>
      <c r="M787" s="1"/>
    </row>
    <row r="788" spans="1:13">
      <c r="A788" s="79" t="s">
        <v>656</v>
      </c>
      <c r="B788" s="140">
        <f>B787*0.15</f>
        <v>1.2</v>
      </c>
      <c r="C788" s="140">
        <f>(100-D788)/100</f>
        <v>0.97750000000000004</v>
      </c>
      <c r="D788" s="140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0.94399999999999995</v>
      </c>
      <c r="K788" s="77">
        <v>0.94399999999999995</v>
      </c>
      <c r="L788" s="77">
        <v>0.94399999999999995</v>
      </c>
      <c r="M788" s="1"/>
    </row>
    <row r="789" spans="1:13">
      <c r="A789" s="79" t="s">
        <v>657</v>
      </c>
      <c r="B789" s="140">
        <f>B787*0.4</f>
        <v>3.2</v>
      </c>
      <c r="C789" s="140">
        <f>(100-D789)/100</f>
        <v>0.94</v>
      </c>
      <c r="D789" s="140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0.86</v>
      </c>
      <c r="K789" s="77">
        <v>0.86</v>
      </c>
      <c r="L789" s="77">
        <v>0.86</v>
      </c>
      <c r="M789" s="1"/>
    </row>
    <row r="790" spans="1:13">
      <c r="A790" s="79" t="s">
        <v>659</v>
      </c>
      <c r="B790" s="140">
        <f>B787*0.3</f>
        <v>2.4</v>
      </c>
      <c r="C790" s="140">
        <f>(100-D790)/100</f>
        <v>0.95499999999999996</v>
      </c>
      <c r="D790" s="140">
        <f>D787*0.3</f>
        <v>4.5</v>
      </c>
      <c r="E790" s="77">
        <v>0.96399999999999997</v>
      </c>
      <c r="F790" s="77">
        <v>0.97199999999999998</v>
      </c>
      <c r="G790" s="77">
        <v>0.98</v>
      </c>
      <c r="H790" s="77">
        <v>0.97599999999999998</v>
      </c>
      <c r="I790" s="77">
        <v>0.84</v>
      </c>
      <c r="J790" s="77">
        <v>0.88800000000000001</v>
      </c>
      <c r="K790" s="77">
        <v>0.88800000000000001</v>
      </c>
      <c r="L790" s="77">
        <v>0.88800000000000001</v>
      </c>
      <c r="M790" s="1"/>
    </row>
    <row r="791" spans="1:13">
      <c r="A791" s="55" t="s">
        <v>767</v>
      </c>
      <c r="B791" s="141">
        <v>7</v>
      </c>
      <c r="C791" s="141"/>
      <c r="D791" s="141">
        <v>10</v>
      </c>
      <c r="E791" s="81">
        <f t="shared" ref="E791:L791" si="195">1 - (E792) * (E793) * (E794) * (E795)</f>
        <v>0.10815581934000007</v>
      </c>
      <c r="F791" s="81">
        <f t="shared" si="195"/>
        <v>8.4862626940000019E-2</v>
      </c>
      <c r="G791" s="81">
        <f>1 - (G792) * (G793) * (G794) * (G795)</f>
        <v>6.1149587499999991E-2</v>
      </c>
      <c r="H791" s="81">
        <f t="shared" si="195"/>
        <v>7.3058874240000016E-2</v>
      </c>
      <c r="I791" s="82">
        <f t="shared" si="195"/>
        <v>0.30936446464000011</v>
      </c>
      <c r="J791" s="82">
        <f t="shared" si="195"/>
        <v>0.37480633750000003</v>
      </c>
      <c r="K791" s="82">
        <f t="shared" si="195"/>
        <v>0.35656423374000001</v>
      </c>
      <c r="L791" s="82">
        <f t="shared" si="195"/>
        <v>0.37480633750000003</v>
      </c>
      <c r="M791" s="1"/>
    </row>
    <row r="792" spans="1:13">
      <c r="A792" s="79" t="s">
        <v>656</v>
      </c>
      <c r="B792" s="140">
        <f>B791*0.15</f>
        <v>1.05</v>
      </c>
      <c r="C792" s="140">
        <f>(100-D792)/100</f>
        <v>0.98499999999999999</v>
      </c>
      <c r="D792" s="140">
        <f>D791*0.15</f>
        <v>1.5</v>
      </c>
      <c r="E792" s="77">
        <v>0.98199999999999998</v>
      </c>
      <c r="F792" s="77">
        <v>0.98599999999999999</v>
      </c>
      <c r="G792" s="77">
        <v>0.99</v>
      </c>
      <c r="H792" s="77">
        <v>0.98799999999999999</v>
      </c>
      <c r="I792" s="77">
        <v>0.94399999999999995</v>
      </c>
      <c r="J792" s="77">
        <v>0.93</v>
      </c>
      <c r="K792" s="77">
        <v>0.93400000000000005</v>
      </c>
      <c r="L792" s="77">
        <v>0.93</v>
      </c>
      <c r="M792" s="1"/>
    </row>
    <row r="793" spans="1:13">
      <c r="A793" s="79" t="s">
        <v>657</v>
      </c>
      <c r="B793" s="140">
        <f>B791*0.4</f>
        <v>2.8000000000000003</v>
      </c>
      <c r="C793" s="140">
        <f>(100-D793)/100</f>
        <v>0.96</v>
      </c>
      <c r="D793" s="140">
        <f>D791*0.4</f>
        <v>4</v>
      </c>
      <c r="E793" s="77">
        <v>0.95499999999999996</v>
      </c>
      <c r="F793" s="77">
        <v>0.96499999999999997</v>
      </c>
      <c r="G793" s="77">
        <v>0.97499999999999998</v>
      </c>
      <c r="H793" s="77">
        <v>0.97</v>
      </c>
      <c r="I793" s="77">
        <v>0.86</v>
      </c>
      <c r="J793" s="77">
        <v>0.82499999999999996</v>
      </c>
      <c r="K793" s="77">
        <v>0.83499999999999996</v>
      </c>
      <c r="L793" s="77">
        <v>0.82499999999999996</v>
      </c>
      <c r="M793" s="1"/>
    </row>
    <row r="794" spans="1:13">
      <c r="A794" s="79" t="s">
        <v>797</v>
      </c>
      <c r="B794" s="140">
        <f>B791*0.15</f>
        <v>1.05</v>
      </c>
      <c r="C794" s="140">
        <f>(100-D794)/100</f>
        <v>0.98499999999999999</v>
      </c>
      <c r="D794" s="140">
        <f>D791*0.15</f>
        <v>1.5</v>
      </c>
      <c r="E794" s="77">
        <v>0.98650000000000004</v>
      </c>
      <c r="F794" s="77">
        <v>0.98950000000000005</v>
      </c>
      <c r="G794" s="77">
        <v>0.99250000000000005</v>
      </c>
      <c r="H794" s="77">
        <v>0.99099999999999999</v>
      </c>
      <c r="I794" s="77">
        <v>0.95799999999999996</v>
      </c>
      <c r="J794" s="77">
        <v>0.94750000000000001</v>
      </c>
      <c r="K794" s="77">
        <v>0.95050000000000001</v>
      </c>
      <c r="L794" s="77">
        <v>0.94750000000000001</v>
      </c>
      <c r="M794" s="1"/>
    </row>
    <row r="795" spans="1:13">
      <c r="A795" s="79" t="s">
        <v>659</v>
      </c>
      <c r="B795" s="140">
        <f>B791*0.3</f>
        <v>2.1</v>
      </c>
      <c r="C795" s="140">
        <f>(100-D795)/100</f>
        <v>0.97</v>
      </c>
      <c r="D795" s="140">
        <f>D791*0.3</f>
        <v>3</v>
      </c>
      <c r="E795" s="77">
        <v>0.96399999999999997</v>
      </c>
      <c r="F795" s="77">
        <v>0.97199999999999998</v>
      </c>
      <c r="G795" s="77">
        <v>0.98</v>
      </c>
      <c r="H795" s="77">
        <v>0.97599999999999998</v>
      </c>
      <c r="I795" s="77">
        <v>0.88800000000000001</v>
      </c>
      <c r="J795" s="77">
        <v>0.86</v>
      </c>
      <c r="K795" s="77">
        <v>0.86799999999999999</v>
      </c>
      <c r="L795" s="77">
        <v>0.86</v>
      </c>
      <c r="M795" s="1"/>
    </row>
    <row r="796" spans="1:13">
      <c r="A796" s="55" t="s">
        <v>1006</v>
      </c>
      <c r="B796" s="141">
        <v>7</v>
      </c>
      <c r="C796" s="141"/>
      <c r="D796" s="141">
        <v>10</v>
      </c>
      <c r="E796" s="81">
        <f t="shared" ref="E796:F796" si="196">1 - (E797) * (E798) * (E799) * (E800)</f>
        <v>0.10815581934000007</v>
      </c>
      <c r="F796" s="81">
        <f t="shared" si="196"/>
        <v>8.4862626940000019E-2</v>
      </c>
      <c r="G796" s="81">
        <f>1 - (G797) * (G798) * (G799) * (G800)</f>
        <v>6.1149587499999991E-2</v>
      </c>
      <c r="H796" s="81">
        <f t="shared" ref="H796:L796" si="197">1 - (H797) * (H798) * (H799) * (H800)</f>
        <v>7.3058874240000016E-2</v>
      </c>
      <c r="I796" s="82">
        <f t="shared" si="197"/>
        <v>0.30936446464000011</v>
      </c>
      <c r="J796" s="82">
        <f t="shared" si="197"/>
        <v>0.30936446464000011</v>
      </c>
      <c r="K796" s="82">
        <f t="shared" si="197"/>
        <v>0.30936446464000011</v>
      </c>
      <c r="L796" s="82">
        <f t="shared" si="197"/>
        <v>0.37480633750000003</v>
      </c>
      <c r="M796" s="1"/>
    </row>
    <row r="797" spans="1:13">
      <c r="A797" s="79" t="s">
        <v>656</v>
      </c>
      <c r="B797" s="140">
        <f>B796*0.15</f>
        <v>1.05</v>
      </c>
      <c r="C797" s="140">
        <f>(100-D797)/100</f>
        <v>0.98499999999999999</v>
      </c>
      <c r="D797" s="140">
        <f>D796*0.15</f>
        <v>1.5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0.94399999999999995</v>
      </c>
      <c r="J797" s="77">
        <v>0.94399999999999995</v>
      </c>
      <c r="K797" s="77">
        <v>0.94399999999999995</v>
      </c>
      <c r="L797" s="77">
        <v>0.93</v>
      </c>
      <c r="M797" s="1"/>
    </row>
    <row r="798" spans="1:13">
      <c r="A798" s="79" t="s">
        <v>657</v>
      </c>
      <c r="B798" s="140">
        <f>B796*0.4</f>
        <v>2.8000000000000003</v>
      </c>
      <c r="C798" s="140">
        <f>(100-D798)/100</f>
        <v>0.96</v>
      </c>
      <c r="D798" s="140">
        <f>D796*0.4</f>
        <v>4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0.86</v>
      </c>
      <c r="J798" s="77">
        <v>0.86</v>
      </c>
      <c r="K798" s="77">
        <v>0.86</v>
      </c>
      <c r="L798" s="77">
        <v>0.82499999999999996</v>
      </c>
      <c r="M798" s="1"/>
    </row>
    <row r="799" spans="1:13">
      <c r="A799" s="79" t="s">
        <v>797</v>
      </c>
      <c r="B799" s="140">
        <f>B796*0.15</f>
        <v>1.05</v>
      </c>
      <c r="C799" s="140">
        <f>(100-D799)/100</f>
        <v>0.98499999999999999</v>
      </c>
      <c r="D799" s="140">
        <f>D796*0.15</f>
        <v>1.5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0.95799999999999996</v>
      </c>
      <c r="J799" s="77">
        <v>0.95799999999999996</v>
      </c>
      <c r="K799" s="77">
        <v>0.95799999999999996</v>
      </c>
      <c r="L799" s="77">
        <v>0.94750000000000001</v>
      </c>
      <c r="M799" s="1"/>
    </row>
    <row r="800" spans="1:13">
      <c r="A800" s="79" t="s">
        <v>659</v>
      </c>
      <c r="B800" s="140">
        <f>B796*0.3</f>
        <v>2.1</v>
      </c>
      <c r="C800" s="140">
        <f>(100-D800)/100</f>
        <v>0.97</v>
      </c>
      <c r="D800" s="140">
        <f>D796*0.3</f>
        <v>3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0.88800000000000001</v>
      </c>
      <c r="J800" s="77">
        <v>0.88800000000000001</v>
      </c>
      <c r="K800" s="77">
        <v>0.88800000000000001</v>
      </c>
      <c r="L800" s="77">
        <v>0.86</v>
      </c>
      <c r="M800" s="1"/>
    </row>
    <row r="801" spans="1:13">
      <c r="A801" s="143" t="s">
        <v>768</v>
      </c>
      <c r="B801" s="141">
        <v>6.8</v>
      </c>
      <c r="C801" s="141"/>
      <c r="D801" s="141">
        <v>10</v>
      </c>
      <c r="E801" s="81">
        <f t="shared" ref="E801:L801" si="198">1 - (E802) * (E803) * (E804)</f>
        <v>9.5951160000000146E-2</v>
      </c>
      <c r="F801" s="81">
        <f t="shared" si="198"/>
        <v>7.5151720000000033E-2</v>
      </c>
      <c r="G801" s="81">
        <f t="shared" si="198"/>
        <v>5.4055000000000075E-2</v>
      </c>
      <c r="H801" s="81">
        <f t="shared" si="198"/>
        <v>6.4640640000000027E-2</v>
      </c>
      <c r="I801" s="82">
        <f t="shared" si="198"/>
        <v>0.32305548000000006</v>
      </c>
      <c r="J801" s="82">
        <f t="shared" si="198"/>
        <v>0.27908608000000013</v>
      </c>
      <c r="K801" s="82">
        <f t="shared" si="198"/>
        <v>0.27908608000000013</v>
      </c>
      <c r="L801" s="82">
        <f t="shared" si="198"/>
        <v>0.34016500000000005</v>
      </c>
      <c r="M801" s="1"/>
    </row>
    <row r="802" spans="1:13">
      <c r="A802" s="79" t="s">
        <v>656</v>
      </c>
      <c r="B802" s="140">
        <f>B801*0.15</f>
        <v>1.02</v>
      </c>
      <c r="C802" s="140">
        <f>(100-D802)/100</f>
        <v>0.98499999999999999</v>
      </c>
      <c r="D802" s="140">
        <f>D801*0.15</f>
        <v>1.5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0.93400000000000005</v>
      </c>
      <c r="J802" s="77">
        <v>0.94399999999999995</v>
      </c>
      <c r="K802" s="77">
        <v>0.94399999999999995</v>
      </c>
      <c r="L802" s="77">
        <v>0.93</v>
      </c>
      <c r="M802" s="1"/>
    </row>
    <row r="803" spans="1:13">
      <c r="A803" s="79" t="s">
        <v>657</v>
      </c>
      <c r="B803" s="140">
        <f>B801*0.4</f>
        <v>2.72</v>
      </c>
      <c r="C803" s="140">
        <f>(100-D803)/100</f>
        <v>0.96</v>
      </c>
      <c r="D803" s="140">
        <f>D801*0.4</f>
        <v>4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0.83499999999999996</v>
      </c>
      <c r="J803" s="77">
        <v>0.86</v>
      </c>
      <c r="K803" s="77">
        <v>0.86</v>
      </c>
      <c r="L803" s="77">
        <v>0.82499999999999996</v>
      </c>
      <c r="M803" s="1"/>
    </row>
    <row r="804" spans="1:13">
      <c r="A804" s="79" t="s">
        <v>659</v>
      </c>
      <c r="B804" s="140">
        <f>B801*0.3</f>
        <v>2.04</v>
      </c>
      <c r="C804" s="140">
        <f>(100-D804)/100</f>
        <v>0.98499999999999999</v>
      </c>
      <c r="D804" s="140">
        <f>D801*0.15</f>
        <v>1.5</v>
      </c>
      <c r="E804" s="77">
        <v>0.96399999999999997</v>
      </c>
      <c r="F804" s="77">
        <v>0.97199999999999998</v>
      </c>
      <c r="G804" s="77">
        <v>0.98</v>
      </c>
      <c r="H804" s="77">
        <v>0.97599999999999998</v>
      </c>
      <c r="I804" s="77">
        <v>0.86799999999999999</v>
      </c>
      <c r="J804" s="77">
        <v>0.88800000000000001</v>
      </c>
      <c r="K804" s="77">
        <v>0.88800000000000001</v>
      </c>
      <c r="L804" s="77">
        <v>0.86</v>
      </c>
      <c r="M804" s="1"/>
    </row>
    <row r="805" spans="1:13">
      <c r="A805" s="55" t="s">
        <v>769</v>
      </c>
      <c r="B805" s="141">
        <v>6</v>
      </c>
      <c r="C805" s="141"/>
      <c r="D805" s="141">
        <v>10</v>
      </c>
      <c r="E805" s="81">
        <f t="shared" ref="E805:L805" si="199">1 - (E806) * (E807) * (E808)</f>
        <v>9.5951160000000146E-2</v>
      </c>
      <c r="F805" s="81">
        <f t="shared" si="199"/>
        <v>7.5151720000000033E-2</v>
      </c>
      <c r="G805" s="81">
        <f t="shared" si="199"/>
        <v>5.4055000000000075E-2</v>
      </c>
      <c r="H805" s="81">
        <f t="shared" si="199"/>
        <v>6.4640640000000027E-2</v>
      </c>
      <c r="I805" s="82">
        <f t="shared" si="199"/>
        <v>0.32305548000000006</v>
      </c>
      <c r="J805" s="82">
        <f t="shared" si="199"/>
        <v>0.32305548000000006</v>
      </c>
      <c r="K805" s="82">
        <f t="shared" si="199"/>
        <v>0.32305548000000006</v>
      </c>
      <c r="L805" s="82">
        <f t="shared" si="199"/>
        <v>0.34016500000000005</v>
      </c>
      <c r="M805" s="1"/>
    </row>
    <row r="806" spans="1:13">
      <c r="A806" s="79" t="s">
        <v>656</v>
      </c>
      <c r="B806" s="140">
        <f>B805*0.15</f>
        <v>0.89999999999999991</v>
      </c>
      <c r="C806" s="140">
        <f>(100-D806)/100</f>
        <v>0.98499999999999999</v>
      </c>
      <c r="D806" s="140">
        <f>D805*0.15</f>
        <v>1.5</v>
      </c>
      <c r="E806" s="77">
        <v>0.98199999999999998</v>
      </c>
      <c r="F806" s="77">
        <v>0.98599999999999999</v>
      </c>
      <c r="G806" s="77">
        <v>0.99</v>
      </c>
      <c r="H806" s="77">
        <v>0.98799999999999999</v>
      </c>
      <c r="I806" s="77">
        <v>0.93400000000000005</v>
      </c>
      <c r="J806" s="77">
        <v>0.93400000000000005</v>
      </c>
      <c r="K806" s="77">
        <v>0.93400000000000005</v>
      </c>
      <c r="L806" s="77">
        <v>0.93</v>
      </c>
      <c r="M806" s="1"/>
    </row>
    <row r="807" spans="1:13">
      <c r="A807" s="79" t="s">
        <v>657</v>
      </c>
      <c r="B807" s="140">
        <f>B805*0.4</f>
        <v>2.4000000000000004</v>
      </c>
      <c r="C807" s="140">
        <f>(100-D807)/100</f>
        <v>0.96</v>
      </c>
      <c r="D807" s="140">
        <f>D805*0.4</f>
        <v>4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0.83499999999999996</v>
      </c>
      <c r="J807" s="77">
        <v>0.83499999999999996</v>
      </c>
      <c r="K807" s="77">
        <v>0.83499999999999996</v>
      </c>
      <c r="L807" s="77">
        <v>0.82499999999999996</v>
      </c>
      <c r="M807" s="1"/>
    </row>
    <row r="808" spans="1:13">
      <c r="A808" s="79" t="s">
        <v>659</v>
      </c>
      <c r="B808" s="140">
        <f>B805*0.3</f>
        <v>1.7999999999999998</v>
      </c>
      <c r="C808" s="140">
        <f>(100-D808)/100</f>
        <v>0.98499999999999999</v>
      </c>
      <c r="D808" s="140">
        <f>D805*0.15</f>
        <v>1.5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0.86799999999999999</v>
      </c>
      <c r="K808" s="77">
        <v>0.86799999999999999</v>
      </c>
      <c r="L808" s="77">
        <v>0.86</v>
      </c>
      <c r="M808" s="1"/>
    </row>
    <row r="809" spans="1:13">
      <c r="A809" s="55" t="s">
        <v>770</v>
      </c>
      <c r="B809" s="141">
        <v>6</v>
      </c>
      <c r="C809" s="141"/>
      <c r="D809" s="141">
        <v>10</v>
      </c>
      <c r="E809" s="81">
        <f t="shared" ref="E809:L809" si="200">1 - (E810) * (E811) * (E812) * (E813)</f>
        <v>0.10815581934000007</v>
      </c>
      <c r="F809" s="81">
        <f t="shared" si="200"/>
        <v>8.4862626940000019E-2</v>
      </c>
      <c r="G809" s="81">
        <f>1 - (G810) * (G811) * (G812) * (G813)</f>
        <v>6.1149587499999991E-2</v>
      </c>
      <c r="H809" s="81">
        <f t="shared" si="200"/>
        <v>7.3058874240000016E-2</v>
      </c>
      <c r="I809" s="82">
        <f t="shared" si="200"/>
        <v>0.27992968750000002</v>
      </c>
      <c r="J809" s="82">
        <f t="shared" si="200"/>
        <v>0.30936446464000011</v>
      </c>
      <c r="K809" s="82">
        <f t="shared" si="200"/>
        <v>0.27992968750000002</v>
      </c>
      <c r="L809" s="82">
        <f t="shared" si="200"/>
        <v>0.35656423374000001</v>
      </c>
      <c r="M809" s="1"/>
    </row>
    <row r="810" spans="1:13">
      <c r="A810" s="79" t="s">
        <v>656</v>
      </c>
      <c r="B810" s="140">
        <f>B809*0.15</f>
        <v>0.89999999999999991</v>
      </c>
      <c r="C810" s="140">
        <f>(100-D810)/100</f>
        <v>0.98499999999999999</v>
      </c>
      <c r="D810" s="140">
        <f>D809*0.15</f>
        <v>1.5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0.95</v>
      </c>
      <c r="J810" s="77">
        <v>0.94399999999999995</v>
      </c>
      <c r="K810" s="77">
        <v>0.95</v>
      </c>
      <c r="L810" s="77">
        <v>0.93400000000000005</v>
      </c>
      <c r="M810" s="1"/>
    </row>
    <row r="811" spans="1:13">
      <c r="A811" s="79" t="s">
        <v>657</v>
      </c>
      <c r="B811" s="140">
        <f>B809*0.4</f>
        <v>2.4000000000000004</v>
      </c>
      <c r="C811" s="140">
        <f>(100-D811)/100</f>
        <v>0.96</v>
      </c>
      <c r="D811" s="140">
        <f>D809*0.4</f>
        <v>4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0.875</v>
      </c>
      <c r="J811" s="77">
        <v>0.86</v>
      </c>
      <c r="K811" s="77">
        <v>0.875</v>
      </c>
      <c r="L811" s="77">
        <v>0.83499999999999996</v>
      </c>
      <c r="M811" s="1"/>
    </row>
    <row r="812" spans="1:13">
      <c r="A812" s="79" t="s">
        <v>797</v>
      </c>
      <c r="B812" s="140">
        <f>B809*0.15</f>
        <v>0.89999999999999991</v>
      </c>
      <c r="C812" s="140">
        <f>(100-D812)/100</f>
        <v>0.98499999999999999</v>
      </c>
      <c r="D812" s="140">
        <f>D809*0.15</f>
        <v>1.5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0.96250000000000002</v>
      </c>
      <c r="J812" s="77">
        <v>0.95799999999999996</v>
      </c>
      <c r="K812" s="77">
        <v>0.96250000000000002</v>
      </c>
      <c r="L812" s="77">
        <v>0.95050000000000001</v>
      </c>
      <c r="M812" s="1"/>
    </row>
    <row r="813" spans="1:13">
      <c r="A813" s="79" t="s">
        <v>659</v>
      </c>
      <c r="B813" s="140">
        <f>B809*0.3</f>
        <v>1.7999999999999998</v>
      </c>
      <c r="C813" s="140">
        <f>(100-D813)/100</f>
        <v>0.97</v>
      </c>
      <c r="D813" s="140">
        <f>D809*0.3</f>
        <v>3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0.9</v>
      </c>
      <c r="J813" s="77">
        <v>0.88800000000000001</v>
      </c>
      <c r="K813" s="77">
        <v>0.9</v>
      </c>
      <c r="L813" s="77">
        <v>0.86799999999999999</v>
      </c>
      <c r="M813" s="1"/>
    </row>
    <row r="814" spans="1:13">
      <c r="A814" s="55" t="s">
        <v>783</v>
      </c>
      <c r="B814" s="141">
        <v>6</v>
      </c>
      <c r="C814" s="141"/>
      <c r="D814" s="141">
        <v>10</v>
      </c>
      <c r="E814" s="81">
        <f t="shared" ref="E814:L816" si="201">1 - (E815)</f>
        <v>1.8000000000000016E-2</v>
      </c>
      <c r="F814" s="81">
        <f t="shared" si="201"/>
        <v>1.4000000000000012E-2</v>
      </c>
      <c r="G814" s="81">
        <f t="shared" si="201"/>
        <v>1.0000000000000009E-2</v>
      </c>
      <c r="H814" s="81">
        <f t="shared" si="201"/>
        <v>1.2000000000000011E-2</v>
      </c>
      <c r="I814" s="82">
        <f t="shared" si="201"/>
        <v>5.0000000000000044E-2</v>
      </c>
      <c r="J814" s="82">
        <f t="shared" si="201"/>
        <v>5.600000000000005E-2</v>
      </c>
      <c r="K814" s="82">
        <f t="shared" si="201"/>
        <v>5.0000000000000044E-2</v>
      </c>
      <c r="L814" s="82">
        <f t="shared" si="201"/>
        <v>6.5999999999999948E-2</v>
      </c>
      <c r="M814" s="1"/>
    </row>
    <row r="815" spans="1:13">
      <c r="A815" s="79" t="s">
        <v>656</v>
      </c>
      <c r="B815" s="140">
        <f>B814*0.15</f>
        <v>0.89999999999999991</v>
      </c>
      <c r="C815" s="140">
        <f>(100-D815)/100</f>
        <v>0.98499999999999999</v>
      </c>
      <c r="D815" s="140">
        <f>D814*0.15</f>
        <v>1.5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0.95</v>
      </c>
      <c r="J815" s="77">
        <v>0.94399999999999995</v>
      </c>
      <c r="K815" s="77">
        <v>0.95</v>
      </c>
      <c r="L815" s="77">
        <v>0.93400000000000005</v>
      </c>
      <c r="M815" s="1"/>
    </row>
    <row r="816" spans="1:13">
      <c r="A816" s="55" t="s">
        <v>971</v>
      </c>
      <c r="B816" s="141">
        <v>6</v>
      </c>
      <c r="C816" s="141"/>
      <c r="D816" s="141">
        <v>10</v>
      </c>
      <c r="E816" s="81">
        <f t="shared" si="201"/>
        <v>1.8000000000000016E-2</v>
      </c>
      <c r="F816" s="81">
        <f t="shared" si="201"/>
        <v>1.4000000000000012E-2</v>
      </c>
      <c r="G816" s="81">
        <f t="shared" si="201"/>
        <v>1.0000000000000009E-2</v>
      </c>
      <c r="H816" s="81">
        <f t="shared" si="201"/>
        <v>1.2000000000000011E-2</v>
      </c>
      <c r="I816" s="82">
        <f t="shared" si="201"/>
        <v>5.600000000000005E-2</v>
      </c>
      <c r="J816" s="82">
        <f t="shared" si="201"/>
        <v>5.600000000000005E-2</v>
      </c>
      <c r="K816" s="82">
        <f t="shared" si="201"/>
        <v>5.600000000000005E-2</v>
      </c>
      <c r="L816" s="82">
        <f t="shared" si="201"/>
        <v>5.600000000000005E-2</v>
      </c>
      <c r="M816" s="1"/>
    </row>
    <row r="817" spans="1:13">
      <c r="A817" s="79" t="s">
        <v>656</v>
      </c>
      <c r="B817" s="140">
        <f>B816*0.15</f>
        <v>0.89999999999999991</v>
      </c>
      <c r="C817" s="140">
        <f>(100-D817)/100</f>
        <v>0.98499999999999999</v>
      </c>
      <c r="D817" s="140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0.94399999999999995</v>
      </c>
      <c r="J817" s="77">
        <v>0.94399999999999995</v>
      </c>
      <c r="K817" s="77">
        <v>0.94399999999999995</v>
      </c>
      <c r="L817" s="77">
        <v>0.94399999999999995</v>
      </c>
      <c r="M817" s="1"/>
    </row>
    <row r="818" spans="1:13">
      <c r="A818" s="143" t="s">
        <v>771</v>
      </c>
      <c r="B818" s="141">
        <v>6</v>
      </c>
      <c r="C818" s="141"/>
      <c r="D818" s="141">
        <v>10</v>
      </c>
      <c r="E818" s="81">
        <f t="shared" ref="E818:L818" si="202">1 - (E819) * (E820) * (E821) * (E822)</f>
        <v>0.10815581934000007</v>
      </c>
      <c r="F818" s="81">
        <f t="shared" si="202"/>
        <v>8.4862626940000019E-2</v>
      </c>
      <c r="G818" s="81">
        <f>1 - (G819) * (G820) * (G821) * (G822)</f>
        <v>6.1149587499999991E-2</v>
      </c>
      <c r="H818" s="81">
        <f t="shared" si="202"/>
        <v>7.3058874240000016E-2</v>
      </c>
      <c r="I818" s="82">
        <f t="shared" si="202"/>
        <v>0.50049999999999994</v>
      </c>
      <c r="J818" s="82">
        <f t="shared" si="202"/>
        <v>0.27992968750000002</v>
      </c>
      <c r="K818" s="82">
        <f t="shared" si="202"/>
        <v>0.30936446464000011</v>
      </c>
      <c r="L818" s="82">
        <f t="shared" si="202"/>
        <v>0.30936446464000011</v>
      </c>
      <c r="M818" s="1"/>
    </row>
    <row r="819" spans="1:13">
      <c r="A819" s="79" t="s">
        <v>656</v>
      </c>
      <c r="B819" s="140">
        <f>B818*0.15</f>
        <v>0.89999999999999991</v>
      </c>
      <c r="C819" s="140">
        <f>(100-D819)/100</f>
        <v>0.98499999999999999</v>
      </c>
      <c r="D819" s="140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</v>
      </c>
      <c r="J819" s="77">
        <v>0.95</v>
      </c>
      <c r="K819" s="77">
        <v>0.94399999999999995</v>
      </c>
      <c r="L819" s="77">
        <v>0.94399999999999995</v>
      </c>
      <c r="M819" s="1"/>
    </row>
    <row r="820" spans="1:13">
      <c r="A820" s="79" t="s">
        <v>657</v>
      </c>
      <c r="B820" s="140">
        <f>B818*0.4</f>
        <v>2.4000000000000004</v>
      </c>
      <c r="C820" s="140">
        <f>(100-D820)/100</f>
        <v>0.96</v>
      </c>
      <c r="D820" s="140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0.75</v>
      </c>
      <c r="J820" s="77">
        <v>0.875</v>
      </c>
      <c r="K820" s="77">
        <v>0.86</v>
      </c>
      <c r="L820" s="77">
        <v>0.86</v>
      </c>
      <c r="M820" s="1"/>
    </row>
    <row r="821" spans="1:13">
      <c r="A821" s="79" t="s">
        <v>797</v>
      </c>
      <c r="B821" s="140">
        <f>B818*0.15</f>
        <v>0.89999999999999991</v>
      </c>
      <c r="C821" s="140">
        <f>(100-D821)/100</f>
        <v>0.98499999999999999</v>
      </c>
      <c r="D821" s="140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0.92500000000000004</v>
      </c>
      <c r="J821" s="77">
        <v>0.96250000000000002</v>
      </c>
      <c r="K821" s="77">
        <v>0.95799999999999996</v>
      </c>
      <c r="L821" s="77">
        <v>0.95799999999999996</v>
      </c>
      <c r="M821" s="1"/>
    </row>
    <row r="822" spans="1:13">
      <c r="A822" s="79" t="s">
        <v>659</v>
      </c>
      <c r="B822" s="140">
        <f>B818*0.3</f>
        <v>1.7999999999999998</v>
      </c>
      <c r="C822" s="140">
        <f>(100-D822)/100</f>
        <v>0.97</v>
      </c>
      <c r="D822" s="140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</v>
      </c>
      <c r="J822" s="77">
        <v>0.9</v>
      </c>
      <c r="K822" s="77">
        <v>0.88800000000000001</v>
      </c>
      <c r="L822" s="77">
        <v>0.88800000000000001</v>
      </c>
      <c r="M822" s="1"/>
    </row>
    <row r="823" spans="1:13">
      <c r="A823" s="55" t="s">
        <v>772</v>
      </c>
      <c r="B823" s="141">
        <v>6</v>
      </c>
      <c r="C823" s="141"/>
      <c r="D823" s="141">
        <v>10</v>
      </c>
      <c r="E823" s="81">
        <f t="shared" ref="E823:L823" si="203">1 - (E824) * (E825) * (E826)</f>
        <v>9.1808370000000084E-2</v>
      </c>
      <c r="F823" s="81">
        <f t="shared" si="203"/>
        <v>7.1868790000000016E-2</v>
      </c>
      <c r="G823" s="81">
        <f t="shared" si="203"/>
        <v>5.1666250000000025E-2</v>
      </c>
      <c r="H823" s="81">
        <f t="shared" si="203"/>
        <v>6.1800480000000046E-2</v>
      </c>
      <c r="I823" s="82">
        <f t="shared" si="203"/>
        <v>0.44499999999999995</v>
      </c>
      <c r="J823" s="82">
        <f t="shared" si="203"/>
        <v>0.24203125000000003</v>
      </c>
      <c r="K823" s="82">
        <f t="shared" si="203"/>
        <v>0.26839456000000006</v>
      </c>
      <c r="L823" s="82">
        <f t="shared" si="203"/>
        <v>0.26839456000000006</v>
      </c>
      <c r="M823" s="1"/>
    </row>
    <row r="824" spans="1:13">
      <c r="A824" s="79" t="s">
        <v>657</v>
      </c>
      <c r="B824" s="140">
        <f>B823*0.4</f>
        <v>2.4000000000000004</v>
      </c>
      <c r="C824" s="140">
        <f>(100-D824)/100</f>
        <v>0.98499999999999999</v>
      </c>
      <c r="D824" s="140">
        <f>D823*0.15</f>
        <v>1.5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0.875</v>
      </c>
      <c r="K824" s="77">
        <v>0.86</v>
      </c>
      <c r="L824" s="77">
        <v>0.86</v>
      </c>
      <c r="M824" s="1"/>
    </row>
    <row r="825" spans="1:13">
      <c r="A825" s="79" t="s">
        <v>797</v>
      </c>
      <c r="B825" s="140">
        <f>B823*0.15</f>
        <v>0.89999999999999991</v>
      </c>
      <c r="C825" s="140">
        <f>(100-D825)/100</f>
        <v>0.96</v>
      </c>
      <c r="D825" s="140">
        <f>D823*0.4</f>
        <v>4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0.96250000000000002</v>
      </c>
      <c r="K825" s="77">
        <v>0.95799999999999996</v>
      </c>
      <c r="L825" s="77">
        <v>0.95799999999999996</v>
      </c>
      <c r="M825" s="1"/>
    </row>
    <row r="826" spans="1:13">
      <c r="A826" s="79" t="s">
        <v>659</v>
      </c>
      <c r="B826" s="140">
        <f>B823*0.3</f>
        <v>1.7999999999999998</v>
      </c>
      <c r="C826" s="140">
        <f>(100-D826)/100</f>
        <v>0.97</v>
      </c>
      <c r="D826" s="140">
        <f>D823*0.3</f>
        <v>3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0.9</v>
      </c>
      <c r="K826" s="77">
        <v>0.88800000000000001</v>
      </c>
      <c r="L826" s="77">
        <v>0.88800000000000001</v>
      </c>
      <c r="M826" s="1"/>
    </row>
    <row r="827" spans="1:13">
      <c r="A827" s="55" t="s">
        <v>773</v>
      </c>
      <c r="B827" s="141">
        <v>5</v>
      </c>
      <c r="C827" s="141"/>
      <c r="D827" s="141">
        <v>5</v>
      </c>
      <c r="E827" s="81">
        <f t="shared" ref="E827:L827" si="204">1 - (E828) * (E829) * (E830) * (E831)</f>
        <v>0.10815581934000007</v>
      </c>
      <c r="F827" s="81">
        <f t="shared" si="204"/>
        <v>8.4862626940000019E-2</v>
      </c>
      <c r="G827" s="81">
        <f>1 - (G828) * (G829) * (G830) * (G831)</f>
        <v>6.1149587499999991E-2</v>
      </c>
      <c r="H827" s="81">
        <f t="shared" si="204"/>
        <v>7.3058874240000016E-2</v>
      </c>
      <c r="I827" s="82">
        <f t="shared" si="204"/>
        <v>0.1755618375000001</v>
      </c>
      <c r="J827" s="82">
        <f t="shared" si="204"/>
        <v>0.1755618375000001</v>
      </c>
      <c r="K827" s="82">
        <f t="shared" si="204"/>
        <v>0.1755618375000001</v>
      </c>
      <c r="L827" s="82">
        <f t="shared" si="204"/>
        <v>0.1755618375000001</v>
      </c>
      <c r="M827" s="1"/>
    </row>
    <row r="828" spans="1:13">
      <c r="A828" s="79" t="s">
        <v>656</v>
      </c>
      <c r="B828" s="140">
        <f>B827*0.15</f>
        <v>0.75</v>
      </c>
      <c r="C828" s="140">
        <f>(100-D828)/100</f>
        <v>0.99250000000000005</v>
      </c>
      <c r="D828" s="140">
        <f>D827*0.15</f>
        <v>0.75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0.97</v>
      </c>
      <c r="J828" s="77">
        <v>0.97</v>
      </c>
      <c r="K828" s="77">
        <v>0.97</v>
      </c>
      <c r="L828" s="77">
        <v>0.97</v>
      </c>
      <c r="M828" s="1"/>
    </row>
    <row r="829" spans="1:13">
      <c r="A829" s="79" t="s">
        <v>657</v>
      </c>
      <c r="B829" s="140">
        <f>B827*0.4</f>
        <v>2</v>
      </c>
      <c r="C829" s="140">
        <f>(100-D829)/100</f>
        <v>0.98</v>
      </c>
      <c r="D829" s="140">
        <f>D827*0.4</f>
        <v>2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0.92500000000000004</v>
      </c>
      <c r="J829" s="77">
        <v>0.92500000000000004</v>
      </c>
      <c r="K829" s="77">
        <v>0.92500000000000004</v>
      </c>
      <c r="L829" s="77">
        <v>0.92500000000000004</v>
      </c>
      <c r="M829"/>
    </row>
    <row r="830" spans="1:13">
      <c r="A830" s="79" t="s">
        <v>797</v>
      </c>
      <c r="B830" s="140">
        <f>B827*0.15</f>
        <v>0.75</v>
      </c>
      <c r="C830" s="140">
        <f>(100-D830)/100</f>
        <v>0.99250000000000005</v>
      </c>
      <c r="D830" s="140">
        <f>D827*0.15</f>
        <v>0.75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0.97750000000000004</v>
      </c>
      <c r="J830" s="77">
        <v>0.97750000000000004</v>
      </c>
      <c r="K830" s="77">
        <v>0.97750000000000004</v>
      </c>
      <c r="L830" s="77">
        <v>0.97750000000000004</v>
      </c>
      <c r="M830"/>
    </row>
    <row r="831" spans="1:13">
      <c r="A831" s="79" t="s">
        <v>659</v>
      </c>
      <c r="B831" s="140">
        <f>B827*0.3</f>
        <v>1.5</v>
      </c>
      <c r="C831" s="140">
        <f>(100-D831)/100</f>
        <v>0.98499999999999999</v>
      </c>
      <c r="D831" s="140">
        <f>D827*0.3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0.94</v>
      </c>
      <c r="J831" s="77">
        <v>0.94</v>
      </c>
      <c r="K831" s="77">
        <v>0.94</v>
      </c>
      <c r="L831" s="77">
        <v>0.94</v>
      </c>
      <c r="M831"/>
    </row>
    <row r="832" spans="1:13">
      <c r="A832" s="143" t="s">
        <v>774</v>
      </c>
      <c r="B832" s="141">
        <v>5</v>
      </c>
      <c r="C832" s="141"/>
      <c r="D832" s="141">
        <v>5</v>
      </c>
      <c r="E832" s="81">
        <f t="shared" ref="E832:L832" si="205">1 - (E833) * (E834)</f>
        <v>7.9380000000000117E-2</v>
      </c>
      <c r="F832" s="81">
        <f t="shared" si="205"/>
        <v>6.2020000000000075E-2</v>
      </c>
      <c r="G832" s="81">
        <f t="shared" si="205"/>
        <v>4.4499999999999984E-2</v>
      </c>
      <c r="H832" s="81">
        <f t="shared" si="205"/>
        <v>5.3279999999999994E-2</v>
      </c>
      <c r="I832" s="82">
        <f t="shared" si="205"/>
        <v>0.21250000000000002</v>
      </c>
      <c r="J832" s="82">
        <f t="shared" si="205"/>
        <v>0.21250000000000002</v>
      </c>
      <c r="K832" s="82">
        <f t="shared" si="205"/>
        <v>0.21250000000000002</v>
      </c>
      <c r="L832" s="82">
        <f t="shared" si="205"/>
        <v>0.23631999999999997</v>
      </c>
      <c r="M832"/>
    </row>
    <row r="833" spans="1:13">
      <c r="A833" s="79" t="s">
        <v>657</v>
      </c>
      <c r="B833" s="140">
        <f>B832*0.4</f>
        <v>2</v>
      </c>
      <c r="C833" s="140">
        <f>(100-D833)/100</f>
        <v>0.98</v>
      </c>
      <c r="D833" s="140">
        <f>D832*0.4</f>
        <v>2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0.875</v>
      </c>
      <c r="J833" s="77">
        <v>0.875</v>
      </c>
      <c r="K833" s="77">
        <v>0.875</v>
      </c>
      <c r="L833" s="77">
        <v>0.86</v>
      </c>
      <c r="M833"/>
    </row>
    <row r="834" spans="1:13">
      <c r="A834" s="79" t="s">
        <v>659</v>
      </c>
      <c r="B834" s="140">
        <f>B832*0.3</f>
        <v>1.5</v>
      </c>
      <c r="C834" s="140">
        <f>(100-D834)/100</f>
        <v>0.98499999999999999</v>
      </c>
      <c r="D834" s="140">
        <f>D832*0.3</f>
        <v>1.5</v>
      </c>
      <c r="E834" s="77">
        <v>0.96399999999999997</v>
      </c>
      <c r="F834" s="77">
        <v>0.97199999999999998</v>
      </c>
      <c r="G834" s="77">
        <v>0.98</v>
      </c>
      <c r="H834" s="77">
        <v>0.97599999999999998</v>
      </c>
      <c r="I834" s="77">
        <v>0.9</v>
      </c>
      <c r="J834" s="77">
        <v>0.9</v>
      </c>
      <c r="K834" s="77">
        <v>0.9</v>
      </c>
      <c r="L834" s="77">
        <v>0.88800000000000001</v>
      </c>
      <c r="M834"/>
    </row>
    <row r="835" spans="1:13">
      <c r="A835" s="55" t="s">
        <v>775</v>
      </c>
      <c r="B835" s="141">
        <v>5</v>
      </c>
      <c r="C835" s="141"/>
      <c r="D835" s="141">
        <v>5</v>
      </c>
      <c r="E835" s="81">
        <f t="shared" ref="E835:L835" si="206">1 - (E836) * (E837)</f>
        <v>6.2190000000000079E-2</v>
      </c>
      <c r="F835" s="81">
        <f t="shared" si="206"/>
        <v>4.8510000000000053E-2</v>
      </c>
      <c r="G835" s="81">
        <f t="shared" si="206"/>
        <v>3.4750000000000059E-2</v>
      </c>
      <c r="H835" s="81">
        <f t="shared" si="206"/>
        <v>4.164000000000001E-2</v>
      </c>
      <c r="I835" s="82">
        <f t="shared" si="206"/>
        <v>0.1881600000000001</v>
      </c>
      <c r="J835" s="82">
        <f t="shared" si="206"/>
        <v>0.1881600000000001</v>
      </c>
      <c r="K835" s="82">
        <f t="shared" si="206"/>
        <v>0.22011000000000003</v>
      </c>
      <c r="L835" s="82">
        <f t="shared" si="206"/>
        <v>0.1881600000000001</v>
      </c>
      <c r="M835"/>
    </row>
    <row r="836" spans="1:13">
      <c r="A836" s="79" t="s">
        <v>656</v>
      </c>
      <c r="B836" s="140">
        <f>B835*0.15</f>
        <v>0.75</v>
      </c>
      <c r="C836" s="140">
        <f>(100-D836)/100</f>
        <v>0.99250000000000005</v>
      </c>
      <c r="D836" s="140">
        <f>D835*0.15</f>
        <v>0.75</v>
      </c>
      <c r="E836" s="77">
        <v>0.98199999999999998</v>
      </c>
      <c r="F836" s="77">
        <v>0.98599999999999999</v>
      </c>
      <c r="G836" s="77">
        <v>0.99</v>
      </c>
      <c r="H836" s="77">
        <v>0.98799999999999999</v>
      </c>
      <c r="I836" s="77">
        <v>0.94399999999999995</v>
      </c>
      <c r="J836" s="77">
        <v>0.94399999999999995</v>
      </c>
      <c r="K836" s="77">
        <v>0.93400000000000005</v>
      </c>
      <c r="L836" s="77">
        <v>0.94399999999999995</v>
      </c>
      <c r="M836"/>
    </row>
    <row r="837" spans="1:13">
      <c r="A837" s="79" t="s">
        <v>657</v>
      </c>
      <c r="B837" s="140">
        <f>B835*0.4</f>
        <v>2</v>
      </c>
      <c r="C837" s="140">
        <f>(100-D837)/100</f>
        <v>0.98</v>
      </c>
      <c r="D837" s="140">
        <f>D835*0.4</f>
        <v>2</v>
      </c>
      <c r="E837" s="77">
        <v>0.95499999999999996</v>
      </c>
      <c r="F837" s="77">
        <v>0.96499999999999997</v>
      </c>
      <c r="G837" s="77">
        <v>0.97499999999999998</v>
      </c>
      <c r="H837" s="77">
        <v>0.97</v>
      </c>
      <c r="I837" s="77">
        <v>0.86</v>
      </c>
      <c r="J837" s="77">
        <v>0.86</v>
      </c>
      <c r="K837" s="77">
        <v>0.83499999999999996</v>
      </c>
      <c r="L837" s="77">
        <v>0.86</v>
      </c>
      <c r="M837"/>
    </row>
    <row r="838" spans="1:1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</sheetData>
  <mergeCells count="6">
    <mergeCell ref="A697:L697"/>
    <mergeCell ref="A2:L2"/>
    <mergeCell ref="A143:L143"/>
    <mergeCell ref="A224:L224"/>
    <mergeCell ref="A342:L342"/>
    <mergeCell ref="A501:L50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A20" sqref="A20:K69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5" t="s">
        <v>600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601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602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8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5" t="s">
        <v>600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601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602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8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2020-05-31T11:24:59Z</dcterms:modified>
</cp:coreProperties>
</file>