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sip Kerjaan\BPN\"/>
    </mc:Choice>
  </mc:AlternateContent>
  <xr:revisionPtr revIDLastSave="0" documentId="13_ncr:1_{3B760391-8EE9-4FB7-9471-5A83A2064CAC}" xr6:coauthVersionLast="34" xr6:coauthVersionMax="34" xr10:uidLastSave="{00000000-0000-0000-0000-000000000000}"/>
  <bookViews>
    <workbookView xWindow="0" yWindow="0" windowWidth="21570" windowHeight="10215" tabRatio="731" firstSheet="2" activeTab="3" xr2:uid="{23E4043E-CF61-46CE-9683-77F45A1753A7}"/>
  </bookViews>
  <sheets>
    <sheet name="Unclear" sheetId="3" r:id="rId1"/>
    <sheet name="Sheet2" sheetId="2" r:id="rId2"/>
    <sheet name="Jateng" sheetId="1" r:id="rId3"/>
    <sheet name="Kalsel" sheetId="4" r:id="rId4"/>
    <sheet name="Kaltim" sheetId="5" r:id="rId5"/>
    <sheet name="Sulteng" sheetId="6" r:id="rId6"/>
    <sheet name="Sumbar" sheetId="7" r:id="rId7"/>
    <sheet name="Malut" sheetId="8" r:id="rId8"/>
    <sheet name="Riau" sheetId="9" r:id="rId9"/>
    <sheet name="Jambi" sheetId="10" r:id="rId10"/>
    <sheet name="Babel" sheetId="11" r:id="rId11"/>
    <sheet name="NTB" sheetId="12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9" i="12" l="1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F59" i="12"/>
  <c r="E59" i="12" s="1"/>
  <c r="F58" i="12"/>
  <c r="E58" i="12"/>
  <c r="F57" i="12"/>
  <c r="E57" i="12" s="1"/>
  <c r="F56" i="12"/>
  <c r="E56" i="12"/>
  <c r="F55" i="12"/>
  <c r="E55" i="12" s="1"/>
  <c r="F54" i="12"/>
  <c r="E54" i="12"/>
  <c r="F53" i="12"/>
  <c r="E53" i="12" s="1"/>
  <c r="F52" i="12"/>
  <c r="E52" i="12"/>
  <c r="F51" i="12"/>
  <c r="E51" i="12" s="1"/>
  <c r="F50" i="12"/>
  <c r="E50" i="12"/>
  <c r="F49" i="12"/>
  <c r="E49" i="12" s="1"/>
  <c r="F48" i="12"/>
  <c r="E48" i="12"/>
  <c r="F47" i="12"/>
  <c r="E47" i="12" s="1"/>
  <c r="F46" i="12"/>
  <c r="E46" i="12"/>
  <c r="F45" i="12"/>
  <c r="E45" i="12" s="1"/>
  <c r="F44" i="12"/>
  <c r="E44" i="12"/>
  <c r="F43" i="12"/>
  <c r="E43" i="12" s="1"/>
  <c r="F42" i="12"/>
  <c r="E42" i="12"/>
  <c r="F41" i="12"/>
  <c r="E41" i="12" s="1"/>
  <c r="F40" i="12"/>
  <c r="E40" i="12"/>
  <c r="F39" i="12"/>
  <c r="E39" i="12" s="1"/>
  <c r="F38" i="12"/>
  <c r="E38" i="12"/>
  <c r="F37" i="12"/>
  <c r="E37" i="12" s="1"/>
  <c r="F36" i="12"/>
  <c r="E36" i="12"/>
  <c r="F35" i="12"/>
  <c r="E35" i="12" s="1"/>
  <c r="F34" i="12"/>
  <c r="E34" i="12"/>
  <c r="F33" i="12"/>
  <c r="E33" i="12" s="1"/>
  <c r="F32" i="12"/>
  <c r="E32" i="12"/>
  <c r="F31" i="12"/>
  <c r="E31" i="12" s="1"/>
  <c r="F30" i="12"/>
  <c r="E30" i="12"/>
  <c r="F29" i="12"/>
  <c r="E29" i="12" s="1"/>
  <c r="F28" i="12"/>
  <c r="E28" i="12"/>
  <c r="F27" i="12"/>
  <c r="E27" i="12" s="1"/>
  <c r="F26" i="12"/>
  <c r="E26" i="12"/>
  <c r="F25" i="12"/>
  <c r="E25" i="12" s="1"/>
  <c r="F24" i="12"/>
  <c r="E24" i="12"/>
  <c r="F23" i="12"/>
  <c r="E23" i="12" s="1"/>
  <c r="F22" i="12"/>
  <c r="E22" i="12"/>
  <c r="F21" i="12"/>
  <c r="E21" i="12" s="1"/>
  <c r="F20" i="12"/>
  <c r="E20" i="12"/>
  <c r="F19" i="12"/>
  <c r="E19" i="12" s="1"/>
  <c r="F18" i="12"/>
  <c r="E18" i="12"/>
  <c r="F17" i="12"/>
  <c r="E17" i="12" s="1"/>
  <c r="F16" i="12"/>
  <c r="E16" i="12"/>
  <c r="F15" i="12"/>
  <c r="E15" i="12" s="1"/>
  <c r="F14" i="12"/>
  <c r="E14" i="12"/>
  <c r="F13" i="12"/>
  <c r="E13" i="12" s="1"/>
  <c r="F12" i="12"/>
  <c r="E12" i="12"/>
  <c r="F11" i="12"/>
  <c r="E11" i="12" s="1"/>
  <c r="F10" i="12"/>
  <c r="E10" i="12"/>
  <c r="F9" i="12"/>
  <c r="E9" i="12" s="1"/>
  <c r="F8" i="12"/>
  <c r="E8" i="12"/>
  <c r="F7" i="12"/>
  <c r="E7" i="12" s="1"/>
  <c r="F6" i="12"/>
  <c r="E6" i="12"/>
  <c r="F5" i="12"/>
  <c r="E5" i="12" s="1"/>
  <c r="F4" i="12"/>
  <c r="E4" i="12"/>
  <c r="F3" i="12"/>
  <c r="E3" i="12" s="1"/>
  <c r="F2" i="12"/>
  <c r="E2" i="12"/>
  <c r="F59" i="11"/>
  <c r="E59" i="11" s="1"/>
  <c r="F58" i="11"/>
  <c r="E58" i="11"/>
  <c r="F57" i="11"/>
  <c r="E57" i="11" s="1"/>
  <c r="F56" i="11"/>
  <c r="E56" i="11"/>
  <c r="F55" i="11"/>
  <c r="E55" i="11" s="1"/>
  <c r="F54" i="11"/>
  <c r="E54" i="11"/>
  <c r="F53" i="11"/>
  <c r="E53" i="11" s="1"/>
  <c r="F52" i="11"/>
  <c r="E52" i="11"/>
  <c r="F51" i="11"/>
  <c r="E51" i="11" s="1"/>
  <c r="F50" i="11"/>
  <c r="E50" i="11"/>
  <c r="F49" i="11"/>
  <c r="E49" i="11" s="1"/>
  <c r="F48" i="11"/>
  <c r="E48" i="11"/>
  <c r="F47" i="11"/>
  <c r="E47" i="11" s="1"/>
  <c r="F46" i="11"/>
  <c r="E46" i="11"/>
  <c r="F45" i="11"/>
  <c r="E45" i="11" s="1"/>
  <c r="F44" i="11"/>
  <c r="E44" i="11"/>
  <c r="F43" i="11"/>
  <c r="E43" i="11" s="1"/>
  <c r="F42" i="11"/>
  <c r="E42" i="11"/>
  <c r="F41" i="11"/>
  <c r="E41" i="11" s="1"/>
  <c r="F40" i="11"/>
  <c r="E40" i="11"/>
  <c r="F39" i="11"/>
  <c r="E39" i="11" s="1"/>
  <c r="F38" i="11"/>
  <c r="E38" i="11"/>
  <c r="F37" i="11"/>
  <c r="E37" i="11" s="1"/>
  <c r="F36" i="11"/>
  <c r="E36" i="11"/>
  <c r="F35" i="11"/>
  <c r="E35" i="11" s="1"/>
  <c r="F34" i="11"/>
  <c r="E34" i="11"/>
  <c r="F33" i="11"/>
  <c r="E33" i="11" s="1"/>
  <c r="F32" i="11"/>
  <c r="E32" i="11"/>
  <c r="F31" i="11"/>
  <c r="E31" i="11" s="1"/>
  <c r="F30" i="11"/>
  <c r="E30" i="11"/>
  <c r="F29" i="11"/>
  <c r="E29" i="11" s="1"/>
  <c r="F28" i="11"/>
  <c r="E28" i="11"/>
  <c r="F27" i="11"/>
  <c r="E27" i="11" s="1"/>
  <c r="F26" i="11"/>
  <c r="E26" i="11"/>
  <c r="F25" i="11"/>
  <c r="E25" i="11" s="1"/>
  <c r="F24" i="11"/>
  <c r="E24" i="11"/>
  <c r="F23" i="11"/>
  <c r="E23" i="11" s="1"/>
  <c r="F22" i="11"/>
  <c r="E22" i="11"/>
  <c r="F21" i="11"/>
  <c r="E21" i="11" s="1"/>
  <c r="F20" i="11"/>
  <c r="E20" i="11"/>
  <c r="F19" i="11"/>
  <c r="E19" i="11" s="1"/>
  <c r="F18" i="11"/>
  <c r="E18" i="11"/>
  <c r="F17" i="11"/>
  <c r="E17" i="11" s="1"/>
  <c r="F16" i="11"/>
  <c r="E16" i="11"/>
  <c r="F15" i="11"/>
  <c r="E15" i="11" s="1"/>
  <c r="F14" i="11"/>
  <c r="E14" i="11"/>
  <c r="F13" i="11"/>
  <c r="E13" i="11" s="1"/>
  <c r="F12" i="11"/>
  <c r="E12" i="11"/>
  <c r="F11" i="11"/>
  <c r="E11" i="11" s="1"/>
  <c r="F10" i="11"/>
  <c r="E10" i="11"/>
  <c r="F9" i="11"/>
  <c r="E9" i="11" s="1"/>
  <c r="F8" i="11"/>
  <c r="E8" i="11"/>
  <c r="F7" i="11"/>
  <c r="E7" i="11" s="1"/>
  <c r="F6" i="11"/>
  <c r="E6" i="11" s="1"/>
  <c r="F5" i="11"/>
  <c r="E5" i="11" s="1"/>
  <c r="F4" i="11"/>
  <c r="E4" i="11"/>
  <c r="F3" i="11"/>
  <c r="E3" i="11" s="1"/>
  <c r="F2" i="11"/>
  <c r="E2" i="11"/>
  <c r="F59" i="10"/>
  <c r="E59" i="10" s="1"/>
  <c r="F58" i="10"/>
  <c r="E58" i="10"/>
  <c r="F57" i="10"/>
  <c r="E57" i="10" s="1"/>
  <c r="F56" i="10"/>
  <c r="E56" i="10"/>
  <c r="F55" i="10"/>
  <c r="E55" i="10" s="1"/>
  <c r="F54" i="10"/>
  <c r="E54" i="10"/>
  <c r="F53" i="10"/>
  <c r="E53" i="10" s="1"/>
  <c r="F52" i="10"/>
  <c r="E52" i="10"/>
  <c r="F51" i="10"/>
  <c r="E51" i="10" s="1"/>
  <c r="F50" i="10"/>
  <c r="E50" i="10"/>
  <c r="F49" i="10"/>
  <c r="E49" i="10" s="1"/>
  <c r="F48" i="10"/>
  <c r="E48" i="10"/>
  <c r="F47" i="10"/>
  <c r="E47" i="10" s="1"/>
  <c r="F46" i="10"/>
  <c r="E46" i="10"/>
  <c r="F45" i="10"/>
  <c r="E45" i="10" s="1"/>
  <c r="F44" i="10"/>
  <c r="E44" i="10"/>
  <c r="F43" i="10"/>
  <c r="E43" i="10" s="1"/>
  <c r="F42" i="10"/>
  <c r="E42" i="10"/>
  <c r="F41" i="10"/>
  <c r="E41" i="10" s="1"/>
  <c r="F40" i="10"/>
  <c r="E40" i="10"/>
  <c r="F39" i="10"/>
  <c r="E39" i="10" s="1"/>
  <c r="F38" i="10"/>
  <c r="E38" i="10"/>
  <c r="F37" i="10"/>
  <c r="E37" i="10" s="1"/>
  <c r="F36" i="10"/>
  <c r="E36" i="10"/>
  <c r="F35" i="10"/>
  <c r="E35" i="10" s="1"/>
  <c r="F34" i="10"/>
  <c r="E34" i="10"/>
  <c r="F33" i="10"/>
  <c r="E33" i="10" s="1"/>
  <c r="F32" i="10"/>
  <c r="E32" i="10"/>
  <c r="F31" i="10"/>
  <c r="E31" i="10" s="1"/>
  <c r="F30" i="10"/>
  <c r="E30" i="10"/>
  <c r="F29" i="10"/>
  <c r="E29" i="10" s="1"/>
  <c r="F28" i="10"/>
  <c r="E28" i="10"/>
  <c r="F27" i="10"/>
  <c r="E27" i="10" s="1"/>
  <c r="F26" i="10"/>
  <c r="E26" i="10"/>
  <c r="F25" i="10"/>
  <c r="E25" i="10" s="1"/>
  <c r="F24" i="10"/>
  <c r="E24" i="10"/>
  <c r="F23" i="10"/>
  <c r="E23" i="10" s="1"/>
  <c r="F22" i="10"/>
  <c r="E22" i="10"/>
  <c r="F21" i="10"/>
  <c r="E21" i="10" s="1"/>
  <c r="F20" i="10"/>
  <c r="E20" i="10"/>
  <c r="F19" i="10"/>
  <c r="E19" i="10" s="1"/>
  <c r="F18" i="10"/>
  <c r="E18" i="10"/>
  <c r="F17" i="10"/>
  <c r="E17" i="10" s="1"/>
  <c r="F16" i="10"/>
  <c r="E16" i="10"/>
  <c r="F15" i="10"/>
  <c r="E15" i="10" s="1"/>
  <c r="F14" i="10"/>
  <c r="E14" i="10"/>
  <c r="F13" i="10"/>
  <c r="E13" i="10" s="1"/>
  <c r="F12" i="10"/>
  <c r="E12" i="10"/>
  <c r="F11" i="10"/>
  <c r="E11" i="10" s="1"/>
  <c r="F10" i="10"/>
  <c r="E10" i="10"/>
  <c r="F9" i="10"/>
  <c r="E9" i="10" s="1"/>
  <c r="F8" i="10"/>
  <c r="E8" i="10"/>
  <c r="F7" i="10"/>
  <c r="E7" i="10" s="1"/>
  <c r="F6" i="10"/>
  <c r="E6" i="10"/>
  <c r="F5" i="10"/>
  <c r="E5" i="10" s="1"/>
  <c r="F4" i="10"/>
  <c r="E4" i="10"/>
  <c r="F3" i="10"/>
  <c r="E3" i="10" s="1"/>
  <c r="F2" i="10"/>
  <c r="E2" i="10"/>
  <c r="F59" i="9"/>
  <c r="E59" i="9" s="1"/>
  <c r="F58" i="9"/>
  <c r="E58" i="9"/>
  <c r="F57" i="9"/>
  <c r="E57" i="9" s="1"/>
  <c r="F56" i="9"/>
  <c r="E56" i="9"/>
  <c r="F55" i="9"/>
  <c r="E55" i="9" s="1"/>
  <c r="F54" i="9"/>
  <c r="E54" i="9"/>
  <c r="F53" i="9"/>
  <c r="E53" i="9" s="1"/>
  <c r="F52" i="9"/>
  <c r="E52" i="9"/>
  <c r="F51" i="9"/>
  <c r="E51" i="9" s="1"/>
  <c r="F50" i="9"/>
  <c r="E50" i="9"/>
  <c r="F49" i="9"/>
  <c r="E49" i="9" s="1"/>
  <c r="F48" i="9"/>
  <c r="E48" i="9"/>
  <c r="F47" i="9"/>
  <c r="E47" i="9" s="1"/>
  <c r="F46" i="9"/>
  <c r="E46" i="9"/>
  <c r="F45" i="9"/>
  <c r="E45" i="9" s="1"/>
  <c r="F44" i="9"/>
  <c r="E44" i="9"/>
  <c r="F43" i="9"/>
  <c r="E43" i="9" s="1"/>
  <c r="F42" i="9"/>
  <c r="E42" i="9"/>
  <c r="F41" i="9"/>
  <c r="E41" i="9" s="1"/>
  <c r="F40" i="9"/>
  <c r="E40" i="9"/>
  <c r="F39" i="9"/>
  <c r="E39" i="9" s="1"/>
  <c r="F38" i="9"/>
  <c r="E38" i="9"/>
  <c r="F37" i="9"/>
  <c r="E37" i="9" s="1"/>
  <c r="F36" i="9"/>
  <c r="E36" i="9"/>
  <c r="F35" i="9"/>
  <c r="E35" i="9" s="1"/>
  <c r="F34" i="9"/>
  <c r="E34" i="9"/>
  <c r="F33" i="9"/>
  <c r="E33" i="9" s="1"/>
  <c r="F32" i="9"/>
  <c r="E32" i="9"/>
  <c r="F31" i="9"/>
  <c r="E31" i="9" s="1"/>
  <c r="F30" i="9"/>
  <c r="E30" i="9"/>
  <c r="F29" i="9"/>
  <c r="E29" i="9" s="1"/>
  <c r="F28" i="9"/>
  <c r="E28" i="9"/>
  <c r="F27" i="9"/>
  <c r="E27" i="9" s="1"/>
  <c r="F26" i="9"/>
  <c r="E26" i="9"/>
  <c r="F25" i="9"/>
  <c r="E25" i="9" s="1"/>
  <c r="F24" i="9"/>
  <c r="E24" i="9"/>
  <c r="F23" i="9"/>
  <c r="E23" i="9" s="1"/>
  <c r="F22" i="9"/>
  <c r="E22" i="9"/>
  <c r="F21" i="9"/>
  <c r="E21" i="9" s="1"/>
  <c r="F20" i="9"/>
  <c r="E20" i="9"/>
  <c r="F19" i="9"/>
  <c r="E19" i="9" s="1"/>
  <c r="F18" i="9"/>
  <c r="E18" i="9"/>
  <c r="F17" i="9"/>
  <c r="E17" i="9" s="1"/>
  <c r="F16" i="9"/>
  <c r="E16" i="9"/>
  <c r="F15" i="9"/>
  <c r="E15" i="9" s="1"/>
  <c r="F14" i="9"/>
  <c r="E14" i="9"/>
  <c r="F13" i="9"/>
  <c r="E13" i="9" s="1"/>
  <c r="F12" i="9"/>
  <c r="E12" i="9"/>
  <c r="F11" i="9"/>
  <c r="E11" i="9" s="1"/>
  <c r="F10" i="9"/>
  <c r="E10" i="9"/>
  <c r="F9" i="9"/>
  <c r="E9" i="9" s="1"/>
  <c r="F8" i="9"/>
  <c r="E8" i="9"/>
  <c r="F7" i="9"/>
  <c r="E7" i="9" s="1"/>
  <c r="F6" i="9"/>
  <c r="E6" i="9"/>
  <c r="F5" i="9"/>
  <c r="E5" i="9" s="1"/>
  <c r="F4" i="9"/>
  <c r="E4" i="9"/>
  <c r="F3" i="9"/>
  <c r="E3" i="9" s="1"/>
  <c r="F2" i="9"/>
  <c r="E2" i="9"/>
  <c r="F59" i="8"/>
  <c r="E59" i="8"/>
  <c r="F58" i="8"/>
  <c r="E58" i="8"/>
  <c r="F57" i="8"/>
  <c r="E57" i="8"/>
  <c r="F56" i="8"/>
  <c r="E56" i="8"/>
  <c r="F55" i="8"/>
  <c r="E55" i="8" s="1"/>
  <c r="F54" i="8"/>
  <c r="E54" i="8"/>
  <c r="F53" i="8"/>
  <c r="E53" i="8" s="1"/>
  <c r="F52" i="8"/>
  <c r="E52" i="8"/>
  <c r="F51" i="8"/>
  <c r="E51" i="8" s="1"/>
  <c r="F50" i="8"/>
  <c r="E50" i="8"/>
  <c r="F49" i="8"/>
  <c r="E49" i="8" s="1"/>
  <c r="F48" i="8"/>
  <c r="E48" i="8"/>
  <c r="F47" i="8"/>
  <c r="E47" i="8" s="1"/>
  <c r="F46" i="8"/>
  <c r="E46" i="8"/>
  <c r="F45" i="8"/>
  <c r="E45" i="8" s="1"/>
  <c r="F44" i="8"/>
  <c r="E44" i="8"/>
  <c r="F43" i="8"/>
  <c r="E43" i="8" s="1"/>
  <c r="F42" i="8"/>
  <c r="E42" i="8"/>
  <c r="F41" i="8"/>
  <c r="E41" i="8" s="1"/>
  <c r="F40" i="8"/>
  <c r="E40" i="8"/>
  <c r="F39" i="8"/>
  <c r="E39" i="8" s="1"/>
  <c r="F38" i="8"/>
  <c r="E38" i="8"/>
  <c r="F37" i="8"/>
  <c r="E37" i="8" s="1"/>
  <c r="F36" i="8"/>
  <c r="E36" i="8"/>
  <c r="F35" i="8"/>
  <c r="E35" i="8" s="1"/>
  <c r="F34" i="8"/>
  <c r="E34" i="8"/>
  <c r="F33" i="8"/>
  <c r="E33" i="8" s="1"/>
  <c r="F32" i="8"/>
  <c r="E32" i="8"/>
  <c r="F31" i="8"/>
  <c r="E31" i="8" s="1"/>
  <c r="F30" i="8"/>
  <c r="E30" i="8"/>
  <c r="F29" i="8"/>
  <c r="E29" i="8" s="1"/>
  <c r="F28" i="8"/>
  <c r="E28" i="8"/>
  <c r="F27" i="8"/>
  <c r="E27" i="8" s="1"/>
  <c r="F26" i="8"/>
  <c r="E26" i="8"/>
  <c r="F25" i="8"/>
  <c r="E25" i="8" s="1"/>
  <c r="F24" i="8"/>
  <c r="E24" i="8"/>
  <c r="F23" i="8"/>
  <c r="E23" i="8" s="1"/>
  <c r="F22" i="8"/>
  <c r="E22" i="8"/>
  <c r="F21" i="8"/>
  <c r="E21" i="8" s="1"/>
  <c r="F20" i="8"/>
  <c r="E20" i="8"/>
  <c r="F19" i="8"/>
  <c r="E19" i="8" s="1"/>
  <c r="F18" i="8"/>
  <c r="E18" i="8"/>
  <c r="F17" i="8"/>
  <c r="E17" i="8" s="1"/>
  <c r="F16" i="8"/>
  <c r="E16" i="8"/>
  <c r="F15" i="8"/>
  <c r="E15" i="8" s="1"/>
  <c r="F14" i="8"/>
  <c r="E14" i="8"/>
  <c r="F13" i="8"/>
  <c r="E13" i="8" s="1"/>
  <c r="F12" i="8"/>
  <c r="E12" i="8"/>
  <c r="F11" i="8"/>
  <c r="E11" i="8" s="1"/>
  <c r="F10" i="8"/>
  <c r="E10" i="8"/>
  <c r="F9" i="8"/>
  <c r="E9" i="8" s="1"/>
  <c r="F8" i="8"/>
  <c r="E8" i="8"/>
  <c r="F7" i="8"/>
  <c r="E7" i="8" s="1"/>
  <c r="F6" i="8"/>
  <c r="E6" i="8"/>
  <c r="F5" i="8"/>
  <c r="E5" i="8" s="1"/>
  <c r="F4" i="8"/>
  <c r="E4" i="8"/>
  <c r="F3" i="8"/>
  <c r="E3" i="8" s="1"/>
  <c r="F2" i="8"/>
  <c r="E2" i="8"/>
  <c r="F59" i="7"/>
  <c r="E59" i="7" s="1"/>
  <c r="F58" i="7"/>
  <c r="E58" i="7" s="1"/>
  <c r="F57" i="7"/>
  <c r="E57" i="7" s="1"/>
  <c r="F56" i="7"/>
  <c r="E56" i="7" s="1"/>
  <c r="F55" i="7"/>
  <c r="E55" i="7" s="1"/>
  <c r="F54" i="7"/>
  <c r="E54" i="7" s="1"/>
  <c r="F53" i="7"/>
  <c r="E53" i="7" s="1"/>
  <c r="F52" i="7"/>
  <c r="E52" i="7" s="1"/>
  <c r="F51" i="7"/>
  <c r="E51" i="7" s="1"/>
  <c r="F50" i="7"/>
  <c r="E50" i="7" s="1"/>
  <c r="F49" i="7"/>
  <c r="E49" i="7" s="1"/>
  <c r="F48" i="7"/>
  <c r="E48" i="7" s="1"/>
  <c r="F47" i="7"/>
  <c r="E47" i="7" s="1"/>
  <c r="F46" i="7"/>
  <c r="E46" i="7" s="1"/>
  <c r="F45" i="7"/>
  <c r="E45" i="7" s="1"/>
  <c r="F44" i="7"/>
  <c r="E44" i="7" s="1"/>
  <c r="F43" i="7"/>
  <c r="E43" i="7" s="1"/>
  <c r="F42" i="7"/>
  <c r="E42" i="7" s="1"/>
  <c r="F41" i="7"/>
  <c r="E41" i="7" s="1"/>
  <c r="F40" i="7"/>
  <c r="E40" i="7" s="1"/>
  <c r="F39" i="7"/>
  <c r="E39" i="7" s="1"/>
  <c r="F38" i="7"/>
  <c r="E38" i="7" s="1"/>
  <c r="F37" i="7"/>
  <c r="E37" i="7" s="1"/>
  <c r="F36" i="7"/>
  <c r="E36" i="7" s="1"/>
  <c r="F35" i="7"/>
  <c r="E35" i="7" s="1"/>
  <c r="F34" i="7"/>
  <c r="E34" i="7" s="1"/>
  <c r="F33" i="7"/>
  <c r="E33" i="7" s="1"/>
  <c r="F32" i="7"/>
  <c r="E32" i="7" s="1"/>
  <c r="F31" i="7"/>
  <c r="E31" i="7" s="1"/>
  <c r="F30" i="7"/>
  <c r="E30" i="7" s="1"/>
  <c r="F29" i="7"/>
  <c r="E29" i="7" s="1"/>
  <c r="F28" i="7"/>
  <c r="E28" i="7" s="1"/>
  <c r="F27" i="7"/>
  <c r="E27" i="7" s="1"/>
  <c r="F26" i="7"/>
  <c r="E26" i="7" s="1"/>
  <c r="F25" i="7"/>
  <c r="E25" i="7" s="1"/>
  <c r="F24" i="7"/>
  <c r="E24" i="7" s="1"/>
  <c r="F23" i="7"/>
  <c r="E23" i="7" s="1"/>
  <c r="F22" i="7"/>
  <c r="E22" i="7" s="1"/>
  <c r="F21" i="7"/>
  <c r="E21" i="7" s="1"/>
  <c r="F20" i="7"/>
  <c r="E20" i="7" s="1"/>
  <c r="F19" i="7"/>
  <c r="E19" i="7" s="1"/>
  <c r="F18" i="7"/>
  <c r="E18" i="7" s="1"/>
  <c r="F17" i="7"/>
  <c r="E17" i="7" s="1"/>
  <c r="F16" i="7"/>
  <c r="E16" i="7" s="1"/>
  <c r="F15" i="7"/>
  <c r="E15" i="7" s="1"/>
  <c r="F14" i="7"/>
  <c r="E14" i="7" s="1"/>
  <c r="F13" i="7"/>
  <c r="E13" i="7" s="1"/>
  <c r="F12" i="7"/>
  <c r="E12" i="7" s="1"/>
  <c r="F11" i="7"/>
  <c r="E11" i="7" s="1"/>
  <c r="F10" i="7"/>
  <c r="E10" i="7" s="1"/>
  <c r="F9" i="7"/>
  <c r="E9" i="7" s="1"/>
  <c r="F8" i="7"/>
  <c r="E8" i="7" s="1"/>
  <c r="F7" i="7"/>
  <c r="E7" i="7" s="1"/>
  <c r="F6" i="7"/>
  <c r="E6" i="7" s="1"/>
  <c r="F5" i="7"/>
  <c r="E5" i="7" s="1"/>
  <c r="F4" i="7"/>
  <c r="E4" i="7" s="1"/>
  <c r="F3" i="7"/>
  <c r="E3" i="7" s="1"/>
  <c r="F2" i="7"/>
  <c r="E2" i="7" s="1"/>
  <c r="F59" i="6"/>
  <c r="E59" i="6" s="1"/>
  <c r="F58" i="6"/>
  <c r="E58" i="6"/>
  <c r="F57" i="6"/>
  <c r="E57" i="6" s="1"/>
  <c r="F56" i="6"/>
  <c r="E56" i="6"/>
  <c r="F55" i="6"/>
  <c r="E55" i="6" s="1"/>
  <c r="F54" i="6"/>
  <c r="E54" i="6"/>
  <c r="F53" i="6"/>
  <c r="E53" i="6" s="1"/>
  <c r="F52" i="6"/>
  <c r="E52" i="6"/>
  <c r="F51" i="6"/>
  <c r="E51" i="6" s="1"/>
  <c r="F50" i="6"/>
  <c r="E50" i="6"/>
  <c r="F49" i="6"/>
  <c r="E49" i="6" s="1"/>
  <c r="F48" i="6"/>
  <c r="E48" i="6"/>
  <c r="F47" i="6"/>
  <c r="E47" i="6" s="1"/>
  <c r="F46" i="6"/>
  <c r="E46" i="6"/>
  <c r="F45" i="6"/>
  <c r="E45" i="6" s="1"/>
  <c r="F44" i="6"/>
  <c r="E44" i="6"/>
  <c r="F43" i="6"/>
  <c r="E43" i="6" s="1"/>
  <c r="F42" i="6"/>
  <c r="E42" i="6"/>
  <c r="F41" i="6"/>
  <c r="E41" i="6" s="1"/>
  <c r="F40" i="6"/>
  <c r="E40" i="6"/>
  <c r="F39" i="6"/>
  <c r="E39" i="6" s="1"/>
  <c r="F38" i="6"/>
  <c r="E38" i="6"/>
  <c r="F37" i="6"/>
  <c r="E37" i="6" s="1"/>
  <c r="F36" i="6"/>
  <c r="E36" i="6"/>
  <c r="F35" i="6"/>
  <c r="E35" i="6" s="1"/>
  <c r="F34" i="6"/>
  <c r="E34" i="6"/>
  <c r="F33" i="6"/>
  <c r="E33" i="6" s="1"/>
  <c r="F32" i="6"/>
  <c r="E32" i="6"/>
  <c r="F31" i="6"/>
  <c r="E31" i="6" s="1"/>
  <c r="F30" i="6"/>
  <c r="E30" i="6"/>
  <c r="F29" i="6"/>
  <c r="E29" i="6" s="1"/>
  <c r="F28" i="6"/>
  <c r="E28" i="6"/>
  <c r="F27" i="6"/>
  <c r="E27" i="6" s="1"/>
  <c r="F26" i="6"/>
  <c r="E26" i="6"/>
  <c r="F25" i="6"/>
  <c r="E25" i="6" s="1"/>
  <c r="F24" i="6"/>
  <c r="E24" i="6"/>
  <c r="F23" i="6"/>
  <c r="E23" i="6" s="1"/>
  <c r="F22" i="6"/>
  <c r="E22" i="6"/>
  <c r="F21" i="6"/>
  <c r="E21" i="6" s="1"/>
  <c r="F20" i="6"/>
  <c r="E20" i="6"/>
  <c r="F19" i="6"/>
  <c r="E19" i="6" s="1"/>
  <c r="F18" i="6"/>
  <c r="E18" i="6"/>
  <c r="F17" i="6"/>
  <c r="E17" i="6" s="1"/>
  <c r="F16" i="6"/>
  <c r="E16" i="6"/>
  <c r="F15" i="6"/>
  <c r="E15" i="6" s="1"/>
  <c r="F14" i="6"/>
  <c r="E14" i="6"/>
  <c r="F13" i="6"/>
  <c r="E13" i="6" s="1"/>
  <c r="F12" i="6"/>
  <c r="E12" i="6"/>
  <c r="F11" i="6"/>
  <c r="E11" i="6" s="1"/>
  <c r="F10" i="6"/>
  <c r="E10" i="6"/>
  <c r="F9" i="6"/>
  <c r="E9" i="6" s="1"/>
  <c r="F8" i="6"/>
  <c r="E8" i="6"/>
  <c r="F7" i="6"/>
  <c r="E7" i="6" s="1"/>
  <c r="F6" i="6"/>
  <c r="E6" i="6"/>
  <c r="F5" i="6"/>
  <c r="E5" i="6" s="1"/>
  <c r="F4" i="6"/>
  <c r="E4" i="6"/>
  <c r="F3" i="6"/>
  <c r="E3" i="6" s="1"/>
  <c r="F2" i="6"/>
  <c r="E2" i="6"/>
  <c r="F15" i="5"/>
  <c r="E15" i="5" s="1"/>
  <c r="F14" i="5"/>
  <c r="E14" i="5"/>
  <c r="F13" i="5"/>
  <c r="E13" i="5" s="1"/>
  <c r="F12" i="5"/>
  <c r="E12" i="5"/>
  <c r="F11" i="5"/>
  <c r="E11" i="5" s="1"/>
  <c r="F10" i="5"/>
  <c r="E10" i="5"/>
  <c r="F9" i="5"/>
  <c r="E9" i="5" s="1"/>
  <c r="F8" i="5"/>
  <c r="E8" i="5"/>
  <c r="F7" i="5"/>
  <c r="E7" i="5" s="1"/>
  <c r="F6" i="5"/>
  <c r="E6" i="5"/>
  <c r="F5" i="5"/>
  <c r="E5" i="5" s="1"/>
  <c r="F4" i="5"/>
  <c r="E4" i="5"/>
  <c r="F3" i="5"/>
  <c r="E3" i="5" s="1"/>
  <c r="F2" i="5"/>
  <c r="E2" i="5" s="1"/>
  <c r="F35" i="4"/>
  <c r="E35" i="4" s="1"/>
  <c r="F34" i="4"/>
  <c r="E34" i="4"/>
  <c r="F33" i="4"/>
  <c r="E33" i="4" s="1"/>
  <c r="F32" i="4"/>
  <c r="E32" i="4"/>
  <c r="F31" i="4"/>
  <c r="E31" i="4" s="1"/>
  <c r="F30" i="4"/>
  <c r="E30" i="4"/>
  <c r="F29" i="4"/>
  <c r="E29" i="4" s="1"/>
  <c r="F28" i="4"/>
  <c r="E28" i="4"/>
  <c r="F27" i="4"/>
  <c r="E27" i="4" s="1"/>
  <c r="F26" i="4"/>
  <c r="E26" i="4"/>
  <c r="F25" i="4"/>
  <c r="E25" i="4" s="1"/>
  <c r="F24" i="4"/>
  <c r="E24" i="4"/>
  <c r="F23" i="4"/>
  <c r="E23" i="4" s="1"/>
  <c r="F22" i="4"/>
  <c r="E22" i="4"/>
  <c r="F21" i="4"/>
  <c r="E21" i="4" s="1"/>
  <c r="F20" i="4"/>
  <c r="E20" i="4"/>
  <c r="F19" i="4"/>
  <c r="E19" i="4" s="1"/>
  <c r="F18" i="4"/>
  <c r="E18" i="4"/>
  <c r="F17" i="4"/>
  <c r="E17" i="4" s="1"/>
  <c r="F16" i="4"/>
  <c r="E16" i="4"/>
  <c r="F15" i="4"/>
  <c r="E15" i="4" s="1"/>
  <c r="F14" i="4"/>
  <c r="E14" i="4"/>
  <c r="F13" i="4"/>
  <c r="E13" i="4" s="1"/>
  <c r="F12" i="4"/>
  <c r="E12" i="4"/>
  <c r="F11" i="4"/>
  <c r="E11" i="4" s="1"/>
  <c r="F10" i="4"/>
  <c r="E10" i="4"/>
  <c r="F9" i="4"/>
  <c r="E9" i="4" s="1"/>
  <c r="F8" i="4"/>
  <c r="E8" i="4"/>
  <c r="F7" i="4"/>
  <c r="E7" i="4" s="1"/>
  <c r="F6" i="4"/>
  <c r="E6" i="4"/>
  <c r="F5" i="4"/>
  <c r="E5" i="4" s="1"/>
  <c r="F4" i="4"/>
  <c r="E4" i="4"/>
  <c r="F3" i="4"/>
  <c r="E3" i="4" s="1"/>
  <c r="F2" i="4"/>
  <c r="E2" i="4"/>
  <c r="F59" i="1"/>
  <c r="E59" i="1" s="1"/>
  <c r="F58" i="1"/>
  <c r="E58" i="1"/>
  <c r="F57" i="1"/>
  <c r="E57" i="1" s="1"/>
  <c r="F56" i="1"/>
  <c r="E56" i="1"/>
  <c r="F55" i="1"/>
  <c r="E55" i="1" s="1"/>
  <c r="F54" i="1"/>
  <c r="E54" i="1"/>
  <c r="F53" i="1"/>
  <c r="E53" i="1" s="1"/>
  <c r="F52" i="1"/>
  <c r="E52" i="1"/>
  <c r="F51" i="1"/>
  <c r="E51" i="1" s="1"/>
  <c r="F50" i="1"/>
  <c r="E50" i="1"/>
  <c r="F49" i="1"/>
  <c r="E49" i="1" s="1"/>
  <c r="F48" i="1"/>
  <c r="E48" i="1"/>
  <c r="F47" i="1"/>
  <c r="E47" i="1" s="1"/>
  <c r="F46" i="1"/>
  <c r="E46" i="1"/>
  <c r="F45" i="1"/>
  <c r="E45" i="1" s="1"/>
  <c r="F44" i="1"/>
  <c r="E44" i="1"/>
  <c r="F43" i="1"/>
  <c r="E43" i="1" s="1"/>
  <c r="F42" i="1"/>
  <c r="E42" i="1"/>
  <c r="F41" i="1"/>
  <c r="E41" i="1" s="1"/>
  <c r="F40" i="1"/>
  <c r="E40" i="1"/>
  <c r="F39" i="1"/>
  <c r="E39" i="1" s="1"/>
  <c r="F38" i="1"/>
  <c r="E38" i="1"/>
  <c r="F37" i="1"/>
  <c r="E37" i="1" s="1"/>
  <c r="F36" i="1"/>
  <c r="E36" i="1"/>
  <c r="F35" i="1"/>
  <c r="E35" i="1" s="1"/>
  <c r="F34" i="1"/>
  <c r="E34" i="1"/>
  <c r="F33" i="1"/>
  <c r="E33" i="1" s="1"/>
  <c r="F32" i="1"/>
  <c r="E32" i="1"/>
  <c r="F31" i="1"/>
  <c r="E31" i="1" s="1"/>
  <c r="F30" i="1"/>
  <c r="E30" i="1"/>
  <c r="F29" i="1"/>
  <c r="E29" i="1" s="1"/>
  <c r="F28" i="1"/>
  <c r="E28" i="1"/>
  <c r="F27" i="1"/>
  <c r="E27" i="1" s="1"/>
  <c r="F26" i="1"/>
  <c r="E26" i="1"/>
  <c r="F25" i="1"/>
  <c r="E25" i="1" s="1"/>
  <c r="F24" i="1"/>
  <c r="E24" i="1"/>
  <c r="F23" i="1"/>
  <c r="E23" i="1" s="1"/>
  <c r="F22" i="1"/>
  <c r="E22" i="1"/>
  <c r="F21" i="1"/>
  <c r="E21" i="1" s="1"/>
  <c r="F20" i="1"/>
  <c r="E20" i="1"/>
  <c r="F19" i="1"/>
  <c r="E19" i="1" s="1"/>
  <c r="F18" i="1"/>
  <c r="E18" i="1"/>
  <c r="F17" i="1"/>
  <c r="E17" i="1" s="1"/>
  <c r="F16" i="1"/>
  <c r="E16" i="1"/>
  <c r="F15" i="1"/>
  <c r="E15" i="1" s="1"/>
  <c r="F14" i="1"/>
  <c r="E14" i="1"/>
  <c r="F13" i="1"/>
  <c r="E13" i="1" s="1"/>
  <c r="F12" i="1"/>
  <c r="E12" i="1"/>
  <c r="F11" i="1"/>
  <c r="E11" i="1" s="1"/>
  <c r="F10" i="1"/>
  <c r="E10" i="1"/>
  <c r="F9" i="1"/>
  <c r="E9" i="1" s="1"/>
  <c r="F8" i="1"/>
  <c r="E8" i="1"/>
  <c r="F7" i="1"/>
  <c r="E7" i="1" s="1"/>
  <c r="F6" i="1"/>
  <c r="E6" i="1"/>
  <c r="F5" i="1"/>
  <c r="E5" i="1" s="1"/>
  <c r="F4" i="1"/>
  <c r="E4" i="1"/>
  <c r="F3" i="1"/>
  <c r="E3" i="1" s="1"/>
  <c r="F2" i="1"/>
  <c r="E2" i="1"/>
  <c r="B12" i="9" l="1"/>
  <c r="I59" i="12"/>
  <c r="L59" i="12" s="1"/>
  <c r="G59" i="12"/>
  <c r="C59" i="12" s="1"/>
  <c r="B59" i="12" s="1"/>
  <c r="I58" i="12"/>
  <c r="L58" i="12" s="1"/>
  <c r="G58" i="12"/>
  <c r="I57" i="12"/>
  <c r="L57" i="12" s="1"/>
  <c r="G57" i="12"/>
  <c r="I56" i="12"/>
  <c r="L56" i="12" s="1"/>
  <c r="G56" i="12"/>
  <c r="I55" i="12"/>
  <c r="L55" i="12" s="1"/>
  <c r="G55" i="12"/>
  <c r="I54" i="12"/>
  <c r="L54" i="12" s="1"/>
  <c r="G54" i="12"/>
  <c r="I53" i="12"/>
  <c r="L53" i="12" s="1"/>
  <c r="G53" i="12"/>
  <c r="I52" i="12"/>
  <c r="L52" i="12" s="1"/>
  <c r="G52" i="12"/>
  <c r="I51" i="12"/>
  <c r="L51" i="12" s="1"/>
  <c r="G51" i="12"/>
  <c r="I50" i="12"/>
  <c r="L50" i="12" s="1"/>
  <c r="G50" i="12"/>
  <c r="I49" i="12"/>
  <c r="L49" i="12" s="1"/>
  <c r="G49" i="12"/>
  <c r="I48" i="12"/>
  <c r="L48" i="12" s="1"/>
  <c r="G48" i="12"/>
  <c r="I47" i="12"/>
  <c r="L47" i="12" s="1"/>
  <c r="G47" i="12"/>
  <c r="I46" i="12"/>
  <c r="L46" i="12" s="1"/>
  <c r="G46" i="12"/>
  <c r="I45" i="12"/>
  <c r="L45" i="12" s="1"/>
  <c r="G45" i="12"/>
  <c r="I44" i="12"/>
  <c r="L44" i="12" s="1"/>
  <c r="G44" i="12"/>
  <c r="I43" i="12"/>
  <c r="L43" i="12" s="1"/>
  <c r="G43" i="12"/>
  <c r="I42" i="12"/>
  <c r="L42" i="12" s="1"/>
  <c r="G42" i="12"/>
  <c r="I41" i="12"/>
  <c r="L41" i="12" s="1"/>
  <c r="G41" i="12"/>
  <c r="I40" i="12"/>
  <c r="L40" i="12" s="1"/>
  <c r="G40" i="12"/>
  <c r="I39" i="12"/>
  <c r="L39" i="12" s="1"/>
  <c r="G39" i="12"/>
  <c r="I38" i="12"/>
  <c r="L38" i="12" s="1"/>
  <c r="G38" i="12"/>
  <c r="I37" i="12"/>
  <c r="L37" i="12" s="1"/>
  <c r="G37" i="12"/>
  <c r="I36" i="12"/>
  <c r="L36" i="12" s="1"/>
  <c r="G36" i="12"/>
  <c r="I35" i="12"/>
  <c r="L35" i="12" s="1"/>
  <c r="G35" i="12"/>
  <c r="I34" i="12"/>
  <c r="L34" i="12" s="1"/>
  <c r="G34" i="12"/>
  <c r="I33" i="12"/>
  <c r="L33" i="12" s="1"/>
  <c r="G33" i="12"/>
  <c r="I32" i="12"/>
  <c r="L32" i="12" s="1"/>
  <c r="G32" i="12"/>
  <c r="I31" i="12"/>
  <c r="L31" i="12" s="1"/>
  <c r="G31" i="12"/>
  <c r="I30" i="12"/>
  <c r="L30" i="12" s="1"/>
  <c r="G30" i="12"/>
  <c r="I29" i="12"/>
  <c r="L29" i="12" s="1"/>
  <c r="G29" i="12"/>
  <c r="I28" i="12"/>
  <c r="L28" i="12" s="1"/>
  <c r="G28" i="12"/>
  <c r="I27" i="12"/>
  <c r="L27" i="12" s="1"/>
  <c r="G27" i="12"/>
  <c r="I26" i="12"/>
  <c r="L26" i="12" s="1"/>
  <c r="G26" i="12"/>
  <c r="I25" i="12"/>
  <c r="L25" i="12" s="1"/>
  <c r="G25" i="12"/>
  <c r="I24" i="12"/>
  <c r="L24" i="12" s="1"/>
  <c r="G24" i="12"/>
  <c r="I23" i="12"/>
  <c r="L23" i="12" s="1"/>
  <c r="G23" i="12"/>
  <c r="I22" i="12"/>
  <c r="L22" i="12" s="1"/>
  <c r="G22" i="12"/>
  <c r="I21" i="12"/>
  <c r="L21" i="12" s="1"/>
  <c r="G21" i="12"/>
  <c r="I20" i="12"/>
  <c r="L20" i="12" s="1"/>
  <c r="G20" i="12"/>
  <c r="I19" i="12"/>
  <c r="L19" i="12" s="1"/>
  <c r="G19" i="12"/>
  <c r="I18" i="12"/>
  <c r="L18" i="12" s="1"/>
  <c r="G18" i="12"/>
  <c r="I17" i="12"/>
  <c r="L17" i="12" s="1"/>
  <c r="G17" i="12"/>
  <c r="C17" i="12"/>
  <c r="B17" i="12" s="1"/>
  <c r="I16" i="12"/>
  <c r="L16" i="12" s="1"/>
  <c r="G16" i="12"/>
  <c r="I15" i="12"/>
  <c r="L15" i="12" s="1"/>
  <c r="G15" i="12"/>
  <c r="I14" i="12"/>
  <c r="L14" i="12" s="1"/>
  <c r="G14" i="12"/>
  <c r="C14" i="12" s="1"/>
  <c r="B14" i="12" s="1"/>
  <c r="I13" i="12"/>
  <c r="L13" i="12" s="1"/>
  <c r="G13" i="12"/>
  <c r="C13" i="12" s="1"/>
  <c r="B13" i="12" s="1"/>
  <c r="I12" i="12"/>
  <c r="L12" i="12" s="1"/>
  <c r="G12" i="12"/>
  <c r="I11" i="12"/>
  <c r="L11" i="12" s="1"/>
  <c r="G11" i="12"/>
  <c r="I10" i="12"/>
  <c r="L10" i="12" s="1"/>
  <c r="G10" i="12"/>
  <c r="I9" i="12"/>
  <c r="L9" i="12" s="1"/>
  <c r="G9" i="12"/>
  <c r="I8" i="12"/>
  <c r="L8" i="12" s="1"/>
  <c r="G8" i="12"/>
  <c r="I7" i="12"/>
  <c r="L7" i="12" s="1"/>
  <c r="G7" i="12"/>
  <c r="I6" i="12"/>
  <c r="L6" i="12" s="1"/>
  <c r="G6" i="12"/>
  <c r="I5" i="12"/>
  <c r="L5" i="12" s="1"/>
  <c r="G5" i="12"/>
  <c r="C5" i="12" s="1"/>
  <c r="B5" i="12" s="1"/>
  <c r="L4" i="12"/>
  <c r="I4" i="12"/>
  <c r="G4" i="12"/>
  <c r="L3" i="12"/>
  <c r="I3" i="12"/>
  <c r="G3" i="12"/>
  <c r="L2" i="12"/>
  <c r="I2" i="12"/>
  <c r="G2" i="12"/>
  <c r="I59" i="11"/>
  <c r="L59" i="11" s="1"/>
  <c r="G59" i="11"/>
  <c r="C59" i="11" s="1"/>
  <c r="B59" i="11" s="1"/>
  <c r="I58" i="11"/>
  <c r="L58" i="11" s="1"/>
  <c r="G58" i="11"/>
  <c r="C58" i="11" s="1"/>
  <c r="B58" i="11" s="1"/>
  <c r="I57" i="11"/>
  <c r="L57" i="11" s="1"/>
  <c r="G57" i="11"/>
  <c r="I56" i="11"/>
  <c r="L56" i="11" s="1"/>
  <c r="G56" i="11"/>
  <c r="I55" i="11"/>
  <c r="L55" i="11" s="1"/>
  <c r="G55" i="11"/>
  <c r="I54" i="11"/>
  <c r="L54" i="11" s="1"/>
  <c r="G54" i="11"/>
  <c r="I53" i="11"/>
  <c r="L53" i="11" s="1"/>
  <c r="G53" i="11"/>
  <c r="I52" i="11"/>
  <c r="L52" i="11" s="1"/>
  <c r="G52" i="11"/>
  <c r="I51" i="11"/>
  <c r="L51" i="11" s="1"/>
  <c r="G51" i="11"/>
  <c r="I50" i="11"/>
  <c r="L50" i="11" s="1"/>
  <c r="G50" i="11"/>
  <c r="I49" i="11"/>
  <c r="L49" i="11" s="1"/>
  <c r="G49" i="11"/>
  <c r="I48" i="11"/>
  <c r="L48" i="11" s="1"/>
  <c r="G48" i="11"/>
  <c r="I47" i="11"/>
  <c r="L47" i="11" s="1"/>
  <c r="G47" i="11"/>
  <c r="I46" i="11"/>
  <c r="L46" i="11" s="1"/>
  <c r="G46" i="11"/>
  <c r="I45" i="11"/>
  <c r="L45" i="11" s="1"/>
  <c r="G45" i="11"/>
  <c r="I44" i="11"/>
  <c r="L44" i="11" s="1"/>
  <c r="G44" i="11"/>
  <c r="I43" i="11"/>
  <c r="L43" i="11" s="1"/>
  <c r="G43" i="11"/>
  <c r="I42" i="11"/>
  <c r="L42" i="11" s="1"/>
  <c r="G42" i="11"/>
  <c r="I41" i="11"/>
  <c r="L41" i="11" s="1"/>
  <c r="G41" i="11"/>
  <c r="I40" i="11"/>
  <c r="L40" i="11" s="1"/>
  <c r="G40" i="11"/>
  <c r="I39" i="11"/>
  <c r="L39" i="11" s="1"/>
  <c r="G39" i="11"/>
  <c r="I38" i="11"/>
  <c r="L38" i="11" s="1"/>
  <c r="G38" i="11"/>
  <c r="I37" i="11"/>
  <c r="L37" i="11" s="1"/>
  <c r="G37" i="11"/>
  <c r="I36" i="11"/>
  <c r="L36" i="11" s="1"/>
  <c r="G36" i="11"/>
  <c r="I35" i="11"/>
  <c r="L35" i="11" s="1"/>
  <c r="G35" i="11"/>
  <c r="I34" i="11"/>
  <c r="L34" i="11" s="1"/>
  <c r="G34" i="11"/>
  <c r="I33" i="11"/>
  <c r="L33" i="11" s="1"/>
  <c r="G33" i="11"/>
  <c r="I32" i="11"/>
  <c r="L32" i="11" s="1"/>
  <c r="G32" i="11"/>
  <c r="I31" i="11"/>
  <c r="L31" i="11" s="1"/>
  <c r="G31" i="11"/>
  <c r="I30" i="11"/>
  <c r="L30" i="11" s="1"/>
  <c r="G30" i="11"/>
  <c r="I29" i="11"/>
  <c r="L29" i="11" s="1"/>
  <c r="G29" i="11"/>
  <c r="I28" i="11"/>
  <c r="L28" i="11" s="1"/>
  <c r="G28" i="11"/>
  <c r="I27" i="11"/>
  <c r="L27" i="11" s="1"/>
  <c r="G27" i="11"/>
  <c r="I26" i="11"/>
  <c r="L26" i="11" s="1"/>
  <c r="G26" i="11"/>
  <c r="I25" i="11"/>
  <c r="L25" i="11" s="1"/>
  <c r="G25" i="11"/>
  <c r="I24" i="11"/>
  <c r="L24" i="11" s="1"/>
  <c r="G24" i="11"/>
  <c r="I23" i="11"/>
  <c r="L23" i="11" s="1"/>
  <c r="G23" i="11"/>
  <c r="I22" i="11"/>
  <c r="L22" i="11" s="1"/>
  <c r="G22" i="11"/>
  <c r="I21" i="11"/>
  <c r="L21" i="11" s="1"/>
  <c r="G21" i="11"/>
  <c r="I20" i="11"/>
  <c r="L20" i="11" s="1"/>
  <c r="G20" i="11"/>
  <c r="I19" i="11"/>
  <c r="L19" i="11" s="1"/>
  <c r="G19" i="11"/>
  <c r="I18" i="11"/>
  <c r="L18" i="11" s="1"/>
  <c r="G18" i="11"/>
  <c r="I17" i="11"/>
  <c r="L17" i="11" s="1"/>
  <c r="G17" i="11"/>
  <c r="I16" i="11"/>
  <c r="L16" i="11" s="1"/>
  <c r="G16" i="11"/>
  <c r="I15" i="11"/>
  <c r="L15" i="11" s="1"/>
  <c r="G15" i="11"/>
  <c r="I14" i="11"/>
  <c r="L14" i="11" s="1"/>
  <c r="G14" i="11"/>
  <c r="I13" i="11"/>
  <c r="L13" i="11" s="1"/>
  <c r="G13" i="11"/>
  <c r="I12" i="11"/>
  <c r="L12" i="11" s="1"/>
  <c r="G12" i="11"/>
  <c r="I11" i="11"/>
  <c r="L11" i="11" s="1"/>
  <c r="G11" i="11"/>
  <c r="I10" i="11"/>
  <c r="L10" i="11" s="1"/>
  <c r="G10" i="11"/>
  <c r="I9" i="11"/>
  <c r="L9" i="11" s="1"/>
  <c r="G9" i="11"/>
  <c r="I8" i="11"/>
  <c r="L8" i="11" s="1"/>
  <c r="G8" i="11"/>
  <c r="I7" i="11"/>
  <c r="L7" i="11" s="1"/>
  <c r="G7" i="11"/>
  <c r="I6" i="11"/>
  <c r="L6" i="11" s="1"/>
  <c r="G6" i="11"/>
  <c r="I5" i="11"/>
  <c r="L5" i="11" s="1"/>
  <c r="G5" i="11"/>
  <c r="I4" i="11"/>
  <c r="L4" i="11" s="1"/>
  <c r="G4" i="11"/>
  <c r="I3" i="11"/>
  <c r="L3" i="11" s="1"/>
  <c r="G3" i="11"/>
  <c r="I2" i="11"/>
  <c r="L2" i="11" s="1"/>
  <c r="G2" i="11"/>
  <c r="I59" i="10"/>
  <c r="L59" i="10" s="1"/>
  <c r="G59" i="10"/>
  <c r="I58" i="10"/>
  <c r="L58" i="10" s="1"/>
  <c r="G58" i="10"/>
  <c r="I57" i="10"/>
  <c r="L57" i="10" s="1"/>
  <c r="G57" i="10"/>
  <c r="I56" i="10"/>
  <c r="L56" i="10" s="1"/>
  <c r="G56" i="10"/>
  <c r="I55" i="10"/>
  <c r="L55" i="10" s="1"/>
  <c r="G55" i="10"/>
  <c r="I54" i="10"/>
  <c r="L54" i="10" s="1"/>
  <c r="G54" i="10"/>
  <c r="I53" i="10"/>
  <c r="L53" i="10" s="1"/>
  <c r="G53" i="10"/>
  <c r="I52" i="10"/>
  <c r="L52" i="10" s="1"/>
  <c r="G52" i="10"/>
  <c r="I51" i="10"/>
  <c r="L51" i="10" s="1"/>
  <c r="G51" i="10"/>
  <c r="I50" i="10"/>
  <c r="L50" i="10" s="1"/>
  <c r="G50" i="10"/>
  <c r="I49" i="10"/>
  <c r="L49" i="10" s="1"/>
  <c r="G49" i="10"/>
  <c r="I48" i="10"/>
  <c r="L48" i="10" s="1"/>
  <c r="G48" i="10"/>
  <c r="I47" i="10"/>
  <c r="L47" i="10" s="1"/>
  <c r="G47" i="10"/>
  <c r="I46" i="10"/>
  <c r="L46" i="10" s="1"/>
  <c r="G46" i="10"/>
  <c r="I45" i="10"/>
  <c r="L45" i="10" s="1"/>
  <c r="G45" i="10"/>
  <c r="I44" i="10"/>
  <c r="L44" i="10" s="1"/>
  <c r="G44" i="10"/>
  <c r="I43" i="10"/>
  <c r="L43" i="10" s="1"/>
  <c r="G43" i="10"/>
  <c r="I42" i="10"/>
  <c r="L42" i="10" s="1"/>
  <c r="G42" i="10"/>
  <c r="I41" i="10"/>
  <c r="L41" i="10" s="1"/>
  <c r="G41" i="10"/>
  <c r="I40" i="10"/>
  <c r="L40" i="10" s="1"/>
  <c r="G40" i="10"/>
  <c r="I39" i="10"/>
  <c r="L39" i="10" s="1"/>
  <c r="G39" i="10"/>
  <c r="I38" i="10"/>
  <c r="L38" i="10" s="1"/>
  <c r="G38" i="10"/>
  <c r="I37" i="10"/>
  <c r="L37" i="10" s="1"/>
  <c r="G37" i="10"/>
  <c r="I36" i="10"/>
  <c r="L36" i="10" s="1"/>
  <c r="G36" i="10"/>
  <c r="I35" i="10"/>
  <c r="L35" i="10" s="1"/>
  <c r="G35" i="10"/>
  <c r="I34" i="10"/>
  <c r="L34" i="10" s="1"/>
  <c r="G34" i="10"/>
  <c r="I33" i="10"/>
  <c r="L33" i="10" s="1"/>
  <c r="G33" i="10"/>
  <c r="I32" i="10"/>
  <c r="L32" i="10" s="1"/>
  <c r="G32" i="10"/>
  <c r="I31" i="10"/>
  <c r="L31" i="10" s="1"/>
  <c r="G31" i="10"/>
  <c r="I30" i="10"/>
  <c r="L30" i="10" s="1"/>
  <c r="G30" i="10"/>
  <c r="I29" i="10"/>
  <c r="L29" i="10" s="1"/>
  <c r="G29" i="10"/>
  <c r="I28" i="10"/>
  <c r="L28" i="10" s="1"/>
  <c r="G28" i="10"/>
  <c r="I27" i="10"/>
  <c r="L27" i="10" s="1"/>
  <c r="G27" i="10"/>
  <c r="I26" i="10"/>
  <c r="L26" i="10" s="1"/>
  <c r="G26" i="10"/>
  <c r="I25" i="10"/>
  <c r="L25" i="10" s="1"/>
  <c r="G25" i="10"/>
  <c r="I24" i="10"/>
  <c r="L24" i="10" s="1"/>
  <c r="G24" i="10"/>
  <c r="I23" i="10"/>
  <c r="L23" i="10" s="1"/>
  <c r="G23" i="10"/>
  <c r="I22" i="10"/>
  <c r="L22" i="10" s="1"/>
  <c r="G22" i="10"/>
  <c r="I21" i="10"/>
  <c r="L21" i="10" s="1"/>
  <c r="G21" i="10"/>
  <c r="I20" i="10"/>
  <c r="L20" i="10" s="1"/>
  <c r="G20" i="10"/>
  <c r="I19" i="10"/>
  <c r="L19" i="10" s="1"/>
  <c r="G19" i="10"/>
  <c r="I18" i="10"/>
  <c r="L18" i="10" s="1"/>
  <c r="G18" i="10"/>
  <c r="I17" i="10"/>
  <c r="L17" i="10" s="1"/>
  <c r="G17" i="10"/>
  <c r="C17" i="10" s="1"/>
  <c r="B17" i="10" s="1"/>
  <c r="I16" i="10"/>
  <c r="L16" i="10" s="1"/>
  <c r="G16" i="10"/>
  <c r="I15" i="10"/>
  <c r="L15" i="10" s="1"/>
  <c r="G15" i="10"/>
  <c r="I14" i="10"/>
  <c r="L14" i="10" s="1"/>
  <c r="G14" i="10"/>
  <c r="I13" i="10"/>
  <c r="L13" i="10" s="1"/>
  <c r="G13" i="10"/>
  <c r="I12" i="10"/>
  <c r="L12" i="10" s="1"/>
  <c r="G12" i="10"/>
  <c r="I11" i="10"/>
  <c r="L11" i="10" s="1"/>
  <c r="G11" i="10"/>
  <c r="I10" i="10"/>
  <c r="L10" i="10" s="1"/>
  <c r="G10" i="10"/>
  <c r="I9" i="10"/>
  <c r="L9" i="10" s="1"/>
  <c r="G9" i="10"/>
  <c r="C9" i="10" s="1"/>
  <c r="B9" i="10" s="1"/>
  <c r="I8" i="10"/>
  <c r="L8" i="10" s="1"/>
  <c r="G8" i="10"/>
  <c r="I7" i="10"/>
  <c r="L7" i="10" s="1"/>
  <c r="G7" i="10"/>
  <c r="I6" i="10"/>
  <c r="L6" i="10" s="1"/>
  <c r="G6" i="10"/>
  <c r="C6" i="10"/>
  <c r="B6" i="10" s="1"/>
  <c r="L5" i="10"/>
  <c r="I5" i="10"/>
  <c r="G5" i="10"/>
  <c r="C5" i="10"/>
  <c r="B5" i="10" s="1"/>
  <c r="I4" i="10"/>
  <c r="L4" i="10" s="1"/>
  <c r="G4" i="10"/>
  <c r="I3" i="10"/>
  <c r="L3" i="10" s="1"/>
  <c r="G3" i="10"/>
  <c r="I2" i="10"/>
  <c r="L2" i="10" s="1"/>
  <c r="G2" i="10"/>
  <c r="C2" i="10" s="1"/>
  <c r="B2" i="10" s="1"/>
  <c r="L59" i="9"/>
  <c r="I59" i="9"/>
  <c r="G59" i="9"/>
  <c r="C59" i="9"/>
  <c r="B59" i="9" s="1"/>
  <c r="I58" i="9"/>
  <c r="L58" i="9" s="1"/>
  <c r="G58" i="9"/>
  <c r="C58" i="9" s="1"/>
  <c r="B58" i="9" s="1"/>
  <c r="I57" i="9"/>
  <c r="L57" i="9" s="1"/>
  <c r="G57" i="9"/>
  <c r="C57" i="9" s="1"/>
  <c r="B57" i="9" s="1"/>
  <c r="I56" i="9"/>
  <c r="L56" i="9" s="1"/>
  <c r="G56" i="9"/>
  <c r="C56" i="9" s="1"/>
  <c r="B56" i="9" s="1"/>
  <c r="I55" i="9"/>
  <c r="L55" i="9" s="1"/>
  <c r="G55" i="9"/>
  <c r="C55" i="9" s="1"/>
  <c r="B55" i="9" s="1"/>
  <c r="I54" i="9"/>
  <c r="L54" i="9" s="1"/>
  <c r="G54" i="9"/>
  <c r="C54" i="9" s="1"/>
  <c r="B54" i="9" s="1"/>
  <c r="I53" i="9"/>
  <c r="L53" i="9" s="1"/>
  <c r="G53" i="9"/>
  <c r="C53" i="9" s="1"/>
  <c r="B53" i="9" s="1"/>
  <c r="I52" i="9"/>
  <c r="L52" i="9" s="1"/>
  <c r="G52" i="9"/>
  <c r="C52" i="9"/>
  <c r="B52" i="9" s="1"/>
  <c r="L51" i="9"/>
  <c r="I51" i="9"/>
  <c r="G51" i="9"/>
  <c r="C51" i="9" s="1"/>
  <c r="B51" i="9" s="1"/>
  <c r="I50" i="9"/>
  <c r="L50" i="9" s="1"/>
  <c r="G50" i="9"/>
  <c r="C50" i="9" s="1"/>
  <c r="B50" i="9" s="1"/>
  <c r="I49" i="9"/>
  <c r="L49" i="9" s="1"/>
  <c r="G49" i="9"/>
  <c r="I48" i="9"/>
  <c r="L48" i="9" s="1"/>
  <c r="G48" i="9"/>
  <c r="C48" i="9"/>
  <c r="B48" i="9" s="1"/>
  <c r="L47" i="9"/>
  <c r="I47" i="9"/>
  <c r="G47" i="9"/>
  <c r="C47" i="9"/>
  <c r="B47" i="9" s="1"/>
  <c r="I46" i="9"/>
  <c r="L46" i="9" s="1"/>
  <c r="G46" i="9"/>
  <c r="I45" i="9"/>
  <c r="L45" i="9" s="1"/>
  <c r="G45" i="9"/>
  <c r="C45" i="9" s="1"/>
  <c r="B45" i="9" s="1"/>
  <c r="I44" i="9"/>
  <c r="L44" i="9" s="1"/>
  <c r="G44" i="9"/>
  <c r="C44" i="9" s="1"/>
  <c r="B44" i="9" s="1"/>
  <c r="L43" i="9"/>
  <c r="I43" i="9"/>
  <c r="G43" i="9"/>
  <c r="C43" i="9"/>
  <c r="B43" i="9" s="1"/>
  <c r="I42" i="9"/>
  <c r="L42" i="9" s="1"/>
  <c r="G42" i="9"/>
  <c r="C42" i="9" s="1"/>
  <c r="B42" i="9" s="1"/>
  <c r="I41" i="9"/>
  <c r="L41" i="9" s="1"/>
  <c r="G41" i="9"/>
  <c r="C41" i="9" s="1"/>
  <c r="B41" i="9" s="1"/>
  <c r="I40" i="9"/>
  <c r="L40" i="9" s="1"/>
  <c r="G40" i="9"/>
  <c r="C40" i="9" s="1"/>
  <c r="B40" i="9" s="1"/>
  <c r="I39" i="9"/>
  <c r="L39" i="9" s="1"/>
  <c r="G39" i="9"/>
  <c r="I38" i="9"/>
  <c r="L38" i="9" s="1"/>
  <c r="G38" i="9"/>
  <c r="I37" i="9"/>
  <c r="L37" i="9" s="1"/>
  <c r="G37" i="9"/>
  <c r="I36" i="9"/>
  <c r="L36" i="9" s="1"/>
  <c r="G36" i="9"/>
  <c r="I35" i="9"/>
  <c r="L35" i="9" s="1"/>
  <c r="G35" i="9"/>
  <c r="I34" i="9"/>
  <c r="L34" i="9" s="1"/>
  <c r="G34" i="9"/>
  <c r="C34" i="9"/>
  <c r="B34" i="9" s="1"/>
  <c r="I33" i="9"/>
  <c r="L33" i="9" s="1"/>
  <c r="G33" i="9"/>
  <c r="I32" i="9"/>
  <c r="L32" i="9" s="1"/>
  <c r="G32" i="9"/>
  <c r="I31" i="9"/>
  <c r="L31" i="9" s="1"/>
  <c r="G31" i="9"/>
  <c r="I30" i="9"/>
  <c r="L30" i="9" s="1"/>
  <c r="G30" i="9"/>
  <c r="C30" i="9"/>
  <c r="B30" i="9" s="1"/>
  <c r="I29" i="9"/>
  <c r="L29" i="9" s="1"/>
  <c r="G29" i="9"/>
  <c r="I28" i="9"/>
  <c r="L28" i="9" s="1"/>
  <c r="G28" i="9"/>
  <c r="I27" i="9"/>
  <c r="L27" i="9" s="1"/>
  <c r="G27" i="9"/>
  <c r="I26" i="9"/>
  <c r="L26" i="9" s="1"/>
  <c r="G26" i="9"/>
  <c r="I25" i="9"/>
  <c r="L25" i="9" s="1"/>
  <c r="G25" i="9"/>
  <c r="I24" i="9"/>
  <c r="L24" i="9" s="1"/>
  <c r="G24" i="9"/>
  <c r="C24" i="9" s="1"/>
  <c r="B24" i="9" s="1"/>
  <c r="I23" i="9"/>
  <c r="L23" i="9" s="1"/>
  <c r="G23" i="9"/>
  <c r="I22" i="9"/>
  <c r="L22" i="9" s="1"/>
  <c r="G22" i="9"/>
  <c r="C22" i="9" s="1"/>
  <c r="B22" i="9" s="1"/>
  <c r="I21" i="9"/>
  <c r="L21" i="9" s="1"/>
  <c r="G21" i="9"/>
  <c r="I20" i="9"/>
  <c r="L20" i="9" s="1"/>
  <c r="G20" i="9"/>
  <c r="C20" i="9"/>
  <c r="B20" i="9" s="1"/>
  <c r="I19" i="9"/>
  <c r="L19" i="9" s="1"/>
  <c r="G19" i="9"/>
  <c r="C19" i="9"/>
  <c r="B19" i="9" s="1"/>
  <c r="I18" i="9"/>
  <c r="L18" i="9" s="1"/>
  <c r="G18" i="9"/>
  <c r="C18" i="9"/>
  <c r="B18" i="9" s="1"/>
  <c r="I17" i="9"/>
  <c r="L17" i="9" s="1"/>
  <c r="G17" i="9"/>
  <c r="I16" i="9"/>
  <c r="L16" i="9" s="1"/>
  <c r="G16" i="9"/>
  <c r="C16" i="9" s="1"/>
  <c r="B16" i="9" s="1"/>
  <c r="I15" i="9"/>
  <c r="L15" i="9" s="1"/>
  <c r="G15" i="9"/>
  <c r="I14" i="9"/>
  <c r="L14" i="9" s="1"/>
  <c r="G14" i="9"/>
  <c r="C14" i="9" s="1"/>
  <c r="B14" i="9" s="1"/>
  <c r="I13" i="9"/>
  <c r="L13" i="9" s="1"/>
  <c r="G13" i="9"/>
  <c r="I12" i="9"/>
  <c r="L12" i="9" s="1"/>
  <c r="G12" i="9"/>
  <c r="C12" i="9"/>
  <c r="I11" i="9"/>
  <c r="L11" i="9" s="1"/>
  <c r="G11" i="9"/>
  <c r="C11" i="9"/>
  <c r="B11" i="9" s="1"/>
  <c r="I10" i="9"/>
  <c r="L10" i="9" s="1"/>
  <c r="G10" i="9"/>
  <c r="I9" i="9"/>
  <c r="L9" i="9" s="1"/>
  <c r="G9" i="9"/>
  <c r="I8" i="9"/>
  <c r="L8" i="9" s="1"/>
  <c r="G8" i="9"/>
  <c r="I7" i="9"/>
  <c r="L7" i="9" s="1"/>
  <c r="G7" i="9"/>
  <c r="C7" i="9"/>
  <c r="B7" i="9" s="1"/>
  <c r="I6" i="9"/>
  <c r="L6" i="9" s="1"/>
  <c r="G6" i="9"/>
  <c r="I5" i="9"/>
  <c r="L5" i="9" s="1"/>
  <c r="G5" i="9"/>
  <c r="I4" i="9"/>
  <c r="L4" i="9" s="1"/>
  <c r="G4" i="9"/>
  <c r="I3" i="9"/>
  <c r="L3" i="9" s="1"/>
  <c r="G3" i="9"/>
  <c r="I2" i="9"/>
  <c r="L2" i="9" s="1"/>
  <c r="G2" i="9"/>
  <c r="I59" i="8"/>
  <c r="L59" i="8" s="1"/>
  <c r="G59" i="8"/>
  <c r="I58" i="8"/>
  <c r="L58" i="8" s="1"/>
  <c r="G58" i="8"/>
  <c r="I57" i="8"/>
  <c r="L57" i="8" s="1"/>
  <c r="G57" i="8"/>
  <c r="I56" i="8"/>
  <c r="L56" i="8" s="1"/>
  <c r="G56" i="8"/>
  <c r="I55" i="8"/>
  <c r="L55" i="8" s="1"/>
  <c r="G55" i="8"/>
  <c r="I54" i="8"/>
  <c r="L54" i="8" s="1"/>
  <c r="G54" i="8"/>
  <c r="I53" i="8"/>
  <c r="L53" i="8" s="1"/>
  <c r="G53" i="8"/>
  <c r="I52" i="8"/>
  <c r="L52" i="8" s="1"/>
  <c r="G52" i="8"/>
  <c r="I51" i="8"/>
  <c r="L51" i="8" s="1"/>
  <c r="G51" i="8"/>
  <c r="I50" i="8"/>
  <c r="L50" i="8" s="1"/>
  <c r="G50" i="8"/>
  <c r="I49" i="8"/>
  <c r="L49" i="8" s="1"/>
  <c r="G49" i="8"/>
  <c r="I48" i="8"/>
  <c r="L48" i="8" s="1"/>
  <c r="G48" i="8"/>
  <c r="I47" i="8"/>
  <c r="L47" i="8" s="1"/>
  <c r="G47" i="8"/>
  <c r="I46" i="8"/>
  <c r="L46" i="8" s="1"/>
  <c r="G46" i="8"/>
  <c r="I45" i="8"/>
  <c r="L45" i="8" s="1"/>
  <c r="G45" i="8"/>
  <c r="I44" i="8"/>
  <c r="L44" i="8" s="1"/>
  <c r="G44" i="8"/>
  <c r="I43" i="8"/>
  <c r="L43" i="8" s="1"/>
  <c r="G43" i="8"/>
  <c r="I42" i="8"/>
  <c r="L42" i="8" s="1"/>
  <c r="G42" i="8"/>
  <c r="I41" i="8"/>
  <c r="L41" i="8" s="1"/>
  <c r="G41" i="8"/>
  <c r="I40" i="8"/>
  <c r="L40" i="8" s="1"/>
  <c r="G40" i="8"/>
  <c r="I39" i="8"/>
  <c r="L39" i="8" s="1"/>
  <c r="G39" i="8"/>
  <c r="I38" i="8"/>
  <c r="L38" i="8" s="1"/>
  <c r="G38" i="8"/>
  <c r="I37" i="8"/>
  <c r="L37" i="8" s="1"/>
  <c r="G37" i="8"/>
  <c r="C37" i="8" s="1"/>
  <c r="B37" i="8" s="1"/>
  <c r="I36" i="8"/>
  <c r="L36" i="8" s="1"/>
  <c r="G36" i="8"/>
  <c r="I35" i="8"/>
  <c r="L35" i="8" s="1"/>
  <c r="G35" i="8"/>
  <c r="C35" i="8" s="1"/>
  <c r="B35" i="8" s="1"/>
  <c r="I34" i="8"/>
  <c r="L34" i="8" s="1"/>
  <c r="G34" i="8"/>
  <c r="C34" i="8" s="1"/>
  <c r="B34" i="8" s="1"/>
  <c r="L33" i="8"/>
  <c r="I33" i="8"/>
  <c r="G33" i="8"/>
  <c r="C33" i="8" s="1"/>
  <c r="B33" i="8" s="1"/>
  <c r="I32" i="8"/>
  <c r="L32" i="8" s="1"/>
  <c r="G32" i="8"/>
  <c r="C32" i="8" s="1"/>
  <c r="B32" i="8" s="1"/>
  <c r="I31" i="8"/>
  <c r="L31" i="8" s="1"/>
  <c r="G31" i="8"/>
  <c r="I30" i="8"/>
  <c r="L30" i="8" s="1"/>
  <c r="G30" i="8"/>
  <c r="C30" i="8"/>
  <c r="B30" i="8" s="1"/>
  <c r="I29" i="8"/>
  <c r="L29" i="8" s="1"/>
  <c r="G29" i="8"/>
  <c r="C29" i="8" s="1"/>
  <c r="B29" i="8" s="1"/>
  <c r="I28" i="8"/>
  <c r="L28" i="8" s="1"/>
  <c r="G28" i="8"/>
  <c r="I27" i="8"/>
  <c r="L27" i="8" s="1"/>
  <c r="G27" i="8"/>
  <c r="I26" i="8"/>
  <c r="L26" i="8" s="1"/>
  <c r="G26" i="8"/>
  <c r="C26" i="8"/>
  <c r="B26" i="8" s="1"/>
  <c r="L25" i="8"/>
  <c r="I25" i="8"/>
  <c r="G25" i="8"/>
  <c r="L24" i="8"/>
  <c r="I24" i="8"/>
  <c r="G24" i="8"/>
  <c r="L23" i="8"/>
  <c r="I23" i="8"/>
  <c r="G23" i="8"/>
  <c r="L22" i="8"/>
  <c r="I22" i="8"/>
  <c r="G22" i="8"/>
  <c r="L21" i="8"/>
  <c r="I21" i="8"/>
  <c r="G21" i="8"/>
  <c r="L20" i="8"/>
  <c r="I20" i="8"/>
  <c r="G20" i="8"/>
  <c r="L19" i="8"/>
  <c r="I19" i="8"/>
  <c r="G19" i="8"/>
  <c r="L18" i="8"/>
  <c r="I18" i="8"/>
  <c r="G18" i="8"/>
  <c r="L17" i="8"/>
  <c r="I17" i="8"/>
  <c r="G17" i="8"/>
  <c r="L16" i="8"/>
  <c r="I16" i="8"/>
  <c r="G16" i="8"/>
  <c r="L15" i="8"/>
  <c r="I15" i="8"/>
  <c r="G15" i="8"/>
  <c r="I14" i="8"/>
  <c r="L14" i="8" s="1"/>
  <c r="G14" i="8"/>
  <c r="I13" i="8"/>
  <c r="L13" i="8" s="1"/>
  <c r="G13" i="8"/>
  <c r="C13" i="8" s="1"/>
  <c r="B13" i="8" s="1"/>
  <c r="I12" i="8"/>
  <c r="L12" i="8" s="1"/>
  <c r="G12" i="8"/>
  <c r="I11" i="8"/>
  <c r="L11" i="8" s="1"/>
  <c r="G11" i="8"/>
  <c r="I10" i="8"/>
  <c r="L10" i="8" s="1"/>
  <c r="G10" i="8"/>
  <c r="I9" i="8"/>
  <c r="L9" i="8" s="1"/>
  <c r="G9" i="8"/>
  <c r="C9" i="8" s="1"/>
  <c r="B9" i="8" s="1"/>
  <c r="I8" i="8"/>
  <c r="L8" i="8" s="1"/>
  <c r="G8" i="8"/>
  <c r="I7" i="8"/>
  <c r="L7" i="8" s="1"/>
  <c r="G7" i="8"/>
  <c r="I6" i="8"/>
  <c r="L6" i="8" s="1"/>
  <c r="G6" i="8"/>
  <c r="I5" i="8"/>
  <c r="L5" i="8" s="1"/>
  <c r="G5" i="8"/>
  <c r="C5" i="8" s="1"/>
  <c r="B5" i="8" s="1"/>
  <c r="I4" i="8"/>
  <c r="L4" i="8" s="1"/>
  <c r="G4" i="8"/>
  <c r="I3" i="8"/>
  <c r="L3" i="8" s="1"/>
  <c r="G3" i="8"/>
  <c r="I2" i="8"/>
  <c r="L2" i="8" s="1"/>
  <c r="G2" i="8"/>
  <c r="I59" i="7"/>
  <c r="L59" i="7" s="1"/>
  <c r="G59" i="7"/>
  <c r="D59" i="7" s="1"/>
  <c r="C59" i="7" s="1"/>
  <c r="B59" i="7" s="1"/>
  <c r="I58" i="7"/>
  <c r="L58" i="7" s="1"/>
  <c r="G58" i="7"/>
  <c r="I57" i="7"/>
  <c r="L57" i="7" s="1"/>
  <c r="G57" i="7"/>
  <c r="I56" i="7"/>
  <c r="L56" i="7" s="1"/>
  <c r="G56" i="7"/>
  <c r="I55" i="7"/>
  <c r="L55" i="7" s="1"/>
  <c r="G55" i="7"/>
  <c r="I54" i="7"/>
  <c r="L54" i="7" s="1"/>
  <c r="G54" i="7"/>
  <c r="I53" i="7"/>
  <c r="L53" i="7" s="1"/>
  <c r="G53" i="7"/>
  <c r="I52" i="7"/>
  <c r="L52" i="7" s="1"/>
  <c r="G52" i="7"/>
  <c r="I51" i="7"/>
  <c r="L51" i="7" s="1"/>
  <c r="G51" i="7"/>
  <c r="I50" i="7"/>
  <c r="L50" i="7" s="1"/>
  <c r="G50" i="7"/>
  <c r="I49" i="7"/>
  <c r="L49" i="7" s="1"/>
  <c r="G49" i="7"/>
  <c r="I48" i="7"/>
  <c r="L48" i="7" s="1"/>
  <c r="G48" i="7"/>
  <c r="I47" i="7"/>
  <c r="L47" i="7" s="1"/>
  <c r="G47" i="7"/>
  <c r="I46" i="7"/>
  <c r="L46" i="7" s="1"/>
  <c r="G46" i="7"/>
  <c r="I45" i="7"/>
  <c r="L45" i="7" s="1"/>
  <c r="G45" i="7"/>
  <c r="I44" i="7"/>
  <c r="L44" i="7" s="1"/>
  <c r="G44" i="7"/>
  <c r="I43" i="7"/>
  <c r="L43" i="7" s="1"/>
  <c r="G43" i="7"/>
  <c r="I42" i="7"/>
  <c r="L42" i="7" s="1"/>
  <c r="G42" i="7"/>
  <c r="I41" i="7"/>
  <c r="L41" i="7" s="1"/>
  <c r="G41" i="7"/>
  <c r="I40" i="7"/>
  <c r="L40" i="7" s="1"/>
  <c r="G40" i="7"/>
  <c r="I39" i="7"/>
  <c r="L39" i="7" s="1"/>
  <c r="G39" i="7"/>
  <c r="I38" i="7"/>
  <c r="L38" i="7" s="1"/>
  <c r="G38" i="7"/>
  <c r="I37" i="7"/>
  <c r="L37" i="7" s="1"/>
  <c r="G37" i="7"/>
  <c r="I36" i="7"/>
  <c r="L36" i="7" s="1"/>
  <c r="G36" i="7"/>
  <c r="I35" i="7"/>
  <c r="L35" i="7" s="1"/>
  <c r="G35" i="7"/>
  <c r="I34" i="7"/>
  <c r="L34" i="7" s="1"/>
  <c r="G34" i="7"/>
  <c r="I33" i="7"/>
  <c r="L33" i="7" s="1"/>
  <c r="G33" i="7"/>
  <c r="I32" i="7"/>
  <c r="L32" i="7" s="1"/>
  <c r="G32" i="7"/>
  <c r="I31" i="7"/>
  <c r="L31" i="7" s="1"/>
  <c r="G31" i="7"/>
  <c r="I30" i="7"/>
  <c r="L30" i="7" s="1"/>
  <c r="G30" i="7"/>
  <c r="I29" i="7"/>
  <c r="L29" i="7" s="1"/>
  <c r="G29" i="7"/>
  <c r="I28" i="7"/>
  <c r="L28" i="7" s="1"/>
  <c r="G28" i="7"/>
  <c r="I27" i="7"/>
  <c r="L27" i="7" s="1"/>
  <c r="G27" i="7"/>
  <c r="I26" i="7"/>
  <c r="L26" i="7" s="1"/>
  <c r="G26" i="7"/>
  <c r="I25" i="7"/>
  <c r="L25" i="7" s="1"/>
  <c r="G25" i="7"/>
  <c r="I24" i="7"/>
  <c r="L24" i="7" s="1"/>
  <c r="G24" i="7"/>
  <c r="I23" i="7"/>
  <c r="L23" i="7" s="1"/>
  <c r="G23" i="7"/>
  <c r="I22" i="7"/>
  <c r="L22" i="7" s="1"/>
  <c r="G22" i="7"/>
  <c r="I21" i="7"/>
  <c r="L21" i="7" s="1"/>
  <c r="G21" i="7"/>
  <c r="I20" i="7"/>
  <c r="L20" i="7" s="1"/>
  <c r="G20" i="7"/>
  <c r="I19" i="7"/>
  <c r="L19" i="7" s="1"/>
  <c r="G19" i="7"/>
  <c r="I18" i="7"/>
  <c r="L18" i="7" s="1"/>
  <c r="G18" i="7"/>
  <c r="I17" i="7"/>
  <c r="L17" i="7" s="1"/>
  <c r="G17" i="7"/>
  <c r="I16" i="7"/>
  <c r="L16" i="7" s="1"/>
  <c r="G16" i="7"/>
  <c r="I15" i="7"/>
  <c r="L15" i="7" s="1"/>
  <c r="G15" i="7"/>
  <c r="I14" i="7"/>
  <c r="L14" i="7" s="1"/>
  <c r="G14" i="7"/>
  <c r="I13" i="7"/>
  <c r="L13" i="7" s="1"/>
  <c r="G13" i="7"/>
  <c r="I12" i="7"/>
  <c r="L12" i="7" s="1"/>
  <c r="G12" i="7"/>
  <c r="I11" i="7"/>
  <c r="L11" i="7" s="1"/>
  <c r="G11" i="7"/>
  <c r="I10" i="7"/>
  <c r="L10" i="7" s="1"/>
  <c r="G10" i="7"/>
  <c r="I9" i="7"/>
  <c r="L9" i="7" s="1"/>
  <c r="G9" i="7"/>
  <c r="I8" i="7"/>
  <c r="L8" i="7" s="1"/>
  <c r="G8" i="7"/>
  <c r="I7" i="7"/>
  <c r="L7" i="7" s="1"/>
  <c r="G7" i="7"/>
  <c r="I6" i="7"/>
  <c r="L6" i="7" s="1"/>
  <c r="G6" i="7"/>
  <c r="I5" i="7"/>
  <c r="L5" i="7" s="1"/>
  <c r="G5" i="7"/>
  <c r="I4" i="7"/>
  <c r="L4" i="7" s="1"/>
  <c r="G4" i="7"/>
  <c r="I3" i="7"/>
  <c r="L3" i="7" s="1"/>
  <c r="G3" i="7"/>
  <c r="I2" i="7"/>
  <c r="L2" i="7" s="1"/>
  <c r="G2" i="7"/>
  <c r="I59" i="6"/>
  <c r="L59" i="6" s="1"/>
  <c r="G59" i="6"/>
  <c r="I58" i="6"/>
  <c r="L58" i="6" s="1"/>
  <c r="G58" i="6"/>
  <c r="I57" i="6"/>
  <c r="L57" i="6" s="1"/>
  <c r="G57" i="6"/>
  <c r="I56" i="6"/>
  <c r="L56" i="6" s="1"/>
  <c r="G56" i="6"/>
  <c r="I55" i="6"/>
  <c r="L55" i="6" s="1"/>
  <c r="G55" i="6"/>
  <c r="I54" i="6"/>
  <c r="L54" i="6" s="1"/>
  <c r="G54" i="6"/>
  <c r="I53" i="6"/>
  <c r="L53" i="6" s="1"/>
  <c r="G53" i="6"/>
  <c r="I52" i="6"/>
  <c r="L52" i="6" s="1"/>
  <c r="G52" i="6"/>
  <c r="I51" i="6"/>
  <c r="L51" i="6" s="1"/>
  <c r="G51" i="6"/>
  <c r="I50" i="6"/>
  <c r="L50" i="6" s="1"/>
  <c r="G50" i="6"/>
  <c r="I49" i="6"/>
  <c r="L49" i="6" s="1"/>
  <c r="G49" i="6"/>
  <c r="I48" i="6"/>
  <c r="L48" i="6" s="1"/>
  <c r="G48" i="6"/>
  <c r="I47" i="6"/>
  <c r="L47" i="6" s="1"/>
  <c r="G47" i="6"/>
  <c r="I46" i="6"/>
  <c r="L46" i="6" s="1"/>
  <c r="G46" i="6"/>
  <c r="I45" i="6"/>
  <c r="L45" i="6" s="1"/>
  <c r="G45" i="6"/>
  <c r="I44" i="6"/>
  <c r="L44" i="6" s="1"/>
  <c r="G44" i="6"/>
  <c r="I43" i="6"/>
  <c r="L43" i="6" s="1"/>
  <c r="G43" i="6"/>
  <c r="I42" i="6"/>
  <c r="L42" i="6" s="1"/>
  <c r="G42" i="6"/>
  <c r="I41" i="6"/>
  <c r="L41" i="6" s="1"/>
  <c r="G41" i="6"/>
  <c r="I40" i="6"/>
  <c r="L40" i="6" s="1"/>
  <c r="G40" i="6"/>
  <c r="I39" i="6"/>
  <c r="L39" i="6" s="1"/>
  <c r="G39" i="6"/>
  <c r="I38" i="6"/>
  <c r="L38" i="6" s="1"/>
  <c r="G38" i="6"/>
  <c r="I37" i="6"/>
  <c r="L37" i="6" s="1"/>
  <c r="G37" i="6"/>
  <c r="I36" i="6"/>
  <c r="L36" i="6" s="1"/>
  <c r="G36" i="6"/>
  <c r="I35" i="6"/>
  <c r="L35" i="6" s="1"/>
  <c r="G35" i="6"/>
  <c r="I34" i="6"/>
  <c r="L34" i="6" s="1"/>
  <c r="G34" i="6"/>
  <c r="I33" i="6"/>
  <c r="L33" i="6" s="1"/>
  <c r="G33" i="6"/>
  <c r="I32" i="6"/>
  <c r="L32" i="6" s="1"/>
  <c r="G32" i="6"/>
  <c r="I31" i="6"/>
  <c r="L31" i="6" s="1"/>
  <c r="G31" i="6"/>
  <c r="I30" i="6"/>
  <c r="L30" i="6" s="1"/>
  <c r="G30" i="6"/>
  <c r="I29" i="6"/>
  <c r="L29" i="6" s="1"/>
  <c r="G29" i="6"/>
  <c r="I28" i="6"/>
  <c r="L28" i="6" s="1"/>
  <c r="G28" i="6"/>
  <c r="I27" i="6"/>
  <c r="L27" i="6" s="1"/>
  <c r="G27" i="6"/>
  <c r="I26" i="6"/>
  <c r="L26" i="6" s="1"/>
  <c r="G26" i="6"/>
  <c r="I25" i="6"/>
  <c r="L25" i="6" s="1"/>
  <c r="G25" i="6"/>
  <c r="I24" i="6"/>
  <c r="L24" i="6" s="1"/>
  <c r="G24" i="6"/>
  <c r="I23" i="6"/>
  <c r="L23" i="6" s="1"/>
  <c r="G23" i="6"/>
  <c r="I22" i="6"/>
  <c r="L22" i="6" s="1"/>
  <c r="G22" i="6"/>
  <c r="I21" i="6"/>
  <c r="L21" i="6" s="1"/>
  <c r="G21" i="6"/>
  <c r="I20" i="6"/>
  <c r="L20" i="6" s="1"/>
  <c r="G20" i="6"/>
  <c r="I19" i="6"/>
  <c r="L19" i="6" s="1"/>
  <c r="G19" i="6"/>
  <c r="I18" i="6"/>
  <c r="L18" i="6" s="1"/>
  <c r="G18" i="6"/>
  <c r="I17" i="6"/>
  <c r="L17" i="6" s="1"/>
  <c r="G17" i="6"/>
  <c r="I16" i="6"/>
  <c r="L16" i="6" s="1"/>
  <c r="G16" i="6"/>
  <c r="I15" i="6"/>
  <c r="L15" i="6" s="1"/>
  <c r="G15" i="6"/>
  <c r="I14" i="6"/>
  <c r="L14" i="6" s="1"/>
  <c r="G14" i="6"/>
  <c r="I13" i="6"/>
  <c r="L13" i="6" s="1"/>
  <c r="G13" i="6"/>
  <c r="I12" i="6"/>
  <c r="L12" i="6" s="1"/>
  <c r="G12" i="6"/>
  <c r="I11" i="6"/>
  <c r="L11" i="6" s="1"/>
  <c r="G11" i="6"/>
  <c r="I10" i="6"/>
  <c r="L10" i="6" s="1"/>
  <c r="G10" i="6"/>
  <c r="I9" i="6"/>
  <c r="L9" i="6" s="1"/>
  <c r="G9" i="6"/>
  <c r="I8" i="6"/>
  <c r="L8" i="6" s="1"/>
  <c r="G8" i="6"/>
  <c r="I7" i="6"/>
  <c r="L7" i="6" s="1"/>
  <c r="G7" i="6"/>
  <c r="I6" i="6"/>
  <c r="L6" i="6" s="1"/>
  <c r="G6" i="6"/>
  <c r="I5" i="6"/>
  <c r="L5" i="6" s="1"/>
  <c r="G5" i="6"/>
  <c r="I4" i="6"/>
  <c r="L4" i="6" s="1"/>
  <c r="G4" i="6"/>
  <c r="I3" i="6"/>
  <c r="L3" i="6" s="1"/>
  <c r="G3" i="6"/>
  <c r="I2" i="6"/>
  <c r="L2" i="6" s="1"/>
  <c r="G2" i="6"/>
  <c r="I15" i="5"/>
  <c r="L15" i="5" s="1"/>
  <c r="G15" i="5"/>
  <c r="I14" i="5"/>
  <c r="L14" i="5" s="1"/>
  <c r="G14" i="5"/>
  <c r="I13" i="5"/>
  <c r="L13" i="5" s="1"/>
  <c r="G13" i="5"/>
  <c r="I12" i="5"/>
  <c r="L12" i="5" s="1"/>
  <c r="G12" i="5"/>
  <c r="C12" i="5" s="1"/>
  <c r="B12" i="5" s="1"/>
  <c r="I11" i="5"/>
  <c r="L11" i="5" s="1"/>
  <c r="G11" i="5"/>
  <c r="I10" i="5"/>
  <c r="L10" i="5" s="1"/>
  <c r="G10" i="5"/>
  <c r="I9" i="5"/>
  <c r="L9" i="5" s="1"/>
  <c r="G9" i="5"/>
  <c r="I8" i="5"/>
  <c r="L8" i="5" s="1"/>
  <c r="G8" i="5"/>
  <c r="C8" i="5" s="1"/>
  <c r="B8" i="5" s="1"/>
  <c r="I7" i="5"/>
  <c r="L7" i="5" s="1"/>
  <c r="G7" i="5"/>
  <c r="I6" i="5"/>
  <c r="L6" i="5" s="1"/>
  <c r="G6" i="5"/>
  <c r="I5" i="5"/>
  <c r="L5" i="5" s="1"/>
  <c r="G5" i="5"/>
  <c r="I4" i="5"/>
  <c r="L4" i="5" s="1"/>
  <c r="G4" i="5"/>
  <c r="C4" i="5" s="1"/>
  <c r="B4" i="5" s="1"/>
  <c r="I3" i="5"/>
  <c r="L3" i="5" s="1"/>
  <c r="G3" i="5"/>
  <c r="I2" i="5"/>
  <c r="L2" i="5" s="1"/>
  <c r="G2" i="5"/>
  <c r="I35" i="4"/>
  <c r="L35" i="4" s="1"/>
  <c r="G35" i="4"/>
  <c r="I34" i="4"/>
  <c r="L34" i="4" s="1"/>
  <c r="G34" i="4"/>
  <c r="I33" i="4"/>
  <c r="L33" i="4" s="1"/>
  <c r="G33" i="4"/>
  <c r="I32" i="4"/>
  <c r="L32" i="4" s="1"/>
  <c r="G32" i="4"/>
  <c r="I31" i="4"/>
  <c r="L31" i="4" s="1"/>
  <c r="G31" i="4"/>
  <c r="I30" i="4"/>
  <c r="L30" i="4" s="1"/>
  <c r="G30" i="4"/>
  <c r="I29" i="4"/>
  <c r="L29" i="4" s="1"/>
  <c r="G29" i="4"/>
  <c r="I28" i="4"/>
  <c r="L28" i="4" s="1"/>
  <c r="G28" i="4"/>
  <c r="I27" i="4"/>
  <c r="L27" i="4" s="1"/>
  <c r="G27" i="4"/>
  <c r="I26" i="4"/>
  <c r="L26" i="4" s="1"/>
  <c r="G26" i="4"/>
  <c r="I25" i="4"/>
  <c r="L25" i="4" s="1"/>
  <c r="G25" i="4"/>
  <c r="I24" i="4"/>
  <c r="L24" i="4" s="1"/>
  <c r="G24" i="4"/>
  <c r="I23" i="4"/>
  <c r="L23" i="4" s="1"/>
  <c r="G23" i="4"/>
  <c r="I22" i="4"/>
  <c r="L22" i="4" s="1"/>
  <c r="G22" i="4"/>
  <c r="I21" i="4"/>
  <c r="L21" i="4" s="1"/>
  <c r="G21" i="4"/>
  <c r="I20" i="4"/>
  <c r="L20" i="4" s="1"/>
  <c r="G20" i="4"/>
  <c r="I19" i="4"/>
  <c r="L19" i="4" s="1"/>
  <c r="G19" i="4"/>
  <c r="I18" i="4"/>
  <c r="L18" i="4" s="1"/>
  <c r="G18" i="4"/>
  <c r="I17" i="4"/>
  <c r="L17" i="4" s="1"/>
  <c r="G17" i="4"/>
  <c r="I16" i="4"/>
  <c r="L16" i="4" s="1"/>
  <c r="G16" i="4"/>
  <c r="C16" i="4"/>
  <c r="B16" i="4" s="1"/>
  <c r="I15" i="4"/>
  <c r="L15" i="4" s="1"/>
  <c r="G15" i="4"/>
  <c r="C15" i="4"/>
  <c r="B15" i="4" s="1"/>
  <c r="I14" i="4"/>
  <c r="L14" i="4" s="1"/>
  <c r="G14" i="4"/>
  <c r="C14" i="4"/>
  <c r="B14" i="4" s="1"/>
  <c r="I13" i="4"/>
  <c r="L13" i="4" s="1"/>
  <c r="G13" i="4"/>
  <c r="I12" i="4"/>
  <c r="L12" i="4" s="1"/>
  <c r="G12" i="4"/>
  <c r="I11" i="4"/>
  <c r="L11" i="4" s="1"/>
  <c r="G11" i="4"/>
  <c r="I10" i="4"/>
  <c r="L10" i="4" s="1"/>
  <c r="G10" i="4"/>
  <c r="C10" i="4"/>
  <c r="B10" i="4" s="1"/>
  <c r="I9" i="4"/>
  <c r="L9" i="4" s="1"/>
  <c r="G9" i="4"/>
  <c r="I8" i="4"/>
  <c r="L8" i="4" s="1"/>
  <c r="G8" i="4"/>
  <c r="I7" i="4"/>
  <c r="L7" i="4" s="1"/>
  <c r="G7" i="4"/>
  <c r="C7" i="4" s="1"/>
  <c r="B7" i="4" s="1"/>
  <c r="I6" i="4"/>
  <c r="L6" i="4" s="1"/>
  <c r="G6" i="4"/>
  <c r="C6" i="4"/>
  <c r="B6" i="4" s="1"/>
  <c r="I5" i="4"/>
  <c r="L5" i="4" s="1"/>
  <c r="G5" i="4"/>
  <c r="I4" i="4"/>
  <c r="L4" i="4" s="1"/>
  <c r="G4" i="4"/>
  <c r="I3" i="4"/>
  <c r="L3" i="4" s="1"/>
  <c r="G3" i="4"/>
  <c r="C3" i="4" s="1"/>
  <c r="B3" i="4" s="1"/>
  <c r="I2" i="4"/>
  <c r="L2" i="4" s="1"/>
  <c r="G2" i="4"/>
  <c r="C2" i="4"/>
  <c r="B2" i="4" s="1"/>
  <c r="C6" i="12" l="1"/>
  <c r="B6" i="12" s="1"/>
  <c r="C31" i="11"/>
  <c r="B31" i="11" s="1"/>
  <c r="C39" i="11"/>
  <c r="B39" i="11" s="1"/>
  <c r="C35" i="11"/>
  <c r="B35" i="11" s="1"/>
  <c r="C43" i="11"/>
  <c r="B43" i="11" s="1"/>
  <c r="C47" i="11"/>
  <c r="B47" i="11" s="1"/>
  <c r="C3" i="11"/>
  <c r="B3" i="11" s="1"/>
  <c r="C7" i="11"/>
  <c r="B7" i="11" s="1"/>
  <c r="C11" i="11"/>
  <c r="B11" i="11" s="1"/>
  <c r="C15" i="11"/>
  <c r="B15" i="11" s="1"/>
  <c r="C19" i="11"/>
  <c r="B19" i="11" s="1"/>
  <c r="C23" i="11"/>
  <c r="B23" i="11" s="1"/>
  <c r="C27" i="11"/>
  <c r="B27" i="11" s="1"/>
  <c r="C4" i="10"/>
  <c r="B4" i="10" s="1"/>
  <c r="C3" i="10"/>
  <c r="B3" i="10" s="1"/>
  <c r="C5" i="9"/>
  <c r="B5" i="9" s="1"/>
  <c r="C6" i="9"/>
  <c r="B6" i="9" s="1"/>
  <c r="C17" i="9"/>
  <c r="B17" i="9" s="1"/>
  <c r="C25" i="9"/>
  <c r="B25" i="9" s="1"/>
  <c r="C26" i="9"/>
  <c r="B26" i="9" s="1"/>
  <c r="C29" i="9"/>
  <c r="B29" i="9" s="1"/>
  <c r="C33" i="9"/>
  <c r="B33" i="9" s="1"/>
  <c r="C46" i="9"/>
  <c r="B46" i="9" s="1"/>
  <c r="C49" i="9"/>
  <c r="B49" i="9" s="1"/>
  <c r="C4" i="9"/>
  <c r="B4" i="9" s="1"/>
  <c r="C15" i="9"/>
  <c r="B15" i="9" s="1"/>
  <c r="C23" i="9"/>
  <c r="B23" i="9" s="1"/>
  <c r="C32" i="9"/>
  <c r="B32" i="9" s="1"/>
  <c r="C36" i="9"/>
  <c r="B36" i="9" s="1"/>
  <c r="C37" i="9"/>
  <c r="B37" i="9" s="1"/>
  <c r="C38" i="9"/>
  <c r="B38" i="9" s="1"/>
  <c r="C39" i="9"/>
  <c r="B39" i="9" s="1"/>
  <c r="C8" i="9"/>
  <c r="B8" i="9" s="1"/>
  <c r="C13" i="9"/>
  <c r="B13" i="9" s="1"/>
  <c r="C21" i="9"/>
  <c r="B21" i="9" s="1"/>
  <c r="C31" i="9"/>
  <c r="B31" i="9" s="1"/>
  <c r="C35" i="9"/>
  <c r="B35" i="9" s="1"/>
  <c r="C28" i="8"/>
  <c r="B28" i="8" s="1"/>
  <c r="C31" i="8"/>
  <c r="B31" i="8" s="1"/>
  <c r="C27" i="8"/>
  <c r="B27" i="8" s="1"/>
  <c r="C36" i="8"/>
  <c r="B36" i="8" s="1"/>
  <c r="C5" i="6"/>
  <c r="B5" i="6" s="1"/>
  <c r="C9" i="6"/>
  <c r="B9" i="6" s="1"/>
  <c r="C13" i="6"/>
  <c r="B13" i="6" s="1"/>
  <c r="C17" i="6"/>
  <c r="B17" i="6" s="1"/>
  <c r="C21" i="6"/>
  <c r="B21" i="6" s="1"/>
  <c r="C25" i="6"/>
  <c r="B25" i="6" s="1"/>
  <c r="C29" i="6"/>
  <c r="B29" i="6" s="1"/>
  <c r="C11" i="12"/>
  <c r="B11" i="12" s="1"/>
  <c r="C12" i="12"/>
  <c r="B12" i="12" s="1"/>
  <c r="C2" i="12"/>
  <c r="B2" i="12" s="1"/>
  <c r="C3" i="12"/>
  <c r="B3" i="12" s="1"/>
  <c r="C4" i="12"/>
  <c r="B4" i="12" s="1"/>
  <c r="C9" i="12"/>
  <c r="B9" i="12" s="1"/>
  <c r="C10" i="12"/>
  <c r="B10" i="12" s="1"/>
  <c r="C7" i="12"/>
  <c r="B7" i="12" s="1"/>
  <c r="C8" i="12"/>
  <c r="B8" i="12" s="1"/>
  <c r="C15" i="12"/>
  <c r="B15" i="12" s="1"/>
  <c r="C16" i="12"/>
  <c r="B16" i="12" s="1"/>
  <c r="C6" i="11"/>
  <c r="B6" i="11" s="1"/>
  <c r="C10" i="11"/>
  <c r="B10" i="11" s="1"/>
  <c r="C14" i="11"/>
  <c r="B14" i="11" s="1"/>
  <c r="C18" i="11"/>
  <c r="B18" i="11" s="1"/>
  <c r="C22" i="11"/>
  <c r="B22" i="11" s="1"/>
  <c r="C26" i="11"/>
  <c r="B26" i="11" s="1"/>
  <c r="C30" i="11"/>
  <c r="B30" i="11" s="1"/>
  <c r="C34" i="11"/>
  <c r="B34" i="11" s="1"/>
  <c r="C38" i="11"/>
  <c r="B38" i="11" s="1"/>
  <c r="C42" i="11"/>
  <c r="B42" i="11" s="1"/>
  <c r="C46" i="11"/>
  <c r="B46" i="11" s="1"/>
  <c r="C5" i="11"/>
  <c r="B5" i="11" s="1"/>
  <c r="C9" i="11"/>
  <c r="B9" i="11" s="1"/>
  <c r="C13" i="11"/>
  <c r="B13" i="11" s="1"/>
  <c r="C17" i="11"/>
  <c r="B17" i="11" s="1"/>
  <c r="C21" i="11"/>
  <c r="B21" i="11" s="1"/>
  <c r="C25" i="11"/>
  <c r="B25" i="11" s="1"/>
  <c r="C29" i="11"/>
  <c r="B29" i="11" s="1"/>
  <c r="C33" i="11"/>
  <c r="B33" i="11" s="1"/>
  <c r="C37" i="11"/>
  <c r="B37" i="11" s="1"/>
  <c r="C41" i="11"/>
  <c r="B41" i="11" s="1"/>
  <c r="C45" i="11"/>
  <c r="B45" i="11" s="1"/>
  <c r="C49" i="11"/>
  <c r="B49" i="11" s="1"/>
  <c r="C50" i="11"/>
  <c r="B50" i="11" s="1"/>
  <c r="C51" i="11"/>
  <c r="B51" i="11" s="1"/>
  <c r="C52" i="11"/>
  <c r="B52" i="11" s="1"/>
  <c r="C53" i="11"/>
  <c r="B53" i="11" s="1"/>
  <c r="C54" i="11"/>
  <c r="B54" i="11" s="1"/>
  <c r="C55" i="11"/>
  <c r="B55" i="11" s="1"/>
  <c r="C56" i="11"/>
  <c r="B56" i="11" s="1"/>
  <c r="C57" i="11"/>
  <c r="B57" i="11" s="1"/>
  <c r="C2" i="11"/>
  <c r="B2" i="11" s="1"/>
  <c r="C4" i="11"/>
  <c r="B4" i="11" s="1"/>
  <c r="C8" i="11"/>
  <c r="B8" i="11" s="1"/>
  <c r="C12" i="11"/>
  <c r="B12" i="11" s="1"/>
  <c r="C16" i="11"/>
  <c r="B16" i="11" s="1"/>
  <c r="C20" i="11"/>
  <c r="B20" i="11" s="1"/>
  <c r="C24" i="11"/>
  <c r="B24" i="11" s="1"/>
  <c r="C28" i="11"/>
  <c r="B28" i="11" s="1"/>
  <c r="C32" i="11"/>
  <c r="B32" i="11" s="1"/>
  <c r="C36" i="11"/>
  <c r="B36" i="11" s="1"/>
  <c r="C40" i="11"/>
  <c r="B40" i="11" s="1"/>
  <c r="C44" i="11"/>
  <c r="B44" i="11" s="1"/>
  <c r="C48" i="11"/>
  <c r="B48" i="11" s="1"/>
  <c r="C7" i="10"/>
  <c r="B7" i="10" s="1"/>
  <c r="C15" i="10"/>
  <c r="B15" i="10" s="1"/>
  <c r="D59" i="10"/>
  <c r="C59" i="10" s="1"/>
  <c r="B59" i="10" s="1"/>
  <c r="C9" i="9"/>
  <c r="B9" i="9" s="1"/>
  <c r="C10" i="9"/>
  <c r="B10" i="9" s="1"/>
  <c r="C27" i="9"/>
  <c r="B27" i="9" s="1"/>
  <c r="C28" i="9"/>
  <c r="B28" i="9" s="1"/>
  <c r="C4" i="8"/>
  <c r="B4" i="8" s="1"/>
  <c r="C12" i="8"/>
  <c r="B12" i="8" s="1"/>
  <c r="C3" i="8"/>
  <c r="B3" i="8" s="1"/>
  <c r="C7" i="8"/>
  <c r="B7" i="8" s="1"/>
  <c r="C11" i="8"/>
  <c r="B11" i="8" s="1"/>
  <c r="C15" i="8"/>
  <c r="B15" i="8" s="1"/>
  <c r="C16" i="8"/>
  <c r="B16" i="8" s="1"/>
  <c r="C17" i="8"/>
  <c r="B17" i="8" s="1"/>
  <c r="C18" i="8"/>
  <c r="B18" i="8" s="1"/>
  <c r="C19" i="8"/>
  <c r="B19" i="8" s="1"/>
  <c r="C20" i="8"/>
  <c r="B20" i="8" s="1"/>
  <c r="C21" i="8"/>
  <c r="B21" i="8" s="1"/>
  <c r="C22" i="8"/>
  <c r="B22" i="8" s="1"/>
  <c r="C23" i="8"/>
  <c r="B23" i="8" s="1"/>
  <c r="C24" i="8"/>
  <c r="B24" i="8" s="1"/>
  <c r="C25" i="8"/>
  <c r="B25" i="8" s="1"/>
  <c r="C8" i="8"/>
  <c r="B8" i="8" s="1"/>
  <c r="C2" i="8"/>
  <c r="B2" i="8" s="1"/>
  <c r="C6" i="8"/>
  <c r="B6" i="8" s="1"/>
  <c r="C10" i="8"/>
  <c r="B10" i="8" s="1"/>
  <c r="C14" i="8"/>
  <c r="B14" i="8" s="1"/>
  <c r="C4" i="6"/>
  <c r="B4" i="6" s="1"/>
  <c r="C12" i="6"/>
  <c r="B12" i="6" s="1"/>
  <c r="C20" i="6"/>
  <c r="B20" i="6" s="1"/>
  <c r="C8" i="6"/>
  <c r="B8" i="6" s="1"/>
  <c r="C16" i="6"/>
  <c r="B16" i="6" s="1"/>
  <c r="C24" i="6"/>
  <c r="B24" i="6" s="1"/>
  <c r="C28" i="6"/>
  <c r="B28" i="6" s="1"/>
  <c r="C19" i="6"/>
  <c r="B19" i="6" s="1"/>
  <c r="C23" i="6"/>
  <c r="B23" i="6" s="1"/>
  <c r="C27" i="6"/>
  <c r="B27" i="6" s="1"/>
  <c r="C3" i="6"/>
  <c r="B3" i="6" s="1"/>
  <c r="C7" i="6"/>
  <c r="B7" i="6" s="1"/>
  <c r="C11" i="6"/>
  <c r="B11" i="6" s="1"/>
  <c r="C15" i="6"/>
  <c r="B15" i="6" s="1"/>
  <c r="C2" i="6"/>
  <c r="B2" i="6" s="1"/>
  <c r="C6" i="6"/>
  <c r="B6" i="6" s="1"/>
  <c r="C10" i="6"/>
  <c r="B10" i="6" s="1"/>
  <c r="C14" i="6"/>
  <c r="B14" i="6" s="1"/>
  <c r="C18" i="6"/>
  <c r="B18" i="6" s="1"/>
  <c r="C22" i="6"/>
  <c r="B22" i="6" s="1"/>
  <c r="C26" i="6"/>
  <c r="B26" i="6" s="1"/>
  <c r="C30" i="6"/>
  <c r="B30" i="6" s="1"/>
  <c r="C2" i="5"/>
  <c r="B2" i="5" s="1"/>
  <c r="C6" i="5"/>
  <c r="B6" i="5" s="1"/>
  <c r="C15" i="5"/>
  <c r="B15" i="5" s="1"/>
  <c r="C9" i="5"/>
  <c r="B9" i="5" s="1"/>
  <c r="C14" i="5"/>
  <c r="B14" i="5" s="1"/>
  <c r="C11" i="5"/>
  <c r="B11" i="5" s="1"/>
  <c r="C3" i="5"/>
  <c r="B3" i="5" s="1"/>
  <c r="C5" i="5"/>
  <c r="B5" i="5" s="1"/>
  <c r="C7" i="5"/>
  <c r="B7" i="5" s="1"/>
  <c r="C10" i="5"/>
  <c r="B10" i="5" s="1"/>
  <c r="C13" i="5"/>
  <c r="B13" i="5" s="1"/>
  <c r="C18" i="12"/>
  <c r="B18" i="12" s="1"/>
  <c r="C20" i="12"/>
  <c r="B20" i="12" s="1"/>
  <c r="C22" i="12"/>
  <c r="B22" i="12" s="1"/>
  <c r="C24" i="12"/>
  <c r="B24" i="12" s="1"/>
  <c r="C26" i="12"/>
  <c r="B26" i="12" s="1"/>
  <c r="C28" i="12"/>
  <c r="B28" i="12" s="1"/>
  <c r="C30" i="12"/>
  <c r="B30" i="12" s="1"/>
  <c r="C32" i="12"/>
  <c r="B32" i="12" s="1"/>
  <c r="C34" i="12"/>
  <c r="B34" i="12" s="1"/>
  <c r="C36" i="12"/>
  <c r="B36" i="12" s="1"/>
  <c r="C38" i="12"/>
  <c r="B38" i="12" s="1"/>
  <c r="C40" i="12"/>
  <c r="B40" i="12" s="1"/>
  <c r="C42" i="12"/>
  <c r="B42" i="12" s="1"/>
  <c r="C44" i="12"/>
  <c r="B44" i="12" s="1"/>
  <c r="C46" i="12"/>
  <c r="B46" i="12" s="1"/>
  <c r="C48" i="12"/>
  <c r="B48" i="12" s="1"/>
  <c r="C50" i="12"/>
  <c r="B50" i="12" s="1"/>
  <c r="C52" i="12"/>
  <c r="B52" i="12" s="1"/>
  <c r="C54" i="12"/>
  <c r="B54" i="12" s="1"/>
  <c r="C56" i="12"/>
  <c r="B56" i="12" s="1"/>
  <c r="C58" i="12"/>
  <c r="B58" i="12" s="1"/>
  <c r="C19" i="12"/>
  <c r="B19" i="12" s="1"/>
  <c r="C21" i="12"/>
  <c r="B21" i="12" s="1"/>
  <c r="C23" i="12"/>
  <c r="B23" i="12" s="1"/>
  <c r="C25" i="12"/>
  <c r="B25" i="12" s="1"/>
  <c r="C27" i="12"/>
  <c r="B27" i="12" s="1"/>
  <c r="C29" i="12"/>
  <c r="B29" i="12" s="1"/>
  <c r="C31" i="12"/>
  <c r="B31" i="12" s="1"/>
  <c r="C33" i="12"/>
  <c r="B33" i="12" s="1"/>
  <c r="C35" i="12"/>
  <c r="B35" i="12" s="1"/>
  <c r="C37" i="12"/>
  <c r="B37" i="12" s="1"/>
  <c r="C39" i="12"/>
  <c r="B39" i="12" s="1"/>
  <c r="C41" i="12"/>
  <c r="B41" i="12" s="1"/>
  <c r="C43" i="12"/>
  <c r="B43" i="12" s="1"/>
  <c r="C45" i="12"/>
  <c r="B45" i="12" s="1"/>
  <c r="C47" i="12"/>
  <c r="B47" i="12" s="1"/>
  <c r="C49" i="12"/>
  <c r="B49" i="12" s="1"/>
  <c r="C51" i="12"/>
  <c r="B51" i="12" s="1"/>
  <c r="C53" i="12"/>
  <c r="B53" i="12" s="1"/>
  <c r="C55" i="12"/>
  <c r="B55" i="12" s="1"/>
  <c r="C57" i="12"/>
  <c r="B57" i="12" s="1"/>
  <c r="C38" i="8"/>
  <c r="B38" i="8" s="1"/>
  <c r="C40" i="8"/>
  <c r="B40" i="8" s="1"/>
  <c r="C42" i="8"/>
  <c r="B42" i="8" s="1"/>
  <c r="C44" i="8"/>
  <c r="B44" i="8" s="1"/>
  <c r="C46" i="8"/>
  <c r="B46" i="8" s="1"/>
  <c r="C48" i="8"/>
  <c r="B48" i="8" s="1"/>
  <c r="D50" i="8"/>
  <c r="C50" i="8" s="1"/>
  <c r="B50" i="8" s="1"/>
  <c r="D52" i="8"/>
  <c r="C52" i="8" s="1"/>
  <c r="B52" i="8" s="1"/>
  <c r="D54" i="8"/>
  <c r="C54" i="8" s="1"/>
  <c r="B54" i="8" s="1"/>
  <c r="D56" i="8"/>
  <c r="C56" i="8" s="1"/>
  <c r="B56" i="8" s="1"/>
  <c r="D58" i="8"/>
  <c r="C58" i="8" s="1"/>
  <c r="B58" i="8" s="1"/>
  <c r="C2" i="9"/>
  <c r="B2" i="9" s="1"/>
  <c r="C39" i="8"/>
  <c r="B39" i="8" s="1"/>
  <c r="C41" i="8"/>
  <c r="B41" i="8" s="1"/>
  <c r="C43" i="8"/>
  <c r="B43" i="8" s="1"/>
  <c r="C45" i="8"/>
  <c r="B45" i="8" s="1"/>
  <c r="C47" i="8"/>
  <c r="B47" i="8" s="1"/>
  <c r="C49" i="8"/>
  <c r="B49" i="8" s="1"/>
  <c r="D51" i="8"/>
  <c r="C51" i="8" s="1"/>
  <c r="B51" i="8" s="1"/>
  <c r="D53" i="8"/>
  <c r="C53" i="8" s="1"/>
  <c r="B53" i="8" s="1"/>
  <c r="D55" i="8"/>
  <c r="C55" i="8" s="1"/>
  <c r="B55" i="8" s="1"/>
  <c r="D57" i="8"/>
  <c r="C57" i="8" s="1"/>
  <c r="B57" i="8" s="1"/>
  <c r="D59" i="8"/>
  <c r="C59" i="8" s="1"/>
  <c r="B59" i="8" s="1"/>
  <c r="C3" i="9"/>
  <c r="B3" i="9" s="1"/>
  <c r="C11" i="10"/>
  <c r="B11" i="10" s="1"/>
  <c r="C13" i="10"/>
  <c r="B13" i="10" s="1"/>
  <c r="C21" i="10"/>
  <c r="B21" i="10" s="1"/>
  <c r="C25" i="10"/>
  <c r="B25" i="10" s="1"/>
  <c r="C8" i="10"/>
  <c r="B8" i="10" s="1"/>
  <c r="C10" i="10"/>
  <c r="B10" i="10" s="1"/>
  <c r="C12" i="10"/>
  <c r="B12" i="10" s="1"/>
  <c r="C14" i="10"/>
  <c r="B14" i="10" s="1"/>
  <c r="C16" i="10"/>
  <c r="B16" i="10" s="1"/>
  <c r="C19" i="10"/>
  <c r="B19" i="10" s="1"/>
  <c r="C23" i="10"/>
  <c r="B23" i="10" s="1"/>
  <c r="C18" i="10"/>
  <c r="B18" i="10" s="1"/>
  <c r="C20" i="10"/>
  <c r="B20" i="10" s="1"/>
  <c r="C22" i="10"/>
  <c r="B22" i="10" s="1"/>
  <c r="C24" i="10"/>
  <c r="B24" i="10" s="1"/>
  <c r="C26" i="10"/>
  <c r="B26" i="10" s="1"/>
  <c r="C28" i="10"/>
  <c r="B28" i="10" s="1"/>
  <c r="C30" i="10"/>
  <c r="B30" i="10" s="1"/>
  <c r="C32" i="10"/>
  <c r="B32" i="10" s="1"/>
  <c r="C34" i="10"/>
  <c r="B34" i="10" s="1"/>
  <c r="C36" i="10"/>
  <c r="B36" i="10" s="1"/>
  <c r="C38" i="10"/>
  <c r="B38" i="10" s="1"/>
  <c r="C40" i="10"/>
  <c r="B40" i="10" s="1"/>
  <c r="C42" i="10"/>
  <c r="B42" i="10" s="1"/>
  <c r="C44" i="10"/>
  <c r="B44" i="10" s="1"/>
  <c r="D46" i="10"/>
  <c r="C46" i="10" s="1"/>
  <c r="B46" i="10" s="1"/>
  <c r="D48" i="10"/>
  <c r="C48" i="10" s="1"/>
  <c r="B48" i="10" s="1"/>
  <c r="D50" i="10"/>
  <c r="C50" i="10" s="1"/>
  <c r="B50" i="10" s="1"/>
  <c r="D52" i="10"/>
  <c r="C52" i="10" s="1"/>
  <c r="B52" i="10" s="1"/>
  <c r="D54" i="10"/>
  <c r="C54" i="10" s="1"/>
  <c r="B54" i="10" s="1"/>
  <c r="D56" i="10"/>
  <c r="C56" i="10" s="1"/>
  <c r="B56" i="10" s="1"/>
  <c r="D58" i="10"/>
  <c r="C58" i="10" s="1"/>
  <c r="B58" i="10" s="1"/>
  <c r="C27" i="10"/>
  <c r="B27" i="10" s="1"/>
  <c r="C29" i="10"/>
  <c r="B29" i="10" s="1"/>
  <c r="C31" i="10"/>
  <c r="B31" i="10" s="1"/>
  <c r="C33" i="10"/>
  <c r="B33" i="10" s="1"/>
  <c r="C35" i="10"/>
  <c r="B35" i="10" s="1"/>
  <c r="C37" i="10"/>
  <c r="B37" i="10" s="1"/>
  <c r="C39" i="10"/>
  <c r="B39" i="10" s="1"/>
  <c r="C41" i="10"/>
  <c r="B41" i="10" s="1"/>
  <c r="C43" i="10"/>
  <c r="B43" i="10" s="1"/>
  <c r="D45" i="10"/>
  <c r="C45" i="10" s="1"/>
  <c r="B45" i="10" s="1"/>
  <c r="D47" i="10"/>
  <c r="C47" i="10" s="1"/>
  <c r="B47" i="10" s="1"/>
  <c r="D49" i="10"/>
  <c r="C49" i="10" s="1"/>
  <c r="B49" i="10" s="1"/>
  <c r="D51" i="10"/>
  <c r="C51" i="10" s="1"/>
  <c r="B51" i="10" s="1"/>
  <c r="D53" i="10"/>
  <c r="C53" i="10" s="1"/>
  <c r="B53" i="10" s="1"/>
  <c r="D55" i="10"/>
  <c r="C55" i="10" s="1"/>
  <c r="B55" i="10" s="1"/>
  <c r="D57" i="10"/>
  <c r="C57" i="10" s="1"/>
  <c r="B57" i="10" s="1"/>
  <c r="C32" i="6"/>
  <c r="B32" i="6" s="1"/>
  <c r="C34" i="6"/>
  <c r="B34" i="6" s="1"/>
  <c r="C36" i="6"/>
  <c r="B36" i="6" s="1"/>
  <c r="C38" i="6"/>
  <c r="B38" i="6" s="1"/>
  <c r="C40" i="6"/>
  <c r="B40" i="6" s="1"/>
  <c r="C42" i="6"/>
  <c r="B42" i="6" s="1"/>
  <c r="C44" i="6"/>
  <c r="B44" i="6" s="1"/>
  <c r="C46" i="6"/>
  <c r="B46" i="6" s="1"/>
  <c r="C48" i="6"/>
  <c r="B48" i="6" s="1"/>
  <c r="C50" i="6"/>
  <c r="B50" i="6" s="1"/>
  <c r="C52" i="6"/>
  <c r="B52" i="6" s="1"/>
  <c r="C54" i="6"/>
  <c r="B54" i="6" s="1"/>
  <c r="C56" i="6"/>
  <c r="B56" i="6" s="1"/>
  <c r="C58" i="6"/>
  <c r="B58" i="6" s="1"/>
  <c r="C2" i="7"/>
  <c r="B2" i="7" s="1"/>
  <c r="C4" i="7"/>
  <c r="B4" i="7" s="1"/>
  <c r="C6" i="7"/>
  <c r="B6" i="7" s="1"/>
  <c r="C31" i="6"/>
  <c r="B31" i="6" s="1"/>
  <c r="C33" i="6"/>
  <c r="B33" i="6" s="1"/>
  <c r="C35" i="6"/>
  <c r="B35" i="6" s="1"/>
  <c r="C37" i="6"/>
  <c r="B37" i="6" s="1"/>
  <c r="C39" i="6"/>
  <c r="B39" i="6" s="1"/>
  <c r="C41" i="6"/>
  <c r="B41" i="6" s="1"/>
  <c r="C43" i="6"/>
  <c r="B43" i="6" s="1"/>
  <c r="C45" i="6"/>
  <c r="B45" i="6" s="1"/>
  <c r="C47" i="6"/>
  <c r="B47" i="6" s="1"/>
  <c r="C49" i="6"/>
  <c r="B49" i="6" s="1"/>
  <c r="C51" i="6"/>
  <c r="B51" i="6" s="1"/>
  <c r="C53" i="6"/>
  <c r="B53" i="6" s="1"/>
  <c r="C55" i="6"/>
  <c r="B55" i="6" s="1"/>
  <c r="C57" i="6"/>
  <c r="B57" i="6" s="1"/>
  <c r="C59" i="6"/>
  <c r="B59" i="6" s="1"/>
  <c r="C3" i="7"/>
  <c r="B3" i="7" s="1"/>
  <c r="C5" i="7"/>
  <c r="B5" i="7" s="1"/>
  <c r="C8" i="7"/>
  <c r="B8" i="7" s="1"/>
  <c r="C10" i="7"/>
  <c r="B10" i="7" s="1"/>
  <c r="C12" i="7"/>
  <c r="B12" i="7" s="1"/>
  <c r="C14" i="7"/>
  <c r="B14" i="7" s="1"/>
  <c r="C16" i="7"/>
  <c r="B16" i="7" s="1"/>
  <c r="C7" i="7"/>
  <c r="B7" i="7" s="1"/>
  <c r="C9" i="7"/>
  <c r="B9" i="7" s="1"/>
  <c r="C11" i="7"/>
  <c r="B11" i="7" s="1"/>
  <c r="C13" i="7"/>
  <c r="B13" i="7" s="1"/>
  <c r="C15" i="7"/>
  <c r="B15" i="7" s="1"/>
  <c r="C17" i="7"/>
  <c r="B17" i="7" s="1"/>
  <c r="C18" i="7"/>
  <c r="B18" i="7" s="1"/>
  <c r="C20" i="7"/>
  <c r="B20" i="7" s="1"/>
  <c r="C22" i="7"/>
  <c r="B22" i="7" s="1"/>
  <c r="C24" i="7"/>
  <c r="B24" i="7" s="1"/>
  <c r="C26" i="7"/>
  <c r="B26" i="7" s="1"/>
  <c r="C28" i="7"/>
  <c r="B28" i="7" s="1"/>
  <c r="C30" i="7"/>
  <c r="B30" i="7" s="1"/>
  <c r="C32" i="7"/>
  <c r="B32" i="7" s="1"/>
  <c r="C34" i="7"/>
  <c r="B34" i="7" s="1"/>
  <c r="C36" i="7"/>
  <c r="B36" i="7" s="1"/>
  <c r="C38" i="7"/>
  <c r="B38" i="7" s="1"/>
  <c r="C40" i="7"/>
  <c r="B40" i="7" s="1"/>
  <c r="C42" i="7"/>
  <c r="B42" i="7" s="1"/>
  <c r="C44" i="7"/>
  <c r="B44" i="7" s="1"/>
  <c r="C46" i="7"/>
  <c r="B46" i="7" s="1"/>
  <c r="C48" i="7"/>
  <c r="B48" i="7" s="1"/>
  <c r="C50" i="7"/>
  <c r="B50" i="7" s="1"/>
  <c r="D52" i="7"/>
  <c r="C52" i="7" s="1"/>
  <c r="B52" i="7" s="1"/>
  <c r="D54" i="7"/>
  <c r="C54" i="7" s="1"/>
  <c r="B54" i="7" s="1"/>
  <c r="D56" i="7"/>
  <c r="C56" i="7" s="1"/>
  <c r="B56" i="7" s="1"/>
  <c r="D58" i="7"/>
  <c r="C58" i="7" s="1"/>
  <c r="B58" i="7" s="1"/>
  <c r="C19" i="7"/>
  <c r="B19" i="7" s="1"/>
  <c r="C21" i="7"/>
  <c r="B21" i="7" s="1"/>
  <c r="C23" i="7"/>
  <c r="B23" i="7" s="1"/>
  <c r="C25" i="7"/>
  <c r="B25" i="7" s="1"/>
  <c r="C27" i="7"/>
  <c r="B27" i="7" s="1"/>
  <c r="C29" i="7"/>
  <c r="B29" i="7" s="1"/>
  <c r="C31" i="7"/>
  <c r="B31" i="7" s="1"/>
  <c r="C33" i="7"/>
  <c r="B33" i="7" s="1"/>
  <c r="C35" i="7"/>
  <c r="B35" i="7" s="1"/>
  <c r="C37" i="7"/>
  <c r="B37" i="7" s="1"/>
  <c r="C39" i="7"/>
  <c r="B39" i="7" s="1"/>
  <c r="C41" i="7"/>
  <c r="B41" i="7" s="1"/>
  <c r="C43" i="7"/>
  <c r="B43" i="7" s="1"/>
  <c r="C45" i="7"/>
  <c r="B45" i="7" s="1"/>
  <c r="C47" i="7"/>
  <c r="B47" i="7" s="1"/>
  <c r="C49" i="7"/>
  <c r="B49" i="7" s="1"/>
  <c r="C51" i="7"/>
  <c r="B51" i="7" s="1"/>
  <c r="D53" i="7"/>
  <c r="C53" i="7" s="1"/>
  <c r="B53" i="7" s="1"/>
  <c r="D55" i="7"/>
  <c r="C55" i="7" s="1"/>
  <c r="B55" i="7" s="1"/>
  <c r="D57" i="7"/>
  <c r="C57" i="7" s="1"/>
  <c r="B57" i="7" s="1"/>
  <c r="C17" i="4"/>
  <c r="B17" i="4" s="1"/>
  <c r="C4" i="4"/>
  <c r="B4" i="4" s="1"/>
  <c r="C5" i="4"/>
  <c r="B5" i="4" s="1"/>
  <c r="C8" i="4"/>
  <c r="B8" i="4" s="1"/>
  <c r="C9" i="4"/>
  <c r="B9" i="4" s="1"/>
  <c r="C12" i="4"/>
  <c r="B12" i="4" s="1"/>
  <c r="C13" i="4"/>
  <c r="B13" i="4" s="1"/>
  <c r="C11" i="4"/>
  <c r="B11" i="4" s="1"/>
  <c r="C24" i="4"/>
  <c r="B24" i="4" s="1"/>
  <c r="C32" i="4"/>
  <c r="B32" i="4" s="1"/>
  <c r="C20" i="4"/>
  <c r="B20" i="4" s="1"/>
  <c r="C28" i="4"/>
  <c r="B28" i="4" s="1"/>
  <c r="C18" i="4"/>
  <c r="B18" i="4" s="1"/>
  <c r="C22" i="4"/>
  <c r="B22" i="4" s="1"/>
  <c r="C26" i="4"/>
  <c r="B26" i="4" s="1"/>
  <c r="C30" i="4"/>
  <c r="B30" i="4" s="1"/>
  <c r="C34" i="4"/>
  <c r="B34" i="4" s="1"/>
  <c r="C19" i="4"/>
  <c r="B19" i="4" s="1"/>
  <c r="C21" i="4"/>
  <c r="B21" i="4" s="1"/>
  <c r="C23" i="4"/>
  <c r="B23" i="4" s="1"/>
  <c r="C25" i="4"/>
  <c r="B25" i="4" s="1"/>
  <c r="C27" i="4"/>
  <c r="B27" i="4" s="1"/>
  <c r="C29" i="4"/>
  <c r="B29" i="4" s="1"/>
  <c r="C31" i="4"/>
  <c r="B31" i="4" s="1"/>
  <c r="C33" i="4"/>
  <c r="B33" i="4" s="1"/>
  <c r="C35" i="4"/>
  <c r="B35" i="4" s="1"/>
  <c r="G3" i="1"/>
  <c r="C3" i="1" s="1"/>
  <c r="B3" i="1" s="1"/>
  <c r="I3" i="1"/>
  <c r="L3" i="1" s="1"/>
  <c r="G4" i="1"/>
  <c r="C4" i="1" s="1"/>
  <c r="B4" i="1" s="1"/>
  <c r="I4" i="1"/>
  <c r="L4" i="1"/>
  <c r="G5" i="1"/>
  <c r="C5" i="1" s="1"/>
  <c r="I5" i="1"/>
  <c r="L5" i="1" s="1"/>
  <c r="C6" i="1"/>
  <c r="B6" i="1" s="1"/>
  <c r="G6" i="1"/>
  <c r="I6" i="1"/>
  <c r="L6" i="1"/>
  <c r="G7" i="1"/>
  <c r="C7" i="1" s="1"/>
  <c r="I7" i="1"/>
  <c r="L7" i="1" s="1"/>
  <c r="G8" i="1"/>
  <c r="C8" i="1" s="1"/>
  <c r="B8" i="1" s="1"/>
  <c r="I8" i="1"/>
  <c r="L8" i="1"/>
  <c r="G9" i="1"/>
  <c r="C9" i="1" s="1"/>
  <c r="B9" i="1" s="1"/>
  <c r="I9" i="1"/>
  <c r="L9" i="1" s="1"/>
  <c r="C10" i="1"/>
  <c r="G10" i="1"/>
  <c r="I10" i="1"/>
  <c r="L10" i="1"/>
  <c r="G11" i="1"/>
  <c r="C11" i="1" s="1"/>
  <c r="B11" i="1" s="1"/>
  <c r="I11" i="1"/>
  <c r="L11" i="1" s="1"/>
  <c r="G12" i="1"/>
  <c r="C12" i="1" s="1"/>
  <c r="B12" i="1" s="1"/>
  <c r="I12" i="1"/>
  <c r="L12" i="1"/>
  <c r="G13" i="1"/>
  <c r="C13" i="1" s="1"/>
  <c r="I13" i="1"/>
  <c r="L13" i="1" s="1"/>
  <c r="C14" i="1"/>
  <c r="B14" i="1" s="1"/>
  <c r="G14" i="1"/>
  <c r="I14" i="1"/>
  <c r="L14" i="1"/>
  <c r="G15" i="1"/>
  <c r="C15" i="1" s="1"/>
  <c r="I15" i="1"/>
  <c r="L15" i="1" s="1"/>
  <c r="G16" i="1"/>
  <c r="C16" i="1" s="1"/>
  <c r="B16" i="1" s="1"/>
  <c r="I16" i="1"/>
  <c r="L16" i="1"/>
  <c r="G17" i="1"/>
  <c r="C17" i="1" s="1"/>
  <c r="B17" i="1" s="1"/>
  <c r="I17" i="1"/>
  <c r="L17" i="1" s="1"/>
  <c r="C18" i="1"/>
  <c r="G18" i="1"/>
  <c r="I18" i="1"/>
  <c r="L18" i="1"/>
  <c r="G19" i="1"/>
  <c r="C19" i="1" s="1"/>
  <c r="B19" i="1" s="1"/>
  <c r="I19" i="1"/>
  <c r="L19" i="1" s="1"/>
  <c r="G20" i="1"/>
  <c r="C20" i="1" s="1"/>
  <c r="B20" i="1" s="1"/>
  <c r="I20" i="1"/>
  <c r="L20" i="1"/>
  <c r="G21" i="1"/>
  <c r="C21" i="1" s="1"/>
  <c r="I21" i="1"/>
  <c r="L21" i="1" s="1"/>
  <c r="C22" i="1"/>
  <c r="B22" i="1" s="1"/>
  <c r="G22" i="1"/>
  <c r="I22" i="1"/>
  <c r="L22" i="1"/>
  <c r="G23" i="1"/>
  <c r="C23" i="1" s="1"/>
  <c r="I23" i="1"/>
  <c r="L23" i="1" s="1"/>
  <c r="G24" i="1"/>
  <c r="C24" i="1" s="1"/>
  <c r="B24" i="1" s="1"/>
  <c r="I24" i="1"/>
  <c r="L24" i="1"/>
  <c r="G25" i="1"/>
  <c r="C25" i="1" s="1"/>
  <c r="B25" i="1" s="1"/>
  <c r="I25" i="1"/>
  <c r="L25" i="1" s="1"/>
  <c r="C26" i="1"/>
  <c r="G26" i="1"/>
  <c r="I26" i="1"/>
  <c r="L26" i="1"/>
  <c r="G27" i="1"/>
  <c r="C27" i="1" s="1"/>
  <c r="B27" i="1" s="1"/>
  <c r="I27" i="1"/>
  <c r="L27" i="1" s="1"/>
  <c r="G28" i="1"/>
  <c r="C28" i="1" s="1"/>
  <c r="B28" i="1" s="1"/>
  <c r="I28" i="1"/>
  <c r="L28" i="1"/>
  <c r="G29" i="1"/>
  <c r="C29" i="1" s="1"/>
  <c r="I29" i="1"/>
  <c r="L29" i="1" s="1"/>
  <c r="C30" i="1"/>
  <c r="B30" i="1" s="1"/>
  <c r="G30" i="1"/>
  <c r="I30" i="1"/>
  <c r="L30" i="1"/>
  <c r="G31" i="1"/>
  <c r="C31" i="1" s="1"/>
  <c r="I31" i="1"/>
  <c r="L31" i="1" s="1"/>
  <c r="G32" i="1"/>
  <c r="C32" i="1" s="1"/>
  <c r="B32" i="1" s="1"/>
  <c r="I32" i="1"/>
  <c r="L32" i="1"/>
  <c r="G33" i="1"/>
  <c r="C33" i="1" s="1"/>
  <c r="B33" i="1" s="1"/>
  <c r="I33" i="1"/>
  <c r="L33" i="1" s="1"/>
  <c r="C34" i="1"/>
  <c r="B34" i="1" s="1"/>
  <c r="G34" i="1"/>
  <c r="I34" i="1"/>
  <c r="L34" i="1"/>
  <c r="G35" i="1"/>
  <c r="C35" i="1" s="1"/>
  <c r="B35" i="1" s="1"/>
  <c r="I35" i="1"/>
  <c r="L35" i="1" s="1"/>
  <c r="G36" i="1"/>
  <c r="C36" i="1" s="1"/>
  <c r="B36" i="1" s="1"/>
  <c r="I36" i="1"/>
  <c r="L36" i="1"/>
  <c r="C37" i="1"/>
  <c r="B37" i="1" s="1"/>
  <c r="G37" i="1"/>
  <c r="I37" i="1"/>
  <c r="L37" i="1" s="1"/>
  <c r="C38" i="1"/>
  <c r="G38" i="1"/>
  <c r="I38" i="1"/>
  <c r="L38" i="1"/>
  <c r="G39" i="1"/>
  <c r="C39" i="1" s="1"/>
  <c r="I39" i="1"/>
  <c r="L39" i="1" s="1"/>
  <c r="G40" i="1"/>
  <c r="C40" i="1" s="1"/>
  <c r="B40" i="1" s="1"/>
  <c r="I40" i="1"/>
  <c r="L40" i="1"/>
  <c r="C41" i="1"/>
  <c r="G41" i="1"/>
  <c r="I41" i="1"/>
  <c r="L41" i="1" s="1"/>
  <c r="C42" i="1"/>
  <c r="G42" i="1"/>
  <c r="I42" i="1"/>
  <c r="L42" i="1"/>
  <c r="G43" i="1"/>
  <c r="C43" i="1" s="1"/>
  <c r="B43" i="1" s="1"/>
  <c r="I43" i="1"/>
  <c r="L43" i="1" s="1"/>
  <c r="G44" i="1"/>
  <c r="C44" i="1" s="1"/>
  <c r="B44" i="1" s="1"/>
  <c r="I44" i="1"/>
  <c r="L44" i="1"/>
  <c r="C45" i="1"/>
  <c r="G45" i="1"/>
  <c r="I45" i="1"/>
  <c r="L45" i="1" s="1"/>
  <c r="C46" i="1"/>
  <c r="B46" i="1" s="1"/>
  <c r="G46" i="1"/>
  <c r="I46" i="1"/>
  <c r="L46" i="1"/>
  <c r="G47" i="1"/>
  <c r="C47" i="1" s="1"/>
  <c r="I47" i="1"/>
  <c r="L47" i="1" s="1"/>
  <c r="G48" i="1"/>
  <c r="C48" i="1" s="1"/>
  <c r="B48" i="1" s="1"/>
  <c r="I48" i="1"/>
  <c r="L48" i="1"/>
  <c r="C49" i="1"/>
  <c r="G49" i="1"/>
  <c r="I49" i="1"/>
  <c r="L49" i="1" s="1"/>
  <c r="C50" i="1"/>
  <c r="G50" i="1"/>
  <c r="I50" i="1"/>
  <c r="L50" i="1"/>
  <c r="G51" i="1"/>
  <c r="C51" i="1" s="1"/>
  <c r="B51" i="1" s="1"/>
  <c r="I51" i="1"/>
  <c r="L51" i="1" s="1"/>
  <c r="G52" i="1"/>
  <c r="C52" i="1" s="1"/>
  <c r="B52" i="1" s="1"/>
  <c r="I52" i="1"/>
  <c r="L52" i="1"/>
  <c r="C53" i="1"/>
  <c r="B53" i="1" s="1"/>
  <c r="G53" i="1"/>
  <c r="I53" i="1"/>
  <c r="L53" i="1" s="1"/>
  <c r="C54" i="1"/>
  <c r="B54" i="1" s="1"/>
  <c r="G54" i="1"/>
  <c r="I54" i="1"/>
  <c r="L54" i="1"/>
  <c r="G55" i="1"/>
  <c r="C55" i="1" s="1"/>
  <c r="I55" i="1"/>
  <c r="L55" i="1" s="1"/>
  <c r="G56" i="1"/>
  <c r="C56" i="1" s="1"/>
  <c r="B56" i="1" s="1"/>
  <c r="I56" i="1"/>
  <c r="L56" i="1"/>
  <c r="C57" i="1"/>
  <c r="G57" i="1"/>
  <c r="I57" i="1"/>
  <c r="L57" i="1" s="1"/>
  <c r="C58" i="1"/>
  <c r="B58" i="1" s="1"/>
  <c r="G58" i="1"/>
  <c r="I58" i="1"/>
  <c r="L58" i="1"/>
  <c r="G59" i="1"/>
  <c r="C59" i="1" s="1"/>
  <c r="B59" i="1" s="1"/>
  <c r="I59" i="1"/>
  <c r="L59" i="1" s="1"/>
  <c r="I2" i="1"/>
  <c r="L2" i="1" s="1"/>
  <c r="G2" i="1"/>
  <c r="B57" i="1" l="1"/>
  <c r="B47" i="1"/>
  <c r="B41" i="1"/>
  <c r="B31" i="1"/>
  <c r="B29" i="1"/>
  <c r="B15" i="1"/>
  <c r="B13" i="1"/>
  <c r="B45" i="1"/>
  <c r="B55" i="1"/>
  <c r="B49" i="1"/>
  <c r="B39" i="1"/>
  <c r="B23" i="1"/>
  <c r="B21" i="1"/>
  <c r="B7" i="1"/>
  <c r="B5" i="1"/>
  <c r="B38" i="1"/>
  <c r="B26" i="1"/>
  <c r="B10" i="1"/>
  <c r="C2" i="1"/>
  <c r="B2" i="1" s="1"/>
  <c r="B42" i="1"/>
  <c r="B18" i="1"/>
  <c r="B50" i="1"/>
</calcChain>
</file>

<file path=xl/sharedStrings.xml><?xml version="1.0" encoding="utf-8"?>
<sst xmlns="http://schemas.openxmlformats.org/spreadsheetml/2006/main" count="1014" uniqueCount="364">
  <si>
    <t>id</t>
  </si>
  <si>
    <t>data</t>
  </si>
  <si>
    <t>struktur</t>
  </si>
  <si>
    <t>F:\WP3WT\@ Integrasi Data\2013\15 Jateng\2010\Kabupaten Cilacap\Kecamatan Adipala\psn_adipala.shp</t>
  </si>
  <si>
    <t>['objID', 'objType', 'objYear', 'wapName', 'wakName', 'wacName', 'psnID', 'psnObjName', 'area', 'psnRemarks']</t>
  </si>
  <si>
    <t>F:\WP3WT\@ Integrasi Data\2013\15 Jateng\2010\Kabupaten Cilacap\Kecamatan Bantarsari\psn_bantarsari.shp</t>
  </si>
  <si>
    <t>F:\WP3WT\@ Integrasi Data\2013\15 Jateng\2010\Kabupaten Cilacap\Kecamatan Binangun\psn_binangun.shp</t>
  </si>
  <si>
    <t>F:\WP3WT\@ Integrasi Data\2013\15 Jateng\2010\Kabupaten Cilacap\Kecamatan Cilacap Tengah\psn_cilacaptengah.shp</t>
  </si>
  <si>
    <t>F:\WP3WT\@ Integrasi Data\2013\15 Jateng\2010\Kabupaten Cilacap\Kecamatan Cilacap Utara\psn_cilacaputara.shp</t>
  </si>
  <si>
    <t>F:\WP3WT\@ Integrasi Data\2013\15 Jateng\2010\Kabupaten Cilacap\Kecamatan Jeruklegi\psn_jeruklegi.shp</t>
  </si>
  <si>
    <t>F:\WP3WT\@ Integrasi Data\2013\15 Jateng\2010\Kabupaten Cilacap\Kecamatan Kawunganten\psn_kawunganten.shp</t>
  </si>
  <si>
    <t>F:\WP3WT\@ Integrasi Data\2013\15 Jateng\2010\Kabupaten Cilacap\Kecamatan Kesugihan\psn_kesugihan.shp</t>
  </si>
  <si>
    <t>F:\WP3WT\@ Integrasi Data\2013\15 Jateng\2010\Kabupaten Cilacap\Kecamatan Patimuan\psn_patimuan.shp</t>
  </si>
  <si>
    <t>F:\WP3WT\@ Integrasi Data\2013\15 Jateng\2011\Brebes\Kecamatan Brebes\psn_brebes.shp</t>
  </si>
  <si>
    <t>F:\WP3WT\@ Integrasi Data\2013\15 Jateng\2011\Brebes\Kecamatan Bulakamba\psn_bulakamba.shp</t>
  </si>
  <si>
    <t>F:\WP3WT\@ Integrasi Data\2013\15 Jateng\2011\Brebes\Kecamatan Losari\psn_losari.shp</t>
  </si>
  <si>
    <t>F:\WP3WT\@ Integrasi Data\2013\15 Jateng\2011\Brebes\Kecamatan Tanjung\psn_tanjung.shp</t>
  </si>
  <si>
    <t>F:\WP3WT\@ Integrasi Data\2013\15 Jateng\2011\Brebes\Kecamatan Wanasari\psn_wanasari.shp</t>
  </si>
  <si>
    <t>F:\WP3WT\@ Integrasi Data\2013\15 Jateng\2011\Cilacap\Kecamatan Cilacap Selatan\psn_cilacapselatan.shp</t>
  </si>
  <si>
    <t>F:\WP3WT\@ Integrasi Data\2013\15 Jateng\2011\Cilacap\Kecamatan Kampung Laut\psn_kampunglaut.shp</t>
  </si>
  <si>
    <t>F:\WP3WT\@ Integrasi Data\2013\15 Jateng\2011\Cilacap\Pulau Nusakambangan\psn_nusakambangan.shp</t>
  </si>
  <si>
    <t>F:\WP3WT\@ Integrasi Data\2013\15 Jateng\2011\Kota Tegal\Kecamatan Tegal Barat\psn_tegalbarat.shp</t>
  </si>
  <si>
    <t>F:\WP3WT\@ Integrasi Data\2013\15 Jateng\2011\Kota Tegal\Kecamatan Tegal Timur\psn_tegaltimur.shp</t>
  </si>
  <si>
    <t>F:\WP3WT\@ Integrasi Data\2013\15 Jateng\2011\Wonogiri\Kecamatan Paranggupito\psn_paranggupito.shp</t>
  </si>
  <si>
    <t>F:\WP3WT\@ Integrasi Data\2013\15 Jateng\2012\Kabupaten Purworejo\Kecamatan Grabak\psn_grabak.shp</t>
  </si>
  <si>
    <t>F:\WP3WT\@ Integrasi Data\2013\15 Jateng\2012\Kabupaten Purworejo\Kecamatan Ngombol\psn_ngombol.shp</t>
  </si>
  <si>
    <t>F:\WP3WT\@ Integrasi Data\2013\15 Jateng\2012\Kabupaten Purworejo\Kecamatan Purwodadi\psn_purwodadi.shp</t>
  </si>
  <si>
    <t>F:\WP3WT\@ Integrasi Data\2013\15 Jateng\2012\Kabupaten Tegal\Kecamatan Keramat\psn_keramat.shp</t>
  </si>
  <si>
    <t>F:\WP3WT\@ Integrasi Data\2013\15 Jateng\2012\Kabupaten Tegal\Kecamatan Surodadi\psn_surodadi.shp</t>
  </si>
  <si>
    <t>F:\WP3WT\@ Integrasi Data\2013\15 Jateng\2013\Kabupaten Pekalongan\Kecamatan Siwalan\psn_siwalan.shp</t>
  </si>
  <si>
    <t>F:\WP3WT\@ Integrasi Data\2013\15 Jateng\2013\Kabupaten Pekalongan\Kecamatan Wonokerto\psn_wonokerto.shp</t>
  </si>
  <si>
    <t>F:\WP3WT\@ Integrasi Data\2013\15 Jateng\2013\Kabupaten Pemalang\Kecamatan Pemalang\psn_pemalang.shp</t>
  </si>
  <si>
    <t>F:\WP3WT\@ Integrasi Data\2013\15 Jateng\2013\Kabupaten Pemalang\Kecamatan Taman\psn_taman.shp</t>
  </si>
  <si>
    <t>F:\WP3WT\@ Integrasi Data\2013\15 Jateng\2013\Kabupaten Pemalang\Kecamatan Ulujami\psn_ulujami.shp</t>
  </si>
  <si>
    <t>F:\WP3WT\@ Integrasi Data\2013\22 Kalsel\2010\Kabupaten Banjar\Kecamatan Aluh Aluh\psn_aluhAluh.shp</t>
  </si>
  <si>
    <t>F:\WP3WT\@ Integrasi Data\2013\22 Kalsel\2010\Kabupaten Tanah Laut\Kecamatan Bumi Makmur\psn_bumiMakmur.shp</t>
  </si>
  <si>
    <t>F:\WP3WT\@ Integrasi Data\2013\22 Kalsel\2010\Kabupaten Tanah Laut\Kecamatan Kurau\psn_kurau.shp</t>
  </si>
  <si>
    <t>F:\WP3WT\@ Integrasi Data\2013\22 Kalsel\2011\Kabupaten Barito\Kecamatan Tabunganen\psn_tabunganen.shp</t>
  </si>
  <si>
    <t>F:\WP3WT\@ Integrasi Data\2013\22 Kalsel\2011\Kabupaten Tanah Bumbu\Kecamatan Satui\psn_satui.shp</t>
  </si>
  <si>
    <t>F:\WP3WT\@ Integrasi Data\2013\22 Kalsel\2011\Kabupaten Tanah Bumbu\Kecamatan Sungai Loban\psn_sungaiLoban.shp</t>
  </si>
  <si>
    <t>F:\WP3WT\@ Integrasi Data\2013\22 Kalsel\2011\Kabupaten Tanah Laut\Kecamatan Panyipatan\psn_panyipatan.shp</t>
  </si>
  <si>
    <t>F:\WP3WT\@ Integrasi Data\2013\22 Kalsel\2011\Kabupaten Tanah Laut\Kecamatan Takisung\psn_takisung.shp</t>
  </si>
  <si>
    <t>F:\WP3WT\@ Integrasi Data\2013\22 Kalsel\2012\Kabupaten Kota Baru\Kecamatan Pulau Kelumpang Hilir\psn_KelumpangHilir.shp</t>
  </si>
  <si>
    <t>F:\WP3WT\@ Integrasi Data\2013\22 Kalsel\2012\Kabupaten Kota Baru\Kecamatan Pulau Kelumpang Selatan\psn_kelumpangSelatan.shp</t>
  </si>
  <si>
    <t>F:\WP3WT\@ Integrasi Data\2013\22 Kalsel\2012\Kabupaten Kota Baru\Kecamatan Pulau Laut Tengah\psn_pulauLautTengah.shp</t>
  </si>
  <si>
    <t>F:\WP3WT\@ Integrasi Data\2013\22 Kalsel\2012\Kabupaten Kota Baru\Kecamatan Pulau Laut Timur\psn_pulauLautTimur.shp</t>
  </si>
  <si>
    <t>F:\WP3WT\@ Integrasi Data\2013\22 Kalsel\2012\Kabupaten Kota Baru\Kecamatan Pulau Laut Utara\psn_pulauLautUtara.shp</t>
  </si>
  <si>
    <t>F:\WP3WT\@ Integrasi Data\2013\22 Kalsel\2013\Kabupaten Kotabaru\Kecamatan Pulau Laut Barat\psn_pulauLautBarat.shp</t>
  </si>
  <si>
    <t>F:\WP3WT\@ Integrasi Data\2013\22 Kalsel\2013\Kabupaten Kotabaru\Kecamatan Pulau Laut Kepulauan\psn_pulauLautKepulauan.shp</t>
  </si>
  <si>
    <t>F:\WP3WT\@ Integrasi Data\2013\22 Kalsel\2013\Kabupaten Kotabaru\Kecamatan Pulau Laut Selatan\psn_pulauLautSelatan.shp</t>
  </si>
  <si>
    <t>F:\WP3WT\@ Integrasi Data\2013\23 Kaltim\2011\Kabupaten Berau\Kecamatan Batu Putih\psn_batuPutih.shp</t>
  </si>
  <si>
    <t>F:\WP3WT\@ Integrasi Data\2013\23 Kaltim\2011\Kabupaten Berau\Kecamatan Biduk Biduk\psn_bidukBiduk.shp</t>
  </si>
  <si>
    <t>F:\WP3WT\@ Integrasi Data\2013\23 Kaltim\2011\Kabupaten Malinau\Kecamatan Bahau Hulu\psn_bahauHulu.shp</t>
  </si>
  <si>
    <t>F:\WP3WT\@ Integrasi Data\2013\23 Kaltim\2011\Kabupaten Malinau\Kecamatan Kayan Hilir\psn_kayanHilir.shp</t>
  </si>
  <si>
    <t>F:\WP3WT\@ Integrasi Data\2013\23 Kaltim\2011\Kabupaten Malinau\Kecamatan Pujungan\psn_pujungan (1).shp</t>
  </si>
  <si>
    <t>F:\WP3WT\@ Integrasi Data\2013\23 Kaltim\2013\Kabupaten Paser\Kecamatan Grogot\psn_grogot.shp</t>
  </si>
  <si>
    <t>F:\WP3WT\@ Integrasi Data\2013\23 Kaltim\2013\Kabupaten Paser\Kecamatan Tanjung Harapan\psn_tanjungHarapan.shp</t>
  </si>
  <si>
    <t>F:\WP3WT\@ Integrasi Data\2013\26 Sulteng\2010\Kabupaten Parigi Moutong\Kecamatan Parigi Tengah\psn_parigiTengah.shp</t>
  </si>
  <si>
    <t>F:\WP3WT\@ Integrasi Data\2013\26 Sulteng\2010\Kabupaten Parigi Moutong\Kecamatan Parigi Utara\psn_parigiUtara.shp</t>
  </si>
  <si>
    <t>F:\WP3WT\@ Integrasi Data\2013\26 Sulteng\2010\Kabupaten Tojo Una Una\Kecamatan Tojo\psn_tojo.shp</t>
  </si>
  <si>
    <t>F:\WP3WT\@ Integrasi Data\2013\26 Sulteng\2010\Kabupaten Tojo Una Una\Kecamatan Ulubongka\psn_ulubongka.shp</t>
  </si>
  <si>
    <t>F:\WP3WT\@ Integrasi Data\2013\26 Sulteng\2011\Banggai\Kecamatan Bunto\psn_bunta.shp</t>
  </si>
  <si>
    <t>F:\WP3WT\@ Integrasi Data\2013\26 Sulteng\2011\Banggai\Kecamatan Nuhon\psn_nuhon.shp</t>
  </si>
  <si>
    <t>F:\WP3WT\@ Integrasi Data\2013\26 Sulteng\2011\Tojo Una-Una\Kecamatan Ampana Kota\psn_amapanaKota.shp</t>
  </si>
  <si>
    <t>['objID', 'ObjType', 'objYear', 'wapName', 'wakName', 'wacName', 'psnID', 'psnObjName', 'area', 'psnRemarks']</t>
  </si>
  <si>
    <t>F:\WP3WT\@ Integrasi Data\2013\26 Sulteng\2011\Tojo Una-Una\Kecamatan Ampana Tete\psn_ampanaTete.shp</t>
  </si>
  <si>
    <t>F:\WP3WT\@ Integrasi Data\2013\26 Sulteng\2011\Tojo Una-Una\Kecamatan Tojo Barat\psn_tojoBarat.shp</t>
  </si>
  <si>
    <t>F:\WP3WT\@ Integrasi Data\2013\26 Sulteng\2012\Kabupaten Parigi Mountong\Kecamatan Kasimbar\psn_kasimbar.shp</t>
  </si>
  <si>
    <t>['objId', 'objType', 'objYear', 'wapName', 'wakName', 'wacName', 'psnID', 'psnObjName', 'area', 'psnRemarks']</t>
  </si>
  <si>
    <t>F:\WP3WT\@ Integrasi Data\2013\26 Sulteng\2012\Kabupaten Parigi Mountong\Kecamatan Siniu\psn_siniu.shp</t>
  </si>
  <si>
    <t>F:\WP3WT\@ Integrasi Data\2013\26 Sulteng\2012\Kabupaten Parigi Mountong\Kecamatan Toribulu\psn_toribulu.shp</t>
  </si>
  <si>
    <t>F:\WP3WT\@ Integrasi Data\2013\26 Sulteng\2013\Kabupaten Parigi Moutong\Kecamatan Balinggi\psn_balinggi.shp</t>
  </si>
  <si>
    <t>F:\WP3WT\@ Integrasi Data\2013\26 Sulteng\2013\Kabupaten Parigi Moutong\Kecamatan Parigi\psn_parigi.shp</t>
  </si>
  <si>
    <t>F:\WP3WT\@ Integrasi Data\2013\26 Sulteng\2013\Kabupaten Parigi Moutong\Kecamatan Torue\psn_torue.shp</t>
  </si>
  <si>
    <t>F:\WP3WT\@ Integrasi Data\2013\3 Sumbar\2010\Kabupaten Pesisir Selatan\Kecamatan Batang Kapas\psn_batangKapas.shp</t>
  </si>
  <si>
    <t>['ObjID', 'ObjType', 'ObjYear', 'wapName', 'wakName', 'wacName', 'psnID', 'psnObjName', 'area', 'psnRemarks']</t>
  </si>
  <si>
    <t>F:\WP3WT\@ Integrasi Data\2013\3 Sumbar\2010\Kabupaten Pesisir Selatan\Kecamatan Sutera\psn_sutera.shp</t>
  </si>
  <si>
    <t>F:\WP3WT\@ Integrasi Data\2013\3 Sumbar\2011\Kabupaten Padang Pariaman\Kecamatan Nan Sabaris\psn_nanSabaris.shp</t>
  </si>
  <si>
    <t>F:\WP3WT\@ Integrasi Data\2013\3 Sumbar\2011\Kabupaten Padang Pariaman\Kecamatan V Koto Kampung Dalam\psn_VKotoKampungDalam.shp</t>
  </si>
  <si>
    <t>F:\WP3WT\@ Integrasi Data\2013\3 Sumbar\2011\Kota Pariaman\Kecamatan Pariaman Selatan\psn_pariamanSelatan.shp</t>
  </si>
  <si>
    <t>F:\WP3WT\@ Integrasi Data\2013\3 Sumbar\2011\Kota Pariaman\Kecamatan Pariaman Tengah\psn_pariamanTengah.shp</t>
  </si>
  <si>
    <t>F:\WP3WT\@ Integrasi Data\2013\3 Sumbar\2011\Kota Pariaman\Kecamatan Pariaman Utara\psn_pariamanUtara.shp</t>
  </si>
  <si>
    <t>F:\WP3WT\@ Integrasi Data\2013\3 Sumbar\2012\Kabupaten Padang Pariaman\Kecamatan Batang Anai\psn_batangAnai.shp</t>
  </si>
  <si>
    <t>F:\WP3WT\@ Integrasi Data\2013\3 Sumbar\2012\Kabupaten Padang Pariaman\Kecamatan Gasan Gadang\psn_gasanGadang.shp</t>
  </si>
  <si>
    <t>F:\WP3WT\@ Integrasi Data\2013\3 Sumbar\2012\Kabupaten Padang Pariaman\Kecamatan Kinali\psn_kinali.shp</t>
  </si>
  <si>
    <t>F:\WP3WT\@ Integrasi Data\2013\3 Sumbar\2013\Kabupaten Pasaman Barat\Kecamatan Koto Balingka\psn_kotoBalingka.shp</t>
  </si>
  <si>
    <t>F:\WP3WT\@ Integrasi Data\2013\3 Sumbar\2013\Kabupaten Pasaman Barat\Kecamatan Luhak Nan Duo\psn_luhakNanDuo.shp</t>
  </si>
  <si>
    <t>F:\WP3WT\@ Integrasi Data\2013\3 Sumbar\2013\Kabupaten Pasaman Barat\Kecamatan Sasak Ranah Pasisie\psn_sasakRanahPasisie.shp</t>
  </si>
  <si>
    <t>F:\WP3WT\@ Integrasi Data\2013\3 Sumbar\2013\Kabupaten Pasaman Barat\Kecamatan Sungai Aua\psn_sungaiAua.shp</t>
  </si>
  <si>
    <t>F:\WP3WT\@ Integrasi Data\2013\30 Malut\2010\Kota Tidore Kepulauan\Kecamatan Tidore\psn_tidore.shp</t>
  </si>
  <si>
    <t>F:\WP3WT\@ Integrasi Data\2013\30 Malut\2010\Kota Tidore Kepulauan\Kecamatan Tidore Selatan\psn_tidoreselatan.shp</t>
  </si>
  <si>
    <t>F:\WP3WT\@ Integrasi Data\2013\30 Malut\2010\Kota Tidore Kepulauan\Kecamatan Tidore Timur\psn_tidoretimur.shp</t>
  </si>
  <si>
    <t>F:\WP3WT\@ Integrasi Data\2013\30 Malut\2010\Kota Tidore Kepulauan\Kecamatan Tidore Utara\psn_tidoreutara.shp</t>
  </si>
  <si>
    <t>F:\WP3WT\@ Integrasi Data\2013\30 Malut\2011\Kabupaten Kepulauan Sula\Kecamatan Sanana\psn_sanana.shp</t>
  </si>
  <si>
    <t>F:\WP3WT\@ Integrasi Data\2013\30 Malut\2011\Kabupaten Kepulauan Sula\Kecamatan Sanana Utara\psn_sananaUtara.shp</t>
  </si>
  <si>
    <t>F:\WP3WT\@ Integrasi Data\2013\30 Malut\2011\Kabupaten Kepulauan Sula\Kecamatan Sulabesi Barat\psn_sulabesiBarat.shp</t>
  </si>
  <si>
    <t>F:\WP3WT\@ Integrasi Data\2013\30 Malut\2012\Kabupaten Halmahera Utara\Kecamatan Galela\psn_galela.shp</t>
  </si>
  <si>
    <t>F:\WP3WT\@ Integrasi Data\2013\30 Malut\2012\Kabupaten Halmahera Utara\Kecamatan Tobelo\psn_tobelo.shp</t>
  </si>
  <si>
    <t>F:\WP3WT\@ Integrasi Data\2013\30 Malut\2012\Kabupaten Halmahera Utara\Kecamatan Tobelo Selatan\psn_tobeloSelatan.shp</t>
  </si>
  <si>
    <t>F:\WP3WT\@ Integrasi Data\2013\30 Malut\2012\Kabupaten Halmahera Utara\Kecamatan Tobelo Tengah\psn_tobeloTengah.shp</t>
  </si>
  <si>
    <t>F:\WP3WT\@ Integrasi Data\2013\30 Malut\2012\Kabupaten Halmahera Utara\Kecamatan Tobelo Timur\psn_tobeloTimur.shp</t>
  </si>
  <si>
    <t>F:\WP3WT\@ Integrasi Data\2013\30 Malut\2012\Kabupaten Halmahera Utara\Kecamatan Tobelo Utara\psn_tobeloUtara.shp</t>
  </si>
  <si>
    <t>F:\WP3WT\@ Integrasi Data\2013\30 Malut\2013\Kabupaten Halmahera Selatan\Kecamatan Bacan\psn_bacan.shp</t>
  </si>
  <si>
    <t>F:\WP3WT\@ Integrasi Data\2013\30 Malut\2013\Kabupaten Halmahera Selatan\Kecamatan Bacan Barat Utara\psn_bacanBaratUtara.shp</t>
  </si>
  <si>
    <t>F:\WP3WT\@ Integrasi Data\2013\30 Malut\2013\Kabupaten Halmahera Selatan\Kecamatan Bacan Selatan\psn_bacanSelatan.shp</t>
  </si>
  <si>
    <t>F:\WP3WT\@ Integrasi Data\2013\30 Malut\2013\Kabupaten Halmahera Selatan\Kecamatan Bacan Timur\psn_bacanTimur.shp</t>
  </si>
  <si>
    <t>F:\WP3WT\@ Integrasi Data\2013\4 Riau\2010\Kabupaten Bengkalis\Kecamatan Rupat\psn_rupat.shp</t>
  </si>
  <si>
    <t>F:\WP3WT\@ Integrasi Data\2013\4 Riau\2010\Kabupaten Bengkalis\Kecamatan Rupat Utara\psn_rupatUtara.shp</t>
  </si>
  <si>
    <t>F:\WP3WT\@ Integrasi Data\2013\4 Riau\2010\Kabupaten Dumai\Kecamatan Dumai Barat\psn_dumaiBarat.shp</t>
  </si>
  <si>
    <t>F:\WP3WT\@ Integrasi Data\2013\4 Riau\2010\Kabupaten Dumai\Kecamatan Dumai Timur\psn_dumaiTimur.shp</t>
  </si>
  <si>
    <t>F:\WP3WT\@ Integrasi Data\2013\4 Riau\2011\Kabupaten Bengkalis\Kecamatan Bantan\psn_bantan.shp</t>
  </si>
  <si>
    <t>F:\WP3WT\@ Integrasi Data\2013\4 Riau\2011\Kabupaten Bengkalis\Kecamatan Bengkalis\psn_bengkalis.shp</t>
  </si>
  <si>
    <t>F:\WP3WT\@ Integrasi Data\2013\4 Riau\2011\Kabupaten Dumai\Kecamatan Medang Kampai\psn_medangKampai.shp</t>
  </si>
  <si>
    <t>F:\WP3WT\@ Integrasi Data\2013\4 Riau\2011\Kabupaten Dumai\Kecamatan Sungai Sembilan\psn_sungaiSembilan.shp</t>
  </si>
  <si>
    <t>F:\WP3WT\@ Integrasi Data\2013\4 Riau\2012\Kabupaten Indragiri Hilir\Kecamatan Kateman\psn_kateman.shp</t>
  </si>
  <si>
    <t>F:\WP3WT\@ Integrasi Data\2013\4 Riau\2012\Kabupaten Indragiri Hilir\Kecamatan Mandah\psn_mandah.shp</t>
  </si>
  <si>
    <t>F:\WP3WT\@ Integrasi Data\2013\4 Riau\2012\Kabupaten Indragiri Hilir\Kecamatan Pulau Burung\psn_pulauBurung.shp</t>
  </si>
  <si>
    <t>F:\WP3WT\@ Integrasi Data\2013\4 Riau\2012\Kabupaten Rokan Hilir\Kecamatan Bangko\psn_bangko.shp</t>
  </si>
  <si>
    <t>F:\WP3WT\@ Integrasi Data\2013\4 Riau\2012\Kabupaten Rokan Hilir\Kecamatan Pekaitan\psn_pekaitan.shp</t>
  </si>
  <si>
    <t>F:\WP3WT\@ Integrasi Data\2013\4 Riau\2012\Kabupaten Rokan Hilir\Kecamatan Sinaboi\psn_sinaboi.shp</t>
  </si>
  <si>
    <t>F:\WP3WT\@ Integrasi Data\2013\4 Riau\2013\Kabupaten Bengkalis\Kecamatan Siak Kecil\psn_siakKecil.shp</t>
  </si>
  <si>
    <t>F:\WP3WT\@ Integrasi Data\2013\4 Riau\2013\Kabupaten Meranti\Kecamatan Rangsang Barat\psn_rangsangBarat.shp</t>
  </si>
  <si>
    <t>F:\WP3WT\@ Integrasi Data\2013\4 Riau\2013\Kabupaten Meranti\Kecamatan Tebing Tinggi Kota\psn_tebingTinggiKota.shp</t>
  </si>
  <si>
    <t>F:\WP3WT\@ Integrasi Data\2013\4 Riau\2013\Kabupaten Meranti\Kecamatan Tebing Tinggi Timur\psn_tebingtinggiTimur.shp</t>
  </si>
  <si>
    <t>F:\WP3WT\@ Integrasi Data\2013\5 Jambi\2010\Kab. Tanjung Jabung Barat\Kec. Kuala Betara\psn_kuala_betara.shp</t>
  </si>
  <si>
    <t>F:\WP3WT\@ Integrasi Data\2013\5 Jambi\2010\Kab. Tanjung Jabung Barat\Kec. Tungkal Ilir\psn_tungkal_ilir.shp</t>
  </si>
  <si>
    <t>F:\WP3WT\@ Integrasi Data\2013\5 Jambi\2010\Kab. Tanjung Jabung Timur\Kec. Kuala Jambi\psn_kuala_jambi.shp</t>
  </si>
  <si>
    <t>F:\WP3WT\@ Integrasi Data\2013\5 Jambi\2010\Kab. Tanjung Jabung Timur\Kec. Mendahara\psn_mendahara.shp</t>
  </si>
  <si>
    <t>F:\WP3WT\@ Integrasi Data\2013\5 Jambi\2011\Kab. Tanjung Jabung Timur\Kec. Muara Sabak Timur\psn_muara_sabak_timur.shp</t>
  </si>
  <si>
    <t>F:\WP3WT\@ Integrasi Data\2013\5 Jambi\2011\Kab. Tanjung Jabung Timur\Kec. Nipah Panjang\psn_nipah panjang.shp</t>
  </si>
  <si>
    <t>F:\WP3WT\@ Integrasi Data\2013\5 Jambi\2011\Kab. Tanjung Jabung Timur\Kec. Nipah Panjang\psn_pulau nipah panjang.shp</t>
  </si>
  <si>
    <t>F:\WP3WT\@ Integrasi Data\2013\5 Jambi\2011\Kab. Tanjung Jabung Timur\Kec. Sadu\psn_pulau berhala.shp</t>
  </si>
  <si>
    <t>F:\WP3WT\@ Integrasi Data\2013\5 Jambi\2012\Kab. Kerinci\Kec. Danau Kerinci\psn_danau kerinci.shp</t>
  </si>
  <si>
    <t>F:\WP3WT\@ Integrasi Data\2013\5 Jambi\2012\Kab. Kerinci\Kec. Keliling Danau\psn_keliling_danau.shp</t>
  </si>
  <si>
    <t>F:\WP3WT\@ Integrasi Data\2013\5 Jambi\2012\Kab. Tanjung Jabung Barat\Kec. Seberang Kota\psn_seberang_kota.shp</t>
  </si>
  <si>
    <t>F:\WP3WT\@ Integrasi Data\2013\5 Jambi\2013\Kab. Tanjung Jabung Timur\Kec. Sadu\psn_sadu.shp</t>
  </si>
  <si>
    <t>F:\WP3WT\@ Integrasi Data\2013\5 Jambi\2013\Kota Jambi\Kec. Danau Teluk\psn_danau_teluk.shp</t>
  </si>
  <si>
    <t>F:\WP3WT\@ Integrasi Data\2014\Jambi\2010\Kab. Tanjung Jabung Barat\Kec. Kuala Betara\psn_kuala_betara.shp</t>
  </si>
  <si>
    <t>F:\WP3WT\@ Integrasi Data\2014\Jambi\2010\Kab. Tanjung Jabung Barat\Kec. Tungkal Ilir\psn_tungkal_ilir.shp</t>
  </si>
  <si>
    <t>F:\WP3WT\@ Integrasi Data\2014\Jambi\2010\Kab. Tanjung Jabung Timur\Kec. Kuala Jambi\psn_kuala_jambi.shp</t>
  </si>
  <si>
    <t>F:\WP3WT\@ Integrasi Data\2014\Jambi\2010\Kab. Tanjung Jabung Timur\Kec. Mendahara\psn_mendahara.shp</t>
  </si>
  <si>
    <t>F:\WP3WT\@ Integrasi Data\2014\Jambi\2011\Kab. Tanjung Jabung Timur\Kec. Muara Sabak Timur\psn_muara_sabak_timur.shp</t>
  </si>
  <si>
    <t>F:\WP3WT\@ Integrasi Data\2014\Jambi\2011\Kab. Tanjung Jabung Timur\Kec. Nipah Panjang\psn_nipah panjang.shp</t>
  </si>
  <si>
    <t>F:\WP3WT\@ Integrasi Data\2014\Jambi\2011\Kab. Tanjung Jabung Timur\Kec. Nipah Panjang\psn_pulau nipah panjang.shp</t>
  </si>
  <si>
    <t>F:\WP3WT\@ Integrasi Data\2014\Jambi\2011\Kab. Tanjung Jabung Timur\Kec. Sadu\psn_pulau berhala.shp</t>
  </si>
  <si>
    <t>F:\WP3WT\@ Integrasi Data\2014\Jambi\2012\Kab. Kerinci\Kec. Danau Kerinci\psn_danau kerinci.shp</t>
  </si>
  <si>
    <t>F:\WP3WT\@ Integrasi Data\2014\Jambi\2012\Kab. Kerinci\Kec. Keliling Danau\psn_keliling_danau.shp</t>
  </si>
  <si>
    <t>F:\WP3WT\@ Integrasi Data\2014\Jambi\2012\Kab. Tanjung Jabung Barat\Kec. Seberang Kota\psn_seberang_kota.shp</t>
  </si>
  <si>
    <t>F:\WP3WT\@ Integrasi Data\2014\Jambi\2013\Kab. Tanjung Jabung Timur\Kec. Sadu\psn_sadu.shp</t>
  </si>
  <si>
    <t>F:\WP3WT\@ Integrasi Data\2014\Jambi\2013\Kota Jambi\Kec. Danau Teluk\psn_danau_teluk.shp</t>
  </si>
  <si>
    <t>F:\WP3WT\@ Integrasi Data\2014\Jateng\2010\Kabupaten Cilacap\Kecamatan Adipala\psn_adipala.shp</t>
  </si>
  <si>
    <t>F:\WP3WT\@ Integrasi Data\2014\Jateng\2010\Kabupaten Cilacap\Kecamatan Bantarsari\psn_bantarsari.shp</t>
  </si>
  <si>
    <t>F:\WP3WT\@ Integrasi Data\2014\Jateng\2010\Kabupaten Cilacap\Kecamatan Binangun\psn_binangun.shp</t>
  </si>
  <si>
    <t>F:\WP3WT\@ Integrasi Data\2014\Jateng\2010\Kabupaten Cilacap\Kecamatan Cilacap Tengah\psn_cilacaptengah.shp</t>
  </si>
  <si>
    <t>F:\WP3WT\@ Integrasi Data\2014\Jateng\2010\Kabupaten Cilacap\Kecamatan Cilacap Utara\psn_cilacaputara.shp</t>
  </si>
  <si>
    <t>F:\WP3WT\@ Integrasi Data\2014\Jateng\2010\Kabupaten Cilacap\Kecamatan Jeruklegi\psn_jeruklegi.shp</t>
  </si>
  <si>
    <t>F:\WP3WT\@ Integrasi Data\2014\Jateng\2010\Kabupaten Cilacap\Kecamatan Kawunganten\psn_kawunganten.shp</t>
  </si>
  <si>
    <t>F:\WP3WT\@ Integrasi Data\2014\Jateng\2010\Kabupaten Cilacap\Kecamatan Kesugihan\psn_kesugihan.shp</t>
  </si>
  <si>
    <t>F:\WP3WT\@ Integrasi Data\2014\Jateng\2010\Kabupaten Cilacap\Kecamatan Patimuan\psn_patimuan.shp</t>
  </si>
  <si>
    <t>F:\WP3WT\@ Integrasi Data\2014\Jateng\2011\Brebes\Kecamatan Brebes\psn_brebes.shp</t>
  </si>
  <si>
    <t>F:\WP3WT\@ Integrasi Data\2014\Jateng\2011\Brebes\Kecamatan Bulakamba\psn_bulakamba.shp</t>
  </si>
  <si>
    <t>F:\WP3WT\@ Integrasi Data\2014\Jateng\2011\Brebes\Kecamatan Losari\psn_losari.shp</t>
  </si>
  <si>
    <t>F:\WP3WT\@ Integrasi Data\2014\Jateng\2011\Brebes\Kecamatan Tanjung\psn_tanjung.shp</t>
  </si>
  <si>
    <t>F:\WP3WT\@ Integrasi Data\2014\Jateng\2011\Brebes\Kecamatan Wanasari\psn_wanasari.shp</t>
  </si>
  <si>
    <t>F:\WP3WT\@ Integrasi Data\2014\Jateng\2011\Cilacap\Kecamatan Cilacap Selatan\psn_cilacapselatan.shp</t>
  </si>
  <si>
    <t>F:\WP3WT\@ Integrasi Data\2014\Jateng\2011\Cilacap\Kecamatan Kampung Laut\psn_kampunglaut.shp</t>
  </si>
  <si>
    <t>F:\WP3WT\@ Integrasi Data\2014\Jateng\2011\Cilacap\Pulau Nusakambangan\psn_nusakambangan.shp</t>
  </si>
  <si>
    <t>F:\WP3WT\@ Integrasi Data\2014\Jateng\2011\Kota Tegal\Kecamatan Tegal Barat\psn_tegalbarat.shp</t>
  </si>
  <si>
    <t>F:\WP3WT\@ Integrasi Data\2014\Jateng\2011\Kota Tegal\Kecamatan Tegal Timur\psn_tegaltimur.shp</t>
  </si>
  <si>
    <t>F:\WP3WT\@ Integrasi Data\2014\Jateng\2011\Wonogiri\Kecamatan Paranggupito\psn_paranggupito.shp</t>
  </si>
  <si>
    <t>F:\WP3WT\@ Integrasi Data\2014\Jateng\2012\Kabupaten Purworejo\Kecamatan Grabak\psn_grabak.shp</t>
  </si>
  <si>
    <t>F:\WP3WT\@ Integrasi Data\2014\Jateng\2012\Kabupaten Purworejo\Kecamatan Ngombol\psn_ngombol.shp</t>
  </si>
  <si>
    <t>F:\WP3WT\@ Integrasi Data\2014\Jateng\2012\Kabupaten Purworejo\Kecamatan Purwodadi\psn_purwodadi.shp</t>
  </si>
  <si>
    <t>F:\WP3WT\@ Integrasi Data\2014\Jateng\2012\Kabupaten Tegal\Kecamatan Keramat\psn_keramat.shp</t>
  </si>
  <si>
    <t>F:\WP3WT\@ Integrasi Data\2014\Jateng\2012\Kabupaten Tegal\Kecamatan Surodadi\psn_surodadi.shp</t>
  </si>
  <si>
    <t>F:\WP3WT\@ Integrasi Data\2014\Jateng\2013\Kabupaten Pekalongan\Kecamatan Siwalan\psn_siwalan.shp</t>
  </si>
  <si>
    <t>F:\WP3WT\@ Integrasi Data\2014\Jateng\2013\Kabupaten Pekalongan\Kecamatan Wonokerto\psn_wonokerto.shp</t>
  </si>
  <si>
    <t>F:\WP3WT\@ Integrasi Data\2014\Jateng\2013\Kabupaten Pemalang\Kecamatan Pemalang\psn_pemalang.shp</t>
  </si>
  <si>
    <t>F:\WP3WT\@ Integrasi Data\2014\Jateng\2013\Kabupaten Pemalang\Kecamatan Taman\psn_taman.shp</t>
  </si>
  <si>
    <t>F:\WP3WT\@ Integrasi Data\2014\Jateng\2013\Kabupaten Pemalang\Kecamatan Ulujami\psn_ulujami.shp</t>
  </si>
  <si>
    <t>F:\WP3WT\@ Integrasi Data\2014\Kalsel\2010\Kabupaten Banjar\Kecamatan Aluh Aluh\psn_aluhAluh.shp</t>
  </si>
  <si>
    <t>F:\WP3WT\@ Integrasi Data\2014\Kalsel\2010\Kabupaten Tanah Laut\Kecamatan Bumi Makmur\psn_bumiMakmur.shp</t>
  </si>
  <si>
    <t>F:\WP3WT\@ Integrasi Data\2014\Kalsel\2010\Kabupaten Tanah Laut\Kecamatan Kurau\psn_kurau.shp</t>
  </si>
  <si>
    <t>F:\WP3WT\@ Integrasi Data\2014\Kalsel\2011\Kabupaten Barito\Kecamatan Tabunganen\psn_tabunganen.shp</t>
  </si>
  <si>
    <t>F:\WP3WT\@ Integrasi Data\2014\Kalsel\2011\Kabupaten Tanah Bumbu\Kecamatan Satui\psn_satui.shp</t>
  </si>
  <si>
    <t>F:\WP3WT\@ Integrasi Data\2014\Kalsel\2011\Kabupaten Tanah Bumbu\Kecamatan Sungai Loban\psn_sungaiLoban.shp</t>
  </si>
  <si>
    <t>F:\WP3WT\@ Integrasi Data\2014\Kalsel\2011\Kabupaten Tanah Laut\Kecamatan Panyipatan\psn_panyipatan.shp</t>
  </si>
  <si>
    <t>F:\WP3WT\@ Integrasi Data\2014\Kalsel\2011\Kabupaten Tanah Laut\Kecamatan Takisung\psn_takisung.shp</t>
  </si>
  <si>
    <t>F:\WP3WT\@ Integrasi Data\2014\Kalsel\2012\Kabupaten Kota Baru\Kecamatan Pulau Kelumpang Hilir\psn_KelumpangHilir.shp</t>
  </si>
  <si>
    <t>F:\WP3WT\@ Integrasi Data\2014\Kalsel\2012\Kabupaten Kota Baru\Kecamatan Pulau Kelumpang Selatan\psn_kelumpangSelatan.shp</t>
  </si>
  <si>
    <t>F:\WP3WT\@ Integrasi Data\2014\Kalsel\2012\Kabupaten Kota Baru\Kecamatan Pulau Laut Tengah\psn_pulauLautTengah.shp</t>
  </si>
  <si>
    <t>F:\WP3WT\@ Integrasi Data\2014\Kalsel\2012\Kabupaten Kota Baru\Kecamatan Pulau Laut Timur\psn_pulauLautTimur.shp</t>
  </si>
  <si>
    <t>F:\WP3WT\@ Integrasi Data\2014\Kalsel\2012\Kabupaten Kota Baru\Kecamatan Pulau Laut Utara\psn_pulauLautUtara.shp</t>
  </si>
  <si>
    <t>F:\WP3WT\@ Integrasi Data\2014\Kalsel\2013\Kabupaten Kotabaru\Kecamatan Pulau Laut Barat\psn_pulauLautBarat.shp</t>
  </si>
  <si>
    <t>F:\WP3WT\@ Integrasi Data\2014\Kalsel\2013\Kabupaten Kotabaru\Kecamatan Pulau Laut Kepulauan\psn_pulauLautKepulauan.shp</t>
  </si>
  <si>
    <t>F:\WP3WT\@ Integrasi Data\2014\Kalsel\2013\Kabupaten Kotabaru\Kecamatan Pulau Laut Selatan\psn_pulauLautSelatan.shp</t>
  </si>
  <si>
    <t>F:\WP3WT\@ Integrasi Data\2014\Kaltim\2011\Kabupaten Berau\Kecamatan Batu Putih\psn_batuPutih.shp</t>
  </si>
  <si>
    <t>F:\WP3WT\@ Integrasi Data\2014\Kaltim\2011\Kabupaten Berau\Kecamatan Biduk Biduk\psn_bidukBiduk.shp</t>
  </si>
  <si>
    <t>F:\WP3WT\@ Integrasi Data\2014\Kaltim\2011\Kabupaten Malinau\Kecamatan Bahau Hulu\psn_bahauHulu.shp</t>
  </si>
  <si>
    <t>F:\WP3WT\@ Integrasi Data\2014\Kaltim\2011\Kabupaten Malinau\Kecamatan Kayan Hilir\psn_kayanHilir.shp</t>
  </si>
  <si>
    <t>F:\WP3WT\@ Integrasi Data\2014\Kaltim\2011\Kabupaten Malinau\Kecamatan Pujungan\psn_pujungan (1).shp</t>
  </si>
  <si>
    <t>F:\WP3WT\@ Integrasi Data\2014\Kaltim\2013\Kabupaten Paser\Kecamatan Grogot\psn_grogot.shp</t>
  </si>
  <si>
    <t>F:\WP3WT\@ Integrasi Data\2014\Kaltim\2013\Kabupaten Paser\Kecamatan Tanjung Harapan\psn_tanjungHarapan.shp</t>
  </si>
  <si>
    <t>F:\WP3WT\@ Integrasi Data\2014\Malut\2010\Kota Tidore Kepulauan\Kecamatan Tidore\psn_tidore.shp</t>
  </si>
  <si>
    <t>F:\WP3WT\@ Integrasi Data\2014\Malut\2010\Kota Tidore Kepulauan\Kecamatan Tidore Selatan\psn_tidoreselatan.shp</t>
  </si>
  <si>
    <t>F:\WP3WT\@ Integrasi Data\2014\Malut\2010\Kota Tidore Kepulauan\Kecamatan Tidore Timur\psn_tidoretimur.shp</t>
  </si>
  <si>
    <t>F:\WP3WT\@ Integrasi Data\2014\Malut\2010\Kota Tidore Kepulauan\Kecamatan Tidore Utara\psn_tidoreutara.shp</t>
  </si>
  <si>
    <t>F:\WP3WT\@ Integrasi Data\2014\Malut\2011\Kabupaten Kepulauan Sula\Kecamatan Sanana\psn_sanana.shp</t>
  </si>
  <si>
    <t>F:\WP3WT\@ Integrasi Data\2014\Malut\2011\Kabupaten Kepulauan Sula\Kecamatan Sanana Utara\psn_sananaUtara.shp</t>
  </si>
  <si>
    <t>F:\WP3WT\@ Integrasi Data\2014\Malut\2011\Kabupaten Kepulauan Sula\Kecamatan Sulabesi Barat\psn_sulabesiBarat.shp</t>
  </si>
  <si>
    <t>F:\WP3WT\@ Integrasi Data\2014\Malut\2012\Kabupaten Halmahera Utara\Kecamatan Galela\psn_galela.shp</t>
  </si>
  <si>
    <t>F:\WP3WT\@ Integrasi Data\2014\Malut\2012\Kabupaten Halmahera Utara\Kecamatan Tobelo\psn_tobelo.shp</t>
  </si>
  <si>
    <t>F:\WP3WT\@ Integrasi Data\2014\Malut\2012\Kabupaten Halmahera Utara\Kecamatan Tobelo Selatan\psn_tobeloSelatan.shp</t>
  </si>
  <si>
    <t>F:\WP3WT\@ Integrasi Data\2014\Malut\2012\Kabupaten Halmahera Utara\Kecamatan Tobelo Tengah\psn_tobeloTengah.shp</t>
  </si>
  <si>
    <t>F:\WP3WT\@ Integrasi Data\2014\Malut\2012\Kabupaten Halmahera Utara\Kecamatan Tobelo Timur\psn_tobeloTimur.shp</t>
  </si>
  <si>
    <t>F:\WP3WT\@ Integrasi Data\2014\Malut\2012\Kabupaten Halmahera Utara\Kecamatan Tobelo Utara\psn_tobeloUtara.shp</t>
  </si>
  <si>
    <t>F:\WP3WT\@ Integrasi Data\2014\Malut\2013\Kabupaten Halmahera Selatan\Kecamatan Bacan\psn_bacan.shp</t>
  </si>
  <si>
    <t>F:\WP3WT\@ Integrasi Data\2014\Malut\2013\Kabupaten Halmahera Selatan\Kecamatan Bacan Barat Utara\psn_bacanBaratUtara.shp</t>
  </si>
  <si>
    <t>F:\WP3WT\@ Integrasi Data\2014\Malut\2013\Kabupaten Halmahera Selatan\Kecamatan Bacan Selatan\psn_bacanSelatan.shp</t>
  </si>
  <si>
    <t>F:\WP3WT\@ Integrasi Data\2014\Malut\2013\Kabupaten Halmahera Selatan\Kecamatan Bacan Timur\psn_bacanTimur.shp</t>
  </si>
  <si>
    <t>F:\WP3WT\@ Integrasi Data\2014\Riau\2010\Kabupaten Bengkalis\Kecamatan Rupat\psn_rupat.shp</t>
  </si>
  <si>
    <t>F:\WP3WT\@ Integrasi Data\2014\Riau\2010\Kabupaten Bengkalis\Kecamatan Rupat Utara\psn_rupatUtara.shp</t>
  </si>
  <si>
    <t>F:\WP3WT\@ Integrasi Data\2014\Riau\2010\Kabupaten Dumai\Kecamatan Dumai Barat\psn_dumaiBarat.shp</t>
  </si>
  <si>
    <t>F:\WP3WT\@ Integrasi Data\2014\Riau\2010\Kabupaten Dumai\Kecamatan Dumai Timur\psn_dumaiTimur.shp</t>
  </si>
  <si>
    <t>F:\WP3WT\@ Integrasi Data\2014\Riau\2011\Kabupaten Bengkalis\Kecamatan Bantan\psn_bantan.shp</t>
  </si>
  <si>
    <t>F:\WP3WT\@ Integrasi Data\2014\Riau\2011\Kabupaten Bengkalis\Kecamatan Bengkalis\psn_bengkalis.shp</t>
  </si>
  <si>
    <t>F:\WP3WT\@ Integrasi Data\2014\Riau\2011\Kabupaten Dumai\Kecamatan Medang Kampai\psn_medangKampai.shp</t>
  </si>
  <si>
    <t>F:\WP3WT\@ Integrasi Data\2014\Riau\2011\Kabupaten Dumai\Kecamatan Sungai Sembilan\psn_sungaiSembilan.shp</t>
  </si>
  <si>
    <t>F:\WP3WT\@ Integrasi Data\2014\Riau\2012\Kabupaten Indragiri Hilir\Kecamatan Kateman\psn_kateman.shp</t>
  </si>
  <si>
    <t>F:\WP3WT\@ Integrasi Data\2014\Riau\2012\Kabupaten Indragiri Hilir\Kecamatan Mandah\psn_mandah.shp</t>
  </si>
  <si>
    <t>F:\WP3WT\@ Integrasi Data\2014\Riau\2012\Kabupaten Indragiri Hilir\Kecamatan Pulau Burung\psn_pulauBurung.shp</t>
  </si>
  <si>
    <t>F:\WP3WT\@ Integrasi Data\2014\Riau\2012\Kabupaten Rokan Hilir\Kecamatan Bangko\psn_bangko.shp</t>
  </si>
  <si>
    <t>F:\WP3WT\@ Integrasi Data\2014\Riau\2012\Kabupaten Rokan Hilir\Kecamatan Pekaitan\psn_pekaitan.shp</t>
  </si>
  <si>
    <t>F:\WP3WT\@ Integrasi Data\2014\Riau\2012\Kabupaten Rokan Hilir\Kecamatan Sinaboi\psn_sinaboi.shp</t>
  </si>
  <si>
    <t>F:\WP3WT\@ Integrasi Data\2014\Riau\2013\Kabupaten Bengkalis\Kecamatan Siak Kecil\psn_siakKecil.shp</t>
  </si>
  <si>
    <t>F:\WP3WT\@ Integrasi Data\2014\Riau\2013\Kabupaten Meranti\Kecamatan Rangsang Barat\psn_rangsangBarat.shp</t>
  </si>
  <si>
    <t>F:\WP3WT\@ Integrasi Data\2014\Riau\2013\Kabupaten Meranti\Kecamatan Tebing Tinggi Kota\psn_tebingTinggiKota.shp</t>
  </si>
  <si>
    <t>F:\WP3WT\@ Integrasi Data\2014\Riau\2013\Kabupaten Meranti\Kecamatan Tebing Tinggi Timur\psn_tebingtinggiTimur.shp</t>
  </si>
  <si>
    <t>F:\WP3WT\@ Integrasi Data\2014\Sulteng\2010\Kabupaten Parigi Moutong\Kecamatan Parigi Tengah\psn_parigiTengah.shp</t>
  </si>
  <si>
    <t>F:\WP3WT\@ Integrasi Data\2014\Sulteng\2010\Kabupaten Parigi Moutong\Kecamatan Parigi Utara\psn_parigiUtara.shp</t>
  </si>
  <si>
    <t>F:\WP3WT\@ Integrasi Data\2014\Sulteng\2010\Kabupaten Tojo Una Una\Kecamatan Tojo\psn_tojo.shp</t>
  </si>
  <si>
    <t>F:\WP3WT\@ Integrasi Data\2014\Sulteng\2010\Kabupaten Tojo Una Una\Kecamatan Ulubongka\psn_ulubongka.shp</t>
  </si>
  <si>
    <t>F:\WP3WT\@ Integrasi Data\2014\Sulteng\2011\Banggai\Kecamatan Bunto\psn_bunta.shp</t>
  </si>
  <si>
    <t>F:\WP3WT\@ Integrasi Data\2014\Sulteng\2011\Banggai\Kecamatan Nuhon\psn_nuhon.shp</t>
  </si>
  <si>
    <t>F:\WP3WT\@ Integrasi Data\2014\Sulteng\2011\Tojo Una-Una\Kecamatan Ampana Kota\psn_amapanaKota.shp</t>
  </si>
  <si>
    <t>F:\WP3WT\@ Integrasi Data\2014\Sulteng\2011\Tojo Una-Una\Kecamatan Ampana Tete\psn_ampanaTete.shp</t>
  </si>
  <si>
    <t>F:\WP3WT\@ Integrasi Data\2014\Sulteng\2011\Tojo Una-Una\Kecamatan Tojo Barat\psn_tojoBarat.shp</t>
  </si>
  <si>
    <t>F:\WP3WT\@ Integrasi Data\2014\Sulteng\2012\Kabupaten Parigi Mountong\Kecamatan Kasimbar\psn_kasimbar.shp</t>
  </si>
  <si>
    <t>F:\WP3WT\@ Integrasi Data\2014\Sulteng\2012\Kabupaten Parigi Mountong\Kecamatan Siniu\psn_siniu.shp</t>
  </si>
  <si>
    <t>F:\WP3WT\@ Integrasi Data\2014\Sulteng\2012\Kabupaten Parigi Mountong\Kecamatan Toribulu\psn_toribulu.shp</t>
  </si>
  <si>
    <t>F:\WP3WT\@ Integrasi Data\2014\Sulteng\2013\Kabupaten Parigi Moutong\Kecamatan Balinggi\psn_balinggi.shp</t>
  </si>
  <si>
    <t>F:\WP3WT\@ Integrasi Data\2014\Sulteng\2013\Kabupaten Parigi Moutong\Kecamatan Parigi\psn_parigi.shp</t>
  </si>
  <si>
    <t>F:\WP3WT\@ Integrasi Data\2014\Sulteng\2013\Kabupaten Parigi Moutong\Kecamatan Torue\psn_torue.shp</t>
  </si>
  <si>
    <t>F:\WP3WT\@ Integrasi Data\2014\Sumbar\2010\Kabupaten Pesisir Selatan\Kecamatan Batang Kapas\psn_batangKapas.shp</t>
  </si>
  <si>
    <t>F:\WP3WT\@ Integrasi Data\2014\Sumbar\2010\Kabupaten Pesisir Selatan\Kecamatan Sutera\psn_sutera.shp</t>
  </si>
  <si>
    <t>F:\WP3WT\@ Integrasi Data\2014\Sumbar\2011\Kabupaten Padang Pariaman\Kecamatan Nan Sabaris\psn_nanSabaris.shp</t>
  </si>
  <si>
    <t>F:\WP3WT\@ Integrasi Data\2014\Sumbar\2011\Kabupaten Padang Pariaman\Kecamatan V Koto Kampung Dalam\psn_VKotoKampungDalam.shp</t>
  </si>
  <si>
    <t>F:\WP3WT\@ Integrasi Data\2014\Sumbar\2011\Kota Pariaman\Kecamatan Pariaman Selatan\psn_pariamanSelatan.shp</t>
  </si>
  <si>
    <t>F:\WP3WT\@ Integrasi Data\2014\Sumbar\2011\Kota Pariaman\Kecamatan Pariaman Tengah\psn_pariamanTengah.shp</t>
  </si>
  <si>
    <t>F:\WP3WT\@ Integrasi Data\2014\Sumbar\2011\Kota Pariaman\Kecamatan Pariaman Utara\psn_pariamanUtara.shp</t>
  </si>
  <si>
    <t>F:\WP3WT\@ Integrasi Data\2014\Sumbar\2012\Kabupaten Padang Pariaman\Kecamatan Batang Anai\psn_batangAnai.shp</t>
  </si>
  <si>
    <t>F:\WP3WT\@ Integrasi Data\2014\Sumbar\2012\Kabupaten Padang Pariaman\Kecamatan Gasan Gadang\psn_gasanGadang.shp</t>
  </si>
  <si>
    <t>F:\WP3WT\@ Integrasi Data\2014\Sumbar\2012\Kabupaten Padang Pariaman\Kecamatan Kinali\psn_kinali.shp</t>
  </si>
  <si>
    <t>F:\WP3WT\@ Integrasi Data\2014\Sumbar\2013\Kabupaten Pasaman Barat\Kecamatan Koto Balingka\psn_kotoBalingka.shp</t>
  </si>
  <si>
    <t>F:\WP3WT\@ Integrasi Data\2014\Sumbar\2013\Kabupaten Pasaman Barat\Kecamatan Luhak Nan Duo\psn_luhakNanDuo.shp</t>
  </si>
  <si>
    <t>F:\WP3WT\@ Integrasi Data\2014\Sumbar\2013\Kabupaten Pasaman Barat\Kecamatan Sasak Ranah Pasisie\psn_sasakRanahPasisie.shp</t>
  </si>
  <si>
    <t>F:\WP3WT\@ Integrasi Data\2014\Sumbar\2013\Kabupaten Pasaman Barat\Kecamatan Sungai Aua\psn_sungaiAua.shp</t>
  </si>
  <si>
    <t>F:\WP3WT\@ Integrasi Data\2015\INTEGRASI BABEL 2015\2010\Kabupaten Bangka\Kecamatan Merawang\psn_merawang.shp</t>
  </si>
  <si>
    <t>F:\WP3WT\@ Integrasi Data\2015\INTEGRASI BABEL 2015\2010\Kabupaten Bangka Tengah\Kecamatan Namang\psn_namang.shp</t>
  </si>
  <si>
    <t>F:\WP3WT\@ Integrasi Data\2015\INTEGRASI BABEL 2015\2010\Kabupaten Bangka Tengah\Kecamatan Pangkalan Baru\psn_pangkalanBaru.shp</t>
  </si>
  <si>
    <t>F:\WP3WT\@ Integrasi Data\2015\INTEGRASI BABEL 2015\2010\Kota Pangkal Pinang\Kecamatan Bukit Intan\psn_bukitIntan.shp</t>
  </si>
  <si>
    <t>F:\WP3WT\@ Integrasi Data\2015\INTEGRASI BABEL 2015\2011\Kabupaten Bangka Selatan\Kecamatan Air Gegas\psn_airGegas.shp</t>
  </si>
  <si>
    <t>F:\WP3WT\@ Integrasi Data\2015\INTEGRASI BABEL 2015\2011\Kabupaten Bangka Selatan\Kecamatan Toboali\psn_toboali.shp</t>
  </si>
  <si>
    <t>F:\WP3WT\@ Integrasi Data\2015\INTEGRASI BABEL 2015\2011\Kabupaten Bangka Tengah\Kecamatan Koba\psn_koba.shp</t>
  </si>
  <si>
    <t>F:\WP3WT\@ Integrasi Data\2015\INTEGRASI BABEL 2015\2011\Kabupaten Bangka Tengah\Kecamatan Lubuk Besar\psn_lubukBesar.shp</t>
  </si>
  <si>
    <t>F:\WP3WT\@ Integrasi Data\2015\INTEGRASI BABEL 2015\2012\Kabupaten Bangka\Kecamatan Mendo Barat\psn_mendoBarat.shp</t>
  </si>
  <si>
    <t>F:\WP3WT\@ Integrasi Data\2015\INTEGRASI BABEL 2015\2012\Kabupaten Bangka\Kecamatan Puding Besar\psn_pudingBesar.shp</t>
  </si>
  <si>
    <t>F:\WP3WT\@ Integrasi Data\2015\INTEGRASI BABEL 2015\2012\Kabupaten Bangka Barat\Kecamatan Tempilang\psn_tempilang.shp</t>
  </si>
  <si>
    <t>F:\WP3WT\@ Integrasi Data\2015\INTEGRASI BABEL 2015\2012\Kabupaten Bangka Selatan\Kecamatan Pulau Besar\psn_pulauBesar.shp</t>
  </si>
  <si>
    <t>F:\WP3WT\@ Integrasi Data\2015\INTEGRASI BABEL 2015\2012\Kabupaten Bangka Selatan\Kecamatan Simpang Rimba\psn_simpangRimba.shp</t>
  </si>
  <si>
    <t>F:\WP3WT\@ Integrasi Data\2015\INTEGRASI BABEL 2015\2012\Kabupaten Bangka Tengah\Kecamatan Sungai Selan\psn_sungaiSelan.shp</t>
  </si>
  <si>
    <t>F:\WP3WT\@ Integrasi Data\2015\INTEGRASI BABEL 2015\2013\Kabupaten Bangka Barat\Kecamatan Jebus\psn_jebus.shp</t>
  </si>
  <si>
    <t>F:\WP3WT\@ Integrasi Data\2015\INTEGRASI BABEL 2015\2013\Kabupaten Bangka Barat\Kecamatan Kelapa\psn_kelapa.shp</t>
  </si>
  <si>
    <t>F:\WP3WT\@ Integrasi Data\2015\INTEGRASI BABEL 2015\2013\Kabupaten Bangka Barat\Kecamatan Muntok\psn_muntok.shp</t>
  </si>
  <si>
    <t>F:\WP3WT\@ Integrasi Data\2015\INTEGRASI BABEL 2015\2013\Kabupaten Bangka Barat\Kecamatan Parittiga\psn_parittiga.shp</t>
  </si>
  <si>
    <t>F:\WP3WT\@ Integrasi Data\2015\INTEGRASI BABEL 2015\2013\Kabupaten Bangka Barat\Kecamatan Simpang Teritip\psn_simpangTeritip.shp</t>
  </si>
  <si>
    <t>F:\WP3WT\@ Integrasi Data\2015\INTEGRASI BABEL 2015\2014\Kabupaten Bangka\Kecamatan Belinyu\psn_belinyu.shp</t>
  </si>
  <si>
    <t>F:\WP3WT\@ Integrasi Data\2015\INTEGRASI BABEL 2015\2014\Kabupaten Bangka\Kecamatan Riau Silip\psn_riauSilip.shp</t>
  </si>
  <si>
    <t>F:\WP3WT\@ Integrasi Data\2015\INTEGRASI BABEL 2015\2014\Kabupaten Belitung\Kecamatan Badau\psn_badau.shp</t>
  </si>
  <si>
    <t>F:\WP3WT\@ Integrasi Data\2015\INTEGRASI BABEL 2015\2014\Kabupaten Belitung\Kecamatan Membalong\psn_membalong.shp</t>
  </si>
  <si>
    <t>F:\WP3WT\@ Integrasi Data\2015\INTEGRASI BABEL 2015\2014\Kabupaten Belitung\Kecamatan Sijuk\psn_sijuk.shp</t>
  </si>
  <si>
    <t>F:\WP3WT\@ Integrasi Data\2015\INTEGRASI NTB 2015\2010\Kabupaten Bima\Kecamatan Woha\psn_woha.shp</t>
  </si>
  <si>
    <t>F:\WP3WT\@ Integrasi Data\2015\INTEGRASI NTB 2015\2011\Kab. Lombok Barat\Kec. Batu Layar\psn_batuLayar.shp</t>
  </si>
  <si>
    <t>F:\WP3WT\@ Integrasi Data\2015\INTEGRASI NTB 2015\2011\Kab. Lombok Barat\Kec. Lembar\psn_lembar.shp</t>
  </si>
  <si>
    <t>F:\WP3WT\@ Integrasi Data\2015\INTEGRASI NTB 2015\2011\Kab. Lombok Timur\Kec. Pringgabaya\psn_pringgabaya.shp</t>
  </si>
  <si>
    <t>F:\WP3WT\@ Integrasi Data\2015\INTEGRASI NTB 2015\2011\Kab. Lombok Timur\Kec. Sakra Timur\psn_sakraTimur.shp</t>
  </si>
  <si>
    <t>F:\WP3WT\@ Integrasi Data\INPUT DATA BASIS DATA (INTEGRASI 2014)\2010\Pesisir\Penguasaan\psn_adipala.shp</t>
  </si>
  <si>
    <t>F:\WP3WT\@ Integrasi Data\INPUT DATA BASIS DATA (INTEGRASI 2014)\2010\Pesisir\Penguasaan\psn_aluhAluh.shp</t>
  </si>
  <si>
    <t>F:\WP3WT\@ Integrasi Data\INPUT DATA BASIS DATA (INTEGRASI 2014)\2010\Pesisir\Penguasaan\psn_bantarsari.shp</t>
  </si>
  <si>
    <t>F:\WP3WT\@ Integrasi Data\INPUT DATA BASIS DATA (INTEGRASI 2014)\2010\Pesisir\Penguasaan\psn_batangKapas.shp</t>
  </si>
  <si>
    <t>F:\WP3WT\@ Integrasi Data\INPUT DATA BASIS DATA (INTEGRASI 2014)\2010\Pesisir\Penguasaan\psn_binangun.shp</t>
  </si>
  <si>
    <t>F:\WP3WT\@ Integrasi Data\INPUT DATA BASIS DATA (INTEGRASI 2014)\2010\Pesisir\Penguasaan\psn_bumiMakmur.shp</t>
  </si>
  <si>
    <t>F:\WP3WT\@ Integrasi Data\INPUT DATA BASIS DATA (INTEGRASI 2014)\2010\Pesisir\Penguasaan\psn_cilacaptengah.shp</t>
  </si>
  <si>
    <t>F:\WP3WT\@ Integrasi Data\INPUT DATA BASIS DATA (INTEGRASI 2014)\2010\Pesisir\Penguasaan\psn_cilacaputara.shp</t>
  </si>
  <si>
    <t>F:\WP3WT\@ Integrasi Data\INPUT DATA BASIS DATA (INTEGRASI 2014)\2010\Pesisir\Penguasaan\psn_dumaiBarat.shp</t>
  </si>
  <si>
    <t>F:\WP3WT\@ Integrasi Data\INPUT DATA BASIS DATA (INTEGRASI 2014)\2010\Pesisir\Penguasaan\psn_dumaiTimur.shp</t>
  </si>
  <si>
    <t>F:\WP3WT\@ Integrasi Data\INPUT DATA BASIS DATA (INTEGRASI 2014)\2010\Pesisir\Penguasaan\psn_jeruklegi.shp</t>
  </si>
  <si>
    <t>F:\WP3WT\@ Integrasi Data\INPUT DATA BASIS DATA (INTEGRASI 2014)\2010\Pesisir\Penguasaan\psn_kawunganten.shp</t>
  </si>
  <si>
    <t>F:\WP3WT\@ Integrasi Data\INPUT DATA BASIS DATA (INTEGRASI 2014)\2010\Pesisir\Penguasaan\psn_kesugihan.shp</t>
  </si>
  <si>
    <t>F:\WP3WT\@ Integrasi Data\INPUT DATA BASIS DATA (INTEGRASI 2014)\2010\Pesisir\Penguasaan\psn_kuala_betara.shp</t>
  </si>
  <si>
    <t>F:\WP3WT\@ Integrasi Data\INPUT DATA BASIS DATA (INTEGRASI 2014)\2010\Pesisir\Penguasaan\psn_kuala_jambi.shp</t>
  </si>
  <si>
    <t>F:\WP3WT\@ Integrasi Data\INPUT DATA BASIS DATA (INTEGRASI 2014)\2010\Pesisir\Penguasaan\psn_kurau.shp</t>
  </si>
  <si>
    <t>F:\WP3WT\@ Integrasi Data\INPUT DATA BASIS DATA (INTEGRASI 2014)\2010\Pesisir\Penguasaan\psn_mendahara.shp</t>
  </si>
  <si>
    <t>F:\WP3WT\@ Integrasi Data\INPUT DATA BASIS DATA (INTEGRASI 2014)\2010\Pesisir\Penguasaan\psn_parigiTengah.shp</t>
  </si>
  <si>
    <t>F:\WP3WT\@ Integrasi Data\INPUT DATA BASIS DATA (INTEGRASI 2014)\2010\Pesisir\Penguasaan\psn_parigiUtara.shp</t>
  </si>
  <si>
    <t>F:\WP3WT\@ Integrasi Data\INPUT DATA BASIS DATA (INTEGRASI 2014)\2010\Pesisir\Penguasaan\psn_patimuan.shp</t>
  </si>
  <si>
    <t>F:\WP3WT\@ Integrasi Data\INPUT DATA BASIS DATA (INTEGRASI 2014)\2010\Pesisir\Penguasaan\psn_rupat.shp</t>
  </si>
  <si>
    <t>F:\WP3WT\@ Integrasi Data\INPUT DATA BASIS DATA (INTEGRASI 2014)\2010\Pesisir\Penguasaan\psn_rupatUtara.shp</t>
  </si>
  <si>
    <t>F:\WP3WT\@ Integrasi Data\INPUT DATA BASIS DATA (INTEGRASI 2014)\2010\Pesisir\Penguasaan\psn_sutera.shp</t>
  </si>
  <si>
    <t>F:\WP3WT\@ Integrasi Data\INPUT DATA BASIS DATA (INTEGRASI 2014)\2010\Pesisir\Penguasaan\psn_tidore.shp</t>
  </si>
  <si>
    <t>F:\WP3WT\@ Integrasi Data\INPUT DATA BASIS DATA (INTEGRASI 2014)\2010\Pesisir\Penguasaan\psn_tidoreselatan.shp</t>
  </si>
  <si>
    <t>F:\WP3WT\@ Integrasi Data\INPUT DATA BASIS DATA (INTEGRASI 2014)\2010\Pesisir\Penguasaan\psn_tidoretimur.shp</t>
  </si>
  <si>
    <t>F:\WP3WT\@ Integrasi Data\INPUT DATA BASIS DATA (INTEGRASI 2014)\2010\Pesisir\Penguasaan\psn_tidoreutara.shp</t>
  </si>
  <si>
    <t>F:\WP3WT\@ Integrasi Data\INPUT DATA BASIS DATA (INTEGRASI 2014)\2010\Pesisir\Penguasaan\psn_tojo.shp</t>
  </si>
  <si>
    <t>F:\WP3WT\@ Integrasi Data\INPUT DATA BASIS DATA (INTEGRASI 2014)\2010\Pesisir\Penguasaan\psn_tungkal_ilir.shp</t>
  </si>
  <si>
    <t>F:\WP3WT\@ Integrasi Data\INPUT DATA BASIS DATA (INTEGRASI 2014)\2010\Pesisir\Penguasaan\psn_ulubongka.shp</t>
  </si>
  <si>
    <t>F:\WP3WT\@ Integrasi Data\INPUT DATA BASIS DATA (INTEGRASI 2014)\2013\Pesisir\Penguasaan\psn_bacan.shp</t>
  </si>
  <si>
    <t>F:\WP3WT\@ Integrasi Data\INPUT DATA BASIS DATA (INTEGRASI 2014)\2013\Pesisir\Penguasaan\psn_bacanBaratUtara.shp</t>
  </si>
  <si>
    <t>F:\WP3WT\@ Integrasi Data\INPUT DATA BASIS DATA (INTEGRASI 2014)\2013\Pesisir\Penguasaan\psn_bacanSelatan.shp</t>
  </si>
  <si>
    <t>F:\WP3WT\@ Integrasi Data\INPUT DATA BASIS DATA (INTEGRASI 2014)\2013\Pesisir\Penguasaan\psn_bacanTimur.shp</t>
  </si>
  <si>
    <t>F:\WP3WT\@ Integrasi Data\INPUT DATA BASIS DATA (INTEGRASI 2014)\2013\Pesisir\Penguasaan\psn_balinggi.shp</t>
  </si>
  <si>
    <t>F:\WP3WT\@ Integrasi Data\INPUT DATA BASIS DATA (INTEGRASI 2014)\2013\Pesisir\Penguasaan\psn_danau_teluk.shp</t>
  </si>
  <si>
    <t>F:\WP3WT\@ Integrasi Data\INPUT DATA BASIS DATA (INTEGRASI 2014)\2013\Pesisir\Penguasaan\psn_grogot.shp</t>
  </si>
  <si>
    <t>F:\WP3WT\@ Integrasi Data\INPUT DATA BASIS DATA (INTEGRASI 2014)\2013\Pesisir\Penguasaan\psn_kotoBalingka.shp</t>
  </si>
  <si>
    <t>F:\WP3WT\@ Integrasi Data\INPUT DATA BASIS DATA (INTEGRASI 2014)\2013\Pesisir\Penguasaan\psn_luhakNanDuo.shp</t>
  </si>
  <si>
    <t>F:\WP3WT\@ Integrasi Data\INPUT DATA BASIS DATA (INTEGRASI 2014)\2013\Pesisir\Penguasaan\psn_parigi.shp</t>
  </si>
  <si>
    <t>F:\WP3WT\@ Integrasi Data\INPUT DATA BASIS DATA (INTEGRASI 2014)\2013\Pesisir\Penguasaan\psn_pemalang.shp</t>
  </si>
  <si>
    <t>F:\WP3WT\@ Integrasi Data\INPUT DATA BASIS DATA (INTEGRASI 2014)\2013\Pesisir\Penguasaan\psn_pulauLautBarat.shp</t>
  </si>
  <si>
    <t>F:\WP3WT\@ Integrasi Data\INPUT DATA BASIS DATA (INTEGRASI 2014)\2013\Pesisir\Penguasaan\psn_pulauLautKepulauan.shp</t>
  </si>
  <si>
    <t>F:\WP3WT\@ Integrasi Data\INPUT DATA BASIS DATA (INTEGRASI 2014)\2013\Pesisir\Penguasaan\psn_pulauLautSelatan.shp</t>
  </si>
  <si>
    <t>F:\WP3WT\@ Integrasi Data\INPUT DATA BASIS DATA (INTEGRASI 2014)\2013\Pesisir\Penguasaan\psn_rangsangBarat.shp</t>
  </si>
  <si>
    <t>F:\WP3WT\@ Integrasi Data\INPUT DATA BASIS DATA (INTEGRASI 2014)\2013\Pesisir\Penguasaan\psn_sadu.shp</t>
  </si>
  <si>
    <t>F:\WP3WT\@ Integrasi Data\INPUT DATA BASIS DATA (INTEGRASI 2014)\2013\Pesisir\Penguasaan\psn_sasakRanahPasisie.shp</t>
  </si>
  <si>
    <t>F:\WP3WT\@ Integrasi Data\INPUT DATA BASIS DATA (INTEGRASI 2014)\2013\Pesisir\Penguasaan\psn_siakKecil.shp</t>
  </si>
  <si>
    <t>F:\WP3WT\@ Integrasi Data\INPUT DATA BASIS DATA (INTEGRASI 2014)\2013\Pesisir\Penguasaan\psn_siwalan.shp</t>
  </si>
  <si>
    <t>F:\WP3WT\@ Integrasi Data\INPUT DATA BASIS DATA (INTEGRASI 2014)\2013\Pesisir\Penguasaan\psn_sungaiAua.shp</t>
  </si>
  <si>
    <t>F:\WP3WT\@ Integrasi Data\INPUT DATA BASIS DATA (INTEGRASI 2014)\2013\Pesisir\Penguasaan\psn_taman.shp</t>
  </si>
  <si>
    <t>F:\WP3WT\@ Integrasi Data\INPUT DATA BASIS DATA (INTEGRASI 2014)\2013\Pesisir\Penguasaan\psn_tanjungHarapan.shp</t>
  </si>
  <si>
    <t>F:\WP3WT\@ Integrasi Data\INPUT DATA BASIS DATA (INTEGRASI 2014)\2013\Pesisir\Penguasaan\psn_tebingTinggiKota.shp</t>
  </si>
  <si>
    <t>F:\WP3WT\@ Integrasi Data\INPUT DATA BASIS DATA (INTEGRASI 2014)\2013\Pesisir\Penguasaan\psn_tebingtinggiTimur.shp</t>
  </si>
  <si>
    <t>F:\WP3WT\@ Integrasi Data\INPUT DATA BASIS DATA (INTEGRASI 2014)\2013\Pesisir\Penguasaan\psn_torue.shp</t>
  </si>
  <si>
    <t>F:\WP3WT\@ Integrasi Data\INPUT DATA BASIS DATA (INTEGRASI 2014)\2013\Pesisir\Penguasaan\psn_ulujami.shp</t>
  </si>
  <si>
    <t>F:\WP3WT\@ Integrasi Data\INPUT DATA BASIS DATA (INTEGRASI 2014)\2013\Pesisir\Penguasaan\psn_wonokerto.shp</t>
  </si>
  <si>
    <t>F:\WP3WT\Hasil Inventarisasi Daerah\@ Data Inventarisasi Daerah 2013-2014-2015-2016\2014\23. Kalimantan Selatan 2014\WP3WT-KALSEL_2014\Kecamatan Pulau Laut Tanjung Selayar\SHP\psn_pulau_laut_tanjung_selayar.shp</t>
  </si>
  <si>
    <t>F:\WP3WT\Hasil Inventarisasi Daerah\@ Data Inventarisasi Daerah 2013-2014-2015-2016\2014\23. Kalimantan Selatan 2014\WP3WT-KALSEL_2014\Kecamatan Pulau Sebuku\SHP\psn_sebuku.shp</t>
  </si>
  <si>
    <t>F:\WP3WT\Hasil Inventarisasi Daerah\@ Data Inventarisasi Daerah 2013-2014-2015-2016\2014\8. Bangka Belitung 2014\Inventarisasi Wilayah Pesisir Babel 2014\1. Spasial\SHP\Kab. Bangka\Kec. Riau Silip\psn_riausilip.shp</t>
  </si>
  <si>
    <t>F:\WP3WT\Hasil Inventarisasi Daerah\@ Data Inventarisasi Daerah 2013-2014-2015-2016\2014\8. Bangka Belitung 2014\Inventarisasi Wilayah Pesisir Babel 2014\1. Spasial\SHP\Kab. Belitung\Kecamatan Membalong\Penguasaan Tanah\psn_membalong.shp</t>
  </si>
  <si>
    <t>F:\WP3WT\Hasil Inventarisasi Daerah\@ Data Inventarisasi Daerah 2013-2014-2015-2016\2014\8. Bangka Belitung 2014\Inventarisasi Wilayah Pesisir Babel 2014\1. Spasial\SHP\Kab. Belitung\Kecamatan Membalong\Penguasaan Tanah\psn_membalong2.shp</t>
  </si>
  <si>
    <t>F:\WP3WT\Hasil Inventarisasi Daerah\@ Data Inventarisasi Daerah 2013-2014-2015-2016\2014\8. Bangka Belitung 2014\Inventarisasi Wilayah Pesisir Babel 2014\1. Spasial\SHP\Kab. Belitung\Kecamatan Membalong\Peta Pertanahan\psn_membalong.shp</t>
  </si>
  <si>
    <t>F:\WP3WT\Hasil Inventarisasi Daerah\@ Data Inventarisasi Daerah 2013-2014-2015-2016\2014\8. Bangka Belitung 2014\Inventarisasi Wilayah Pesisir Babel 2014\1. Spasial\SHP\Kab. Belitung\Kecamatan Sijuk\Penguasaan Tanah\psn_sijuk1.shp</t>
  </si>
  <si>
    <t>F:\WP3WT\Hasil Inventarisasi Daerah\@ Data Inventarisasi Daerah 2013-2014-2015-2016\2014\8. Bangka Belitung 2014\Inventarisasi Wilayah Pesisir Babel 2014\1. Spasial\SHP\Kab. Belitung\Kecamatan Sijuk\Peta Pertanahan\psn_sijuk1.shp</t>
  </si>
  <si>
    <t>Nusakambangan</t>
  </si>
  <si>
    <t>psn_nusakambangan.shp</t>
  </si>
  <si>
    <t>psn_nusakambangan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</si>
</sst>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3235-0E39-486C-BEBB-A1380B091895}">
  <dimension ref="A1:L2"/>
  <sheetViews>
    <sheetView workbookViewId="0">
      <selection activeCell="D22" sqref="D22"/>
    </sheetView>
  </sheetViews>
  <sheetFormatPr defaultRowHeight="15" x14ac:dyDescent="0.25"/>
  <cols>
    <col min="1" max="1" width="64.140625" customWidth="1"/>
  </cols>
  <sheetData>
    <row r="1" spans="1:12" x14ac:dyDescent="0.25">
      <c r="A1" t="s">
        <v>20</v>
      </c>
      <c r="B1" t="e">
        <v>#VALUE!</v>
      </c>
      <c r="C1" t="e">
        <v>#VALUE!</v>
      </c>
      <c r="D1" t="e">
        <v>#VALUE!</v>
      </c>
      <c r="E1" t="e">
        <v>#VALUE!</v>
      </c>
      <c r="F1" t="e">
        <v>#VALUE!</v>
      </c>
      <c r="G1" t="s">
        <v>361</v>
      </c>
      <c r="I1" t="s">
        <v>362</v>
      </c>
      <c r="L1" t="s">
        <v>363</v>
      </c>
    </row>
    <row r="2" spans="1:12" x14ac:dyDescent="0.25">
      <c r="A2" t="s">
        <v>166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s">
        <v>361</v>
      </c>
      <c r="I2" t="s">
        <v>362</v>
      </c>
      <c r="L2" t="s">
        <v>363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41D-0A1B-4D8B-85B4-7FB472DC62BC}">
  <dimension ref="A2:L59"/>
  <sheetViews>
    <sheetView topLeftCell="A8" workbookViewId="0">
      <selection activeCell="B27" sqref="A2:B27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124</v>
      </c>
      <c r="B2" t="str">
        <f t="shared" ref="B2:B33" si="0">CONCATENATE("E:\Jambi.gdb\",C2,"\",L2)</f>
        <v>E:\Jambi.gdb\Kuala_Betara\psn_kuala_betara</v>
      </c>
      <c r="C2" t="str">
        <f>D2</f>
        <v>Kuala_Betara</v>
      </c>
      <c r="D2" t="str">
        <f t="shared" ref="D2:D44" si="1">IF(E2&gt;0,G2,IF(F2=G2,,CONCATENATE(F2,"_",G2)))</f>
        <v>Kuala_Betara</v>
      </c>
      <c r="E2">
        <f t="shared" ref="E2:E33" si="2">IF(LEFT(G2,5)=LEFT(F2,5),1,IFERROR(FIND("\",F2),0))</f>
        <v>0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Kuala</v>
      </c>
      <c r="G2" t="str">
        <f>TRIM(MID(SUBSTITUTE(A2," ",REPT(" ",99)),MAX(1,FIND("psn",SUBSTITUTE(A2," ",REPT(" ",99)))-100),99))</f>
        <v>Betara</v>
      </c>
      <c r="I2" t="str">
        <f>TRIM(MID(SUBSTITUTE(A2," ",REPT(" ",99)),MAX(1,FIND("psn",SUBSTITUTE(A2," ",REPT(" ",99)))+0),99))</f>
        <v>psn_kuala_betara.shp</v>
      </c>
      <c r="L2" t="str">
        <f>LEFT(I2,LEN(I2)-4)</f>
        <v>psn_kuala_betara</v>
      </c>
    </row>
    <row r="3" spans="1:12" x14ac:dyDescent="0.25">
      <c r="A3" t="s">
        <v>125</v>
      </c>
      <c r="B3" t="str">
        <f t="shared" si="0"/>
        <v>E:\Jambi.gdb\Tungkal_Ilir\psn_tungkal_ilir</v>
      </c>
      <c r="C3" t="str">
        <f t="shared" ref="C3:C59" si="4">D3</f>
        <v>Tungkal_Ilir</v>
      </c>
      <c r="D3" t="str">
        <f t="shared" si="1"/>
        <v>Tungkal_Ilir</v>
      </c>
      <c r="E3">
        <f t="shared" si="2"/>
        <v>0</v>
      </c>
      <c r="F3" t="str">
        <f t="shared" si="3"/>
        <v>Tungkal</v>
      </c>
      <c r="G3" t="str">
        <f t="shared" ref="G3:G59" si="5">TRIM(MID(SUBSTITUTE(A3," ",REPT(" ",99)),MAX(1,FIND("psn",SUBSTITUTE(A3," ",REPT(" ",99)))-100),99))</f>
        <v>Ilir</v>
      </c>
      <c r="I3" t="str">
        <f t="shared" ref="I3:I59" si="6">TRIM(MID(SUBSTITUTE(A3," ",REPT(" ",99)),MAX(1,FIND("psn",SUBSTITUTE(A3," ",REPT(" ",99)))+0),99))</f>
        <v>psn_tungkal_ilir.shp</v>
      </c>
      <c r="L3" t="str">
        <f t="shared" ref="L3:L59" si="7">LEFT(I3,LEN(I3)-4)</f>
        <v>psn_tungkal_ilir</v>
      </c>
    </row>
    <row r="4" spans="1:12" x14ac:dyDescent="0.25">
      <c r="A4" t="s">
        <v>126</v>
      </c>
      <c r="B4" t="str">
        <f t="shared" si="0"/>
        <v>E:\Jambi.gdb\Kuala_Jambi\psn_kuala_jambi</v>
      </c>
      <c r="C4" t="str">
        <f t="shared" si="4"/>
        <v>Kuala_Jambi</v>
      </c>
      <c r="D4" t="str">
        <f t="shared" si="1"/>
        <v>Kuala_Jambi</v>
      </c>
      <c r="E4">
        <f t="shared" si="2"/>
        <v>0</v>
      </c>
      <c r="F4" t="str">
        <f t="shared" si="3"/>
        <v>Kuala</v>
      </c>
      <c r="G4" t="str">
        <f t="shared" si="5"/>
        <v>Jambi</v>
      </c>
      <c r="I4" t="str">
        <f t="shared" si="6"/>
        <v>psn_kuala_jambi.shp</v>
      </c>
      <c r="L4" t="str">
        <f t="shared" si="7"/>
        <v>psn_kuala_jambi</v>
      </c>
    </row>
    <row r="5" spans="1:12" x14ac:dyDescent="0.25">
      <c r="A5" t="s">
        <v>127</v>
      </c>
      <c r="B5" t="str">
        <f t="shared" si="0"/>
        <v>E:\Jambi.gdb\Mendahara\psn_mendahara</v>
      </c>
      <c r="C5" t="str">
        <f t="shared" si="4"/>
        <v>Mendahara</v>
      </c>
      <c r="D5" t="str">
        <f t="shared" si="1"/>
        <v>Mendahara</v>
      </c>
      <c r="E5">
        <f t="shared" si="2"/>
        <v>1</v>
      </c>
      <c r="F5" t="str">
        <f t="shared" si="3"/>
        <v>Mendahara\ps</v>
      </c>
      <c r="G5" t="str">
        <f t="shared" si="5"/>
        <v>Mendahara</v>
      </c>
      <c r="I5" t="str">
        <f t="shared" si="6"/>
        <v>psn_mendahara.shp</v>
      </c>
      <c r="L5" t="str">
        <f t="shared" si="7"/>
        <v>psn_mendahara</v>
      </c>
    </row>
    <row r="6" spans="1:12" x14ac:dyDescent="0.25">
      <c r="A6" t="s">
        <v>128</v>
      </c>
      <c r="B6" t="str">
        <f t="shared" si="0"/>
        <v>E:\Jambi.gdb\Muara_Timur\psn_muara_sabak_timur</v>
      </c>
      <c r="C6" t="str">
        <f t="shared" si="4"/>
        <v>Muara_Timur</v>
      </c>
      <c r="D6" t="str">
        <f t="shared" si="1"/>
        <v>Muara_Timur</v>
      </c>
      <c r="E6">
        <f t="shared" si="2"/>
        <v>0</v>
      </c>
      <c r="F6" t="str">
        <f t="shared" si="3"/>
        <v>Muara</v>
      </c>
      <c r="G6" t="str">
        <f t="shared" si="5"/>
        <v>Timur</v>
      </c>
      <c r="I6" t="str">
        <f t="shared" si="6"/>
        <v>psn_muara_sabak_timur.shp</v>
      </c>
      <c r="L6" t="str">
        <f t="shared" si="7"/>
        <v>psn_muara_sabak_timur</v>
      </c>
    </row>
    <row r="7" spans="1:12" x14ac:dyDescent="0.25">
      <c r="A7" t="s">
        <v>129</v>
      </c>
      <c r="B7" t="str">
        <f t="shared" si="0"/>
        <v>E:\Jambi.gdb\Nipah_Panjang\psn_n</v>
      </c>
      <c r="C7" t="str">
        <f t="shared" si="4"/>
        <v>Nipah_Panjang</v>
      </c>
      <c r="D7" t="str">
        <f t="shared" si="1"/>
        <v>Nipah_Panjang</v>
      </c>
      <c r="E7">
        <f t="shared" si="2"/>
        <v>0</v>
      </c>
      <c r="F7" t="str">
        <f t="shared" si="3"/>
        <v>Nipah</v>
      </c>
      <c r="G7" t="str">
        <f t="shared" si="5"/>
        <v>Panjang</v>
      </c>
      <c r="I7" t="str">
        <f t="shared" si="6"/>
        <v>psn_nipah</v>
      </c>
      <c r="L7" t="str">
        <f t="shared" si="7"/>
        <v>psn_n</v>
      </c>
    </row>
    <row r="8" spans="1:12" x14ac:dyDescent="0.25">
      <c r="A8" t="s">
        <v>130</v>
      </c>
      <c r="B8" t="str">
        <f t="shared" si="0"/>
        <v>E:\Jambi.gdb\Nipah_Panjang\psn_p</v>
      </c>
      <c r="C8" t="str">
        <f t="shared" si="4"/>
        <v>Nipah_Panjang</v>
      </c>
      <c r="D8" t="str">
        <f t="shared" si="1"/>
        <v>Nipah_Panjang</v>
      </c>
      <c r="E8">
        <f t="shared" si="2"/>
        <v>0</v>
      </c>
      <c r="F8" t="str">
        <f t="shared" si="3"/>
        <v>Nipah</v>
      </c>
      <c r="G8" t="str">
        <f t="shared" si="5"/>
        <v>Panjang</v>
      </c>
      <c r="I8" t="str">
        <f t="shared" si="6"/>
        <v>psn_pulau</v>
      </c>
      <c r="L8" t="str">
        <f t="shared" si="7"/>
        <v>psn_p</v>
      </c>
    </row>
    <row r="9" spans="1:12" x14ac:dyDescent="0.25">
      <c r="A9" t="s">
        <v>131</v>
      </c>
      <c r="B9" t="str">
        <f t="shared" si="0"/>
        <v>E:\Jambi.gdb\Sadu\psn_p</v>
      </c>
      <c r="C9" t="str">
        <f t="shared" si="4"/>
        <v>Sadu</v>
      </c>
      <c r="D9" t="str">
        <f t="shared" si="1"/>
        <v>Sadu</v>
      </c>
      <c r="E9">
        <f t="shared" si="2"/>
        <v>5</v>
      </c>
      <c r="F9" t="str">
        <f t="shared" si="3"/>
        <v>Sadu\psn_pul</v>
      </c>
      <c r="G9" t="str">
        <f t="shared" si="5"/>
        <v>Sadu</v>
      </c>
      <c r="I9" t="str">
        <f t="shared" si="6"/>
        <v>psn_pulau</v>
      </c>
      <c r="L9" t="str">
        <f t="shared" si="7"/>
        <v>psn_p</v>
      </c>
    </row>
    <row r="10" spans="1:12" x14ac:dyDescent="0.25">
      <c r="A10" t="s">
        <v>132</v>
      </c>
      <c r="B10" t="str">
        <f t="shared" si="0"/>
        <v>E:\Jambi.gdb\Danau_Kerinci\psn_d</v>
      </c>
      <c r="C10" t="str">
        <f t="shared" si="4"/>
        <v>Danau_Kerinci</v>
      </c>
      <c r="D10" t="str">
        <f t="shared" si="1"/>
        <v>Danau_Kerinci</v>
      </c>
      <c r="E10">
        <f t="shared" si="2"/>
        <v>0</v>
      </c>
      <c r="F10" t="str">
        <f t="shared" si="3"/>
        <v>Danau</v>
      </c>
      <c r="G10" t="str">
        <f t="shared" si="5"/>
        <v>Kerinci</v>
      </c>
      <c r="I10" t="str">
        <f t="shared" si="6"/>
        <v>psn_danau</v>
      </c>
      <c r="L10" t="str">
        <f t="shared" si="7"/>
        <v>psn_d</v>
      </c>
    </row>
    <row r="11" spans="1:12" x14ac:dyDescent="0.25">
      <c r="A11" t="s">
        <v>133</v>
      </c>
      <c r="B11" t="str">
        <f t="shared" si="0"/>
        <v>E:\Jambi.gdb\Keliling_Danau\psn_keliling_danau</v>
      </c>
      <c r="C11" t="str">
        <f t="shared" si="4"/>
        <v>Keliling_Danau</v>
      </c>
      <c r="D11" t="str">
        <f t="shared" si="1"/>
        <v>Keliling_Danau</v>
      </c>
      <c r="E11">
        <f t="shared" si="2"/>
        <v>0</v>
      </c>
      <c r="F11" t="str">
        <f t="shared" si="3"/>
        <v>Keliling</v>
      </c>
      <c r="G11" t="str">
        <f t="shared" si="5"/>
        <v>Danau</v>
      </c>
      <c r="I11" t="str">
        <f t="shared" si="6"/>
        <v>psn_keliling_danau.shp</v>
      </c>
      <c r="L11" t="str">
        <f t="shared" si="7"/>
        <v>psn_keliling_danau</v>
      </c>
    </row>
    <row r="12" spans="1:12" x14ac:dyDescent="0.25">
      <c r="A12" t="s">
        <v>134</v>
      </c>
      <c r="B12" t="str">
        <f t="shared" si="0"/>
        <v>E:\Jambi.gdb\Seberang_Kota\psn_seberang_kota</v>
      </c>
      <c r="C12" t="str">
        <f t="shared" si="4"/>
        <v>Seberang_Kota</v>
      </c>
      <c r="D12" t="str">
        <f t="shared" si="1"/>
        <v>Seberang_Kota</v>
      </c>
      <c r="E12">
        <f t="shared" si="2"/>
        <v>0</v>
      </c>
      <c r="F12" t="str">
        <f t="shared" si="3"/>
        <v>Seberang</v>
      </c>
      <c r="G12" t="str">
        <f t="shared" si="5"/>
        <v>Kota</v>
      </c>
      <c r="I12" t="str">
        <f t="shared" si="6"/>
        <v>psn_seberang_kota.shp</v>
      </c>
      <c r="L12" t="str">
        <f t="shared" si="7"/>
        <v>psn_seberang_kota</v>
      </c>
    </row>
    <row r="13" spans="1:12" x14ac:dyDescent="0.25">
      <c r="A13" t="s">
        <v>135</v>
      </c>
      <c r="B13" t="str">
        <f t="shared" si="0"/>
        <v>E:\Jambi.gdb\Sadu\psn_sadu</v>
      </c>
      <c r="C13" t="str">
        <f t="shared" si="4"/>
        <v>Sadu</v>
      </c>
      <c r="D13" t="str">
        <f t="shared" si="1"/>
        <v>Sadu</v>
      </c>
      <c r="E13">
        <f t="shared" si="2"/>
        <v>5</v>
      </c>
      <c r="F13" t="str">
        <f t="shared" si="3"/>
        <v>Sadu\psn_sad</v>
      </c>
      <c r="G13" t="str">
        <f t="shared" si="5"/>
        <v>Sadu</v>
      </c>
      <c r="I13" t="str">
        <f t="shared" si="6"/>
        <v>psn_sadu.shp</v>
      </c>
      <c r="L13" t="str">
        <f t="shared" si="7"/>
        <v>psn_sadu</v>
      </c>
    </row>
    <row r="14" spans="1:12" x14ac:dyDescent="0.25">
      <c r="A14" t="s">
        <v>136</v>
      </c>
      <c r="B14" t="str">
        <f t="shared" si="0"/>
        <v>E:\Jambi.gdb\Danau_Teluk\psn_danau_teluk</v>
      </c>
      <c r="C14" t="str">
        <f t="shared" si="4"/>
        <v>Danau_Teluk</v>
      </c>
      <c r="D14" t="str">
        <f t="shared" si="1"/>
        <v>Danau_Teluk</v>
      </c>
      <c r="E14">
        <f t="shared" si="2"/>
        <v>0</v>
      </c>
      <c r="F14" t="str">
        <f t="shared" si="3"/>
        <v>Danau</v>
      </c>
      <c r="G14" t="str">
        <f t="shared" si="5"/>
        <v>Teluk</v>
      </c>
      <c r="I14" t="str">
        <f t="shared" si="6"/>
        <v>psn_danau_teluk.shp</v>
      </c>
      <c r="L14" t="str">
        <f t="shared" si="7"/>
        <v>psn_danau_teluk</v>
      </c>
    </row>
    <row r="15" spans="1:12" x14ac:dyDescent="0.25">
      <c r="A15" t="s">
        <v>137</v>
      </c>
      <c r="B15" t="str">
        <f t="shared" si="0"/>
        <v>E:\Jambi.gdb\Kuala_Betara\psn_kuala_betara</v>
      </c>
      <c r="C15" t="str">
        <f t="shared" si="4"/>
        <v>Kuala_Betara</v>
      </c>
      <c r="D15" t="str">
        <f t="shared" si="1"/>
        <v>Kuala_Betara</v>
      </c>
      <c r="E15">
        <f t="shared" si="2"/>
        <v>0</v>
      </c>
      <c r="F15" t="str">
        <f t="shared" si="3"/>
        <v>Kuala</v>
      </c>
      <c r="G15" t="str">
        <f t="shared" si="5"/>
        <v>Betara</v>
      </c>
      <c r="I15" t="str">
        <f t="shared" si="6"/>
        <v>psn_kuala_betara.shp</v>
      </c>
      <c r="L15" t="str">
        <f t="shared" si="7"/>
        <v>psn_kuala_betara</v>
      </c>
    </row>
    <row r="16" spans="1:12" x14ac:dyDescent="0.25">
      <c r="A16" t="s">
        <v>138</v>
      </c>
      <c r="B16" t="str">
        <f t="shared" si="0"/>
        <v>E:\Jambi.gdb\Tungkal_Ilir\psn_tungkal_ilir</v>
      </c>
      <c r="C16" t="str">
        <f t="shared" si="4"/>
        <v>Tungkal_Ilir</v>
      </c>
      <c r="D16" t="str">
        <f t="shared" si="1"/>
        <v>Tungkal_Ilir</v>
      </c>
      <c r="E16">
        <f t="shared" si="2"/>
        <v>0</v>
      </c>
      <c r="F16" t="str">
        <f t="shared" si="3"/>
        <v>Tungkal</v>
      </c>
      <c r="G16" t="str">
        <f t="shared" si="5"/>
        <v>Ilir</v>
      </c>
      <c r="I16" t="str">
        <f t="shared" si="6"/>
        <v>psn_tungkal_ilir.shp</v>
      </c>
      <c r="L16" t="str">
        <f t="shared" si="7"/>
        <v>psn_tungkal_ilir</v>
      </c>
    </row>
    <row r="17" spans="1:12" x14ac:dyDescent="0.25">
      <c r="A17" t="s">
        <v>139</v>
      </c>
      <c r="B17" t="str">
        <f t="shared" si="0"/>
        <v>E:\Jambi.gdb\Kuala_Jambi\psn_kuala_jambi</v>
      </c>
      <c r="C17" t="str">
        <f t="shared" si="4"/>
        <v>Kuala_Jambi</v>
      </c>
      <c r="D17" t="str">
        <f t="shared" si="1"/>
        <v>Kuala_Jambi</v>
      </c>
      <c r="E17">
        <f t="shared" si="2"/>
        <v>0</v>
      </c>
      <c r="F17" t="str">
        <f t="shared" si="3"/>
        <v>Kuala</v>
      </c>
      <c r="G17" t="str">
        <f t="shared" si="5"/>
        <v>Jambi</v>
      </c>
      <c r="I17" t="str">
        <f t="shared" si="6"/>
        <v>psn_kuala_jambi.shp</v>
      </c>
      <c r="L17" t="str">
        <f t="shared" si="7"/>
        <v>psn_kuala_jambi</v>
      </c>
    </row>
    <row r="18" spans="1:12" x14ac:dyDescent="0.25">
      <c r="A18" t="s">
        <v>140</v>
      </c>
      <c r="B18" t="str">
        <f t="shared" si="0"/>
        <v>E:\Jambi.gdb\Mendahara\psn_mendahara</v>
      </c>
      <c r="C18" t="str">
        <f t="shared" si="4"/>
        <v>Mendahara</v>
      </c>
      <c r="D18" t="str">
        <f t="shared" si="1"/>
        <v>Mendahara</v>
      </c>
      <c r="E18">
        <f t="shared" si="2"/>
        <v>1</v>
      </c>
      <c r="F18" t="str">
        <f t="shared" si="3"/>
        <v>Mendahara\ps</v>
      </c>
      <c r="G18" t="str">
        <f t="shared" si="5"/>
        <v>Mendahara</v>
      </c>
      <c r="I18" t="str">
        <f t="shared" si="6"/>
        <v>psn_mendahara.shp</v>
      </c>
      <c r="L18" t="str">
        <f t="shared" si="7"/>
        <v>psn_mendahara</v>
      </c>
    </row>
    <row r="19" spans="1:12" x14ac:dyDescent="0.25">
      <c r="A19" t="s">
        <v>141</v>
      </c>
      <c r="B19" t="str">
        <f t="shared" si="0"/>
        <v>E:\Jambi.gdb\Muara_Timur\psn_muara_sabak_timur</v>
      </c>
      <c r="C19" t="str">
        <f t="shared" si="4"/>
        <v>Muara_Timur</v>
      </c>
      <c r="D19" t="str">
        <f t="shared" si="1"/>
        <v>Muara_Timur</v>
      </c>
      <c r="E19">
        <f t="shared" si="2"/>
        <v>0</v>
      </c>
      <c r="F19" t="str">
        <f t="shared" si="3"/>
        <v>Muara</v>
      </c>
      <c r="G19" t="str">
        <f t="shared" si="5"/>
        <v>Timur</v>
      </c>
      <c r="I19" t="str">
        <f t="shared" si="6"/>
        <v>psn_muara_sabak_timur.shp</v>
      </c>
      <c r="L19" t="str">
        <f t="shared" si="7"/>
        <v>psn_muara_sabak_timur</v>
      </c>
    </row>
    <row r="20" spans="1:12" x14ac:dyDescent="0.25">
      <c r="A20" t="s">
        <v>142</v>
      </c>
      <c r="B20" t="str">
        <f t="shared" si="0"/>
        <v>E:\Jambi.gdb\Nipah_Panjang\psn_n</v>
      </c>
      <c r="C20" t="str">
        <f t="shared" si="4"/>
        <v>Nipah_Panjang</v>
      </c>
      <c r="D20" t="str">
        <f t="shared" si="1"/>
        <v>Nipah_Panjang</v>
      </c>
      <c r="E20">
        <f t="shared" si="2"/>
        <v>0</v>
      </c>
      <c r="F20" t="str">
        <f t="shared" si="3"/>
        <v>Nipah</v>
      </c>
      <c r="G20" t="str">
        <f t="shared" si="5"/>
        <v>Panjang</v>
      </c>
      <c r="I20" t="str">
        <f t="shared" si="6"/>
        <v>psn_nipah</v>
      </c>
      <c r="L20" t="str">
        <f t="shared" si="7"/>
        <v>psn_n</v>
      </c>
    </row>
    <row r="21" spans="1:12" x14ac:dyDescent="0.25">
      <c r="A21" t="s">
        <v>143</v>
      </c>
      <c r="B21" t="str">
        <f t="shared" si="0"/>
        <v>E:\Jambi.gdb\Nipah_Panjang\psn_p</v>
      </c>
      <c r="C21" t="str">
        <f t="shared" si="4"/>
        <v>Nipah_Panjang</v>
      </c>
      <c r="D21" t="str">
        <f t="shared" si="1"/>
        <v>Nipah_Panjang</v>
      </c>
      <c r="E21">
        <f t="shared" si="2"/>
        <v>0</v>
      </c>
      <c r="F21" t="str">
        <f t="shared" si="3"/>
        <v>Nipah</v>
      </c>
      <c r="G21" t="str">
        <f t="shared" si="5"/>
        <v>Panjang</v>
      </c>
      <c r="I21" t="str">
        <f t="shared" si="6"/>
        <v>psn_pulau</v>
      </c>
      <c r="L21" t="str">
        <f t="shared" si="7"/>
        <v>psn_p</v>
      </c>
    </row>
    <row r="22" spans="1:12" x14ac:dyDescent="0.25">
      <c r="A22" t="s">
        <v>144</v>
      </c>
      <c r="B22" t="str">
        <f t="shared" si="0"/>
        <v>E:\Jambi.gdb\Sadu\psn_p</v>
      </c>
      <c r="C22" t="str">
        <f t="shared" si="4"/>
        <v>Sadu</v>
      </c>
      <c r="D22" t="str">
        <f t="shared" si="1"/>
        <v>Sadu</v>
      </c>
      <c r="E22">
        <f t="shared" si="2"/>
        <v>5</v>
      </c>
      <c r="F22" t="str">
        <f t="shared" si="3"/>
        <v>Sadu\psn_pul</v>
      </c>
      <c r="G22" t="str">
        <f t="shared" si="5"/>
        <v>Sadu</v>
      </c>
      <c r="I22" t="str">
        <f t="shared" si="6"/>
        <v>psn_pulau</v>
      </c>
      <c r="L22" t="str">
        <f t="shared" si="7"/>
        <v>psn_p</v>
      </c>
    </row>
    <row r="23" spans="1:12" x14ac:dyDescent="0.25">
      <c r="A23" t="s">
        <v>145</v>
      </c>
      <c r="B23" t="str">
        <f t="shared" si="0"/>
        <v>E:\Jambi.gdb\Danau_Kerinci\psn_d</v>
      </c>
      <c r="C23" t="str">
        <f t="shared" si="4"/>
        <v>Danau_Kerinci</v>
      </c>
      <c r="D23" t="str">
        <f t="shared" si="1"/>
        <v>Danau_Kerinci</v>
      </c>
      <c r="E23">
        <f t="shared" si="2"/>
        <v>0</v>
      </c>
      <c r="F23" t="str">
        <f t="shared" si="3"/>
        <v>Danau</v>
      </c>
      <c r="G23" t="str">
        <f t="shared" si="5"/>
        <v>Kerinci</v>
      </c>
      <c r="I23" t="str">
        <f t="shared" si="6"/>
        <v>psn_danau</v>
      </c>
      <c r="L23" t="str">
        <f t="shared" si="7"/>
        <v>psn_d</v>
      </c>
    </row>
    <row r="24" spans="1:12" x14ac:dyDescent="0.25">
      <c r="A24" t="s">
        <v>146</v>
      </c>
      <c r="B24" t="str">
        <f t="shared" si="0"/>
        <v>E:\Jambi.gdb\Keliling_Danau\psn_keliling_danau</v>
      </c>
      <c r="C24" t="str">
        <f t="shared" si="4"/>
        <v>Keliling_Danau</v>
      </c>
      <c r="D24" t="str">
        <f t="shared" si="1"/>
        <v>Keliling_Danau</v>
      </c>
      <c r="E24">
        <f t="shared" si="2"/>
        <v>0</v>
      </c>
      <c r="F24" t="str">
        <f t="shared" si="3"/>
        <v>Keliling</v>
      </c>
      <c r="G24" t="str">
        <f t="shared" si="5"/>
        <v>Danau</v>
      </c>
      <c r="I24" t="str">
        <f t="shared" si="6"/>
        <v>psn_keliling_danau.shp</v>
      </c>
      <c r="L24" t="str">
        <f t="shared" si="7"/>
        <v>psn_keliling_danau</v>
      </c>
    </row>
    <row r="25" spans="1:12" x14ac:dyDescent="0.25">
      <c r="A25" t="s">
        <v>147</v>
      </c>
      <c r="B25" t="str">
        <f t="shared" si="0"/>
        <v>E:\Jambi.gdb\Seberang_Kota\psn_seberang_kota</v>
      </c>
      <c r="C25" t="str">
        <f t="shared" si="4"/>
        <v>Seberang_Kota</v>
      </c>
      <c r="D25" t="str">
        <f t="shared" si="1"/>
        <v>Seberang_Kota</v>
      </c>
      <c r="E25">
        <f t="shared" si="2"/>
        <v>0</v>
      </c>
      <c r="F25" t="str">
        <f t="shared" si="3"/>
        <v>Seberang</v>
      </c>
      <c r="G25" t="str">
        <f t="shared" si="5"/>
        <v>Kota</v>
      </c>
      <c r="I25" t="str">
        <f t="shared" si="6"/>
        <v>psn_seberang_kota.shp</v>
      </c>
      <c r="L25" t="str">
        <f t="shared" si="7"/>
        <v>psn_seberang_kota</v>
      </c>
    </row>
    <row r="26" spans="1:12" x14ac:dyDescent="0.25">
      <c r="A26" t="s">
        <v>148</v>
      </c>
      <c r="B26" t="str">
        <f t="shared" si="0"/>
        <v>E:\Jambi.gdb\Sadu\psn_sadu</v>
      </c>
      <c r="C26" t="str">
        <f t="shared" si="4"/>
        <v>Sadu</v>
      </c>
      <c r="D26" t="str">
        <f t="shared" si="1"/>
        <v>Sadu</v>
      </c>
      <c r="E26">
        <f t="shared" si="2"/>
        <v>5</v>
      </c>
      <c r="F26" t="str">
        <f t="shared" si="3"/>
        <v>Sadu\psn_sad</v>
      </c>
      <c r="G26" t="str">
        <f t="shared" si="5"/>
        <v>Sadu</v>
      </c>
      <c r="I26" t="str">
        <f t="shared" si="6"/>
        <v>psn_sadu.shp</v>
      </c>
      <c r="L26" t="str">
        <f t="shared" si="7"/>
        <v>psn_sadu</v>
      </c>
    </row>
    <row r="27" spans="1:12" x14ac:dyDescent="0.25">
      <c r="A27" t="s">
        <v>149</v>
      </c>
      <c r="B27" t="str">
        <f t="shared" si="0"/>
        <v>E:\Jambi.gdb\Danau_Teluk\psn_danau_teluk</v>
      </c>
      <c r="C27" t="str">
        <f t="shared" si="4"/>
        <v>Danau_Teluk</v>
      </c>
      <c r="D27" t="str">
        <f t="shared" si="1"/>
        <v>Danau_Teluk</v>
      </c>
      <c r="E27">
        <f t="shared" si="2"/>
        <v>0</v>
      </c>
      <c r="F27" t="str">
        <f t="shared" si="3"/>
        <v>Danau</v>
      </c>
      <c r="G27" t="str">
        <f t="shared" si="5"/>
        <v>Teluk</v>
      </c>
      <c r="I27" t="str">
        <f t="shared" si="6"/>
        <v>psn_danau_teluk.shp</v>
      </c>
      <c r="L27" t="str">
        <f t="shared" si="7"/>
        <v>psn_danau_teluk</v>
      </c>
    </row>
    <row r="28" spans="1:12" x14ac:dyDescent="0.25">
      <c r="B28" t="e">
        <f t="shared" si="0"/>
        <v>#VALUE!</v>
      </c>
      <c r="C28" t="e">
        <f t="shared" si="4"/>
        <v>#VALUE!</v>
      </c>
      <c r="D28" t="e">
        <f t="shared" si="1"/>
        <v>#VALUE!</v>
      </c>
      <c r="E28" t="e">
        <f t="shared" si="2"/>
        <v>#VALUE!</v>
      </c>
      <c r="F28" t="e">
        <f t="shared" si="3"/>
        <v>#VALUE!</v>
      </c>
      <c r="G28" t="e">
        <f t="shared" si="5"/>
        <v>#VALUE!</v>
      </c>
      <c r="I28" t="e">
        <f t="shared" si="6"/>
        <v>#VALUE!</v>
      </c>
      <c r="L28" t="e">
        <f t="shared" si="7"/>
        <v>#VALUE!</v>
      </c>
    </row>
    <row r="29" spans="1:12" x14ac:dyDescent="0.25">
      <c r="B29" t="e">
        <f t="shared" si="0"/>
        <v>#VALUE!</v>
      </c>
      <c r="C29" t="e">
        <f t="shared" si="4"/>
        <v>#VALUE!</v>
      </c>
      <c r="D29" t="e">
        <f t="shared" si="1"/>
        <v>#VALUE!</v>
      </c>
      <c r="E29" t="e">
        <f t="shared" si="2"/>
        <v>#VALUE!</v>
      </c>
      <c r="F29" t="e">
        <f t="shared" si="3"/>
        <v>#VALUE!</v>
      </c>
      <c r="G29" t="e">
        <f t="shared" si="5"/>
        <v>#VALUE!</v>
      </c>
      <c r="I29" t="e">
        <f t="shared" si="6"/>
        <v>#VALUE!</v>
      </c>
      <c r="L29" t="e">
        <f t="shared" si="7"/>
        <v>#VALUE!</v>
      </c>
    </row>
    <row r="30" spans="1:12" x14ac:dyDescent="0.25">
      <c r="B30" t="e">
        <f t="shared" si="0"/>
        <v>#VALUE!</v>
      </c>
      <c r="C30" t="e">
        <f t="shared" si="4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5"/>
        <v>#VALUE!</v>
      </c>
      <c r="I30" t="e">
        <f t="shared" si="6"/>
        <v>#VALUE!</v>
      </c>
      <c r="L30" t="e">
        <f t="shared" si="7"/>
        <v>#VALUE!</v>
      </c>
    </row>
    <row r="31" spans="1:12" x14ac:dyDescent="0.25">
      <c r="B31" t="e">
        <f t="shared" si="0"/>
        <v>#VALUE!</v>
      </c>
      <c r="C31" t="e">
        <f t="shared" si="4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5"/>
        <v>#VALUE!</v>
      </c>
      <c r="I31" t="e">
        <f t="shared" si="6"/>
        <v>#VALUE!</v>
      </c>
      <c r="L31" t="e">
        <f t="shared" si="7"/>
        <v>#VALUE!</v>
      </c>
    </row>
    <row r="32" spans="1:12" x14ac:dyDescent="0.25">
      <c r="B32" t="e">
        <f t="shared" si="0"/>
        <v>#VALUE!</v>
      </c>
      <c r="C32" t="e">
        <f t="shared" si="4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5"/>
        <v>#VALUE!</v>
      </c>
      <c r="I32" t="e">
        <f t="shared" si="6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4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5"/>
        <v>#VALUE!</v>
      </c>
      <c r="I33" t="e">
        <f t="shared" si="6"/>
        <v>#VALUE!</v>
      </c>
      <c r="L33" t="e">
        <f t="shared" si="7"/>
        <v>#VALUE!</v>
      </c>
    </row>
    <row r="34" spans="2:12" x14ac:dyDescent="0.25">
      <c r="B34" t="e">
        <f t="shared" ref="B34:B59" si="8">CONCATENATE("E:\Jambi.gdb\",C34,"\",L34)</f>
        <v>#VALUE!</v>
      </c>
      <c r="C34" t="e">
        <f t="shared" si="4"/>
        <v>#VALUE!</v>
      </c>
      <c r="D34" t="e">
        <f t="shared" si="1"/>
        <v>#VALUE!</v>
      </c>
      <c r="E34" t="e">
        <f t="shared" ref="E34:E59" si="9">IF(LEFT(G34,5)=LEFT(F34,5),1,IFERROR(FIND("\",F34),0))</f>
        <v>#VALUE!</v>
      </c>
      <c r="F34" t="e">
        <f t="shared" ref="F34:F59" si="10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si="5"/>
        <v>#VALUE!</v>
      </c>
      <c r="I34" t="e">
        <f t="shared" si="6"/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4"/>
        <v>#VALUE!</v>
      </c>
      <c r="D35" t="e">
        <f t="shared" si="1"/>
        <v>#VALUE!</v>
      </c>
      <c r="E35" t="e">
        <f t="shared" si="9"/>
        <v>#VALUE!</v>
      </c>
      <c r="F35" t="e">
        <f t="shared" si="10"/>
        <v>#VALUE!</v>
      </c>
      <c r="G35" t="e">
        <f t="shared" si="5"/>
        <v>#VALUE!</v>
      </c>
      <c r="I35" t="e">
        <f t="shared" si="6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4"/>
        <v>#VALUE!</v>
      </c>
      <c r="D36" t="e">
        <f t="shared" si="1"/>
        <v>#VALUE!</v>
      </c>
      <c r="E36" t="e">
        <f t="shared" si="9"/>
        <v>#VALUE!</v>
      </c>
      <c r="F36" t="e">
        <f t="shared" si="10"/>
        <v>#VALUE!</v>
      </c>
      <c r="G36" t="e">
        <f t="shared" si="5"/>
        <v>#VALUE!</v>
      </c>
      <c r="I36" t="e">
        <f t="shared" si="6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4"/>
        <v>#VALUE!</v>
      </c>
      <c r="D37" t="e">
        <f t="shared" si="1"/>
        <v>#VALUE!</v>
      </c>
      <c r="E37" t="e">
        <f t="shared" si="9"/>
        <v>#VALUE!</v>
      </c>
      <c r="F37" t="e">
        <f t="shared" si="10"/>
        <v>#VALUE!</v>
      </c>
      <c r="G37" t="e">
        <f t="shared" si="5"/>
        <v>#VALUE!</v>
      </c>
      <c r="I37" t="e">
        <f t="shared" si="6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4"/>
        <v>#VALUE!</v>
      </c>
      <c r="D38" t="e">
        <f t="shared" si="1"/>
        <v>#VALUE!</v>
      </c>
      <c r="E38" t="e">
        <f t="shared" si="9"/>
        <v>#VALUE!</v>
      </c>
      <c r="F38" t="e">
        <f t="shared" si="10"/>
        <v>#VALUE!</v>
      </c>
      <c r="G38" t="e">
        <f t="shared" si="5"/>
        <v>#VALUE!</v>
      </c>
      <c r="I38" t="e">
        <f t="shared" si="6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4"/>
        <v>#VALUE!</v>
      </c>
      <c r="D39" t="e">
        <f t="shared" si="1"/>
        <v>#VALUE!</v>
      </c>
      <c r="E39" t="e">
        <f t="shared" si="9"/>
        <v>#VALUE!</v>
      </c>
      <c r="F39" t="e">
        <f t="shared" si="10"/>
        <v>#VALUE!</v>
      </c>
      <c r="G39" t="e">
        <f t="shared" si="5"/>
        <v>#VALUE!</v>
      </c>
      <c r="I39" t="e">
        <f t="shared" si="6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4"/>
        <v>#VALUE!</v>
      </c>
      <c r="D40" t="e">
        <f t="shared" si="1"/>
        <v>#VALUE!</v>
      </c>
      <c r="E40" t="e">
        <f t="shared" si="9"/>
        <v>#VALUE!</v>
      </c>
      <c r="F40" t="e">
        <f t="shared" si="10"/>
        <v>#VALUE!</v>
      </c>
      <c r="G40" t="e">
        <f t="shared" si="5"/>
        <v>#VALUE!</v>
      </c>
      <c r="I40" t="e">
        <f t="shared" si="6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4"/>
        <v>#VALUE!</v>
      </c>
      <c r="D41" t="e">
        <f t="shared" si="1"/>
        <v>#VALUE!</v>
      </c>
      <c r="E41" t="e">
        <f t="shared" si="9"/>
        <v>#VALUE!</v>
      </c>
      <c r="F41" t="e">
        <f t="shared" si="10"/>
        <v>#VALUE!</v>
      </c>
      <c r="G41" t="e">
        <f t="shared" si="5"/>
        <v>#VALUE!</v>
      </c>
      <c r="I41" t="e">
        <f t="shared" si="6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4"/>
        <v>#VALUE!</v>
      </c>
      <c r="D42" t="e">
        <f t="shared" si="1"/>
        <v>#VALUE!</v>
      </c>
      <c r="E42" t="e">
        <f t="shared" si="9"/>
        <v>#VALUE!</v>
      </c>
      <c r="F42" t="e">
        <f t="shared" si="10"/>
        <v>#VALUE!</v>
      </c>
      <c r="G42" t="e">
        <f t="shared" si="5"/>
        <v>#VALUE!</v>
      </c>
      <c r="I42" t="e">
        <f t="shared" si="6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4"/>
        <v>#VALUE!</v>
      </c>
      <c r="D43" t="e">
        <f t="shared" si="1"/>
        <v>#VALUE!</v>
      </c>
      <c r="E43" t="e">
        <f t="shared" si="9"/>
        <v>#VALUE!</v>
      </c>
      <c r="F43" t="e">
        <f t="shared" si="10"/>
        <v>#VALUE!</v>
      </c>
      <c r="G43" t="e">
        <f t="shared" si="5"/>
        <v>#VALUE!</v>
      </c>
      <c r="I43" t="e">
        <f t="shared" si="6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4"/>
        <v>#VALUE!</v>
      </c>
      <c r="D44" t="e">
        <f t="shared" si="1"/>
        <v>#VALUE!</v>
      </c>
      <c r="E44" t="e">
        <f t="shared" si="9"/>
        <v>#VALUE!</v>
      </c>
      <c r="F44" t="e">
        <f t="shared" si="10"/>
        <v>#VALUE!</v>
      </c>
      <c r="G44" t="e">
        <f t="shared" si="5"/>
        <v>#VALUE!</v>
      </c>
      <c r="I44" t="e">
        <f t="shared" si="6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4"/>
        <v>#VALUE!</v>
      </c>
      <c r="D45" t="e">
        <f t="shared" ref="D45:D59" si="11">IF(E45=1,G45,IF(F45=G45,,CONCATENATE(F45,"_",G45)))</f>
        <v>#VALUE!</v>
      </c>
      <c r="E45" t="e">
        <f t="shared" si="9"/>
        <v>#VALUE!</v>
      </c>
      <c r="F45" t="e">
        <f t="shared" si="10"/>
        <v>#VALUE!</v>
      </c>
      <c r="G45" t="e">
        <f t="shared" si="5"/>
        <v>#VALUE!</v>
      </c>
      <c r="I45" t="e">
        <f t="shared" si="6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4"/>
        <v>#VALUE!</v>
      </c>
      <c r="D46" t="e">
        <f t="shared" si="11"/>
        <v>#VALUE!</v>
      </c>
      <c r="E46" t="e">
        <f t="shared" si="9"/>
        <v>#VALUE!</v>
      </c>
      <c r="F46" t="e">
        <f t="shared" si="10"/>
        <v>#VALUE!</v>
      </c>
      <c r="G46" t="e">
        <f t="shared" si="5"/>
        <v>#VALUE!</v>
      </c>
      <c r="I46" t="e">
        <f t="shared" si="6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4"/>
        <v>#VALUE!</v>
      </c>
      <c r="D47" t="e">
        <f t="shared" si="11"/>
        <v>#VALUE!</v>
      </c>
      <c r="E47" t="e">
        <f t="shared" si="9"/>
        <v>#VALUE!</v>
      </c>
      <c r="F47" t="e">
        <f t="shared" si="10"/>
        <v>#VALUE!</v>
      </c>
      <c r="G47" t="e">
        <f t="shared" si="5"/>
        <v>#VALUE!</v>
      </c>
      <c r="I47" t="e">
        <f t="shared" si="6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4"/>
        <v>#VALUE!</v>
      </c>
      <c r="D48" t="e">
        <f t="shared" si="11"/>
        <v>#VALUE!</v>
      </c>
      <c r="E48" t="e">
        <f t="shared" si="9"/>
        <v>#VALUE!</v>
      </c>
      <c r="F48" t="e">
        <f t="shared" si="10"/>
        <v>#VALUE!</v>
      </c>
      <c r="G48" t="e">
        <f t="shared" si="5"/>
        <v>#VALUE!</v>
      </c>
      <c r="I48" t="e">
        <f t="shared" si="6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4"/>
        <v>#VALUE!</v>
      </c>
      <c r="D49" t="e">
        <f t="shared" si="11"/>
        <v>#VALUE!</v>
      </c>
      <c r="E49" t="e">
        <f t="shared" si="9"/>
        <v>#VALUE!</v>
      </c>
      <c r="F49" t="e">
        <f t="shared" si="10"/>
        <v>#VALUE!</v>
      </c>
      <c r="G49" t="e">
        <f t="shared" si="5"/>
        <v>#VALUE!</v>
      </c>
      <c r="I49" t="e">
        <f t="shared" si="6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4"/>
        <v>#VALUE!</v>
      </c>
      <c r="D50" t="e">
        <f t="shared" si="11"/>
        <v>#VALUE!</v>
      </c>
      <c r="E50" t="e">
        <f t="shared" si="9"/>
        <v>#VALUE!</v>
      </c>
      <c r="F50" t="e">
        <f t="shared" si="10"/>
        <v>#VALUE!</v>
      </c>
      <c r="G50" t="e">
        <f t="shared" si="5"/>
        <v>#VALUE!</v>
      </c>
      <c r="I50" t="e">
        <f t="shared" si="6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4"/>
        <v>#VALUE!</v>
      </c>
      <c r="D51" t="e">
        <f t="shared" si="11"/>
        <v>#VALUE!</v>
      </c>
      <c r="E51" t="e">
        <f t="shared" si="9"/>
        <v>#VALUE!</v>
      </c>
      <c r="F51" t="e">
        <f t="shared" si="10"/>
        <v>#VALUE!</v>
      </c>
      <c r="G51" t="e">
        <f t="shared" si="5"/>
        <v>#VALUE!</v>
      </c>
      <c r="I51" t="e">
        <f t="shared" si="6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4"/>
        <v>#VALUE!</v>
      </c>
      <c r="D52" t="e">
        <f t="shared" si="11"/>
        <v>#VALUE!</v>
      </c>
      <c r="E52" t="e">
        <f t="shared" si="9"/>
        <v>#VALUE!</v>
      </c>
      <c r="F52" t="e">
        <f t="shared" si="10"/>
        <v>#VALUE!</v>
      </c>
      <c r="G52" t="e">
        <f t="shared" si="5"/>
        <v>#VALUE!</v>
      </c>
      <c r="I52" t="e">
        <f t="shared" si="6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4"/>
        <v>#VALUE!</v>
      </c>
      <c r="D53" t="e">
        <f t="shared" si="11"/>
        <v>#VALUE!</v>
      </c>
      <c r="E53" t="e">
        <f t="shared" si="9"/>
        <v>#VALUE!</v>
      </c>
      <c r="F53" t="e">
        <f t="shared" si="10"/>
        <v>#VALUE!</v>
      </c>
      <c r="G53" t="e">
        <f t="shared" si="5"/>
        <v>#VALUE!</v>
      </c>
      <c r="I53" t="e">
        <f t="shared" si="6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4"/>
        <v>#VALUE!</v>
      </c>
      <c r="D54" t="e">
        <f t="shared" si="11"/>
        <v>#VALUE!</v>
      </c>
      <c r="E54" t="e">
        <f t="shared" si="9"/>
        <v>#VALUE!</v>
      </c>
      <c r="F54" t="e">
        <f t="shared" si="10"/>
        <v>#VALUE!</v>
      </c>
      <c r="G54" t="e">
        <f t="shared" si="5"/>
        <v>#VALUE!</v>
      </c>
      <c r="I54" t="e">
        <f t="shared" si="6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4"/>
        <v>#VALUE!</v>
      </c>
      <c r="D55" t="e">
        <f t="shared" si="11"/>
        <v>#VALUE!</v>
      </c>
      <c r="E55" t="e">
        <f t="shared" si="9"/>
        <v>#VALUE!</v>
      </c>
      <c r="F55" t="e">
        <f t="shared" si="10"/>
        <v>#VALUE!</v>
      </c>
      <c r="G55" t="e">
        <f t="shared" si="5"/>
        <v>#VALUE!</v>
      </c>
      <c r="I55" t="e">
        <f t="shared" si="6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4"/>
        <v>#VALUE!</v>
      </c>
      <c r="D56" t="e">
        <f t="shared" si="11"/>
        <v>#VALUE!</v>
      </c>
      <c r="E56" t="e">
        <f t="shared" si="9"/>
        <v>#VALUE!</v>
      </c>
      <c r="F56" t="e">
        <f t="shared" si="10"/>
        <v>#VALUE!</v>
      </c>
      <c r="G56" t="e">
        <f t="shared" si="5"/>
        <v>#VALUE!</v>
      </c>
      <c r="I56" t="e">
        <f t="shared" si="6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4"/>
        <v>#VALUE!</v>
      </c>
      <c r="D57" t="e">
        <f t="shared" si="11"/>
        <v>#VALUE!</v>
      </c>
      <c r="E57" t="e">
        <f t="shared" si="9"/>
        <v>#VALUE!</v>
      </c>
      <c r="F57" t="e">
        <f t="shared" si="10"/>
        <v>#VALUE!</v>
      </c>
      <c r="G57" t="e">
        <f t="shared" si="5"/>
        <v>#VALUE!</v>
      </c>
      <c r="I57" t="e">
        <f t="shared" si="6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4"/>
        <v>#VALUE!</v>
      </c>
      <c r="D58" t="e">
        <f t="shared" si="11"/>
        <v>#VALUE!</v>
      </c>
      <c r="E58" t="e">
        <f t="shared" si="9"/>
        <v>#VALUE!</v>
      </c>
      <c r="F58" t="e">
        <f t="shared" si="10"/>
        <v>#VALUE!</v>
      </c>
      <c r="G58" t="e">
        <f t="shared" si="5"/>
        <v>#VALUE!</v>
      </c>
      <c r="I58" t="e">
        <f t="shared" si="6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4"/>
        <v>#VALUE!</v>
      </c>
      <c r="D59" t="e">
        <f t="shared" si="11"/>
        <v>#VALUE!</v>
      </c>
      <c r="E59" t="e">
        <f t="shared" si="9"/>
        <v>#VALUE!</v>
      </c>
      <c r="F59" t="e">
        <f t="shared" si="10"/>
        <v>#VALUE!</v>
      </c>
      <c r="G59" t="e">
        <f t="shared" si="5"/>
        <v>#VALUE!</v>
      </c>
      <c r="I59" t="e">
        <f t="shared" si="6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AD0F-05EA-42C2-8D29-3655E34A2CCA}">
  <dimension ref="A2:L59"/>
  <sheetViews>
    <sheetView topLeftCell="B17" workbookViewId="0">
      <selection activeCell="B2" sqref="A2:B31"/>
    </sheetView>
  </sheetViews>
  <sheetFormatPr defaultRowHeight="15" x14ac:dyDescent="0.25"/>
  <cols>
    <col min="1" max="1" width="186.5703125" customWidth="1"/>
    <col min="2" max="2" width="57.85546875" customWidth="1"/>
  </cols>
  <sheetData>
    <row r="2" spans="1:12" x14ac:dyDescent="0.25">
      <c r="A2" t="s">
        <v>267</v>
      </c>
      <c r="B2" t="str">
        <f t="shared" ref="B2:B33" si="0">CONCATENATE("E:\Bangka Belitung.gdb\",C2,"\",L2)</f>
        <v>E:\Bangka Belitung.gdb\Merawang\psn_merawang</v>
      </c>
      <c r="C2" t="str">
        <f>D2</f>
        <v>Merawang</v>
      </c>
      <c r="D2" t="str">
        <f t="shared" ref="D2:D33" si="1">IF(E2&gt;0,G2,IF(F2=G2,,CONCATENATE(F2,"_",G2)))</f>
        <v>Merawang</v>
      </c>
      <c r="E2">
        <f t="shared" ref="E2:E33" si="2">IF(LEFT(G2,5)=LEFT(F2,5),1,IFERROR(FIND("\",F2),0))</f>
        <v>1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Merawan</v>
      </c>
      <c r="G2" t="str">
        <f>TRIM(MID(SUBSTITUTE(A2," ",REPT(" ",99)),MAX(1,FIND("psn",SUBSTITUTE(A2," ",REPT(" ",99)))-100),99))</f>
        <v>Merawang</v>
      </c>
      <c r="I2" t="str">
        <f>TRIM(MID(SUBSTITUTE(A2," ",REPT(" ",99)),MAX(1,FIND("psn",SUBSTITUTE(A2," ",REPT(" ",99)))+0),99))</f>
        <v>psn_merawang.shp</v>
      </c>
      <c r="L2" t="str">
        <f>LEFT(I2,LEN(I2)-4)</f>
        <v>psn_merawang</v>
      </c>
    </row>
    <row r="3" spans="1:12" x14ac:dyDescent="0.25">
      <c r="A3" t="s">
        <v>268</v>
      </c>
      <c r="B3" t="str">
        <f t="shared" si="0"/>
        <v>E:\Bangka Belitung.gdb\Namang\psn_namang</v>
      </c>
      <c r="C3" t="str">
        <f t="shared" ref="C3:C59" si="4">D3</f>
        <v>Namang</v>
      </c>
      <c r="D3" t="str">
        <f t="shared" si="1"/>
        <v>Namang</v>
      </c>
      <c r="E3">
        <f t="shared" si="2"/>
        <v>1</v>
      </c>
      <c r="F3" t="str">
        <f t="shared" si="3"/>
        <v>Namang\</v>
      </c>
      <c r="G3" t="str">
        <f t="shared" ref="G3:G59" si="5">TRIM(MID(SUBSTITUTE(A3," ",REPT(" ",99)),MAX(1,FIND("psn",SUBSTITUTE(A3," ",REPT(" ",99)))-100),99))</f>
        <v>Namang</v>
      </c>
      <c r="I3" t="str">
        <f t="shared" ref="I3:I59" si="6">TRIM(MID(SUBSTITUTE(A3," ",REPT(" ",99)),MAX(1,FIND("psn",SUBSTITUTE(A3," ",REPT(" ",99)))+0),99))</f>
        <v>psn_namang.shp</v>
      </c>
      <c r="L3" t="str">
        <f t="shared" ref="L3:L59" si="7">LEFT(I3,LEN(I3)-4)</f>
        <v>psn_namang</v>
      </c>
    </row>
    <row r="4" spans="1:12" x14ac:dyDescent="0.25">
      <c r="A4" t="s">
        <v>269</v>
      </c>
      <c r="B4" t="str">
        <f t="shared" si="0"/>
        <v>E:\Bangka Belitung.gdb\Pangkal_Baru\psn_pangkalanBaru</v>
      </c>
      <c r="C4" t="str">
        <f t="shared" si="4"/>
        <v>Pangkal_Baru</v>
      </c>
      <c r="D4" t="str">
        <f t="shared" si="1"/>
        <v>Pangkal_Baru</v>
      </c>
      <c r="E4">
        <f t="shared" si="2"/>
        <v>0</v>
      </c>
      <c r="F4" t="str">
        <f t="shared" si="3"/>
        <v>Pangkal</v>
      </c>
      <c r="G4" t="str">
        <f t="shared" si="5"/>
        <v>Baru</v>
      </c>
      <c r="I4" t="str">
        <f t="shared" si="6"/>
        <v>psn_pangkalanBaru.shp</v>
      </c>
      <c r="L4" t="str">
        <f t="shared" si="7"/>
        <v>psn_pangkalanBaru</v>
      </c>
    </row>
    <row r="5" spans="1:12" x14ac:dyDescent="0.25">
      <c r="A5" t="s">
        <v>270</v>
      </c>
      <c r="B5" t="str">
        <f t="shared" si="0"/>
        <v>E:\Bangka Belitung.gdb\Bukit_Intan\psn_bukitIntan</v>
      </c>
      <c r="C5" t="str">
        <f t="shared" si="4"/>
        <v>Bukit_Intan</v>
      </c>
      <c r="D5" t="str">
        <f t="shared" si="1"/>
        <v>Bukit_Intan</v>
      </c>
      <c r="E5">
        <f t="shared" si="2"/>
        <v>0</v>
      </c>
      <c r="F5" t="str">
        <f t="shared" si="3"/>
        <v>Bukit</v>
      </c>
      <c r="G5" t="str">
        <f t="shared" si="5"/>
        <v>Intan</v>
      </c>
      <c r="I5" t="str">
        <f t="shared" si="6"/>
        <v>psn_bukitIntan.shp</v>
      </c>
      <c r="L5" t="str">
        <f t="shared" si="7"/>
        <v>psn_bukitIntan</v>
      </c>
    </row>
    <row r="6" spans="1:12" x14ac:dyDescent="0.25">
      <c r="A6" t="s">
        <v>271</v>
      </c>
      <c r="B6" t="str">
        <f t="shared" si="0"/>
        <v>E:\Bangka Belitung.gdb\Air_Gegas\psn_airGegas</v>
      </c>
      <c r="C6" t="str">
        <f t="shared" si="4"/>
        <v>Air_Gegas</v>
      </c>
      <c r="D6" t="str">
        <f t="shared" si="1"/>
        <v>Air_Gegas</v>
      </c>
      <c r="E6">
        <f t="shared" si="2"/>
        <v>0</v>
      </c>
      <c r="F6" t="str">
        <f t="shared" si="3"/>
        <v>Air</v>
      </c>
      <c r="G6" t="str">
        <f t="shared" si="5"/>
        <v>Gegas</v>
      </c>
      <c r="I6" t="str">
        <f t="shared" si="6"/>
        <v>psn_airGegas.shp</v>
      </c>
      <c r="L6" t="str">
        <f t="shared" si="7"/>
        <v>psn_airGegas</v>
      </c>
    </row>
    <row r="7" spans="1:12" x14ac:dyDescent="0.25">
      <c r="A7" t="s">
        <v>272</v>
      </c>
      <c r="B7" t="str">
        <f t="shared" si="0"/>
        <v>E:\Bangka Belitung.gdb\Toboali\psn_toboali</v>
      </c>
      <c r="C7" t="str">
        <f t="shared" si="4"/>
        <v>Toboali</v>
      </c>
      <c r="D7" t="str">
        <f t="shared" si="1"/>
        <v>Toboali</v>
      </c>
      <c r="E7">
        <f t="shared" si="2"/>
        <v>1</v>
      </c>
      <c r="F7" t="str">
        <f t="shared" si="3"/>
        <v>Toboali</v>
      </c>
      <c r="G7" t="str">
        <f t="shared" si="5"/>
        <v>Toboali</v>
      </c>
      <c r="I7" t="str">
        <f t="shared" si="6"/>
        <v>psn_toboali.shp</v>
      </c>
      <c r="L7" t="str">
        <f t="shared" si="7"/>
        <v>psn_toboali</v>
      </c>
    </row>
    <row r="8" spans="1:12" x14ac:dyDescent="0.25">
      <c r="A8" t="s">
        <v>273</v>
      </c>
      <c r="B8" t="str">
        <f t="shared" si="0"/>
        <v>E:\Bangka Belitung.gdb\Koba\psn_koba</v>
      </c>
      <c r="C8" t="str">
        <f t="shared" si="4"/>
        <v>Koba</v>
      </c>
      <c r="D8" t="str">
        <f t="shared" si="1"/>
        <v>Koba</v>
      </c>
      <c r="E8">
        <f t="shared" si="2"/>
        <v>5</v>
      </c>
      <c r="F8" t="str">
        <f t="shared" si="3"/>
        <v>Koba\ps</v>
      </c>
      <c r="G8" t="str">
        <f t="shared" si="5"/>
        <v>Koba</v>
      </c>
      <c r="I8" t="str">
        <f t="shared" si="6"/>
        <v>psn_koba.shp</v>
      </c>
      <c r="L8" t="str">
        <f t="shared" si="7"/>
        <v>psn_koba</v>
      </c>
    </row>
    <row r="9" spans="1:12" x14ac:dyDescent="0.25">
      <c r="A9" t="s">
        <v>274</v>
      </c>
      <c r="B9" t="str">
        <f t="shared" si="0"/>
        <v>E:\Bangka Belitung.gdb\Lubuk_Besar\psn_lubukBesar</v>
      </c>
      <c r="C9" t="str">
        <f t="shared" si="4"/>
        <v>Lubuk_Besar</v>
      </c>
      <c r="D9" t="str">
        <f t="shared" si="1"/>
        <v>Lubuk_Besar</v>
      </c>
      <c r="E9">
        <f t="shared" si="2"/>
        <v>0</v>
      </c>
      <c r="F9" t="str">
        <f t="shared" si="3"/>
        <v>Lubuk</v>
      </c>
      <c r="G9" t="str">
        <f t="shared" si="5"/>
        <v>Besar</v>
      </c>
      <c r="I9" t="str">
        <f t="shared" si="6"/>
        <v>psn_lubukBesar.shp</v>
      </c>
      <c r="L9" t="str">
        <f t="shared" si="7"/>
        <v>psn_lubukBesar</v>
      </c>
    </row>
    <row r="10" spans="1:12" x14ac:dyDescent="0.25">
      <c r="A10" t="s">
        <v>275</v>
      </c>
      <c r="B10" t="str">
        <f t="shared" si="0"/>
        <v>E:\Bangka Belitung.gdb\Mendo_Barat\psn_mendoBarat</v>
      </c>
      <c r="C10" t="str">
        <f t="shared" si="4"/>
        <v>Mendo_Barat</v>
      </c>
      <c r="D10" t="str">
        <f t="shared" si="1"/>
        <v>Mendo_Barat</v>
      </c>
      <c r="E10">
        <f t="shared" si="2"/>
        <v>0</v>
      </c>
      <c r="F10" t="str">
        <f t="shared" si="3"/>
        <v>Mendo</v>
      </c>
      <c r="G10" t="str">
        <f t="shared" si="5"/>
        <v>Barat</v>
      </c>
      <c r="I10" t="str">
        <f t="shared" si="6"/>
        <v>psn_mendoBarat.shp</v>
      </c>
      <c r="L10" t="str">
        <f t="shared" si="7"/>
        <v>psn_mendoBarat</v>
      </c>
    </row>
    <row r="11" spans="1:12" x14ac:dyDescent="0.25">
      <c r="A11" t="s">
        <v>276</v>
      </c>
      <c r="B11" t="str">
        <f t="shared" si="0"/>
        <v>E:\Bangka Belitung.gdb\Puding_Besar\psn_pudingBesar</v>
      </c>
      <c r="C11" t="str">
        <f t="shared" si="4"/>
        <v>Puding_Besar</v>
      </c>
      <c r="D11" t="str">
        <f t="shared" si="1"/>
        <v>Puding_Besar</v>
      </c>
      <c r="E11">
        <f t="shared" si="2"/>
        <v>0</v>
      </c>
      <c r="F11" t="str">
        <f t="shared" si="3"/>
        <v>Puding</v>
      </c>
      <c r="G11" t="str">
        <f t="shared" si="5"/>
        <v>Besar</v>
      </c>
      <c r="I11" t="str">
        <f t="shared" si="6"/>
        <v>psn_pudingBesar.shp</v>
      </c>
      <c r="L11" t="str">
        <f t="shared" si="7"/>
        <v>psn_pudingBesar</v>
      </c>
    </row>
    <row r="12" spans="1:12" x14ac:dyDescent="0.25">
      <c r="A12" t="s">
        <v>277</v>
      </c>
      <c r="B12" t="str">
        <f t="shared" si="0"/>
        <v>E:\Bangka Belitung.gdb\Tempilang\psn_tempilang</v>
      </c>
      <c r="C12" t="str">
        <f t="shared" si="4"/>
        <v>Tempilang</v>
      </c>
      <c r="D12" t="str">
        <f t="shared" si="1"/>
        <v>Tempilang</v>
      </c>
      <c r="E12">
        <f t="shared" si="2"/>
        <v>1</v>
      </c>
      <c r="F12" t="str">
        <f t="shared" si="3"/>
        <v>Tempila</v>
      </c>
      <c r="G12" t="str">
        <f t="shared" si="5"/>
        <v>Tempilang</v>
      </c>
      <c r="I12" t="str">
        <f t="shared" si="6"/>
        <v>psn_tempilang.shp</v>
      </c>
      <c r="L12" t="str">
        <f t="shared" si="7"/>
        <v>psn_tempilang</v>
      </c>
    </row>
    <row r="13" spans="1:12" x14ac:dyDescent="0.25">
      <c r="A13" t="s">
        <v>278</v>
      </c>
      <c r="B13" t="str">
        <f t="shared" si="0"/>
        <v>E:\Bangka Belitung.gdb\Pulau_Besar\psn_pulauBesar</v>
      </c>
      <c r="C13" t="str">
        <f t="shared" si="4"/>
        <v>Pulau_Besar</v>
      </c>
      <c r="D13" t="str">
        <f t="shared" si="1"/>
        <v>Pulau_Besar</v>
      </c>
      <c r="E13">
        <f t="shared" si="2"/>
        <v>0</v>
      </c>
      <c r="F13" t="str">
        <f t="shared" si="3"/>
        <v>Pulau</v>
      </c>
      <c r="G13" t="str">
        <f t="shared" si="5"/>
        <v>Besar</v>
      </c>
      <c r="I13" t="str">
        <f t="shared" si="6"/>
        <v>psn_pulauBesar.shp</v>
      </c>
      <c r="L13" t="str">
        <f t="shared" si="7"/>
        <v>psn_pulauBesar</v>
      </c>
    </row>
    <row r="14" spans="1:12" x14ac:dyDescent="0.25">
      <c r="A14" t="s">
        <v>279</v>
      </c>
      <c r="B14" t="str">
        <f t="shared" si="0"/>
        <v>E:\Bangka Belitung.gdb\Simpang_Rimba\psn_simpangRimba</v>
      </c>
      <c r="C14" t="str">
        <f t="shared" si="4"/>
        <v>Simpang_Rimba</v>
      </c>
      <c r="D14" t="str">
        <f t="shared" si="1"/>
        <v>Simpang_Rimba</v>
      </c>
      <c r="E14">
        <f t="shared" si="2"/>
        <v>0</v>
      </c>
      <c r="F14" t="str">
        <f t="shared" si="3"/>
        <v>Simpang</v>
      </c>
      <c r="G14" t="str">
        <f t="shared" si="5"/>
        <v>Rimba</v>
      </c>
      <c r="I14" t="str">
        <f t="shared" si="6"/>
        <v>psn_simpangRimba.shp</v>
      </c>
      <c r="L14" t="str">
        <f t="shared" si="7"/>
        <v>psn_simpangRimba</v>
      </c>
    </row>
    <row r="15" spans="1:12" x14ac:dyDescent="0.25">
      <c r="A15" t="s">
        <v>280</v>
      </c>
      <c r="B15" t="str">
        <f t="shared" si="0"/>
        <v>E:\Bangka Belitung.gdb\Sungai_Selan\psn_sungaiSelan</v>
      </c>
      <c r="C15" t="str">
        <f t="shared" si="4"/>
        <v>Sungai_Selan</v>
      </c>
      <c r="D15" t="str">
        <f t="shared" si="1"/>
        <v>Sungai_Selan</v>
      </c>
      <c r="E15">
        <f t="shared" si="2"/>
        <v>0</v>
      </c>
      <c r="F15" t="str">
        <f t="shared" si="3"/>
        <v>Sungai</v>
      </c>
      <c r="G15" t="str">
        <f t="shared" si="5"/>
        <v>Selan</v>
      </c>
      <c r="I15" t="str">
        <f t="shared" si="6"/>
        <v>psn_sungaiSelan.shp</v>
      </c>
      <c r="L15" t="str">
        <f t="shared" si="7"/>
        <v>psn_sungaiSelan</v>
      </c>
    </row>
    <row r="16" spans="1:12" x14ac:dyDescent="0.25">
      <c r="A16" t="s">
        <v>281</v>
      </c>
      <c r="B16" t="str">
        <f t="shared" si="0"/>
        <v>E:\Bangka Belitung.gdb\Jebus\psn_jebus</v>
      </c>
      <c r="C16" t="str">
        <f t="shared" si="4"/>
        <v>Jebus</v>
      </c>
      <c r="D16" t="str">
        <f t="shared" si="1"/>
        <v>Jebus</v>
      </c>
      <c r="E16">
        <f t="shared" si="2"/>
        <v>1</v>
      </c>
      <c r="F16" t="str">
        <f t="shared" si="3"/>
        <v>Jebus\p</v>
      </c>
      <c r="G16" t="str">
        <f t="shared" si="5"/>
        <v>Jebus</v>
      </c>
      <c r="I16" t="str">
        <f t="shared" si="6"/>
        <v>psn_jebus.shp</v>
      </c>
      <c r="L16" t="str">
        <f t="shared" si="7"/>
        <v>psn_jebus</v>
      </c>
    </row>
    <row r="17" spans="1:12" x14ac:dyDescent="0.25">
      <c r="A17" t="s">
        <v>282</v>
      </c>
      <c r="B17" t="str">
        <f t="shared" si="0"/>
        <v>E:\Bangka Belitung.gdb\Kelapa\psn_kelapa</v>
      </c>
      <c r="C17" t="str">
        <f t="shared" si="4"/>
        <v>Kelapa</v>
      </c>
      <c r="D17" t="str">
        <f t="shared" si="1"/>
        <v>Kelapa</v>
      </c>
      <c r="E17">
        <f t="shared" si="2"/>
        <v>1</v>
      </c>
      <c r="F17" t="str">
        <f t="shared" si="3"/>
        <v>Kelapa\</v>
      </c>
      <c r="G17" t="str">
        <f t="shared" si="5"/>
        <v>Kelapa</v>
      </c>
      <c r="I17" t="str">
        <f t="shared" si="6"/>
        <v>psn_kelapa.shp</v>
      </c>
      <c r="L17" t="str">
        <f t="shared" si="7"/>
        <v>psn_kelapa</v>
      </c>
    </row>
    <row r="18" spans="1:12" x14ac:dyDescent="0.25">
      <c r="A18" t="s">
        <v>283</v>
      </c>
      <c r="B18" t="str">
        <f t="shared" si="0"/>
        <v>E:\Bangka Belitung.gdb\Muntok\psn_muntok</v>
      </c>
      <c r="C18" t="str">
        <f t="shared" si="4"/>
        <v>Muntok</v>
      </c>
      <c r="D18" t="str">
        <f t="shared" si="1"/>
        <v>Muntok</v>
      </c>
      <c r="E18">
        <f t="shared" si="2"/>
        <v>1</v>
      </c>
      <c r="F18" t="str">
        <f t="shared" si="3"/>
        <v>Muntok\</v>
      </c>
      <c r="G18" t="str">
        <f t="shared" si="5"/>
        <v>Muntok</v>
      </c>
      <c r="I18" t="str">
        <f t="shared" si="6"/>
        <v>psn_muntok.shp</v>
      </c>
      <c r="L18" t="str">
        <f t="shared" si="7"/>
        <v>psn_muntok</v>
      </c>
    </row>
    <row r="19" spans="1:12" x14ac:dyDescent="0.25">
      <c r="A19" t="s">
        <v>284</v>
      </c>
      <c r="B19" t="str">
        <f t="shared" si="0"/>
        <v>E:\Bangka Belitung.gdb\Parittiga\psn_parittiga</v>
      </c>
      <c r="C19" t="str">
        <f t="shared" si="4"/>
        <v>Parittiga</v>
      </c>
      <c r="D19" t="str">
        <f t="shared" si="1"/>
        <v>Parittiga</v>
      </c>
      <c r="E19">
        <f t="shared" si="2"/>
        <v>1</v>
      </c>
      <c r="F19" t="str">
        <f t="shared" si="3"/>
        <v>Paritti</v>
      </c>
      <c r="G19" t="str">
        <f t="shared" si="5"/>
        <v>Parittiga</v>
      </c>
      <c r="I19" t="str">
        <f t="shared" si="6"/>
        <v>psn_parittiga.shp</v>
      </c>
      <c r="L19" t="str">
        <f t="shared" si="7"/>
        <v>psn_parittiga</v>
      </c>
    </row>
    <row r="20" spans="1:12" x14ac:dyDescent="0.25">
      <c r="A20" t="s">
        <v>285</v>
      </c>
      <c r="B20" t="str">
        <f t="shared" si="0"/>
        <v>E:\Bangka Belitung.gdb\Simpang_Teritip\psn_simpangTeritip</v>
      </c>
      <c r="C20" t="str">
        <f t="shared" si="4"/>
        <v>Simpang_Teritip</v>
      </c>
      <c r="D20" t="str">
        <f t="shared" si="1"/>
        <v>Simpang_Teritip</v>
      </c>
      <c r="E20">
        <f t="shared" si="2"/>
        <v>0</v>
      </c>
      <c r="F20" t="str">
        <f t="shared" si="3"/>
        <v>Simpang</v>
      </c>
      <c r="G20" t="str">
        <f t="shared" si="5"/>
        <v>Teritip</v>
      </c>
      <c r="I20" t="str">
        <f t="shared" si="6"/>
        <v>psn_simpangTeritip.shp</v>
      </c>
      <c r="L20" t="str">
        <f t="shared" si="7"/>
        <v>psn_simpangTeritip</v>
      </c>
    </row>
    <row r="21" spans="1:12" x14ac:dyDescent="0.25">
      <c r="A21" t="s">
        <v>286</v>
      </c>
      <c r="B21" t="str">
        <f t="shared" si="0"/>
        <v>E:\Bangka Belitung.gdb\Belinyu\psn_belinyu</v>
      </c>
      <c r="C21" t="str">
        <f t="shared" si="4"/>
        <v>Belinyu</v>
      </c>
      <c r="D21" t="str">
        <f t="shared" si="1"/>
        <v>Belinyu</v>
      </c>
      <c r="E21">
        <f t="shared" si="2"/>
        <v>1</v>
      </c>
      <c r="F21" t="str">
        <f t="shared" si="3"/>
        <v>Belinyu</v>
      </c>
      <c r="G21" t="str">
        <f t="shared" si="5"/>
        <v>Belinyu</v>
      </c>
      <c r="I21" t="str">
        <f t="shared" si="6"/>
        <v>psn_belinyu.shp</v>
      </c>
      <c r="L21" t="str">
        <f t="shared" si="7"/>
        <v>psn_belinyu</v>
      </c>
    </row>
    <row r="22" spans="1:12" x14ac:dyDescent="0.25">
      <c r="A22" t="s">
        <v>287</v>
      </c>
      <c r="B22" t="str">
        <f t="shared" si="0"/>
        <v>E:\Bangka Belitung.gdb\Riau_Silip\psn_riauSilip</v>
      </c>
      <c r="C22" t="str">
        <f t="shared" si="4"/>
        <v>Riau_Silip</v>
      </c>
      <c r="D22" t="str">
        <f t="shared" si="1"/>
        <v>Riau_Silip</v>
      </c>
      <c r="E22">
        <f t="shared" si="2"/>
        <v>0</v>
      </c>
      <c r="F22" t="str">
        <f t="shared" si="3"/>
        <v>Riau</v>
      </c>
      <c r="G22" t="str">
        <f t="shared" si="5"/>
        <v>Silip</v>
      </c>
      <c r="I22" t="str">
        <f t="shared" si="6"/>
        <v>psn_riauSilip.shp</v>
      </c>
      <c r="L22" t="str">
        <f t="shared" si="7"/>
        <v>psn_riauSilip</v>
      </c>
    </row>
    <row r="23" spans="1:12" x14ac:dyDescent="0.25">
      <c r="A23" t="s">
        <v>288</v>
      </c>
      <c r="B23" t="str">
        <f t="shared" si="0"/>
        <v>E:\Bangka Belitung.gdb\Badau\psn_badau</v>
      </c>
      <c r="C23" t="str">
        <f t="shared" si="4"/>
        <v>Badau</v>
      </c>
      <c r="D23" t="str">
        <f t="shared" si="1"/>
        <v>Badau</v>
      </c>
      <c r="E23">
        <f t="shared" si="2"/>
        <v>1</v>
      </c>
      <c r="F23" t="str">
        <f t="shared" si="3"/>
        <v>Badau\p</v>
      </c>
      <c r="G23" t="str">
        <f t="shared" si="5"/>
        <v>Badau</v>
      </c>
      <c r="I23" t="str">
        <f t="shared" si="6"/>
        <v>psn_badau.shp</v>
      </c>
      <c r="L23" t="str">
        <f t="shared" si="7"/>
        <v>psn_badau</v>
      </c>
    </row>
    <row r="24" spans="1:12" x14ac:dyDescent="0.25">
      <c r="A24" t="s">
        <v>289</v>
      </c>
      <c r="B24" t="str">
        <f t="shared" si="0"/>
        <v>E:\Bangka Belitung.gdb\Membalong\psn_membalong</v>
      </c>
      <c r="C24" t="str">
        <f t="shared" si="4"/>
        <v>Membalong</v>
      </c>
      <c r="D24" t="str">
        <f t="shared" si="1"/>
        <v>Membalong</v>
      </c>
      <c r="E24">
        <f t="shared" si="2"/>
        <v>1</v>
      </c>
      <c r="F24" t="str">
        <f t="shared" si="3"/>
        <v>Membalo</v>
      </c>
      <c r="G24" t="str">
        <f t="shared" si="5"/>
        <v>Membalong</v>
      </c>
      <c r="I24" t="str">
        <f t="shared" si="6"/>
        <v>psn_membalong.shp</v>
      </c>
      <c r="L24" t="str">
        <f t="shared" si="7"/>
        <v>psn_membalong</v>
      </c>
    </row>
    <row r="25" spans="1:12" x14ac:dyDescent="0.25">
      <c r="A25" t="s">
        <v>290</v>
      </c>
      <c r="B25" t="str">
        <f t="shared" si="0"/>
        <v>E:\Bangka Belitung.gdb\Sijuk\psn_sijuk</v>
      </c>
      <c r="C25" t="str">
        <f t="shared" si="4"/>
        <v>Sijuk</v>
      </c>
      <c r="D25" t="str">
        <f t="shared" si="1"/>
        <v>Sijuk</v>
      </c>
      <c r="E25">
        <f t="shared" si="2"/>
        <v>1</v>
      </c>
      <c r="F25" t="str">
        <f t="shared" si="3"/>
        <v>Sijuk\p</v>
      </c>
      <c r="G25" t="str">
        <f t="shared" si="5"/>
        <v>Sijuk</v>
      </c>
      <c r="I25" t="str">
        <f t="shared" si="6"/>
        <v>psn_sijuk.shp</v>
      </c>
      <c r="L25" t="str">
        <f t="shared" si="7"/>
        <v>psn_sijuk</v>
      </c>
    </row>
    <row r="26" spans="1:12" x14ac:dyDescent="0.25">
      <c r="A26" t="s">
        <v>355</v>
      </c>
      <c r="B26" t="str">
        <f t="shared" si="0"/>
        <v>E:\Bangka Belitung.gdb\Riau_Silip\psn_riausilip</v>
      </c>
      <c r="C26" t="str">
        <f t="shared" si="4"/>
        <v>Riau_Silip</v>
      </c>
      <c r="D26" t="str">
        <f t="shared" si="1"/>
        <v>Riau_Silip</v>
      </c>
      <c r="E26">
        <f t="shared" si="2"/>
        <v>0</v>
      </c>
      <c r="F26" t="str">
        <f t="shared" si="3"/>
        <v>Riau</v>
      </c>
      <c r="G26" t="str">
        <f t="shared" si="5"/>
        <v>Silip</v>
      </c>
      <c r="I26" t="str">
        <f t="shared" si="6"/>
        <v>psn_riausilip.shp</v>
      </c>
      <c r="L26" t="str">
        <f t="shared" si="7"/>
        <v>psn_riausilip</v>
      </c>
    </row>
    <row r="27" spans="1:12" x14ac:dyDescent="0.25">
      <c r="A27" t="s">
        <v>356</v>
      </c>
      <c r="B27" t="str">
        <f t="shared" si="0"/>
        <v>E:\Bangka Belitung.gdb\Membalo_Tanah\psn_membalong</v>
      </c>
      <c r="C27" t="str">
        <f t="shared" si="4"/>
        <v>Membalo_Tanah</v>
      </c>
      <c r="D27" t="str">
        <f t="shared" si="1"/>
        <v>Membalo_Tanah</v>
      </c>
      <c r="E27">
        <f t="shared" si="2"/>
        <v>0</v>
      </c>
      <c r="F27" t="str">
        <f t="shared" si="3"/>
        <v>Membalo</v>
      </c>
      <c r="G27" t="str">
        <f t="shared" si="5"/>
        <v>Tanah</v>
      </c>
      <c r="I27" t="str">
        <f t="shared" si="6"/>
        <v>psn_membalong.shp</v>
      </c>
      <c r="L27" t="str">
        <f t="shared" si="7"/>
        <v>psn_membalong</v>
      </c>
    </row>
    <row r="28" spans="1:12" x14ac:dyDescent="0.25">
      <c r="A28" t="s">
        <v>357</v>
      </c>
      <c r="B28" t="str">
        <f t="shared" si="0"/>
        <v>E:\Bangka Belitung.gdb\Membalo_Tanah\psn_membalong2</v>
      </c>
      <c r="C28" t="str">
        <f t="shared" si="4"/>
        <v>Membalo_Tanah</v>
      </c>
      <c r="D28" t="str">
        <f t="shared" si="1"/>
        <v>Membalo_Tanah</v>
      </c>
      <c r="E28">
        <f t="shared" si="2"/>
        <v>0</v>
      </c>
      <c r="F28" t="str">
        <f t="shared" si="3"/>
        <v>Membalo</v>
      </c>
      <c r="G28" t="str">
        <f t="shared" si="5"/>
        <v>Tanah</v>
      </c>
      <c r="I28" t="str">
        <f t="shared" si="6"/>
        <v>psn_membalong2.shp</v>
      </c>
      <c r="L28" t="str">
        <f t="shared" si="7"/>
        <v>psn_membalong2</v>
      </c>
    </row>
    <row r="29" spans="1:12" x14ac:dyDescent="0.25">
      <c r="A29" t="s">
        <v>358</v>
      </c>
      <c r="B29" t="str">
        <f t="shared" si="0"/>
        <v>E:\Bangka Belitung.gdb\Membalo_Pertanahan\psn_membalong</v>
      </c>
      <c r="C29" t="str">
        <f t="shared" si="4"/>
        <v>Membalo_Pertanahan</v>
      </c>
      <c r="D29" t="str">
        <f t="shared" si="1"/>
        <v>Membalo_Pertanahan</v>
      </c>
      <c r="E29">
        <f t="shared" si="2"/>
        <v>0</v>
      </c>
      <c r="F29" t="str">
        <f t="shared" si="3"/>
        <v>Membalo</v>
      </c>
      <c r="G29" t="str">
        <f t="shared" si="5"/>
        <v>Pertanahan</v>
      </c>
      <c r="I29" t="str">
        <f t="shared" si="6"/>
        <v>psn_membalong.shp</v>
      </c>
      <c r="L29" t="str">
        <f t="shared" si="7"/>
        <v>psn_membalong</v>
      </c>
    </row>
    <row r="30" spans="1:12" x14ac:dyDescent="0.25">
      <c r="A30" t="s">
        <v>359</v>
      </c>
      <c r="B30" t="str">
        <f t="shared" si="0"/>
        <v>E:\Bangka Belitung.gdb\Tanah\psn_sijuk1</v>
      </c>
      <c r="C30" t="str">
        <f t="shared" si="4"/>
        <v>Tanah</v>
      </c>
      <c r="D30" t="str">
        <f t="shared" si="1"/>
        <v>Tanah</v>
      </c>
      <c r="E30">
        <f t="shared" si="2"/>
        <v>6</v>
      </c>
      <c r="F30" t="str">
        <f t="shared" si="3"/>
        <v>Sijuk\P</v>
      </c>
      <c r="G30" t="str">
        <f t="shared" si="5"/>
        <v>Tanah</v>
      </c>
      <c r="I30" t="str">
        <f t="shared" si="6"/>
        <v>psn_sijuk1.shp</v>
      </c>
      <c r="L30" t="str">
        <f t="shared" si="7"/>
        <v>psn_sijuk1</v>
      </c>
    </row>
    <row r="31" spans="1:12" x14ac:dyDescent="0.25">
      <c r="A31" t="s">
        <v>360</v>
      </c>
      <c r="B31" t="str">
        <f t="shared" si="0"/>
        <v>E:\Bangka Belitung.gdb\Pertanahan\psn_sijuk1</v>
      </c>
      <c r="C31" t="str">
        <f t="shared" si="4"/>
        <v>Pertanahan</v>
      </c>
      <c r="D31" t="str">
        <f t="shared" si="1"/>
        <v>Pertanahan</v>
      </c>
      <c r="E31">
        <f t="shared" si="2"/>
        <v>6</v>
      </c>
      <c r="F31" t="str">
        <f t="shared" si="3"/>
        <v>Sijuk\P</v>
      </c>
      <c r="G31" t="str">
        <f t="shared" si="5"/>
        <v>Pertanahan</v>
      </c>
      <c r="I31" t="str">
        <f t="shared" si="6"/>
        <v>psn_sijuk1.shp</v>
      </c>
      <c r="L31" t="str">
        <f t="shared" si="7"/>
        <v>psn_sijuk1</v>
      </c>
    </row>
    <row r="32" spans="1:12" x14ac:dyDescent="0.25">
      <c r="B32" t="e">
        <f t="shared" si="0"/>
        <v>#VALUE!</v>
      </c>
      <c r="C32" t="e">
        <f t="shared" si="4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5"/>
        <v>#VALUE!</v>
      </c>
      <c r="I32" t="e">
        <f t="shared" si="6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4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5"/>
        <v>#VALUE!</v>
      </c>
      <c r="I33" t="e">
        <f t="shared" si="6"/>
        <v>#VALUE!</v>
      </c>
      <c r="L33" t="e">
        <f t="shared" si="7"/>
        <v>#VALUE!</v>
      </c>
    </row>
    <row r="34" spans="2:12" x14ac:dyDescent="0.25">
      <c r="B34" t="e">
        <f t="shared" ref="B34:B59" si="8">CONCATENATE("E:\Bangka Belitung.gdb\",C34,"\",L34)</f>
        <v>#VALUE!</v>
      </c>
      <c r="C34" t="e">
        <f t="shared" si="4"/>
        <v>#VALUE!</v>
      </c>
      <c r="D34" t="e">
        <f t="shared" ref="D34:D59" si="9">IF(E34&gt;0,G34,IF(F34=G34,,CONCATENATE(F34,"_",G34)))</f>
        <v>#VALUE!</v>
      </c>
      <c r="E34" t="e">
        <f t="shared" ref="E34:E59" si="10">IF(LEFT(G34,5)=LEFT(F34,5),1,IFERROR(FIND("\",F34),0))</f>
        <v>#VALUE!</v>
      </c>
      <c r="F34" t="e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si="5"/>
        <v>#VALUE!</v>
      </c>
      <c r="I34" t="e">
        <f t="shared" si="6"/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4"/>
        <v>#VALUE!</v>
      </c>
      <c r="D35" t="e">
        <f t="shared" si="9"/>
        <v>#VALUE!</v>
      </c>
      <c r="E35" t="e">
        <f t="shared" si="10"/>
        <v>#VALUE!</v>
      </c>
      <c r="F35" t="e">
        <f t="shared" si="11"/>
        <v>#VALUE!</v>
      </c>
      <c r="G35" t="e">
        <f t="shared" si="5"/>
        <v>#VALUE!</v>
      </c>
      <c r="I35" t="e">
        <f t="shared" si="6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4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5"/>
        <v>#VALUE!</v>
      </c>
      <c r="I36" t="e">
        <f t="shared" si="6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4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5"/>
        <v>#VALUE!</v>
      </c>
      <c r="I37" t="e">
        <f t="shared" si="6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4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5"/>
        <v>#VALUE!</v>
      </c>
      <c r="I38" t="e">
        <f t="shared" si="6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4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5"/>
        <v>#VALUE!</v>
      </c>
      <c r="I39" t="e">
        <f t="shared" si="6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4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5"/>
        <v>#VALUE!</v>
      </c>
      <c r="I40" t="e">
        <f t="shared" si="6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4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5"/>
        <v>#VALUE!</v>
      </c>
      <c r="I41" t="e">
        <f t="shared" si="6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4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5"/>
        <v>#VALUE!</v>
      </c>
      <c r="I42" t="e">
        <f t="shared" si="6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4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5"/>
        <v>#VALUE!</v>
      </c>
      <c r="I43" t="e">
        <f t="shared" si="6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4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5"/>
        <v>#VALUE!</v>
      </c>
      <c r="I44" t="e">
        <f t="shared" si="6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4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5"/>
        <v>#VALUE!</v>
      </c>
      <c r="I45" t="e">
        <f t="shared" si="6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4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5"/>
        <v>#VALUE!</v>
      </c>
      <c r="I46" t="e">
        <f t="shared" si="6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4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5"/>
        <v>#VALUE!</v>
      </c>
      <c r="I47" t="e">
        <f t="shared" si="6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4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5"/>
        <v>#VALUE!</v>
      </c>
      <c r="I48" t="e">
        <f t="shared" si="6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4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5"/>
        <v>#VALUE!</v>
      </c>
      <c r="I49" t="e">
        <f t="shared" si="6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4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5"/>
        <v>#VALUE!</v>
      </c>
      <c r="I50" t="e">
        <f t="shared" si="6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4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5"/>
        <v>#VALUE!</v>
      </c>
      <c r="I51" t="e">
        <f t="shared" si="6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4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5"/>
        <v>#VALUE!</v>
      </c>
      <c r="I52" t="e">
        <f t="shared" si="6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4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5"/>
        <v>#VALUE!</v>
      </c>
      <c r="I53" t="e">
        <f t="shared" si="6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4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5"/>
        <v>#VALUE!</v>
      </c>
      <c r="I54" t="e">
        <f t="shared" si="6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4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5"/>
        <v>#VALUE!</v>
      </c>
      <c r="I55" t="e">
        <f t="shared" si="6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4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5"/>
        <v>#VALUE!</v>
      </c>
      <c r="I56" t="e">
        <f t="shared" si="6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4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5"/>
        <v>#VALUE!</v>
      </c>
      <c r="I57" t="e">
        <f t="shared" si="6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4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5"/>
        <v>#VALUE!</v>
      </c>
      <c r="I58" t="e">
        <f t="shared" si="6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4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5"/>
        <v>#VALUE!</v>
      </c>
      <c r="I59" t="e">
        <f t="shared" si="6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2D53-D8AC-440B-87B6-C7ABB91F963B}">
  <dimension ref="A2:L59"/>
  <sheetViews>
    <sheetView workbookViewId="0">
      <selection activeCell="B2" sqref="A2:B6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291</v>
      </c>
      <c r="B2" t="str">
        <f t="shared" ref="B2:B33" si="0">CONCATENATE("E:\NTB.gdb\",C2,"\",L2)</f>
        <v>E:\NTB.gdb\Woha\psn_woha</v>
      </c>
      <c r="C2" t="str">
        <f>D2</f>
        <v>Woha</v>
      </c>
      <c r="D2" t="str">
        <f t="shared" ref="D2:D33" si="1">IF(E2&gt;0,G2,IF(F2=G2,,CONCATENATE(F2,"_",G2)))</f>
        <v>Woha</v>
      </c>
      <c r="E2">
        <f t="shared" ref="E2:E33" si="2">IF(LEFT(G2,5)=LEFT(F2,5),1,IFERROR(FIND("\",F2),0))</f>
        <v>5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Woha\ps</v>
      </c>
      <c r="G2" t="str">
        <f>TRIM(MID(SUBSTITUTE(A2," ",REPT(" ",99)),MAX(1,FIND("psn",SUBSTITUTE(A2," ",REPT(" ",99)))-100),99))</f>
        <v>Woha</v>
      </c>
      <c r="I2" t="str">
        <f>TRIM(MID(SUBSTITUTE(A2," ",REPT(" ",99)),MAX(1,FIND("psn",SUBSTITUTE(A2," ",REPT(" ",99)))+0),99))</f>
        <v>psn_woha.shp</v>
      </c>
      <c r="L2" t="str">
        <f>LEFT(I2,LEN(I2)-4)</f>
        <v>psn_woha</v>
      </c>
    </row>
    <row r="3" spans="1:12" x14ac:dyDescent="0.25">
      <c r="A3" t="s">
        <v>292</v>
      </c>
      <c r="B3" t="str">
        <f t="shared" si="0"/>
        <v>E:\NTB.gdb\Batu_Layar\psn_batuLayar</v>
      </c>
      <c r="C3" t="str">
        <f t="shared" ref="C3:C59" si="4">D3</f>
        <v>Batu_Layar</v>
      </c>
      <c r="D3" t="str">
        <f t="shared" si="1"/>
        <v>Batu_Layar</v>
      </c>
      <c r="E3">
        <f t="shared" si="2"/>
        <v>0</v>
      </c>
      <c r="F3" t="str">
        <f t="shared" si="3"/>
        <v>Batu</v>
      </c>
      <c r="G3" t="str">
        <f t="shared" ref="G3:G59" si="5">TRIM(MID(SUBSTITUTE(A3," ",REPT(" ",99)),MAX(1,FIND("psn",SUBSTITUTE(A3," ",REPT(" ",99)))-100),99))</f>
        <v>Layar</v>
      </c>
      <c r="I3" t="str">
        <f t="shared" ref="I3:I59" si="6">TRIM(MID(SUBSTITUTE(A3," ",REPT(" ",99)),MAX(1,FIND("psn",SUBSTITUTE(A3," ",REPT(" ",99)))+0),99))</f>
        <v>psn_batuLayar.shp</v>
      </c>
      <c r="L3" t="str">
        <f t="shared" ref="L3:L59" si="7">LEFT(I3,LEN(I3)-4)</f>
        <v>psn_batuLayar</v>
      </c>
    </row>
    <row r="4" spans="1:12" x14ac:dyDescent="0.25">
      <c r="A4" t="s">
        <v>293</v>
      </c>
      <c r="B4" t="str">
        <f t="shared" si="0"/>
        <v>E:\NTB.gdb\Lembar\psn_lembar</v>
      </c>
      <c r="C4" t="str">
        <f t="shared" si="4"/>
        <v>Lembar</v>
      </c>
      <c r="D4" t="str">
        <f t="shared" si="1"/>
        <v>Lembar</v>
      </c>
      <c r="E4">
        <f t="shared" si="2"/>
        <v>1</v>
      </c>
      <c r="F4" t="str">
        <f t="shared" si="3"/>
        <v>Lembar\psn_l</v>
      </c>
      <c r="G4" t="str">
        <f t="shared" si="5"/>
        <v>Lembar</v>
      </c>
      <c r="I4" t="str">
        <f t="shared" si="6"/>
        <v>psn_lembar.shp</v>
      </c>
      <c r="L4" t="str">
        <f t="shared" si="7"/>
        <v>psn_lembar</v>
      </c>
    </row>
    <row r="5" spans="1:12" x14ac:dyDescent="0.25">
      <c r="A5" t="s">
        <v>294</v>
      </c>
      <c r="B5" t="str">
        <f t="shared" si="0"/>
        <v>E:\NTB.gdb\Pringgabaya\psn_pringgabaya</v>
      </c>
      <c r="C5" t="str">
        <f t="shared" si="4"/>
        <v>Pringgabaya</v>
      </c>
      <c r="D5" t="str">
        <f t="shared" si="1"/>
        <v>Pringgabaya</v>
      </c>
      <c r="E5">
        <f t="shared" si="2"/>
        <v>1</v>
      </c>
      <c r="F5" t="str">
        <f t="shared" si="3"/>
        <v>Pringgabaya\</v>
      </c>
      <c r="G5" t="str">
        <f t="shared" si="5"/>
        <v>Pringgabaya</v>
      </c>
      <c r="I5" t="str">
        <f t="shared" si="6"/>
        <v>psn_pringgabaya.shp</v>
      </c>
      <c r="L5" t="str">
        <f t="shared" si="7"/>
        <v>psn_pringgabaya</v>
      </c>
    </row>
    <row r="6" spans="1:12" x14ac:dyDescent="0.25">
      <c r="A6" t="s">
        <v>295</v>
      </c>
      <c r="B6" t="str">
        <f t="shared" si="0"/>
        <v>E:\NTB.gdb\Sakra_Timur\psn_sakraTimur</v>
      </c>
      <c r="C6" t="str">
        <f t="shared" si="4"/>
        <v>Sakra_Timur</v>
      </c>
      <c r="D6" t="str">
        <f t="shared" si="1"/>
        <v>Sakra_Timur</v>
      </c>
      <c r="E6">
        <f t="shared" si="2"/>
        <v>0</v>
      </c>
      <c r="F6" t="str">
        <f t="shared" si="3"/>
        <v>Sakra</v>
      </c>
      <c r="G6" t="str">
        <f t="shared" si="5"/>
        <v>Timur</v>
      </c>
      <c r="I6" t="str">
        <f t="shared" si="6"/>
        <v>psn_sakraTimur.shp</v>
      </c>
      <c r="L6" t="str">
        <f t="shared" si="7"/>
        <v>psn_sakraTimur</v>
      </c>
    </row>
    <row r="7" spans="1:12" x14ac:dyDescent="0.25">
      <c r="B7" t="e">
        <f t="shared" si="0"/>
        <v>#VALUE!</v>
      </c>
      <c r="C7" t="e">
        <f t="shared" si="4"/>
        <v>#VALUE!</v>
      </c>
      <c r="D7" t="e">
        <f t="shared" si="1"/>
        <v>#VALUE!</v>
      </c>
      <c r="E7" t="e">
        <f t="shared" si="2"/>
        <v>#VALUE!</v>
      </c>
      <c r="F7" t="e">
        <f t="shared" si="3"/>
        <v>#VALUE!</v>
      </c>
      <c r="G7" t="e">
        <f t="shared" si="5"/>
        <v>#VALUE!</v>
      </c>
      <c r="I7" t="e">
        <f t="shared" si="6"/>
        <v>#VALUE!</v>
      </c>
      <c r="L7" t="e">
        <f t="shared" si="7"/>
        <v>#VALUE!</v>
      </c>
    </row>
    <row r="8" spans="1:12" x14ac:dyDescent="0.25">
      <c r="B8" t="e">
        <f t="shared" si="0"/>
        <v>#VALUE!</v>
      </c>
      <c r="C8" t="e">
        <f t="shared" si="4"/>
        <v>#VALUE!</v>
      </c>
      <c r="D8" t="e">
        <f t="shared" si="1"/>
        <v>#VALUE!</v>
      </c>
      <c r="E8" t="e">
        <f t="shared" si="2"/>
        <v>#VALUE!</v>
      </c>
      <c r="F8" t="e">
        <f t="shared" si="3"/>
        <v>#VALUE!</v>
      </c>
      <c r="G8" t="e">
        <f t="shared" si="5"/>
        <v>#VALUE!</v>
      </c>
      <c r="I8" t="e">
        <f t="shared" si="6"/>
        <v>#VALUE!</v>
      </c>
      <c r="L8" t="e">
        <f t="shared" si="7"/>
        <v>#VALUE!</v>
      </c>
    </row>
    <row r="9" spans="1:12" x14ac:dyDescent="0.25">
      <c r="B9" t="e">
        <f t="shared" si="0"/>
        <v>#VALUE!</v>
      </c>
      <c r="C9" t="e">
        <f t="shared" si="4"/>
        <v>#VALUE!</v>
      </c>
      <c r="D9" t="e">
        <f t="shared" si="1"/>
        <v>#VALUE!</v>
      </c>
      <c r="E9" t="e">
        <f t="shared" si="2"/>
        <v>#VALUE!</v>
      </c>
      <c r="F9" t="e">
        <f t="shared" si="3"/>
        <v>#VALUE!</v>
      </c>
      <c r="G9" t="e">
        <f t="shared" si="5"/>
        <v>#VALUE!</v>
      </c>
      <c r="I9" t="e">
        <f t="shared" si="6"/>
        <v>#VALUE!</v>
      </c>
      <c r="L9" t="e">
        <f t="shared" si="7"/>
        <v>#VALUE!</v>
      </c>
    </row>
    <row r="10" spans="1:12" x14ac:dyDescent="0.25">
      <c r="B10" t="e">
        <f t="shared" si="0"/>
        <v>#VALUE!</v>
      </c>
      <c r="C10" t="e">
        <f t="shared" si="4"/>
        <v>#VALUE!</v>
      </c>
      <c r="D10" t="e">
        <f t="shared" si="1"/>
        <v>#VALUE!</v>
      </c>
      <c r="E10" t="e">
        <f t="shared" si="2"/>
        <v>#VALUE!</v>
      </c>
      <c r="F10" t="e">
        <f t="shared" si="3"/>
        <v>#VALUE!</v>
      </c>
      <c r="G10" t="e">
        <f t="shared" si="5"/>
        <v>#VALUE!</v>
      </c>
      <c r="I10" t="e">
        <f t="shared" si="6"/>
        <v>#VALUE!</v>
      </c>
      <c r="L10" t="e">
        <f t="shared" si="7"/>
        <v>#VALUE!</v>
      </c>
    </row>
    <row r="11" spans="1:12" x14ac:dyDescent="0.25">
      <c r="B11" t="e">
        <f t="shared" si="0"/>
        <v>#VALUE!</v>
      </c>
      <c r="C11" t="e">
        <f t="shared" si="4"/>
        <v>#VALUE!</v>
      </c>
      <c r="D11" t="e">
        <f t="shared" si="1"/>
        <v>#VALUE!</v>
      </c>
      <c r="E11" t="e">
        <f t="shared" si="2"/>
        <v>#VALUE!</v>
      </c>
      <c r="F11" t="e">
        <f t="shared" si="3"/>
        <v>#VALUE!</v>
      </c>
      <c r="G11" t="e">
        <f t="shared" si="5"/>
        <v>#VALUE!</v>
      </c>
      <c r="I11" t="e">
        <f t="shared" si="6"/>
        <v>#VALUE!</v>
      </c>
      <c r="L11" t="e">
        <f t="shared" si="7"/>
        <v>#VALUE!</v>
      </c>
    </row>
    <row r="12" spans="1:12" x14ac:dyDescent="0.25">
      <c r="B12" t="e">
        <f t="shared" si="0"/>
        <v>#VALUE!</v>
      </c>
      <c r="C12" t="e">
        <f t="shared" si="4"/>
        <v>#VALUE!</v>
      </c>
      <c r="D12" t="e">
        <f t="shared" si="1"/>
        <v>#VALUE!</v>
      </c>
      <c r="E12" t="e">
        <f t="shared" si="2"/>
        <v>#VALUE!</v>
      </c>
      <c r="F12" t="e">
        <f t="shared" si="3"/>
        <v>#VALUE!</v>
      </c>
      <c r="G12" t="e">
        <f t="shared" si="5"/>
        <v>#VALUE!</v>
      </c>
      <c r="I12" t="e">
        <f t="shared" si="6"/>
        <v>#VALUE!</v>
      </c>
      <c r="L12" t="e">
        <f t="shared" si="7"/>
        <v>#VALUE!</v>
      </c>
    </row>
    <row r="13" spans="1:12" x14ac:dyDescent="0.25">
      <c r="B13" t="e">
        <f t="shared" si="0"/>
        <v>#VALUE!</v>
      </c>
      <c r="C13" t="e">
        <f t="shared" si="4"/>
        <v>#VALUE!</v>
      </c>
      <c r="D13" t="e">
        <f t="shared" si="1"/>
        <v>#VALUE!</v>
      </c>
      <c r="E13" t="e">
        <f t="shared" si="2"/>
        <v>#VALUE!</v>
      </c>
      <c r="F13" t="e">
        <f t="shared" si="3"/>
        <v>#VALUE!</v>
      </c>
      <c r="G13" t="e">
        <f t="shared" si="5"/>
        <v>#VALUE!</v>
      </c>
      <c r="I13" t="e">
        <f t="shared" si="6"/>
        <v>#VALUE!</v>
      </c>
      <c r="L13" t="e">
        <f t="shared" si="7"/>
        <v>#VALUE!</v>
      </c>
    </row>
    <row r="14" spans="1:12" x14ac:dyDescent="0.25">
      <c r="B14" t="e">
        <f t="shared" si="0"/>
        <v>#VALUE!</v>
      </c>
      <c r="C14" t="e">
        <f t="shared" si="4"/>
        <v>#VALUE!</v>
      </c>
      <c r="D14" t="e">
        <f t="shared" si="1"/>
        <v>#VALUE!</v>
      </c>
      <c r="E14" t="e">
        <f t="shared" si="2"/>
        <v>#VALUE!</v>
      </c>
      <c r="F14" t="e">
        <f t="shared" si="3"/>
        <v>#VALUE!</v>
      </c>
      <c r="G14" t="e">
        <f t="shared" si="5"/>
        <v>#VALUE!</v>
      </c>
      <c r="I14" t="e">
        <f t="shared" si="6"/>
        <v>#VALUE!</v>
      </c>
      <c r="L14" t="e">
        <f t="shared" si="7"/>
        <v>#VALUE!</v>
      </c>
    </row>
    <row r="15" spans="1:12" x14ac:dyDescent="0.25">
      <c r="B15" t="e">
        <f t="shared" si="0"/>
        <v>#VALUE!</v>
      </c>
      <c r="C15" t="e">
        <f t="shared" si="4"/>
        <v>#VALUE!</v>
      </c>
      <c r="D15" t="e">
        <f t="shared" si="1"/>
        <v>#VALUE!</v>
      </c>
      <c r="E15" t="e">
        <f t="shared" si="2"/>
        <v>#VALUE!</v>
      </c>
      <c r="F15" t="e">
        <f t="shared" si="3"/>
        <v>#VALUE!</v>
      </c>
      <c r="G15" t="e">
        <f t="shared" si="5"/>
        <v>#VALUE!</v>
      </c>
      <c r="I15" t="e">
        <f t="shared" si="6"/>
        <v>#VALUE!</v>
      </c>
      <c r="L15" t="e">
        <f t="shared" si="7"/>
        <v>#VALUE!</v>
      </c>
    </row>
    <row r="16" spans="1:12" x14ac:dyDescent="0.25">
      <c r="B16" t="e">
        <f t="shared" si="0"/>
        <v>#VALUE!</v>
      </c>
      <c r="C16" t="e">
        <f t="shared" si="4"/>
        <v>#VALUE!</v>
      </c>
      <c r="D16" t="e">
        <f t="shared" si="1"/>
        <v>#VALUE!</v>
      </c>
      <c r="E16" t="e">
        <f t="shared" si="2"/>
        <v>#VALUE!</v>
      </c>
      <c r="F16" t="e">
        <f t="shared" si="3"/>
        <v>#VALUE!</v>
      </c>
      <c r="G16" t="e">
        <f t="shared" si="5"/>
        <v>#VALUE!</v>
      </c>
      <c r="I16" t="e">
        <f t="shared" si="6"/>
        <v>#VALUE!</v>
      </c>
      <c r="L16" t="e">
        <f t="shared" si="7"/>
        <v>#VALUE!</v>
      </c>
    </row>
    <row r="17" spans="2:12" x14ac:dyDescent="0.25">
      <c r="B17" t="e">
        <f t="shared" si="0"/>
        <v>#VALUE!</v>
      </c>
      <c r="C17" t="e">
        <f t="shared" si="4"/>
        <v>#VALUE!</v>
      </c>
      <c r="D17" t="e">
        <f t="shared" si="1"/>
        <v>#VALUE!</v>
      </c>
      <c r="E17" t="e">
        <f t="shared" si="2"/>
        <v>#VALUE!</v>
      </c>
      <c r="F17" t="e">
        <f t="shared" si="3"/>
        <v>#VALUE!</v>
      </c>
      <c r="G17" t="e">
        <f t="shared" si="5"/>
        <v>#VALUE!</v>
      </c>
      <c r="I17" t="e">
        <f t="shared" si="6"/>
        <v>#VALUE!</v>
      </c>
      <c r="L17" t="e">
        <f t="shared" si="7"/>
        <v>#VALUE!</v>
      </c>
    </row>
    <row r="18" spans="2:12" x14ac:dyDescent="0.25">
      <c r="B18" t="e">
        <f t="shared" si="0"/>
        <v>#VALUE!</v>
      </c>
      <c r="C18" t="e">
        <f t="shared" si="4"/>
        <v>#VALUE!</v>
      </c>
      <c r="D18" t="e">
        <f t="shared" si="1"/>
        <v>#VALUE!</v>
      </c>
      <c r="E18" t="e">
        <f t="shared" si="2"/>
        <v>#VALUE!</v>
      </c>
      <c r="F18" t="e">
        <f t="shared" si="3"/>
        <v>#VALUE!</v>
      </c>
      <c r="G18" t="e">
        <f t="shared" si="5"/>
        <v>#VALUE!</v>
      </c>
      <c r="I18" t="e">
        <f t="shared" si="6"/>
        <v>#VALUE!</v>
      </c>
      <c r="L18" t="e">
        <f t="shared" si="7"/>
        <v>#VALUE!</v>
      </c>
    </row>
    <row r="19" spans="2:12" x14ac:dyDescent="0.25">
      <c r="B19" t="e">
        <f t="shared" si="0"/>
        <v>#VALUE!</v>
      </c>
      <c r="C19" t="e">
        <f t="shared" si="4"/>
        <v>#VALUE!</v>
      </c>
      <c r="D19" t="e">
        <f t="shared" si="1"/>
        <v>#VALUE!</v>
      </c>
      <c r="E19" t="e">
        <f t="shared" si="2"/>
        <v>#VALUE!</v>
      </c>
      <c r="F19" t="e">
        <f t="shared" si="3"/>
        <v>#VALUE!</v>
      </c>
      <c r="G19" t="e">
        <f t="shared" si="5"/>
        <v>#VALUE!</v>
      </c>
      <c r="I19" t="e">
        <f t="shared" si="6"/>
        <v>#VALUE!</v>
      </c>
      <c r="L19" t="e">
        <f t="shared" si="7"/>
        <v>#VALUE!</v>
      </c>
    </row>
    <row r="20" spans="2:12" x14ac:dyDescent="0.25">
      <c r="B20" t="e">
        <f t="shared" si="0"/>
        <v>#VALUE!</v>
      </c>
      <c r="C20" t="e">
        <f t="shared" si="4"/>
        <v>#VALUE!</v>
      </c>
      <c r="D20" t="e">
        <f t="shared" si="1"/>
        <v>#VALUE!</v>
      </c>
      <c r="E20" t="e">
        <f t="shared" si="2"/>
        <v>#VALUE!</v>
      </c>
      <c r="F20" t="e">
        <f t="shared" si="3"/>
        <v>#VALUE!</v>
      </c>
      <c r="G20" t="e">
        <f t="shared" si="5"/>
        <v>#VALUE!</v>
      </c>
      <c r="I20" t="e">
        <f t="shared" si="6"/>
        <v>#VALUE!</v>
      </c>
      <c r="L20" t="e">
        <f t="shared" si="7"/>
        <v>#VALUE!</v>
      </c>
    </row>
    <row r="21" spans="2:12" x14ac:dyDescent="0.25">
      <c r="B21" t="e">
        <f t="shared" si="0"/>
        <v>#VALUE!</v>
      </c>
      <c r="C21" t="e">
        <f t="shared" si="4"/>
        <v>#VALUE!</v>
      </c>
      <c r="D21" t="e">
        <f t="shared" si="1"/>
        <v>#VALUE!</v>
      </c>
      <c r="E21" t="e">
        <f t="shared" si="2"/>
        <v>#VALUE!</v>
      </c>
      <c r="F21" t="e">
        <f t="shared" si="3"/>
        <v>#VALUE!</v>
      </c>
      <c r="G21" t="e">
        <f t="shared" si="5"/>
        <v>#VALUE!</v>
      </c>
      <c r="I21" t="e">
        <f t="shared" si="6"/>
        <v>#VALUE!</v>
      </c>
      <c r="L21" t="e">
        <f t="shared" si="7"/>
        <v>#VALUE!</v>
      </c>
    </row>
    <row r="22" spans="2:12" x14ac:dyDescent="0.25">
      <c r="B22" t="e">
        <f t="shared" si="0"/>
        <v>#VALUE!</v>
      </c>
      <c r="C22" t="e">
        <f t="shared" si="4"/>
        <v>#VALUE!</v>
      </c>
      <c r="D22" t="e">
        <f t="shared" si="1"/>
        <v>#VALUE!</v>
      </c>
      <c r="E22" t="e">
        <f t="shared" si="2"/>
        <v>#VALUE!</v>
      </c>
      <c r="F22" t="e">
        <f t="shared" si="3"/>
        <v>#VALUE!</v>
      </c>
      <c r="G22" t="e">
        <f t="shared" si="5"/>
        <v>#VALUE!</v>
      </c>
      <c r="I22" t="e">
        <f t="shared" si="6"/>
        <v>#VALUE!</v>
      </c>
      <c r="L22" t="e">
        <f t="shared" si="7"/>
        <v>#VALUE!</v>
      </c>
    </row>
    <row r="23" spans="2:12" x14ac:dyDescent="0.25">
      <c r="B23" t="e">
        <f t="shared" si="0"/>
        <v>#VALUE!</v>
      </c>
      <c r="C23" t="e">
        <f t="shared" si="4"/>
        <v>#VALUE!</v>
      </c>
      <c r="D23" t="e">
        <f t="shared" si="1"/>
        <v>#VALUE!</v>
      </c>
      <c r="E23" t="e">
        <f t="shared" si="2"/>
        <v>#VALUE!</v>
      </c>
      <c r="F23" t="e">
        <f t="shared" si="3"/>
        <v>#VALUE!</v>
      </c>
      <c r="G23" t="e">
        <f t="shared" si="5"/>
        <v>#VALUE!</v>
      </c>
      <c r="I23" t="e">
        <f t="shared" si="6"/>
        <v>#VALUE!</v>
      </c>
      <c r="L23" t="e">
        <f t="shared" si="7"/>
        <v>#VALUE!</v>
      </c>
    </row>
    <row r="24" spans="2:12" x14ac:dyDescent="0.25">
      <c r="B24" t="e">
        <f t="shared" si="0"/>
        <v>#VALUE!</v>
      </c>
      <c r="C24" t="e">
        <f t="shared" si="4"/>
        <v>#VALUE!</v>
      </c>
      <c r="D24" t="e">
        <f t="shared" si="1"/>
        <v>#VALUE!</v>
      </c>
      <c r="E24" t="e">
        <f t="shared" si="2"/>
        <v>#VALUE!</v>
      </c>
      <c r="F24" t="e">
        <f t="shared" si="3"/>
        <v>#VALUE!</v>
      </c>
      <c r="G24" t="e">
        <f t="shared" si="5"/>
        <v>#VALUE!</v>
      </c>
      <c r="I24" t="e">
        <f t="shared" si="6"/>
        <v>#VALUE!</v>
      </c>
      <c r="L24" t="e">
        <f t="shared" si="7"/>
        <v>#VALUE!</v>
      </c>
    </row>
    <row r="25" spans="2:12" x14ac:dyDescent="0.25">
      <c r="B25" t="e">
        <f t="shared" si="0"/>
        <v>#VALUE!</v>
      </c>
      <c r="C25" t="e">
        <f t="shared" si="4"/>
        <v>#VALUE!</v>
      </c>
      <c r="D25" t="e">
        <f t="shared" si="1"/>
        <v>#VALUE!</v>
      </c>
      <c r="E25" t="e">
        <f t="shared" si="2"/>
        <v>#VALUE!</v>
      </c>
      <c r="F25" t="e">
        <f t="shared" si="3"/>
        <v>#VALUE!</v>
      </c>
      <c r="G25" t="e">
        <f t="shared" si="5"/>
        <v>#VALUE!</v>
      </c>
      <c r="I25" t="e">
        <f t="shared" si="6"/>
        <v>#VALUE!</v>
      </c>
      <c r="L25" t="e">
        <f t="shared" si="7"/>
        <v>#VALUE!</v>
      </c>
    </row>
    <row r="26" spans="2:12" x14ac:dyDescent="0.25">
      <c r="B26" t="e">
        <f t="shared" si="0"/>
        <v>#VALUE!</v>
      </c>
      <c r="C26" t="e">
        <f t="shared" si="4"/>
        <v>#VALUE!</v>
      </c>
      <c r="D26" t="e">
        <f t="shared" si="1"/>
        <v>#VALUE!</v>
      </c>
      <c r="E26" t="e">
        <f t="shared" si="2"/>
        <v>#VALUE!</v>
      </c>
      <c r="F26" t="e">
        <f t="shared" si="3"/>
        <v>#VALUE!</v>
      </c>
      <c r="G26" t="e">
        <f t="shared" si="5"/>
        <v>#VALUE!</v>
      </c>
      <c r="I26" t="e">
        <f t="shared" si="6"/>
        <v>#VALUE!</v>
      </c>
      <c r="L26" t="e">
        <f t="shared" si="7"/>
        <v>#VALUE!</v>
      </c>
    </row>
    <row r="27" spans="2:12" x14ac:dyDescent="0.25">
      <c r="B27" t="e">
        <f t="shared" si="0"/>
        <v>#VALUE!</v>
      </c>
      <c r="C27" t="e">
        <f t="shared" si="4"/>
        <v>#VALUE!</v>
      </c>
      <c r="D27" t="e">
        <f t="shared" si="1"/>
        <v>#VALUE!</v>
      </c>
      <c r="E27" t="e">
        <f t="shared" si="2"/>
        <v>#VALUE!</v>
      </c>
      <c r="F27" t="e">
        <f t="shared" si="3"/>
        <v>#VALUE!</v>
      </c>
      <c r="G27" t="e">
        <f t="shared" si="5"/>
        <v>#VALUE!</v>
      </c>
      <c r="I27" t="e">
        <f t="shared" si="6"/>
        <v>#VALUE!</v>
      </c>
      <c r="L27" t="e">
        <f t="shared" si="7"/>
        <v>#VALUE!</v>
      </c>
    </row>
    <row r="28" spans="2:12" x14ac:dyDescent="0.25">
      <c r="B28" t="e">
        <f t="shared" si="0"/>
        <v>#VALUE!</v>
      </c>
      <c r="C28" t="e">
        <f t="shared" si="4"/>
        <v>#VALUE!</v>
      </c>
      <c r="D28" t="e">
        <f t="shared" si="1"/>
        <v>#VALUE!</v>
      </c>
      <c r="E28" t="e">
        <f t="shared" si="2"/>
        <v>#VALUE!</v>
      </c>
      <c r="F28" t="e">
        <f t="shared" si="3"/>
        <v>#VALUE!</v>
      </c>
      <c r="G28" t="e">
        <f t="shared" si="5"/>
        <v>#VALUE!</v>
      </c>
      <c r="I28" t="e">
        <f t="shared" si="6"/>
        <v>#VALUE!</v>
      </c>
      <c r="L28" t="e">
        <f t="shared" si="7"/>
        <v>#VALUE!</v>
      </c>
    </row>
    <row r="29" spans="2:12" x14ac:dyDescent="0.25">
      <c r="B29" t="e">
        <f t="shared" si="0"/>
        <v>#VALUE!</v>
      </c>
      <c r="C29" t="e">
        <f t="shared" si="4"/>
        <v>#VALUE!</v>
      </c>
      <c r="D29" t="e">
        <f t="shared" si="1"/>
        <v>#VALUE!</v>
      </c>
      <c r="E29" t="e">
        <f t="shared" si="2"/>
        <v>#VALUE!</v>
      </c>
      <c r="F29" t="e">
        <f t="shared" si="3"/>
        <v>#VALUE!</v>
      </c>
      <c r="G29" t="e">
        <f t="shared" si="5"/>
        <v>#VALUE!</v>
      </c>
      <c r="I29" t="e">
        <f t="shared" si="6"/>
        <v>#VALUE!</v>
      </c>
      <c r="L29" t="e">
        <f t="shared" si="7"/>
        <v>#VALUE!</v>
      </c>
    </row>
    <row r="30" spans="2:12" x14ac:dyDescent="0.25">
      <c r="B30" t="e">
        <f t="shared" si="0"/>
        <v>#VALUE!</v>
      </c>
      <c r="C30" t="e">
        <f t="shared" si="4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5"/>
        <v>#VALUE!</v>
      </c>
      <c r="I30" t="e">
        <f t="shared" si="6"/>
        <v>#VALUE!</v>
      </c>
      <c r="L30" t="e">
        <f t="shared" si="7"/>
        <v>#VALUE!</v>
      </c>
    </row>
    <row r="31" spans="2:12" x14ac:dyDescent="0.25">
      <c r="B31" t="e">
        <f t="shared" si="0"/>
        <v>#VALUE!</v>
      </c>
      <c r="C31" t="e">
        <f t="shared" si="4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5"/>
        <v>#VALUE!</v>
      </c>
      <c r="I31" t="e">
        <f t="shared" si="6"/>
        <v>#VALUE!</v>
      </c>
      <c r="L31" t="e">
        <f t="shared" si="7"/>
        <v>#VALUE!</v>
      </c>
    </row>
    <row r="32" spans="2:12" x14ac:dyDescent="0.25">
      <c r="B32" t="e">
        <f t="shared" si="0"/>
        <v>#VALUE!</v>
      </c>
      <c r="C32" t="e">
        <f t="shared" si="4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5"/>
        <v>#VALUE!</v>
      </c>
      <c r="I32" t="e">
        <f t="shared" si="6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4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5"/>
        <v>#VALUE!</v>
      </c>
      <c r="I33" t="e">
        <f t="shared" si="6"/>
        <v>#VALUE!</v>
      </c>
      <c r="L33" t="e">
        <f t="shared" si="7"/>
        <v>#VALUE!</v>
      </c>
    </row>
    <row r="34" spans="2:12" x14ac:dyDescent="0.25">
      <c r="B34" t="e">
        <f t="shared" ref="B34:B59" si="8">CONCATENATE("E:\NTB.gdb\",C34,"\",L34)</f>
        <v>#VALUE!</v>
      </c>
      <c r="C34" t="e">
        <f t="shared" si="4"/>
        <v>#VALUE!</v>
      </c>
      <c r="D34" t="e">
        <f t="shared" ref="D34:D59" si="9">IF(E34&gt;0,G34,IF(F34=G34,,CONCATENATE(F34,"_",G34)))</f>
        <v>#VALUE!</v>
      </c>
      <c r="E34" t="e">
        <f t="shared" ref="E34:E59" si="10">IF(LEFT(G34,5)=LEFT(F34,5),1,IFERROR(FIND("\",F34),0))</f>
        <v>#VALUE!</v>
      </c>
      <c r="F34" t="e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si="5"/>
        <v>#VALUE!</v>
      </c>
      <c r="I34" t="e">
        <f t="shared" si="6"/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4"/>
        <v>#VALUE!</v>
      </c>
      <c r="D35" t="e">
        <f t="shared" si="9"/>
        <v>#VALUE!</v>
      </c>
      <c r="E35" t="e">
        <f t="shared" si="10"/>
        <v>#VALUE!</v>
      </c>
      <c r="F35" t="e">
        <f t="shared" si="11"/>
        <v>#VALUE!</v>
      </c>
      <c r="G35" t="e">
        <f t="shared" si="5"/>
        <v>#VALUE!</v>
      </c>
      <c r="I35" t="e">
        <f t="shared" si="6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4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5"/>
        <v>#VALUE!</v>
      </c>
      <c r="I36" t="e">
        <f t="shared" si="6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4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5"/>
        <v>#VALUE!</v>
      </c>
      <c r="I37" t="e">
        <f t="shared" si="6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4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5"/>
        <v>#VALUE!</v>
      </c>
      <c r="I38" t="e">
        <f t="shared" si="6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4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5"/>
        <v>#VALUE!</v>
      </c>
      <c r="I39" t="e">
        <f t="shared" si="6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4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5"/>
        <v>#VALUE!</v>
      </c>
      <c r="I40" t="e">
        <f t="shared" si="6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4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5"/>
        <v>#VALUE!</v>
      </c>
      <c r="I41" t="e">
        <f t="shared" si="6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4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5"/>
        <v>#VALUE!</v>
      </c>
      <c r="I42" t="e">
        <f t="shared" si="6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4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5"/>
        <v>#VALUE!</v>
      </c>
      <c r="I43" t="e">
        <f t="shared" si="6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4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5"/>
        <v>#VALUE!</v>
      </c>
      <c r="I44" t="e">
        <f t="shared" si="6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4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5"/>
        <v>#VALUE!</v>
      </c>
      <c r="I45" t="e">
        <f t="shared" si="6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4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5"/>
        <v>#VALUE!</v>
      </c>
      <c r="I46" t="e">
        <f t="shared" si="6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4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5"/>
        <v>#VALUE!</v>
      </c>
      <c r="I47" t="e">
        <f t="shared" si="6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4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5"/>
        <v>#VALUE!</v>
      </c>
      <c r="I48" t="e">
        <f t="shared" si="6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4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5"/>
        <v>#VALUE!</v>
      </c>
      <c r="I49" t="e">
        <f t="shared" si="6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4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5"/>
        <v>#VALUE!</v>
      </c>
      <c r="I50" t="e">
        <f t="shared" si="6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4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5"/>
        <v>#VALUE!</v>
      </c>
      <c r="I51" t="e">
        <f t="shared" si="6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4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5"/>
        <v>#VALUE!</v>
      </c>
      <c r="I52" t="e">
        <f t="shared" si="6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4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5"/>
        <v>#VALUE!</v>
      </c>
      <c r="I53" t="e">
        <f t="shared" si="6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4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5"/>
        <v>#VALUE!</v>
      </c>
      <c r="I54" t="e">
        <f t="shared" si="6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4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5"/>
        <v>#VALUE!</v>
      </c>
      <c r="I55" t="e">
        <f t="shared" si="6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4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5"/>
        <v>#VALUE!</v>
      </c>
      <c r="I56" t="e">
        <f t="shared" si="6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4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5"/>
        <v>#VALUE!</v>
      </c>
      <c r="I57" t="e">
        <f t="shared" si="6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4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5"/>
        <v>#VALUE!</v>
      </c>
      <c r="I58" t="e">
        <f t="shared" si="6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4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5"/>
        <v>#VALUE!</v>
      </c>
      <c r="I59" t="e">
        <f t="shared" si="6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A508-E107-412B-8DE1-6EFA8B176B0A}">
  <dimension ref="A1:C355"/>
  <sheetViews>
    <sheetView topLeftCell="B277" workbookViewId="0">
      <selection activeCell="B286" sqref="B286:B290"/>
    </sheetView>
  </sheetViews>
  <sheetFormatPr defaultColWidth="15.7109375" defaultRowHeight="16.5" customHeight="1" x14ac:dyDescent="0.25"/>
  <cols>
    <col min="1" max="1" width="7" bestFit="1" customWidth="1"/>
    <col min="2" max="2" width="232.7109375" bestFit="1" customWidth="1"/>
    <col min="3" max="3" width="100.28515625" bestFit="1" customWidth="1"/>
  </cols>
  <sheetData>
    <row r="1" spans="1:3" ht="16.5" customHeight="1" x14ac:dyDescent="0.25">
      <c r="A1" t="s">
        <v>0</v>
      </c>
      <c r="B1" t="s">
        <v>1</v>
      </c>
      <c r="C1" t="s">
        <v>2</v>
      </c>
    </row>
    <row r="2" spans="1:3" ht="16.5" customHeight="1" x14ac:dyDescent="0.25">
      <c r="A2">
        <v>51898</v>
      </c>
      <c r="B2" t="s">
        <v>3</v>
      </c>
      <c r="C2" t="s">
        <v>4</v>
      </c>
    </row>
    <row r="3" spans="1:3" ht="16.5" customHeight="1" x14ac:dyDescent="0.25">
      <c r="A3">
        <v>51921</v>
      </c>
      <c r="B3" t="s">
        <v>5</v>
      </c>
      <c r="C3" t="s">
        <v>4</v>
      </c>
    </row>
    <row r="4" spans="1:3" ht="16.5" customHeight="1" x14ac:dyDescent="0.25">
      <c r="A4">
        <v>51942</v>
      </c>
      <c r="B4" t="s">
        <v>6</v>
      </c>
      <c r="C4" t="s">
        <v>4</v>
      </c>
    </row>
    <row r="5" spans="1:3" ht="16.5" customHeight="1" x14ac:dyDescent="0.25">
      <c r="A5">
        <v>51965</v>
      </c>
      <c r="B5" t="s">
        <v>7</v>
      </c>
      <c r="C5" t="s">
        <v>4</v>
      </c>
    </row>
    <row r="6" spans="1:3" ht="16.5" customHeight="1" x14ac:dyDescent="0.25">
      <c r="A6">
        <v>51986</v>
      </c>
      <c r="B6" t="s">
        <v>8</v>
      </c>
      <c r="C6" t="s">
        <v>4</v>
      </c>
    </row>
    <row r="7" spans="1:3" ht="16.5" customHeight="1" x14ac:dyDescent="0.25">
      <c r="A7">
        <v>52009</v>
      </c>
      <c r="B7" t="s">
        <v>9</v>
      </c>
      <c r="C7" t="s">
        <v>4</v>
      </c>
    </row>
    <row r="8" spans="1:3" ht="16.5" customHeight="1" x14ac:dyDescent="0.25">
      <c r="A8">
        <v>52032</v>
      </c>
      <c r="B8" t="s">
        <v>10</v>
      </c>
      <c r="C8" t="s">
        <v>4</v>
      </c>
    </row>
    <row r="9" spans="1:3" ht="16.5" customHeight="1" x14ac:dyDescent="0.25">
      <c r="A9">
        <v>52053</v>
      </c>
      <c r="B9" t="s">
        <v>11</v>
      </c>
      <c r="C9" t="s">
        <v>4</v>
      </c>
    </row>
    <row r="10" spans="1:3" ht="16.5" customHeight="1" x14ac:dyDescent="0.25">
      <c r="A10">
        <v>52097</v>
      </c>
      <c r="B10" t="s">
        <v>12</v>
      </c>
      <c r="C10" t="s">
        <v>4</v>
      </c>
    </row>
    <row r="11" spans="1:3" ht="16.5" customHeight="1" x14ac:dyDescent="0.25">
      <c r="A11">
        <v>52127</v>
      </c>
      <c r="B11" t="s">
        <v>13</v>
      </c>
      <c r="C11" t="s">
        <v>4</v>
      </c>
    </row>
    <row r="12" spans="1:3" ht="16.5" customHeight="1" x14ac:dyDescent="0.25">
      <c r="A12">
        <v>52148</v>
      </c>
      <c r="B12" t="s">
        <v>14</v>
      </c>
      <c r="C12" t="s">
        <v>4</v>
      </c>
    </row>
    <row r="13" spans="1:3" ht="16.5" customHeight="1" x14ac:dyDescent="0.25">
      <c r="A13">
        <v>52169</v>
      </c>
      <c r="B13" t="s">
        <v>15</v>
      </c>
      <c r="C13" t="s">
        <v>4</v>
      </c>
    </row>
    <row r="14" spans="1:3" ht="16.5" customHeight="1" x14ac:dyDescent="0.25">
      <c r="A14">
        <v>52190</v>
      </c>
      <c r="B14" t="s">
        <v>16</v>
      </c>
      <c r="C14" t="s">
        <v>4</v>
      </c>
    </row>
    <row r="15" spans="1:3" ht="16.5" customHeight="1" x14ac:dyDescent="0.25">
      <c r="A15">
        <v>52211</v>
      </c>
      <c r="B15" t="s">
        <v>17</v>
      </c>
      <c r="C15" t="s">
        <v>4</v>
      </c>
    </row>
    <row r="16" spans="1:3" ht="16.5" customHeight="1" x14ac:dyDescent="0.25">
      <c r="A16">
        <v>52235</v>
      </c>
      <c r="B16" t="s">
        <v>18</v>
      </c>
      <c r="C16" t="s">
        <v>4</v>
      </c>
    </row>
    <row r="17" spans="1:3" ht="16.5" customHeight="1" x14ac:dyDescent="0.25">
      <c r="A17">
        <v>52258</v>
      </c>
      <c r="B17" t="s">
        <v>19</v>
      </c>
      <c r="C17" t="s">
        <v>4</v>
      </c>
    </row>
    <row r="18" spans="1:3" ht="16.5" customHeight="1" x14ac:dyDescent="0.25">
      <c r="A18">
        <v>52281</v>
      </c>
      <c r="B18" t="s">
        <v>20</v>
      </c>
      <c r="C18" t="s">
        <v>4</v>
      </c>
    </row>
    <row r="19" spans="1:3" ht="16.5" customHeight="1" x14ac:dyDescent="0.25">
      <c r="A19">
        <v>52304</v>
      </c>
      <c r="B19" t="s">
        <v>21</v>
      </c>
      <c r="C19" t="s">
        <v>4</v>
      </c>
    </row>
    <row r="20" spans="1:3" ht="16.5" customHeight="1" x14ac:dyDescent="0.25">
      <c r="A20">
        <v>52325</v>
      </c>
      <c r="B20" t="s">
        <v>22</v>
      </c>
      <c r="C20" t="s">
        <v>4</v>
      </c>
    </row>
    <row r="21" spans="1:3" ht="16.5" customHeight="1" x14ac:dyDescent="0.25">
      <c r="A21">
        <v>52347</v>
      </c>
      <c r="B21" t="s">
        <v>23</v>
      </c>
      <c r="C21" t="s">
        <v>4</v>
      </c>
    </row>
    <row r="22" spans="1:3" ht="16.5" customHeight="1" x14ac:dyDescent="0.25">
      <c r="A22">
        <v>52375</v>
      </c>
      <c r="B22" t="s">
        <v>24</v>
      </c>
      <c r="C22" t="s">
        <v>4</v>
      </c>
    </row>
    <row r="23" spans="1:3" ht="16.5" customHeight="1" x14ac:dyDescent="0.25">
      <c r="A23">
        <v>52396</v>
      </c>
      <c r="B23" t="s">
        <v>25</v>
      </c>
      <c r="C23" t="s">
        <v>4</v>
      </c>
    </row>
    <row r="24" spans="1:3" ht="16.5" customHeight="1" x14ac:dyDescent="0.25">
      <c r="A24">
        <v>52417</v>
      </c>
      <c r="B24" t="s">
        <v>26</v>
      </c>
      <c r="C24" t="s">
        <v>4</v>
      </c>
    </row>
    <row r="25" spans="1:3" ht="16.5" customHeight="1" x14ac:dyDescent="0.25">
      <c r="A25">
        <v>52463</v>
      </c>
      <c r="B25" t="s">
        <v>27</v>
      </c>
      <c r="C25" t="s">
        <v>4</v>
      </c>
    </row>
    <row r="26" spans="1:3" ht="16.5" customHeight="1" x14ac:dyDescent="0.25">
      <c r="A26">
        <v>52484</v>
      </c>
      <c r="B26" t="s">
        <v>28</v>
      </c>
      <c r="C26" t="s">
        <v>4</v>
      </c>
    </row>
    <row r="27" spans="1:3" ht="16.5" customHeight="1" x14ac:dyDescent="0.25">
      <c r="A27">
        <v>52552</v>
      </c>
      <c r="B27" t="s">
        <v>29</v>
      </c>
      <c r="C27" t="s">
        <v>4</v>
      </c>
    </row>
    <row r="28" spans="1:3" ht="16.5" customHeight="1" x14ac:dyDescent="0.25">
      <c r="A28">
        <v>52573</v>
      </c>
      <c r="B28" t="s">
        <v>30</v>
      </c>
      <c r="C28" t="s">
        <v>4</v>
      </c>
    </row>
    <row r="29" spans="1:3" ht="16.5" customHeight="1" x14ac:dyDescent="0.25">
      <c r="A29">
        <v>52598</v>
      </c>
      <c r="B29" t="s">
        <v>31</v>
      </c>
      <c r="C29" t="s">
        <v>4</v>
      </c>
    </row>
    <row r="30" spans="1:3" ht="16.5" customHeight="1" x14ac:dyDescent="0.25">
      <c r="A30">
        <v>52640</v>
      </c>
      <c r="B30" t="s">
        <v>32</v>
      </c>
      <c r="C30" t="s">
        <v>4</v>
      </c>
    </row>
    <row r="31" spans="1:3" ht="16.5" customHeight="1" x14ac:dyDescent="0.25">
      <c r="A31">
        <v>52661</v>
      </c>
      <c r="B31" t="s">
        <v>33</v>
      </c>
      <c r="C31" t="s">
        <v>4</v>
      </c>
    </row>
    <row r="32" spans="1:3" ht="16.5" customHeight="1" x14ac:dyDescent="0.25">
      <c r="A32">
        <v>55968</v>
      </c>
      <c r="B32" t="s">
        <v>34</v>
      </c>
      <c r="C32" t="s">
        <v>4</v>
      </c>
    </row>
    <row r="33" spans="1:3" ht="16.5" customHeight="1" x14ac:dyDescent="0.25">
      <c r="A33">
        <v>56008</v>
      </c>
      <c r="B33" t="s">
        <v>35</v>
      </c>
      <c r="C33" t="s">
        <v>4</v>
      </c>
    </row>
    <row r="34" spans="1:3" ht="16.5" customHeight="1" x14ac:dyDescent="0.25">
      <c r="A34">
        <v>56028</v>
      </c>
      <c r="B34" t="s">
        <v>36</v>
      </c>
      <c r="C34" t="s">
        <v>4</v>
      </c>
    </row>
    <row r="35" spans="1:3" ht="16.5" customHeight="1" x14ac:dyDescent="0.25">
      <c r="A35">
        <v>56052</v>
      </c>
      <c r="B35" t="s">
        <v>37</v>
      </c>
      <c r="C35" t="s">
        <v>4</v>
      </c>
    </row>
    <row r="36" spans="1:3" ht="16.5" customHeight="1" x14ac:dyDescent="0.25">
      <c r="A36">
        <v>56075</v>
      </c>
      <c r="B36" t="s">
        <v>38</v>
      </c>
      <c r="C36" t="s">
        <v>4</v>
      </c>
    </row>
    <row r="37" spans="1:3" ht="16.5" customHeight="1" x14ac:dyDescent="0.25">
      <c r="A37">
        <v>56096</v>
      </c>
      <c r="B37" t="s">
        <v>39</v>
      </c>
      <c r="C37" t="s">
        <v>4</v>
      </c>
    </row>
    <row r="38" spans="1:3" ht="16.5" customHeight="1" x14ac:dyDescent="0.25">
      <c r="A38">
        <v>56141</v>
      </c>
      <c r="B38" t="s">
        <v>40</v>
      </c>
      <c r="C38" t="s">
        <v>4</v>
      </c>
    </row>
    <row r="39" spans="1:3" ht="16.5" customHeight="1" x14ac:dyDescent="0.25">
      <c r="A39">
        <v>56162</v>
      </c>
      <c r="B39" t="s">
        <v>41</v>
      </c>
      <c r="C39" t="s">
        <v>4</v>
      </c>
    </row>
    <row r="40" spans="1:3" ht="16.5" customHeight="1" x14ac:dyDescent="0.25">
      <c r="A40">
        <v>56189</v>
      </c>
      <c r="B40" t="s">
        <v>42</v>
      </c>
      <c r="C40" t="s">
        <v>4</v>
      </c>
    </row>
    <row r="41" spans="1:3" ht="16.5" customHeight="1" x14ac:dyDescent="0.25">
      <c r="A41">
        <v>56210</v>
      </c>
      <c r="B41" t="s">
        <v>43</v>
      </c>
      <c r="C41" t="s">
        <v>4</v>
      </c>
    </row>
    <row r="42" spans="1:3" ht="16.5" customHeight="1" x14ac:dyDescent="0.25">
      <c r="A42">
        <v>56231</v>
      </c>
      <c r="B42" t="s">
        <v>44</v>
      </c>
      <c r="C42" t="s">
        <v>4</v>
      </c>
    </row>
    <row r="43" spans="1:3" ht="16.5" customHeight="1" x14ac:dyDescent="0.25">
      <c r="A43">
        <v>56251</v>
      </c>
      <c r="B43" t="s">
        <v>45</v>
      </c>
      <c r="C43" t="s">
        <v>4</v>
      </c>
    </row>
    <row r="44" spans="1:3" ht="16.5" customHeight="1" x14ac:dyDescent="0.25">
      <c r="A44">
        <v>56272</v>
      </c>
      <c r="B44" t="s">
        <v>46</v>
      </c>
      <c r="C44" t="s">
        <v>4</v>
      </c>
    </row>
    <row r="45" spans="1:3" ht="16.5" customHeight="1" x14ac:dyDescent="0.25">
      <c r="A45">
        <v>56297</v>
      </c>
      <c r="B45" t="s">
        <v>47</v>
      </c>
      <c r="C45" t="s">
        <v>4</v>
      </c>
    </row>
    <row r="46" spans="1:3" ht="16.5" customHeight="1" x14ac:dyDescent="0.25">
      <c r="A46">
        <v>56316</v>
      </c>
      <c r="B46" t="s">
        <v>48</v>
      </c>
      <c r="C46" t="s">
        <v>4</v>
      </c>
    </row>
    <row r="47" spans="1:3" ht="16.5" customHeight="1" x14ac:dyDescent="0.25">
      <c r="A47">
        <v>56337</v>
      </c>
      <c r="B47" t="s">
        <v>49</v>
      </c>
      <c r="C47" t="s">
        <v>4</v>
      </c>
    </row>
    <row r="48" spans="1:3" ht="16.5" customHeight="1" x14ac:dyDescent="0.25">
      <c r="A48">
        <v>56547</v>
      </c>
      <c r="B48" t="s">
        <v>50</v>
      </c>
      <c r="C48" t="s">
        <v>4</v>
      </c>
    </row>
    <row r="49" spans="1:3" ht="16.5" customHeight="1" x14ac:dyDescent="0.25">
      <c r="A49">
        <v>56575</v>
      </c>
      <c r="B49" t="s">
        <v>51</v>
      </c>
      <c r="C49" t="s">
        <v>4</v>
      </c>
    </row>
    <row r="50" spans="1:3" ht="16.5" customHeight="1" x14ac:dyDescent="0.25">
      <c r="A50">
        <v>56605</v>
      </c>
      <c r="B50" t="s">
        <v>52</v>
      </c>
      <c r="C50" t="s">
        <v>4</v>
      </c>
    </row>
    <row r="51" spans="1:3" ht="16.5" customHeight="1" x14ac:dyDescent="0.25">
      <c r="A51">
        <v>56632</v>
      </c>
      <c r="B51" t="s">
        <v>53</v>
      </c>
      <c r="C51" t="s">
        <v>4</v>
      </c>
    </row>
    <row r="52" spans="1:3" ht="16.5" customHeight="1" x14ac:dyDescent="0.25">
      <c r="A52">
        <v>56665</v>
      </c>
      <c r="B52" t="s">
        <v>54</v>
      </c>
      <c r="C52" t="s">
        <v>4</v>
      </c>
    </row>
    <row r="53" spans="1:3" ht="16.5" customHeight="1" x14ac:dyDescent="0.25">
      <c r="A53">
        <v>56836</v>
      </c>
      <c r="B53" t="s">
        <v>55</v>
      </c>
      <c r="C53" t="s">
        <v>4</v>
      </c>
    </row>
    <row r="54" spans="1:3" ht="16.5" customHeight="1" x14ac:dyDescent="0.25">
      <c r="A54">
        <v>56885</v>
      </c>
      <c r="B54" t="s">
        <v>56</v>
      </c>
      <c r="C54" t="s">
        <v>4</v>
      </c>
    </row>
    <row r="55" spans="1:3" ht="16.5" customHeight="1" x14ac:dyDescent="0.25">
      <c r="A55">
        <v>57774</v>
      </c>
      <c r="B55" t="s">
        <v>57</v>
      </c>
      <c r="C55" t="s">
        <v>4</v>
      </c>
    </row>
    <row r="56" spans="1:3" ht="16.5" customHeight="1" x14ac:dyDescent="0.25">
      <c r="A56">
        <v>57795</v>
      </c>
      <c r="B56" t="s">
        <v>58</v>
      </c>
      <c r="C56" t="s">
        <v>4</v>
      </c>
    </row>
    <row r="57" spans="1:3" ht="16.5" customHeight="1" x14ac:dyDescent="0.25">
      <c r="A57">
        <v>57818</v>
      </c>
      <c r="B57" t="s">
        <v>59</v>
      </c>
      <c r="C57" t="s">
        <v>4</v>
      </c>
    </row>
    <row r="58" spans="1:3" ht="16.5" customHeight="1" x14ac:dyDescent="0.25">
      <c r="A58">
        <v>57839</v>
      </c>
      <c r="B58" t="s">
        <v>60</v>
      </c>
      <c r="C58" t="s">
        <v>4</v>
      </c>
    </row>
    <row r="59" spans="1:3" ht="16.5" customHeight="1" x14ac:dyDescent="0.25">
      <c r="A59">
        <v>57864</v>
      </c>
      <c r="B59" t="s">
        <v>61</v>
      </c>
      <c r="C59" t="s">
        <v>4</v>
      </c>
    </row>
    <row r="60" spans="1:3" ht="16.5" customHeight="1" x14ac:dyDescent="0.25">
      <c r="A60">
        <v>57885</v>
      </c>
      <c r="B60" t="s">
        <v>62</v>
      </c>
      <c r="C60" t="s">
        <v>4</v>
      </c>
    </row>
    <row r="61" spans="1:3" ht="16.5" customHeight="1" x14ac:dyDescent="0.25">
      <c r="A61">
        <v>57909</v>
      </c>
      <c r="B61" t="s">
        <v>63</v>
      </c>
      <c r="C61" t="s">
        <v>64</v>
      </c>
    </row>
    <row r="62" spans="1:3" ht="16.5" customHeight="1" x14ac:dyDescent="0.25">
      <c r="A62">
        <v>57930</v>
      </c>
      <c r="B62" t="s">
        <v>65</v>
      </c>
      <c r="C62" t="s">
        <v>4</v>
      </c>
    </row>
    <row r="63" spans="1:3" ht="16.5" customHeight="1" x14ac:dyDescent="0.25">
      <c r="A63">
        <v>57951</v>
      </c>
      <c r="B63" t="s">
        <v>66</v>
      </c>
      <c r="C63" t="s">
        <v>4</v>
      </c>
    </row>
    <row r="64" spans="1:3" ht="16.5" customHeight="1" x14ac:dyDescent="0.25">
      <c r="A64">
        <v>57998</v>
      </c>
      <c r="B64" t="s">
        <v>67</v>
      </c>
      <c r="C64" t="s">
        <v>68</v>
      </c>
    </row>
    <row r="65" spans="1:3" ht="16.5" customHeight="1" x14ac:dyDescent="0.25">
      <c r="A65">
        <v>58019</v>
      </c>
      <c r="B65" t="s">
        <v>69</v>
      </c>
      <c r="C65" t="s">
        <v>4</v>
      </c>
    </row>
    <row r="66" spans="1:3" ht="16.5" customHeight="1" x14ac:dyDescent="0.25">
      <c r="A66">
        <v>58040</v>
      </c>
      <c r="B66" t="s">
        <v>70</v>
      </c>
      <c r="C66" t="s">
        <v>4</v>
      </c>
    </row>
    <row r="67" spans="1:3" ht="16.5" customHeight="1" x14ac:dyDescent="0.25">
      <c r="A67">
        <v>58065</v>
      </c>
      <c r="B67" t="s">
        <v>71</v>
      </c>
      <c r="C67" t="s">
        <v>4</v>
      </c>
    </row>
    <row r="68" spans="1:3" ht="16.5" customHeight="1" x14ac:dyDescent="0.25">
      <c r="A68">
        <v>58083</v>
      </c>
      <c r="B68" t="s">
        <v>72</v>
      </c>
      <c r="C68" t="s">
        <v>4</v>
      </c>
    </row>
    <row r="69" spans="1:3" ht="16.5" customHeight="1" x14ac:dyDescent="0.25">
      <c r="A69">
        <v>58120</v>
      </c>
      <c r="B69" t="s">
        <v>73</v>
      </c>
      <c r="C69" t="s">
        <v>64</v>
      </c>
    </row>
    <row r="70" spans="1:3" ht="16.5" customHeight="1" x14ac:dyDescent="0.25">
      <c r="A70">
        <v>58728</v>
      </c>
      <c r="B70" t="s">
        <v>74</v>
      </c>
      <c r="C70" t="s">
        <v>75</v>
      </c>
    </row>
    <row r="71" spans="1:3" ht="16.5" customHeight="1" x14ac:dyDescent="0.25">
      <c r="A71">
        <v>58747</v>
      </c>
      <c r="B71" t="s">
        <v>76</v>
      </c>
      <c r="C71" t="s">
        <v>75</v>
      </c>
    </row>
    <row r="72" spans="1:3" ht="16.5" customHeight="1" x14ac:dyDescent="0.25">
      <c r="A72">
        <v>58831</v>
      </c>
      <c r="B72" t="s">
        <v>77</v>
      </c>
      <c r="C72" t="s">
        <v>4</v>
      </c>
    </row>
    <row r="73" spans="1:3" ht="16.5" customHeight="1" x14ac:dyDescent="0.25">
      <c r="A73">
        <v>58852</v>
      </c>
      <c r="B73" t="s">
        <v>78</v>
      </c>
      <c r="C73" t="s">
        <v>4</v>
      </c>
    </row>
    <row r="74" spans="1:3" ht="16.5" customHeight="1" x14ac:dyDescent="0.25">
      <c r="A74">
        <v>58876</v>
      </c>
      <c r="B74" t="s">
        <v>79</v>
      </c>
      <c r="C74" t="s">
        <v>4</v>
      </c>
    </row>
    <row r="75" spans="1:3" ht="16.5" customHeight="1" x14ac:dyDescent="0.25">
      <c r="A75">
        <v>58897</v>
      </c>
      <c r="B75" t="s">
        <v>80</v>
      </c>
      <c r="C75" t="s">
        <v>4</v>
      </c>
    </row>
    <row r="76" spans="1:3" ht="16.5" customHeight="1" x14ac:dyDescent="0.25">
      <c r="A76">
        <v>58918</v>
      </c>
      <c r="B76" t="s">
        <v>81</v>
      </c>
      <c r="C76" t="s">
        <v>4</v>
      </c>
    </row>
    <row r="77" spans="1:3" ht="16.5" customHeight="1" x14ac:dyDescent="0.25">
      <c r="A77">
        <v>58944</v>
      </c>
      <c r="B77" t="s">
        <v>82</v>
      </c>
      <c r="C77" t="s">
        <v>4</v>
      </c>
    </row>
    <row r="78" spans="1:3" ht="16.5" customHeight="1" x14ac:dyDescent="0.25">
      <c r="A78">
        <v>58965</v>
      </c>
      <c r="B78" t="s">
        <v>83</v>
      </c>
      <c r="C78" t="s">
        <v>4</v>
      </c>
    </row>
    <row r="79" spans="1:3" ht="16.5" customHeight="1" x14ac:dyDescent="0.25">
      <c r="A79">
        <v>58986</v>
      </c>
      <c r="B79" t="s">
        <v>84</v>
      </c>
      <c r="C79" t="s">
        <v>4</v>
      </c>
    </row>
    <row r="80" spans="1:3" ht="16.5" customHeight="1" x14ac:dyDescent="0.25">
      <c r="A80">
        <v>59049</v>
      </c>
      <c r="B80" t="s">
        <v>85</v>
      </c>
      <c r="C80" t="s">
        <v>4</v>
      </c>
    </row>
    <row r="81" spans="1:3" ht="16.5" customHeight="1" x14ac:dyDescent="0.25">
      <c r="A81">
        <v>59070</v>
      </c>
      <c r="B81" t="s">
        <v>86</v>
      </c>
      <c r="C81" t="s">
        <v>75</v>
      </c>
    </row>
    <row r="82" spans="1:3" ht="16.5" customHeight="1" x14ac:dyDescent="0.25">
      <c r="A82">
        <v>59091</v>
      </c>
      <c r="B82" t="s">
        <v>87</v>
      </c>
      <c r="C82" t="s">
        <v>4</v>
      </c>
    </row>
    <row r="83" spans="1:3" ht="16.5" customHeight="1" x14ac:dyDescent="0.25">
      <c r="A83">
        <v>59112</v>
      </c>
      <c r="B83" t="s">
        <v>88</v>
      </c>
      <c r="C83" t="s">
        <v>4</v>
      </c>
    </row>
    <row r="84" spans="1:3" ht="16.5" customHeight="1" x14ac:dyDescent="0.25">
      <c r="A84">
        <v>59144</v>
      </c>
      <c r="B84" t="s">
        <v>89</v>
      </c>
      <c r="C84" t="s">
        <v>4</v>
      </c>
    </row>
    <row r="85" spans="1:3" ht="16.5" customHeight="1" x14ac:dyDescent="0.25">
      <c r="A85">
        <v>59169</v>
      </c>
      <c r="B85" t="s">
        <v>90</v>
      </c>
      <c r="C85" t="s">
        <v>4</v>
      </c>
    </row>
    <row r="86" spans="1:3" ht="16.5" customHeight="1" x14ac:dyDescent="0.25">
      <c r="A86">
        <v>59190</v>
      </c>
      <c r="B86" t="s">
        <v>91</v>
      </c>
      <c r="C86" t="s">
        <v>4</v>
      </c>
    </row>
    <row r="87" spans="1:3" ht="16.5" customHeight="1" x14ac:dyDescent="0.25">
      <c r="A87">
        <v>59211</v>
      </c>
      <c r="B87" t="s">
        <v>92</v>
      </c>
      <c r="C87" t="s">
        <v>4</v>
      </c>
    </row>
    <row r="88" spans="1:3" ht="16.5" customHeight="1" x14ac:dyDescent="0.25">
      <c r="A88">
        <v>59238</v>
      </c>
      <c r="B88" t="s">
        <v>93</v>
      </c>
      <c r="C88" t="s">
        <v>4</v>
      </c>
    </row>
    <row r="89" spans="1:3" ht="16.5" customHeight="1" x14ac:dyDescent="0.25">
      <c r="A89">
        <v>59259</v>
      </c>
      <c r="B89" t="s">
        <v>94</v>
      </c>
      <c r="C89" t="s">
        <v>4</v>
      </c>
    </row>
    <row r="90" spans="1:3" ht="16.5" customHeight="1" x14ac:dyDescent="0.25">
      <c r="A90">
        <v>59280</v>
      </c>
      <c r="B90" t="s">
        <v>95</v>
      </c>
      <c r="C90" t="s">
        <v>4</v>
      </c>
    </row>
    <row r="91" spans="1:3" ht="16.5" customHeight="1" x14ac:dyDescent="0.25">
      <c r="A91">
        <v>59354</v>
      </c>
      <c r="B91" t="s">
        <v>96</v>
      </c>
      <c r="C91" t="s">
        <v>4</v>
      </c>
    </row>
    <row r="92" spans="1:3" ht="16.5" customHeight="1" x14ac:dyDescent="0.25">
      <c r="A92">
        <v>59381</v>
      </c>
      <c r="B92" t="s">
        <v>97</v>
      </c>
      <c r="C92" t="s">
        <v>4</v>
      </c>
    </row>
    <row r="93" spans="1:3" ht="16.5" customHeight="1" x14ac:dyDescent="0.25">
      <c r="A93">
        <v>59408</v>
      </c>
      <c r="B93" t="s">
        <v>98</v>
      </c>
      <c r="C93" t="s">
        <v>4</v>
      </c>
    </row>
    <row r="94" spans="1:3" ht="16.5" customHeight="1" x14ac:dyDescent="0.25">
      <c r="A94">
        <v>59435</v>
      </c>
      <c r="B94" t="s">
        <v>99</v>
      </c>
      <c r="C94" t="s">
        <v>4</v>
      </c>
    </row>
    <row r="95" spans="1:3" ht="16.5" customHeight="1" x14ac:dyDescent="0.25">
      <c r="A95">
        <v>59464</v>
      </c>
      <c r="B95" t="s">
        <v>100</v>
      </c>
      <c r="C95" t="s">
        <v>4</v>
      </c>
    </row>
    <row r="96" spans="1:3" ht="16.5" customHeight="1" x14ac:dyDescent="0.25">
      <c r="A96">
        <v>59487</v>
      </c>
      <c r="B96" t="s">
        <v>101</v>
      </c>
      <c r="C96" t="s">
        <v>4</v>
      </c>
    </row>
    <row r="97" spans="1:3" ht="16.5" customHeight="1" x14ac:dyDescent="0.25">
      <c r="A97">
        <v>59518</v>
      </c>
      <c r="B97" t="s">
        <v>102</v>
      </c>
      <c r="C97" t="s">
        <v>4</v>
      </c>
    </row>
    <row r="98" spans="1:3" ht="16.5" customHeight="1" x14ac:dyDescent="0.25">
      <c r="A98">
        <v>59566</v>
      </c>
      <c r="B98" t="s">
        <v>103</v>
      </c>
      <c r="C98" t="s">
        <v>4</v>
      </c>
    </row>
    <row r="99" spans="1:3" ht="16.5" customHeight="1" x14ac:dyDescent="0.25">
      <c r="A99">
        <v>59590</v>
      </c>
      <c r="B99" t="s">
        <v>104</v>
      </c>
      <c r="C99" t="s">
        <v>4</v>
      </c>
    </row>
    <row r="100" spans="1:3" ht="16.5" customHeight="1" x14ac:dyDescent="0.25">
      <c r="A100">
        <v>59614</v>
      </c>
      <c r="B100" t="s">
        <v>105</v>
      </c>
      <c r="C100" t="s">
        <v>4</v>
      </c>
    </row>
    <row r="101" spans="1:3" ht="16.5" customHeight="1" x14ac:dyDescent="0.25">
      <c r="A101">
        <v>60683</v>
      </c>
      <c r="B101" t="s">
        <v>106</v>
      </c>
      <c r="C101" t="s">
        <v>4</v>
      </c>
    </row>
    <row r="102" spans="1:3" ht="16.5" customHeight="1" x14ac:dyDescent="0.25">
      <c r="A102">
        <v>60704</v>
      </c>
      <c r="B102" t="s">
        <v>107</v>
      </c>
      <c r="C102" t="s">
        <v>4</v>
      </c>
    </row>
    <row r="103" spans="1:3" ht="16.5" customHeight="1" x14ac:dyDescent="0.25">
      <c r="A103">
        <v>60727</v>
      </c>
      <c r="B103" t="s">
        <v>108</v>
      </c>
      <c r="C103" t="s">
        <v>4</v>
      </c>
    </row>
    <row r="104" spans="1:3" ht="16.5" customHeight="1" x14ac:dyDescent="0.25">
      <c r="A104">
        <v>60748</v>
      </c>
      <c r="B104" t="s">
        <v>109</v>
      </c>
      <c r="C104" t="s">
        <v>4</v>
      </c>
    </row>
    <row r="105" spans="1:3" ht="16.5" customHeight="1" x14ac:dyDescent="0.25">
      <c r="A105">
        <v>60773</v>
      </c>
      <c r="B105" t="s">
        <v>110</v>
      </c>
      <c r="C105" t="s">
        <v>4</v>
      </c>
    </row>
    <row r="106" spans="1:3" ht="16.5" customHeight="1" x14ac:dyDescent="0.25">
      <c r="A106">
        <v>60794</v>
      </c>
      <c r="B106" t="s">
        <v>111</v>
      </c>
      <c r="C106" t="s">
        <v>4</v>
      </c>
    </row>
    <row r="107" spans="1:3" ht="16.5" customHeight="1" x14ac:dyDescent="0.25">
      <c r="A107">
        <v>60817</v>
      </c>
      <c r="B107" t="s">
        <v>112</v>
      </c>
      <c r="C107" t="s">
        <v>4</v>
      </c>
    </row>
    <row r="108" spans="1:3" ht="16.5" customHeight="1" x14ac:dyDescent="0.25">
      <c r="A108">
        <v>60838</v>
      </c>
      <c r="B108" t="s">
        <v>113</v>
      </c>
      <c r="C108" t="s">
        <v>4</v>
      </c>
    </row>
    <row r="109" spans="1:3" ht="16.5" customHeight="1" x14ac:dyDescent="0.25">
      <c r="A109">
        <v>60864</v>
      </c>
      <c r="B109" t="s">
        <v>114</v>
      </c>
      <c r="C109" t="s">
        <v>4</v>
      </c>
    </row>
    <row r="110" spans="1:3" ht="16.5" customHeight="1" x14ac:dyDescent="0.25">
      <c r="A110">
        <v>60885</v>
      </c>
      <c r="B110" t="s">
        <v>115</v>
      </c>
      <c r="C110" t="s">
        <v>4</v>
      </c>
    </row>
    <row r="111" spans="1:3" ht="16.5" customHeight="1" x14ac:dyDescent="0.25">
      <c r="A111">
        <v>60906</v>
      </c>
      <c r="B111" t="s">
        <v>116</v>
      </c>
      <c r="C111" t="s">
        <v>4</v>
      </c>
    </row>
    <row r="112" spans="1:3" ht="16.5" customHeight="1" x14ac:dyDescent="0.25">
      <c r="A112">
        <v>60930</v>
      </c>
      <c r="B112" t="s">
        <v>117</v>
      </c>
      <c r="C112" t="s">
        <v>4</v>
      </c>
    </row>
    <row r="113" spans="1:3" ht="16.5" customHeight="1" x14ac:dyDescent="0.25">
      <c r="A113">
        <v>60951</v>
      </c>
      <c r="B113" t="s">
        <v>118</v>
      </c>
      <c r="C113" t="s">
        <v>4</v>
      </c>
    </row>
    <row r="114" spans="1:3" ht="16.5" customHeight="1" x14ac:dyDescent="0.25">
      <c r="A114">
        <v>60972</v>
      </c>
      <c r="B114" t="s">
        <v>119</v>
      </c>
      <c r="C114" t="s">
        <v>4</v>
      </c>
    </row>
    <row r="115" spans="1:3" ht="16.5" customHeight="1" x14ac:dyDescent="0.25">
      <c r="A115">
        <v>61018</v>
      </c>
      <c r="B115" t="s">
        <v>120</v>
      </c>
      <c r="C115" t="s">
        <v>4</v>
      </c>
    </row>
    <row r="116" spans="1:3" ht="16.5" customHeight="1" x14ac:dyDescent="0.25">
      <c r="A116">
        <v>61043</v>
      </c>
      <c r="B116" t="s">
        <v>121</v>
      </c>
      <c r="C116" t="s">
        <v>4</v>
      </c>
    </row>
    <row r="117" spans="1:3" ht="16.5" customHeight="1" x14ac:dyDescent="0.25">
      <c r="A117">
        <v>61085</v>
      </c>
      <c r="B117" t="s">
        <v>122</v>
      </c>
      <c r="C117" t="s">
        <v>4</v>
      </c>
    </row>
    <row r="118" spans="1:3" ht="16.5" customHeight="1" x14ac:dyDescent="0.25">
      <c r="A118">
        <v>61106</v>
      </c>
      <c r="B118" t="s">
        <v>123</v>
      </c>
      <c r="C118" t="s">
        <v>4</v>
      </c>
    </row>
    <row r="119" spans="1:3" ht="16.5" customHeight="1" x14ac:dyDescent="0.25">
      <c r="A119">
        <v>61140</v>
      </c>
      <c r="B119" t="s">
        <v>124</v>
      </c>
      <c r="C119" t="s">
        <v>4</v>
      </c>
    </row>
    <row r="120" spans="1:3" ht="16.5" customHeight="1" x14ac:dyDescent="0.25">
      <c r="A120">
        <v>61161</v>
      </c>
      <c r="B120" t="s">
        <v>125</v>
      </c>
      <c r="C120" t="s">
        <v>4</v>
      </c>
    </row>
    <row r="121" spans="1:3" ht="16.5" customHeight="1" x14ac:dyDescent="0.25">
      <c r="A121">
        <v>61184</v>
      </c>
      <c r="B121" t="s">
        <v>126</v>
      </c>
      <c r="C121" t="s">
        <v>4</v>
      </c>
    </row>
    <row r="122" spans="1:3" ht="16.5" customHeight="1" x14ac:dyDescent="0.25">
      <c r="A122">
        <v>61205</v>
      </c>
      <c r="B122" t="s">
        <v>127</v>
      </c>
      <c r="C122" t="s">
        <v>4</v>
      </c>
    </row>
    <row r="123" spans="1:3" ht="16.5" customHeight="1" x14ac:dyDescent="0.25">
      <c r="A123">
        <v>61326</v>
      </c>
      <c r="B123" t="s">
        <v>128</v>
      </c>
      <c r="C123" t="s">
        <v>4</v>
      </c>
    </row>
    <row r="124" spans="1:3" ht="16.5" customHeight="1" x14ac:dyDescent="0.25">
      <c r="A124">
        <v>61354</v>
      </c>
      <c r="B124" t="s">
        <v>129</v>
      </c>
      <c r="C124" t="s">
        <v>4</v>
      </c>
    </row>
    <row r="125" spans="1:3" ht="16.5" customHeight="1" x14ac:dyDescent="0.25">
      <c r="A125">
        <v>61361</v>
      </c>
      <c r="B125" t="s">
        <v>130</v>
      </c>
      <c r="C125" t="s">
        <v>4</v>
      </c>
    </row>
    <row r="126" spans="1:3" ht="16.5" customHeight="1" x14ac:dyDescent="0.25">
      <c r="A126">
        <v>61396</v>
      </c>
      <c r="B126" t="s">
        <v>131</v>
      </c>
      <c r="C126" t="s">
        <v>4</v>
      </c>
    </row>
    <row r="127" spans="1:3" ht="16.5" customHeight="1" x14ac:dyDescent="0.25">
      <c r="A127">
        <v>61508</v>
      </c>
      <c r="B127" t="s">
        <v>132</v>
      </c>
      <c r="C127" t="s">
        <v>4</v>
      </c>
    </row>
    <row r="128" spans="1:3" ht="16.5" customHeight="1" x14ac:dyDescent="0.25">
      <c r="A128">
        <v>61529</v>
      </c>
      <c r="B128" t="s">
        <v>133</v>
      </c>
      <c r="C128" t="s">
        <v>4</v>
      </c>
    </row>
    <row r="129" spans="1:3" ht="16.5" customHeight="1" x14ac:dyDescent="0.25">
      <c r="A129">
        <v>61551</v>
      </c>
      <c r="B129" t="s">
        <v>134</v>
      </c>
      <c r="C129" t="s">
        <v>75</v>
      </c>
    </row>
    <row r="130" spans="1:3" ht="16.5" customHeight="1" x14ac:dyDescent="0.25">
      <c r="A130">
        <v>61645</v>
      </c>
      <c r="B130" t="s">
        <v>135</v>
      </c>
      <c r="C130" t="s">
        <v>75</v>
      </c>
    </row>
    <row r="131" spans="1:3" ht="16.5" customHeight="1" x14ac:dyDescent="0.25">
      <c r="A131">
        <v>61668</v>
      </c>
      <c r="B131" t="s">
        <v>136</v>
      </c>
      <c r="C131" t="s">
        <v>75</v>
      </c>
    </row>
    <row r="132" spans="1:3" ht="16.5" customHeight="1" x14ac:dyDescent="0.25">
      <c r="A132">
        <v>63017</v>
      </c>
      <c r="B132" t="s">
        <v>137</v>
      </c>
      <c r="C132" t="s">
        <v>4</v>
      </c>
    </row>
    <row r="133" spans="1:3" ht="16.5" customHeight="1" x14ac:dyDescent="0.25">
      <c r="A133">
        <v>63038</v>
      </c>
      <c r="B133" t="s">
        <v>138</v>
      </c>
      <c r="C133" t="s">
        <v>4</v>
      </c>
    </row>
    <row r="134" spans="1:3" ht="16.5" customHeight="1" x14ac:dyDescent="0.25">
      <c r="A134">
        <v>63061</v>
      </c>
      <c r="B134" t="s">
        <v>139</v>
      </c>
      <c r="C134" t="s">
        <v>4</v>
      </c>
    </row>
    <row r="135" spans="1:3" ht="16.5" customHeight="1" x14ac:dyDescent="0.25">
      <c r="A135">
        <v>63082</v>
      </c>
      <c r="B135" t="s">
        <v>140</v>
      </c>
      <c r="C135" t="s">
        <v>4</v>
      </c>
    </row>
    <row r="136" spans="1:3" ht="16.5" customHeight="1" x14ac:dyDescent="0.25">
      <c r="A136">
        <v>63107</v>
      </c>
      <c r="B136" t="s">
        <v>141</v>
      </c>
      <c r="C136" t="s">
        <v>4</v>
      </c>
    </row>
    <row r="137" spans="1:3" ht="16.5" customHeight="1" x14ac:dyDescent="0.25">
      <c r="A137">
        <v>63135</v>
      </c>
      <c r="B137" t="s">
        <v>142</v>
      </c>
      <c r="C137" t="s">
        <v>4</v>
      </c>
    </row>
    <row r="138" spans="1:3" ht="16.5" customHeight="1" x14ac:dyDescent="0.25">
      <c r="A138">
        <v>63142</v>
      </c>
      <c r="B138" t="s">
        <v>143</v>
      </c>
      <c r="C138" t="s">
        <v>4</v>
      </c>
    </row>
    <row r="139" spans="1:3" ht="16.5" customHeight="1" x14ac:dyDescent="0.25">
      <c r="A139">
        <v>63177</v>
      </c>
      <c r="B139" t="s">
        <v>144</v>
      </c>
      <c r="C139" t="s">
        <v>4</v>
      </c>
    </row>
    <row r="140" spans="1:3" ht="16.5" customHeight="1" x14ac:dyDescent="0.25">
      <c r="A140">
        <v>63202</v>
      </c>
      <c r="B140" t="s">
        <v>145</v>
      </c>
      <c r="C140" t="s">
        <v>4</v>
      </c>
    </row>
    <row r="141" spans="1:3" ht="16.5" customHeight="1" x14ac:dyDescent="0.25">
      <c r="A141">
        <v>63223</v>
      </c>
      <c r="B141" t="s">
        <v>146</v>
      </c>
      <c r="C141" t="s">
        <v>4</v>
      </c>
    </row>
    <row r="142" spans="1:3" ht="16.5" customHeight="1" x14ac:dyDescent="0.25">
      <c r="A142">
        <v>63245</v>
      </c>
      <c r="B142" t="s">
        <v>147</v>
      </c>
      <c r="C142" t="s">
        <v>75</v>
      </c>
    </row>
    <row r="143" spans="1:3" ht="16.5" customHeight="1" x14ac:dyDescent="0.25">
      <c r="A143">
        <v>63269</v>
      </c>
      <c r="B143" t="s">
        <v>148</v>
      </c>
      <c r="C143" t="s">
        <v>75</v>
      </c>
    </row>
    <row r="144" spans="1:3" ht="16.5" customHeight="1" x14ac:dyDescent="0.25">
      <c r="A144">
        <v>63292</v>
      </c>
      <c r="B144" t="s">
        <v>149</v>
      </c>
      <c r="C144" t="s">
        <v>75</v>
      </c>
    </row>
    <row r="145" spans="1:3" ht="16.5" customHeight="1" x14ac:dyDescent="0.25">
      <c r="A145">
        <v>63328</v>
      </c>
      <c r="B145" t="s">
        <v>150</v>
      </c>
      <c r="C145" t="s">
        <v>4</v>
      </c>
    </row>
    <row r="146" spans="1:3" ht="16.5" customHeight="1" x14ac:dyDescent="0.25">
      <c r="A146">
        <v>63351</v>
      </c>
      <c r="B146" t="s">
        <v>151</v>
      </c>
      <c r="C146" t="s">
        <v>4</v>
      </c>
    </row>
    <row r="147" spans="1:3" ht="16.5" customHeight="1" x14ac:dyDescent="0.25">
      <c r="A147">
        <v>63372</v>
      </c>
      <c r="B147" t="s">
        <v>152</v>
      </c>
      <c r="C147" t="s">
        <v>4</v>
      </c>
    </row>
    <row r="148" spans="1:3" ht="16.5" customHeight="1" x14ac:dyDescent="0.25">
      <c r="A148">
        <v>63395</v>
      </c>
      <c r="B148" t="s">
        <v>153</v>
      </c>
      <c r="C148" t="s">
        <v>4</v>
      </c>
    </row>
    <row r="149" spans="1:3" ht="16.5" customHeight="1" x14ac:dyDescent="0.25">
      <c r="A149">
        <v>63416</v>
      </c>
      <c r="B149" t="s">
        <v>154</v>
      </c>
      <c r="C149" t="s">
        <v>4</v>
      </c>
    </row>
    <row r="150" spans="1:3" ht="16.5" customHeight="1" x14ac:dyDescent="0.25">
      <c r="A150">
        <v>63439</v>
      </c>
      <c r="B150" t="s">
        <v>155</v>
      </c>
      <c r="C150" t="s">
        <v>4</v>
      </c>
    </row>
    <row r="151" spans="1:3" ht="16.5" customHeight="1" x14ac:dyDescent="0.25">
      <c r="A151">
        <v>63462</v>
      </c>
      <c r="B151" t="s">
        <v>156</v>
      </c>
      <c r="C151" t="s">
        <v>4</v>
      </c>
    </row>
    <row r="152" spans="1:3" ht="16.5" customHeight="1" x14ac:dyDescent="0.25">
      <c r="A152">
        <v>63483</v>
      </c>
      <c r="B152" t="s">
        <v>157</v>
      </c>
      <c r="C152" t="s">
        <v>4</v>
      </c>
    </row>
    <row r="153" spans="1:3" ht="16.5" customHeight="1" x14ac:dyDescent="0.25">
      <c r="A153">
        <v>63527</v>
      </c>
      <c r="B153" t="s">
        <v>158</v>
      </c>
      <c r="C153" t="s">
        <v>4</v>
      </c>
    </row>
    <row r="154" spans="1:3" ht="16.5" customHeight="1" x14ac:dyDescent="0.25">
      <c r="A154">
        <v>63557</v>
      </c>
      <c r="B154" t="s">
        <v>159</v>
      </c>
      <c r="C154" t="s">
        <v>4</v>
      </c>
    </row>
    <row r="155" spans="1:3" ht="16.5" customHeight="1" x14ac:dyDescent="0.25">
      <c r="A155">
        <v>63578</v>
      </c>
      <c r="B155" t="s">
        <v>160</v>
      </c>
      <c r="C155" t="s">
        <v>4</v>
      </c>
    </row>
    <row r="156" spans="1:3" ht="16.5" customHeight="1" x14ac:dyDescent="0.25">
      <c r="A156">
        <v>63599</v>
      </c>
      <c r="B156" t="s">
        <v>161</v>
      </c>
      <c r="C156" t="s">
        <v>4</v>
      </c>
    </row>
    <row r="157" spans="1:3" ht="16.5" customHeight="1" x14ac:dyDescent="0.25">
      <c r="A157">
        <v>63620</v>
      </c>
      <c r="B157" t="s">
        <v>162</v>
      </c>
      <c r="C157" t="s">
        <v>4</v>
      </c>
    </row>
    <row r="158" spans="1:3" ht="16.5" customHeight="1" x14ac:dyDescent="0.25">
      <c r="A158">
        <v>63641</v>
      </c>
      <c r="B158" t="s">
        <v>163</v>
      </c>
      <c r="C158" t="s">
        <v>4</v>
      </c>
    </row>
    <row r="159" spans="1:3" ht="16.5" customHeight="1" x14ac:dyDescent="0.25">
      <c r="A159">
        <v>63665</v>
      </c>
      <c r="B159" t="s">
        <v>164</v>
      </c>
      <c r="C159" t="s">
        <v>4</v>
      </c>
    </row>
    <row r="160" spans="1:3" ht="16.5" customHeight="1" x14ac:dyDescent="0.25">
      <c r="A160">
        <v>63688</v>
      </c>
      <c r="B160" t="s">
        <v>165</v>
      </c>
      <c r="C160" t="s">
        <v>4</v>
      </c>
    </row>
    <row r="161" spans="1:3" ht="16.5" customHeight="1" x14ac:dyDescent="0.25">
      <c r="A161">
        <v>63711</v>
      </c>
      <c r="B161" t="s">
        <v>166</v>
      </c>
      <c r="C161" t="s">
        <v>4</v>
      </c>
    </row>
    <row r="162" spans="1:3" ht="16.5" customHeight="1" x14ac:dyDescent="0.25">
      <c r="A162">
        <v>63734</v>
      </c>
      <c r="B162" t="s">
        <v>167</v>
      </c>
      <c r="C162" t="s">
        <v>4</v>
      </c>
    </row>
    <row r="163" spans="1:3" ht="16.5" customHeight="1" x14ac:dyDescent="0.25">
      <c r="A163">
        <v>63755</v>
      </c>
      <c r="B163" t="s">
        <v>168</v>
      </c>
      <c r="C163" t="s">
        <v>4</v>
      </c>
    </row>
    <row r="164" spans="1:3" ht="16.5" customHeight="1" x14ac:dyDescent="0.25">
      <c r="A164">
        <v>63777</v>
      </c>
      <c r="B164" t="s">
        <v>169</v>
      </c>
      <c r="C164" t="s">
        <v>4</v>
      </c>
    </row>
    <row r="165" spans="1:3" ht="16.5" customHeight="1" x14ac:dyDescent="0.25">
      <c r="A165">
        <v>63805</v>
      </c>
      <c r="B165" t="s">
        <v>170</v>
      </c>
      <c r="C165" t="s">
        <v>4</v>
      </c>
    </row>
    <row r="166" spans="1:3" ht="16.5" customHeight="1" x14ac:dyDescent="0.25">
      <c r="A166">
        <v>63826</v>
      </c>
      <c r="B166" t="s">
        <v>171</v>
      </c>
      <c r="C166" t="s">
        <v>4</v>
      </c>
    </row>
    <row r="167" spans="1:3" ht="16.5" customHeight="1" x14ac:dyDescent="0.25">
      <c r="A167">
        <v>63847</v>
      </c>
      <c r="B167" t="s">
        <v>172</v>
      </c>
      <c r="C167" t="s">
        <v>4</v>
      </c>
    </row>
    <row r="168" spans="1:3" ht="16.5" customHeight="1" x14ac:dyDescent="0.25">
      <c r="A168">
        <v>63893</v>
      </c>
      <c r="B168" t="s">
        <v>173</v>
      </c>
      <c r="C168" t="s">
        <v>4</v>
      </c>
    </row>
    <row r="169" spans="1:3" ht="16.5" customHeight="1" x14ac:dyDescent="0.25">
      <c r="A169">
        <v>63914</v>
      </c>
      <c r="B169" t="s">
        <v>174</v>
      </c>
      <c r="C169" t="s">
        <v>4</v>
      </c>
    </row>
    <row r="170" spans="1:3" ht="16.5" customHeight="1" x14ac:dyDescent="0.25">
      <c r="A170">
        <v>63982</v>
      </c>
      <c r="B170" t="s">
        <v>175</v>
      </c>
      <c r="C170" t="s">
        <v>4</v>
      </c>
    </row>
    <row r="171" spans="1:3" ht="16.5" customHeight="1" x14ac:dyDescent="0.25">
      <c r="A171">
        <v>64003</v>
      </c>
      <c r="B171" t="s">
        <v>176</v>
      </c>
      <c r="C171" t="s">
        <v>4</v>
      </c>
    </row>
    <row r="172" spans="1:3" ht="16.5" customHeight="1" x14ac:dyDescent="0.25">
      <c r="A172">
        <v>64028</v>
      </c>
      <c r="B172" t="s">
        <v>177</v>
      </c>
      <c r="C172" t="s">
        <v>4</v>
      </c>
    </row>
    <row r="173" spans="1:3" ht="16.5" customHeight="1" x14ac:dyDescent="0.25">
      <c r="A173">
        <v>64070</v>
      </c>
      <c r="B173" t="s">
        <v>178</v>
      </c>
      <c r="C173" t="s">
        <v>4</v>
      </c>
    </row>
    <row r="174" spans="1:3" ht="16.5" customHeight="1" x14ac:dyDescent="0.25">
      <c r="A174">
        <v>64091</v>
      </c>
      <c r="B174" t="s">
        <v>179</v>
      </c>
      <c r="C174" t="s">
        <v>4</v>
      </c>
    </row>
    <row r="175" spans="1:3" ht="16.5" customHeight="1" x14ac:dyDescent="0.25">
      <c r="A175">
        <v>64119</v>
      </c>
      <c r="B175" t="s">
        <v>180</v>
      </c>
      <c r="C175" t="s">
        <v>4</v>
      </c>
    </row>
    <row r="176" spans="1:3" ht="16.5" customHeight="1" x14ac:dyDescent="0.25">
      <c r="A176">
        <v>64159</v>
      </c>
      <c r="B176" t="s">
        <v>181</v>
      </c>
      <c r="C176" t="s">
        <v>4</v>
      </c>
    </row>
    <row r="177" spans="1:3" ht="16.5" customHeight="1" x14ac:dyDescent="0.25">
      <c r="A177">
        <v>64179</v>
      </c>
      <c r="B177" t="s">
        <v>182</v>
      </c>
      <c r="C177" t="s">
        <v>4</v>
      </c>
    </row>
    <row r="178" spans="1:3" ht="16.5" customHeight="1" x14ac:dyDescent="0.25">
      <c r="A178">
        <v>64203</v>
      </c>
      <c r="B178" t="s">
        <v>183</v>
      </c>
      <c r="C178" t="s">
        <v>4</v>
      </c>
    </row>
    <row r="179" spans="1:3" ht="16.5" customHeight="1" x14ac:dyDescent="0.25">
      <c r="A179">
        <v>64226</v>
      </c>
      <c r="B179" t="s">
        <v>184</v>
      </c>
      <c r="C179" t="s">
        <v>4</v>
      </c>
    </row>
    <row r="180" spans="1:3" ht="16.5" customHeight="1" x14ac:dyDescent="0.25">
      <c r="A180">
        <v>64247</v>
      </c>
      <c r="B180" t="s">
        <v>185</v>
      </c>
      <c r="C180" t="s">
        <v>4</v>
      </c>
    </row>
    <row r="181" spans="1:3" ht="16.5" customHeight="1" x14ac:dyDescent="0.25">
      <c r="A181">
        <v>64292</v>
      </c>
      <c r="B181" t="s">
        <v>186</v>
      </c>
      <c r="C181" t="s">
        <v>4</v>
      </c>
    </row>
    <row r="182" spans="1:3" ht="16.5" customHeight="1" x14ac:dyDescent="0.25">
      <c r="A182">
        <v>64313</v>
      </c>
      <c r="B182" t="s">
        <v>187</v>
      </c>
      <c r="C182" t="s">
        <v>4</v>
      </c>
    </row>
    <row r="183" spans="1:3" ht="16.5" customHeight="1" x14ac:dyDescent="0.25">
      <c r="A183">
        <v>64340</v>
      </c>
      <c r="B183" t="s">
        <v>188</v>
      </c>
      <c r="C183" t="s">
        <v>4</v>
      </c>
    </row>
    <row r="184" spans="1:3" ht="16.5" customHeight="1" x14ac:dyDescent="0.25">
      <c r="A184">
        <v>64361</v>
      </c>
      <c r="B184" t="s">
        <v>189</v>
      </c>
      <c r="C184" t="s">
        <v>4</v>
      </c>
    </row>
    <row r="185" spans="1:3" ht="16.5" customHeight="1" x14ac:dyDescent="0.25">
      <c r="A185">
        <v>64382</v>
      </c>
      <c r="B185" t="s">
        <v>190</v>
      </c>
      <c r="C185" t="s">
        <v>4</v>
      </c>
    </row>
    <row r="186" spans="1:3" ht="16.5" customHeight="1" x14ac:dyDescent="0.25">
      <c r="A186">
        <v>64402</v>
      </c>
      <c r="B186" t="s">
        <v>191</v>
      </c>
      <c r="C186" t="s">
        <v>4</v>
      </c>
    </row>
    <row r="187" spans="1:3" ht="16.5" customHeight="1" x14ac:dyDescent="0.25">
      <c r="A187">
        <v>64423</v>
      </c>
      <c r="B187" t="s">
        <v>192</v>
      </c>
      <c r="C187" t="s">
        <v>4</v>
      </c>
    </row>
    <row r="188" spans="1:3" ht="16.5" customHeight="1" x14ac:dyDescent="0.25">
      <c r="A188">
        <v>64448</v>
      </c>
      <c r="B188" t="s">
        <v>193</v>
      </c>
      <c r="C188" t="s">
        <v>4</v>
      </c>
    </row>
    <row r="189" spans="1:3" ht="16.5" customHeight="1" x14ac:dyDescent="0.25">
      <c r="A189">
        <v>64467</v>
      </c>
      <c r="B189" t="s">
        <v>194</v>
      </c>
      <c r="C189" t="s">
        <v>4</v>
      </c>
    </row>
    <row r="190" spans="1:3" ht="16.5" customHeight="1" x14ac:dyDescent="0.25">
      <c r="A190">
        <v>64488</v>
      </c>
      <c r="B190" t="s">
        <v>195</v>
      </c>
      <c r="C190" t="s">
        <v>4</v>
      </c>
    </row>
    <row r="191" spans="1:3" ht="16.5" customHeight="1" x14ac:dyDescent="0.25">
      <c r="A191">
        <v>64698</v>
      </c>
      <c r="B191" t="s">
        <v>196</v>
      </c>
      <c r="C191" t="s">
        <v>4</v>
      </c>
    </row>
    <row r="192" spans="1:3" ht="16.5" customHeight="1" x14ac:dyDescent="0.25">
      <c r="A192">
        <v>64726</v>
      </c>
      <c r="B192" t="s">
        <v>197</v>
      </c>
      <c r="C192" t="s">
        <v>4</v>
      </c>
    </row>
    <row r="193" spans="1:3" ht="16.5" customHeight="1" x14ac:dyDescent="0.25">
      <c r="A193">
        <v>64756</v>
      </c>
      <c r="B193" t="s">
        <v>198</v>
      </c>
      <c r="C193" t="s">
        <v>4</v>
      </c>
    </row>
    <row r="194" spans="1:3" ht="16.5" customHeight="1" x14ac:dyDescent="0.25">
      <c r="A194">
        <v>64783</v>
      </c>
      <c r="B194" t="s">
        <v>199</v>
      </c>
      <c r="C194" t="s">
        <v>4</v>
      </c>
    </row>
    <row r="195" spans="1:3" ht="16.5" customHeight="1" x14ac:dyDescent="0.25">
      <c r="A195">
        <v>64816</v>
      </c>
      <c r="B195" t="s">
        <v>200</v>
      </c>
      <c r="C195" t="s">
        <v>4</v>
      </c>
    </row>
    <row r="196" spans="1:3" ht="16.5" customHeight="1" x14ac:dyDescent="0.25">
      <c r="A196">
        <v>64987</v>
      </c>
      <c r="B196" t="s">
        <v>201</v>
      </c>
      <c r="C196" t="s">
        <v>4</v>
      </c>
    </row>
    <row r="197" spans="1:3" ht="16.5" customHeight="1" x14ac:dyDescent="0.25">
      <c r="A197">
        <v>65036</v>
      </c>
      <c r="B197" t="s">
        <v>202</v>
      </c>
      <c r="C197" t="s">
        <v>4</v>
      </c>
    </row>
    <row r="198" spans="1:3" ht="16.5" customHeight="1" x14ac:dyDescent="0.25">
      <c r="A198">
        <v>65069</v>
      </c>
      <c r="B198" t="s">
        <v>203</v>
      </c>
      <c r="C198" t="s">
        <v>4</v>
      </c>
    </row>
    <row r="199" spans="1:3" ht="16.5" customHeight="1" x14ac:dyDescent="0.25">
      <c r="A199">
        <v>65094</v>
      </c>
      <c r="B199" t="s">
        <v>204</v>
      </c>
      <c r="C199" t="s">
        <v>4</v>
      </c>
    </row>
    <row r="200" spans="1:3" ht="16.5" customHeight="1" x14ac:dyDescent="0.25">
      <c r="A200">
        <v>65115</v>
      </c>
      <c r="B200" t="s">
        <v>205</v>
      </c>
      <c r="C200" t="s">
        <v>4</v>
      </c>
    </row>
    <row r="201" spans="1:3" ht="16.5" customHeight="1" x14ac:dyDescent="0.25">
      <c r="A201">
        <v>65136</v>
      </c>
      <c r="B201" t="s">
        <v>206</v>
      </c>
      <c r="C201" t="s">
        <v>4</v>
      </c>
    </row>
    <row r="202" spans="1:3" ht="16.5" customHeight="1" x14ac:dyDescent="0.25">
      <c r="A202">
        <v>65163</v>
      </c>
      <c r="B202" t="s">
        <v>207</v>
      </c>
      <c r="C202" t="s">
        <v>4</v>
      </c>
    </row>
    <row r="203" spans="1:3" ht="16.5" customHeight="1" x14ac:dyDescent="0.25">
      <c r="A203">
        <v>65184</v>
      </c>
      <c r="B203" t="s">
        <v>208</v>
      </c>
      <c r="C203" t="s">
        <v>4</v>
      </c>
    </row>
    <row r="204" spans="1:3" ht="16.5" customHeight="1" x14ac:dyDescent="0.25">
      <c r="A204">
        <v>65205</v>
      </c>
      <c r="B204" t="s">
        <v>209</v>
      </c>
      <c r="C204" t="s">
        <v>4</v>
      </c>
    </row>
    <row r="205" spans="1:3" ht="16.5" customHeight="1" x14ac:dyDescent="0.25">
      <c r="A205">
        <v>65279</v>
      </c>
      <c r="B205" t="s">
        <v>210</v>
      </c>
      <c r="C205" t="s">
        <v>4</v>
      </c>
    </row>
    <row r="206" spans="1:3" ht="16.5" customHeight="1" x14ac:dyDescent="0.25">
      <c r="A206">
        <v>65306</v>
      </c>
      <c r="B206" t="s">
        <v>211</v>
      </c>
      <c r="C206" t="s">
        <v>4</v>
      </c>
    </row>
    <row r="207" spans="1:3" ht="16.5" customHeight="1" x14ac:dyDescent="0.25">
      <c r="A207">
        <v>65333</v>
      </c>
      <c r="B207" t="s">
        <v>212</v>
      </c>
      <c r="C207" t="s">
        <v>4</v>
      </c>
    </row>
    <row r="208" spans="1:3" ht="16.5" customHeight="1" x14ac:dyDescent="0.25">
      <c r="A208">
        <v>65360</v>
      </c>
      <c r="B208" t="s">
        <v>213</v>
      </c>
      <c r="C208" t="s">
        <v>4</v>
      </c>
    </row>
    <row r="209" spans="1:3" ht="16.5" customHeight="1" x14ac:dyDescent="0.25">
      <c r="A209">
        <v>65389</v>
      </c>
      <c r="B209" t="s">
        <v>214</v>
      </c>
      <c r="C209" t="s">
        <v>4</v>
      </c>
    </row>
    <row r="210" spans="1:3" ht="16.5" customHeight="1" x14ac:dyDescent="0.25">
      <c r="A210">
        <v>65412</v>
      </c>
      <c r="B210" t="s">
        <v>215</v>
      </c>
      <c r="C210" t="s">
        <v>4</v>
      </c>
    </row>
    <row r="211" spans="1:3" ht="16.5" customHeight="1" x14ac:dyDescent="0.25">
      <c r="A211">
        <v>65443</v>
      </c>
      <c r="B211" t="s">
        <v>216</v>
      </c>
      <c r="C211" t="s">
        <v>4</v>
      </c>
    </row>
    <row r="212" spans="1:3" ht="16.5" customHeight="1" x14ac:dyDescent="0.25">
      <c r="A212">
        <v>65491</v>
      </c>
      <c r="B212" t="s">
        <v>217</v>
      </c>
      <c r="C212" t="s">
        <v>4</v>
      </c>
    </row>
    <row r="213" spans="1:3" ht="16.5" customHeight="1" x14ac:dyDescent="0.25">
      <c r="A213">
        <v>65515</v>
      </c>
      <c r="B213" t="s">
        <v>218</v>
      </c>
      <c r="C213" t="s">
        <v>4</v>
      </c>
    </row>
    <row r="214" spans="1:3" ht="16.5" customHeight="1" x14ac:dyDescent="0.25">
      <c r="A214">
        <v>65539</v>
      </c>
      <c r="B214" t="s">
        <v>219</v>
      </c>
      <c r="C214" t="s">
        <v>4</v>
      </c>
    </row>
    <row r="215" spans="1:3" ht="16.5" customHeight="1" x14ac:dyDescent="0.25">
      <c r="A215">
        <v>65998</v>
      </c>
      <c r="B215" t="s">
        <v>220</v>
      </c>
      <c r="C215" t="s">
        <v>4</v>
      </c>
    </row>
    <row r="216" spans="1:3" ht="16.5" customHeight="1" x14ac:dyDescent="0.25">
      <c r="A216">
        <v>66019</v>
      </c>
      <c r="B216" t="s">
        <v>221</v>
      </c>
      <c r="C216" t="s">
        <v>4</v>
      </c>
    </row>
    <row r="217" spans="1:3" ht="16.5" customHeight="1" x14ac:dyDescent="0.25">
      <c r="A217">
        <v>66042</v>
      </c>
      <c r="B217" t="s">
        <v>222</v>
      </c>
      <c r="C217" t="s">
        <v>4</v>
      </c>
    </row>
    <row r="218" spans="1:3" ht="16.5" customHeight="1" x14ac:dyDescent="0.25">
      <c r="A218">
        <v>66063</v>
      </c>
      <c r="B218" t="s">
        <v>223</v>
      </c>
      <c r="C218" t="s">
        <v>4</v>
      </c>
    </row>
    <row r="219" spans="1:3" ht="16.5" customHeight="1" x14ac:dyDescent="0.25">
      <c r="A219">
        <v>66088</v>
      </c>
      <c r="B219" t="s">
        <v>224</v>
      </c>
      <c r="C219" t="s">
        <v>4</v>
      </c>
    </row>
    <row r="220" spans="1:3" ht="16.5" customHeight="1" x14ac:dyDescent="0.25">
      <c r="A220">
        <v>66109</v>
      </c>
      <c r="B220" t="s">
        <v>225</v>
      </c>
      <c r="C220" t="s">
        <v>4</v>
      </c>
    </row>
    <row r="221" spans="1:3" ht="16.5" customHeight="1" x14ac:dyDescent="0.25">
      <c r="A221">
        <v>66132</v>
      </c>
      <c r="B221" t="s">
        <v>226</v>
      </c>
      <c r="C221" t="s">
        <v>4</v>
      </c>
    </row>
    <row r="222" spans="1:3" ht="16.5" customHeight="1" x14ac:dyDescent="0.25">
      <c r="A222">
        <v>66153</v>
      </c>
      <c r="B222" t="s">
        <v>227</v>
      </c>
      <c r="C222" t="s">
        <v>4</v>
      </c>
    </row>
    <row r="223" spans="1:3" ht="16.5" customHeight="1" x14ac:dyDescent="0.25">
      <c r="A223">
        <v>66179</v>
      </c>
      <c r="B223" t="s">
        <v>228</v>
      </c>
      <c r="C223" t="s">
        <v>4</v>
      </c>
    </row>
    <row r="224" spans="1:3" ht="16.5" customHeight="1" x14ac:dyDescent="0.25">
      <c r="A224">
        <v>66200</v>
      </c>
      <c r="B224" t="s">
        <v>229</v>
      </c>
      <c r="C224" t="s">
        <v>4</v>
      </c>
    </row>
    <row r="225" spans="1:3" ht="16.5" customHeight="1" x14ac:dyDescent="0.25">
      <c r="A225">
        <v>66221</v>
      </c>
      <c r="B225" t="s">
        <v>230</v>
      </c>
      <c r="C225" t="s">
        <v>4</v>
      </c>
    </row>
    <row r="226" spans="1:3" ht="16.5" customHeight="1" x14ac:dyDescent="0.25">
      <c r="A226">
        <v>66245</v>
      </c>
      <c r="B226" t="s">
        <v>231</v>
      </c>
      <c r="C226" t="s">
        <v>4</v>
      </c>
    </row>
    <row r="227" spans="1:3" ht="16.5" customHeight="1" x14ac:dyDescent="0.25">
      <c r="A227">
        <v>66266</v>
      </c>
      <c r="B227" t="s">
        <v>232</v>
      </c>
      <c r="C227" t="s">
        <v>4</v>
      </c>
    </row>
    <row r="228" spans="1:3" ht="16.5" customHeight="1" x14ac:dyDescent="0.25">
      <c r="A228">
        <v>66287</v>
      </c>
      <c r="B228" t="s">
        <v>233</v>
      </c>
      <c r="C228" t="s">
        <v>4</v>
      </c>
    </row>
    <row r="229" spans="1:3" ht="16.5" customHeight="1" x14ac:dyDescent="0.25">
      <c r="A229">
        <v>66333</v>
      </c>
      <c r="B229" t="s">
        <v>234</v>
      </c>
      <c r="C229" t="s">
        <v>4</v>
      </c>
    </row>
    <row r="230" spans="1:3" ht="16.5" customHeight="1" x14ac:dyDescent="0.25">
      <c r="A230">
        <v>66358</v>
      </c>
      <c r="B230" t="s">
        <v>235</v>
      </c>
      <c r="C230" t="s">
        <v>4</v>
      </c>
    </row>
    <row r="231" spans="1:3" ht="16.5" customHeight="1" x14ac:dyDescent="0.25">
      <c r="A231">
        <v>66400</v>
      </c>
      <c r="B231" t="s">
        <v>236</v>
      </c>
      <c r="C231" t="s">
        <v>4</v>
      </c>
    </row>
    <row r="232" spans="1:3" ht="16.5" customHeight="1" x14ac:dyDescent="0.25">
      <c r="A232">
        <v>66421</v>
      </c>
      <c r="B232" t="s">
        <v>237</v>
      </c>
      <c r="C232" t="s">
        <v>4</v>
      </c>
    </row>
    <row r="233" spans="1:3" ht="16.5" customHeight="1" x14ac:dyDescent="0.25">
      <c r="A233">
        <v>66450</v>
      </c>
      <c r="B233" t="s">
        <v>238</v>
      </c>
      <c r="C233" t="s">
        <v>4</v>
      </c>
    </row>
    <row r="234" spans="1:3" ht="16.5" customHeight="1" x14ac:dyDescent="0.25">
      <c r="A234">
        <v>66471</v>
      </c>
      <c r="B234" t="s">
        <v>239</v>
      </c>
      <c r="C234" t="s">
        <v>4</v>
      </c>
    </row>
    <row r="235" spans="1:3" ht="16.5" customHeight="1" x14ac:dyDescent="0.25">
      <c r="A235">
        <v>66494</v>
      </c>
      <c r="B235" t="s">
        <v>240</v>
      </c>
      <c r="C235" t="s">
        <v>4</v>
      </c>
    </row>
    <row r="236" spans="1:3" ht="16.5" customHeight="1" x14ac:dyDescent="0.25">
      <c r="A236">
        <v>66515</v>
      </c>
      <c r="B236" t="s">
        <v>241</v>
      </c>
      <c r="C236" t="s">
        <v>4</v>
      </c>
    </row>
    <row r="237" spans="1:3" ht="16.5" customHeight="1" x14ac:dyDescent="0.25">
      <c r="A237">
        <v>66540</v>
      </c>
      <c r="B237" t="s">
        <v>242</v>
      </c>
      <c r="C237" t="s">
        <v>4</v>
      </c>
    </row>
    <row r="238" spans="1:3" ht="16.5" customHeight="1" x14ac:dyDescent="0.25">
      <c r="A238">
        <v>66561</v>
      </c>
      <c r="B238" t="s">
        <v>243</v>
      </c>
      <c r="C238" t="s">
        <v>4</v>
      </c>
    </row>
    <row r="239" spans="1:3" ht="16.5" customHeight="1" x14ac:dyDescent="0.25">
      <c r="A239">
        <v>66585</v>
      </c>
      <c r="B239" t="s">
        <v>244</v>
      </c>
      <c r="C239" t="s">
        <v>64</v>
      </c>
    </row>
    <row r="240" spans="1:3" ht="16.5" customHeight="1" x14ac:dyDescent="0.25">
      <c r="A240">
        <v>66606</v>
      </c>
      <c r="B240" t="s">
        <v>245</v>
      </c>
      <c r="C240" t="s">
        <v>4</v>
      </c>
    </row>
    <row r="241" spans="1:3" ht="16.5" customHeight="1" x14ac:dyDescent="0.25">
      <c r="A241">
        <v>66627</v>
      </c>
      <c r="B241" t="s">
        <v>246</v>
      </c>
      <c r="C241" t="s">
        <v>4</v>
      </c>
    </row>
    <row r="242" spans="1:3" ht="16.5" customHeight="1" x14ac:dyDescent="0.25">
      <c r="A242">
        <v>66674</v>
      </c>
      <c r="B242" t="s">
        <v>247</v>
      </c>
      <c r="C242" t="s">
        <v>68</v>
      </c>
    </row>
    <row r="243" spans="1:3" ht="16.5" customHeight="1" x14ac:dyDescent="0.25">
      <c r="A243">
        <v>66695</v>
      </c>
      <c r="B243" t="s">
        <v>248</v>
      </c>
      <c r="C243" t="s">
        <v>4</v>
      </c>
    </row>
    <row r="244" spans="1:3" ht="16.5" customHeight="1" x14ac:dyDescent="0.25">
      <c r="A244">
        <v>66716</v>
      </c>
      <c r="B244" t="s">
        <v>249</v>
      </c>
      <c r="C244" t="s">
        <v>4</v>
      </c>
    </row>
    <row r="245" spans="1:3" ht="16.5" customHeight="1" x14ac:dyDescent="0.25">
      <c r="A245">
        <v>66741</v>
      </c>
      <c r="B245" t="s">
        <v>250</v>
      </c>
      <c r="C245" t="s">
        <v>4</v>
      </c>
    </row>
    <row r="246" spans="1:3" ht="16.5" customHeight="1" x14ac:dyDescent="0.25">
      <c r="A246">
        <v>66759</v>
      </c>
      <c r="B246" t="s">
        <v>251</v>
      </c>
      <c r="C246" t="s">
        <v>4</v>
      </c>
    </row>
    <row r="247" spans="1:3" ht="16.5" customHeight="1" x14ac:dyDescent="0.25">
      <c r="A247">
        <v>66796</v>
      </c>
      <c r="B247" t="s">
        <v>252</v>
      </c>
      <c r="C247" t="s">
        <v>64</v>
      </c>
    </row>
    <row r="248" spans="1:3" ht="16.5" customHeight="1" x14ac:dyDescent="0.25">
      <c r="A248">
        <v>66845</v>
      </c>
      <c r="B248" t="s">
        <v>253</v>
      </c>
      <c r="C248" t="s">
        <v>75</v>
      </c>
    </row>
    <row r="249" spans="1:3" ht="16.5" customHeight="1" x14ac:dyDescent="0.25">
      <c r="A249">
        <v>66864</v>
      </c>
      <c r="B249" t="s">
        <v>254</v>
      </c>
      <c r="C249" t="s">
        <v>75</v>
      </c>
    </row>
    <row r="250" spans="1:3" ht="16.5" customHeight="1" x14ac:dyDescent="0.25">
      <c r="A250">
        <v>66948</v>
      </c>
      <c r="B250" t="s">
        <v>255</v>
      </c>
      <c r="C250" t="s">
        <v>4</v>
      </c>
    </row>
    <row r="251" spans="1:3" ht="16.5" customHeight="1" x14ac:dyDescent="0.25">
      <c r="A251">
        <v>66969</v>
      </c>
      <c r="B251" t="s">
        <v>256</v>
      </c>
      <c r="C251" t="s">
        <v>4</v>
      </c>
    </row>
    <row r="252" spans="1:3" ht="16.5" customHeight="1" x14ac:dyDescent="0.25">
      <c r="A252">
        <v>66993</v>
      </c>
      <c r="B252" t="s">
        <v>257</v>
      </c>
      <c r="C252" t="s">
        <v>4</v>
      </c>
    </row>
    <row r="253" spans="1:3" ht="16.5" customHeight="1" x14ac:dyDescent="0.25">
      <c r="A253">
        <v>67014</v>
      </c>
      <c r="B253" t="s">
        <v>258</v>
      </c>
      <c r="C253" t="s">
        <v>4</v>
      </c>
    </row>
    <row r="254" spans="1:3" ht="16.5" customHeight="1" x14ac:dyDescent="0.25">
      <c r="A254">
        <v>67035</v>
      </c>
      <c r="B254" t="s">
        <v>259</v>
      </c>
      <c r="C254" t="s">
        <v>4</v>
      </c>
    </row>
    <row r="255" spans="1:3" ht="16.5" customHeight="1" x14ac:dyDescent="0.25">
      <c r="A255">
        <v>67061</v>
      </c>
      <c r="B255" t="s">
        <v>260</v>
      </c>
      <c r="C255" t="s">
        <v>4</v>
      </c>
    </row>
    <row r="256" spans="1:3" ht="16.5" customHeight="1" x14ac:dyDescent="0.25">
      <c r="A256">
        <v>67082</v>
      </c>
      <c r="B256" t="s">
        <v>261</v>
      </c>
      <c r="C256" t="s">
        <v>4</v>
      </c>
    </row>
    <row r="257" spans="1:3" ht="16.5" customHeight="1" x14ac:dyDescent="0.25">
      <c r="A257">
        <v>67103</v>
      </c>
      <c r="B257" t="s">
        <v>262</v>
      </c>
      <c r="C257" t="s">
        <v>4</v>
      </c>
    </row>
    <row r="258" spans="1:3" ht="16.5" customHeight="1" x14ac:dyDescent="0.25">
      <c r="A258">
        <v>67166</v>
      </c>
      <c r="B258" t="s">
        <v>263</v>
      </c>
      <c r="C258" t="s">
        <v>4</v>
      </c>
    </row>
    <row r="259" spans="1:3" ht="16.5" customHeight="1" x14ac:dyDescent="0.25">
      <c r="A259">
        <v>67187</v>
      </c>
      <c r="B259" t="s">
        <v>264</v>
      </c>
      <c r="C259" t="s">
        <v>75</v>
      </c>
    </row>
    <row r="260" spans="1:3" ht="16.5" customHeight="1" x14ac:dyDescent="0.25">
      <c r="A260">
        <v>67208</v>
      </c>
      <c r="B260" t="s">
        <v>265</v>
      </c>
      <c r="C260" t="s">
        <v>4</v>
      </c>
    </row>
    <row r="261" spans="1:3" ht="16.5" customHeight="1" x14ac:dyDescent="0.25">
      <c r="A261">
        <v>67229</v>
      </c>
      <c r="B261" t="s">
        <v>266</v>
      </c>
      <c r="C261" t="s">
        <v>4</v>
      </c>
    </row>
    <row r="262" spans="1:3" ht="16.5" customHeight="1" x14ac:dyDescent="0.25">
      <c r="A262">
        <v>67552</v>
      </c>
      <c r="B262" t="s">
        <v>267</v>
      </c>
      <c r="C262" t="s">
        <v>4</v>
      </c>
    </row>
    <row r="263" spans="1:3" ht="16.5" customHeight="1" x14ac:dyDescent="0.25">
      <c r="A263">
        <v>67610</v>
      </c>
      <c r="B263" t="s">
        <v>268</v>
      </c>
      <c r="C263" t="s">
        <v>4</v>
      </c>
    </row>
    <row r="264" spans="1:3" ht="16.5" customHeight="1" x14ac:dyDescent="0.25">
      <c r="A264">
        <v>67638</v>
      </c>
      <c r="B264" t="s">
        <v>269</v>
      </c>
      <c r="C264" t="s">
        <v>4</v>
      </c>
    </row>
    <row r="265" spans="1:3" ht="16.5" customHeight="1" x14ac:dyDescent="0.25">
      <c r="A265">
        <v>67667</v>
      </c>
      <c r="B265" t="s">
        <v>270</v>
      </c>
      <c r="C265" t="s">
        <v>4</v>
      </c>
    </row>
    <row r="266" spans="1:3" ht="16.5" customHeight="1" x14ac:dyDescent="0.25">
      <c r="A266">
        <v>67708</v>
      </c>
      <c r="B266" t="s">
        <v>271</v>
      </c>
      <c r="C266" t="s">
        <v>4</v>
      </c>
    </row>
    <row r="267" spans="1:3" ht="16.5" customHeight="1" x14ac:dyDescent="0.25">
      <c r="A267">
        <v>67736</v>
      </c>
      <c r="B267" t="s">
        <v>272</v>
      </c>
      <c r="C267" t="s">
        <v>4</v>
      </c>
    </row>
    <row r="268" spans="1:3" ht="16.5" customHeight="1" x14ac:dyDescent="0.25">
      <c r="A268">
        <v>67794</v>
      </c>
      <c r="B268" t="s">
        <v>273</v>
      </c>
      <c r="C268" t="s">
        <v>4</v>
      </c>
    </row>
    <row r="269" spans="1:3" ht="16.5" customHeight="1" x14ac:dyDescent="0.25">
      <c r="A269">
        <v>67822</v>
      </c>
      <c r="B269" t="s">
        <v>274</v>
      </c>
      <c r="C269" t="s">
        <v>4</v>
      </c>
    </row>
    <row r="270" spans="1:3" ht="16.5" customHeight="1" x14ac:dyDescent="0.25">
      <c r="A270">
        <v>67857</v>
      </c>
      <c r="B270" t="s">
        <v>275</v>
      </c>
      <c r="C270" t="s">
        <v>4</v>
      </c>
    </row>
    <row r="271" spans="1:3" ht="16.5" customHeight="1" x14ac:dyDescent="0.25">
      <c r="A271">
        <v>67885</v>
      </c>
      <c r="B271" t="s">
        <v>276</v>
      </c>
      <c r="C271" t="s">
        <v>4</v>
      </c>
    </row>
    <row r="272" spans="1:3" ht="16.5" customHeight="1" x14ac:dyDescent="0.25">
      <c r="A272">
        <v>67921</v>
      </c>
      <c r="B272" t="s">
        <v>277</v>
      </c>
      <c r="C272" t="s">
        <v>4</v>
      </c>
    </row>
    <row r="273" spans="1:3" ht="16.5" customHeight="1" x14ac:dyDescent="0.25">
      <c r="A273">
        <v>67958</v>
      </c>
      <c r="B273" t="s">
        <v>278</v>
      </c>
      <c r="C273" t="s">
        <v>4</v>
      </c>
    </row>
    <row r="274" spans="1:3" ht="16.5" customHeight="1" x14ac:dyDescent="0.25">
      <c r="A274">
        <v>67993</v>
      </c>
      <c r="B274" t="s">
        <v>279</v>
      </c>
      <c r="C274" t="s">
        <v>4</v>
      </c>
    </row>
    <row r="275" spans="1:3" ht="16.5" customHeight="1" x14ac:dyDescent="0.25">
      <c r="A275">
        <v>68022</v>
      </c>
      <c r="B275" t="s">
        <v>280</v>
      </c>
      <c r="C275" t="s">
        <v>4</v>
      </c>
    </row>
    <row r="276" spans="1:3" ht="16.5" customHeight="1" x14ac:dyDescent="0.25">
      <c r="A276">
        <v>68050</v>
      </c>
      <c r="B276" t="s">
        <v>281</v>
      </c>
      <c r="C276" t="s">
        <v>4</v>
      </c>
    </row>
    <row r="277" spans="1:3" ht="16.5" customHeight="1" x14ac:dyDescent="0.25">
      <c r="A277">
        <v>68071</v>
      </c>
      <c r="B277" t="s">
        <v>282</v>
      </c>
      <c r="C277" t="s">
        <v>4</v>
      </c>
    </row>
    <row r="278" spans="1:3" ht="16.5" customHeight="1" x14ac:dyDescent="0.25">
      <c r="A278">
        <v>68092</v>
      </c>
      <c r="B278" t="s">
        <v>283</v>
      </c>
      <c r="C278" t="s">
        <v>4</v>
      </c>
    </row>
    <row r="279" spans="1:3" ht="16.5" customHeight="1" x14ac:dyDescent="0.25">
      <c r="A279">
        <v>68113</v>
      </c>
      <c r="B279" t="s">
        <v>284</v>
      </c>
      <c r="C279" t="s">
        <v>4</v>
      </c>
    </row>
    <row r="280" spans="1:3" ht="16.5" customHeight="1" x14ac:dyDescent="0.25">
      <c r="A280">
        <v>68134</v>
      </c>
      <c r="B280" t="s">
        <v>285</v>
      </c>
      <c r="C280" t="s">
        <v>4</v>
      </c>
    </row>
    <row r="281" spans="1:3" ht="16.5" customHeight="1" x14ac:dyDescent="0.25">
      <c r="A281">
        <v>68167</v>
      </c>
      <c r="B281" t="s">
        <v>286</v>
      </c>
      <c r="C281" t="s">
        <v>4</v>
      </c>
    </row>
    <row r="282" spans="1:3" ht="16.5" customHeight="1" x14ac:dyDescent="0.25">
      <c r="A282">
        <v>68188</v>
      </c>
      <c r="B282" t="s">
        <v>287</v>
      </c>
      <c r="C282" t="s">
        <v>4</v>
      </c>
    </row>
    <row r="283" spans="1:3" ht="16.5" customHeight="1" x14ac:dyDescent="0.25">
      <c r="A283">
        <v>68213</v>
      </c>
      <c r="B283" t="s">
        <v>288</v>
      </c>
      <c r="C283" t="s">
        <v>4</v>
      </c>
    </row>
    <row r="284" spans="1:3" ht="16.5" customHeight="1" x14ac:dyDescent="0.25">
      <c r="A284">
        <v>68234</v>
      </c>
      <c r="B284" t="s">
        <v>289</v>
      </c>
      <c r="C284" t="s">
        <v>4</v>
      </c>
    </row>
    <row r="285" spans="1:3" ht="16.5" customHeight="1" x14ac:dyDescent="0.25">
      <c r="A285">
        <v>68255</v>
      </c>
      <c r="B285" t="s">
        <v>290</v>
      </c>
      <c r="C285" t="s">
        <v>4</v>
      </c>
    </row>
    <row r="286" spans="1:3" ht="16.5" customHeight="1" x14ac:dyDescent="0.25">
      <c r="A286">
        <v>68875</v>
      </c>
      <c r="B286" t="s">
        <v>291</v>
      </c>
      <c r="C286" t="s">
        <v>4</v>
      </c>
    </row>
    <row r="287" spans="1:3" ht="16.5" customHeight="1" x14ac:dyDescent="0.25">
      <c r="A287">
        <v>69117</v>
      </c>
      <c r="B287" t="s">
        <v>292</v>
      </c>
      <c r="C287" t="s">
        <v>4</v>
      </c>
    </row>
    <row r="288" spans="1:3" ht="16.5" customHeight="1" x14ac:dyDescent="0.25">
      <c r="A288">
        <v>69138</v>
      </c>
      <c r="B288" t="s">
        <v>293</v>
      </c>
      <c r="C288" t="s">
        <v>4</v>
      </c>
    </row>
    <row r="289" spans="1:3" ht="16.5" customHeight="1" x14ac:dyDescent="0.25">
      <c r="A289">
        <v>69183</v>
      </c>
      <c r="B289" t="s">
        <v>294</v>
      </c>
      <c r="C289" t="s">
        <v>4</v>
      </c>
    </row>
    <row r="290" spans="1:3" ht="16.5" customHeight="1" x14ac:dyDescent="0.25">
      <c r="A290">
        <v>69204</v>
      </c>
      <c r="B290" t="s">
        <v>295</v>
      </c>
      <c r="C290" t="s">
        <v>4</v>
      </c>
    </row>
    <row r="291" spans="1:3" ht="16.5" customHeight="1" x14ac:dyDescent="0.25">
      <c r="A291">
        <v>71614</v>
      </c>
      <c r="B291" t="s">
        <v>296</v>
      </c>
      <c r="C291" t="s">
        <v>4</v>
      </c>
    </row>
    <row r="292" spans="1:3" ht="16.5" customHeight="1" x14ac:dyDescent="0.25">
      <c r="A292">
        <v>71628</v>
      </c>
      <c r="B292" t="s">
        <v>297</v>
      </c>
      <c r="C292" t="s">
        <v>4</v>
      </c>
    </row>
    <row r="293" spans="1:3" ht="16.5" customHeight="1" x14ac:dyDescent="0.25">
      <c r="A293">
        <v>71640</v>
      </c>
      <c r="B293" t="s">
        <v>298</v>
      </c>
      <c r="C293" t="s">
        <v>4</v>
      </c>
    </row>
    <row r="294" spans="1:3" ht="16.5" customHeight="1" x14ac:dyDescent="0.25">
      <c r="A294">
        <v>71647</v>
      </c>
      <c r="B294" t="s">
        <v>299</v>
      </c>
      <c r="C294" t="s">
        <v>75</v>
      </c>
    </row>
    <row r="295" spans="1:3" ht="16.5" customHeight="1" x14ac:dyDescent="0.25">
      <c r="A295">
        <v>71661</v>
      </c>
      <c r="B295" t="s">
        <v>300</v>
      </c>
      <c r="C295" t="s">
        <v>4</v>
      </c>
    </row>
    <row r="296" spans="1:3" ht="16.5" customHeight="1" x14ac:dyDescent="0.25">
      <c r="A296">
        <v>71668</v>
      </c>
      <c r="B296" t="s">
        <v>301</v>
      </c>
      <c r="C296" t="s">
        <v>4</v>
      </c>
    </row>
    <row r="297" spans="1:3" ht="16.5" customHeight="1" x14ac:dyDescent="0.25">
      <c r="A297">
        <v>71682</v>
      </c>
      <c r="B297" t="s">
        <v>302</v>
      </c>
      <c r="C297" t="s">
        <v>4</v>
      </c>
    </row>
    <row r="298" spans="1:3" ht="16.5" customHeight="1" x14ac:dyDescent="0.25">
      <c r="A298">
        <v>71689</v>
      </c>
      <c r="B298" t="s">
        <v>303</v>
      </c>
      <c r="C298" t="s">
        <v>4</v>
      </c>
    </row>
    <row r="299" spans="1:3" ht="16.5" customHeight="1" x14ac:dyDescent="0.25">
      <c r="A299">
        <v>71696</v>
      </c>
      <c r="B299" t="s">
        <v>304</v>
      </c>
      <c r="C299" t="s">
        <v>4</v>
      </c>
    </row>
    <row r="300" spans="1:3" ht="16.5" customHeight="1" x14ac:dyDescent="0.25">
      <c r="A300">
        <v>71703</v>
      </c>
      <c r="B300" t="s">
        <v>305</v>
      </c>
      <c r="C300" t="s">
        <v>4</v>
      </c>
    </row>
    <row r="301" spans="1:3" ht="16.5" customHeight="1" x14ac:dyDescent="0.25">
      <c r="A301">
        <v>71710</v>
      </c>
      <c r="B301" t="s">
        <v>306</v>
      </c>
      <c r="C301" t="s">
        <v>4</v>
      </c>
    </row>
    <row r="302" spans="1:3" ht="16.5" customHeight="1" x14ac:dyDescent="0.25">
      <c r="A302">
        <v>71717</v>
      </c>
      <c r="B302" t="s">
        <v>307</v>
      </c>
      <c r="C302" t="s">
        <v>4</v>
      </c>
    </row>
    <row r="303" spans="1:3" ht="16.5" customHeight="1" x14ac:dyDescent="0.25">
      <c r="A303">
        <v>71724</v>
      </c>
      <c r="B303" t="s">
        <v>308</v>
      </c>
      <c r="C303" t="s">
        <v>4</v>
      </c>
    </row>
    <row r="304" spans="1:3" ht="16.5" customHeight="1" x14ac:dyDescent="0.25">
      <c r="A304">
        <v>71731</v>
      </c>
      <c r="B304" t="s">
        <v>309</v>
      </c>
      <c r="C304" t="s">
        <v>4</v>
      </c>
    </row>
    <row r="305" spans="1:3" ht="16.5" customHeight="1" x14ac:dyDescent="0.25">
      <c r="A305">
        <v>71738</v>
      </c>
      <c r="B305" t="s">
        <v>310</v>
      </c>
      <c r="C305" t="s">
        <v>4</v>
      </c>
    </row>
    <row r="306" spans="1:3" ht="16.5" customHeight="1" x14ac:dyDescent="0.25">
      <c r="A306">
        <v>71745</v>
      </c>
      <c r="B306" t="s">
        <v>311</v>
      </c>
      <c r="C306" t="s">
        <v>4</v>
      </c>
    </row>
    <row r="307" spans="1:3" ht="16.5" customHeight="1" x14ac:dyDescent="0.25">
      <c r="A307">
        <v>71752</v>
      </c>
      <c r="B307" t="s">
        <v>312</v>
      </c>
      <c r="C307" t="s">
        <v>4</v>
      </c>
    </row>
    <row r="308" spans="1:3" ht="16.5" customHeight="1" x14ac:dyDescent="0.25">
      <c r="A308">
        <v>71773</v>
      </c>
      <c r="B308" t="s">
        <v>313</v>
      </c>
      <c r="C308" t="s">
        <v>4</v>
      </c>
    </row>
    <row r="309" spans="1:3" ht="16.5" customHeight="1" x14ac:dyDescent="0.25">
      <c r="A309">
        <v>71780</v>
      </c>
      <c r="B309" t="s">
        <v>314</v>
      </c>
      <c r="C309" t="s">
        <v>4</v>
      </c>
    </row>
    <row r="310" spans="1:3" ht="16.5" customHeight="1" x14ac:dyDescent="0.25">
      <c r="A310">
        <v>71787</v>
      </c>
      <c r="B310" t="s">
        <v>315</v>
      </c>
      <c r="C310" t="s">
        <v>4</v>
      </c>
    </row>
    <row r="311" spans="1:3" ht="16.5" customHeight="1" x14ac:dyDescent="0.25">
      <c r="A311">
        <v>71801</v>
      </c>
      <c r="B311" t="s">
        <v>316</v>
      </c>
      <c r="C311" t="s">
        <v>4</v>
      </c>
    </row>
    <row r="312" spans="1:3" ht="16.5" customHeight="1" x14ac:dyDescent="0.25">
      <c r="A312">
        <v>71808</v>
      </c>
      <c r="B312" t="s">
        <v>317</v>
      </c>
      <c r="C312" t="s">
        <v>4</v>
      </c>
    </row>
    <row r="313" spans="1:3" ht="16.5" customHeight="1" x14ac:dyDescent="0.25">
      <c r="A313">
        <v>71829</v>
      </c>
      <c r="B313" t="s">
        <v>318</v>
      </c>
      <c r="C313" t="s">
        <v>75</v>
      </c>
    </row>
    <row r="314" spans="1:3" ht="16.5" customHeight="1" x14ac:dyDescent="0.25">
      <c r="A314">
        <v>71857</v>
      </c>
      <c r="B314" t="s">
        <v>319</v>
      </c>
      <c r="C314" t="s">
        <v>4</v>
      </c>
    </row>
    <row r="315" spans="1:3" ht="16.5" customHeight="1" x14ac:dyDescent="0.25">
      <c r="A315">
        <v>71866</v>
      </c>
      <c r="B315" t="s">
        <v>320</v>
      </c>
      <c r="C315" t="s">
        <v>4</v>
      </c>
    </row>
    <row r="316" spans="1:3" ht="16.5" customHeight="1" x14ac:dyDescent="0.25">
      <c r="A316">
        <v>71873</v>
      </c>
      <c r="B316" t="s">
        <v>321</v>
      </c>
      <c r="C316" t="s">
        <v>4</v>
      </c>
    </row>
    <row r="317" spans="1:3" ht="16.5" customHeight="1" x14ac:dyDescent="0.25">
      <c r="A317">
        <v>71880</v>
      </c>
      <c r="B317" t="s">
        <v>322</v>
      </c>
      <c r="C317" t="s">
        <v>4</v>
      </c>
    </row>
    <row r="318" spans="1:3" ht="16.5" customHeight="1" x14ac:dyDescent="0.25">
      <c r="A318">
        <v>71887</v>
      </c>
      <c r="B318" t="s">
        <v>323</v>
      </c>
      <c r="C318" t="s">
        <v>4</v>
      </c>
    </row>
    <row r="319" spans="1:3" ht="16.5" customHeight="1" x14ac:dyDescent="0.25">
      <c r="A319">
        <v>71901</v>
      </c>
      <c r="B319" t="s">
        <v>324</v>
      </c>
      <c r="C319" t="s">
        <v>4</v>
      </c>
    </row>
    <row r="320" spans="1:3" ht="16.5" customHeight="1" x14ac:dyDescent="0.25">
      <c r="A320">
        <v>71908</v>
      </c>
      <c r="B320" t="s">
        <v>325</v>
      </c>
      <c r="C320" t="s">
        <v>4</v>
      </c>
    </row>
    <row r="321" spans="1:3" ht="16.5" customHeight="1" x14ac:dyDescent="0.25">
      <c r="A321">
        <v>72590</v>
      </c>
      <c r="B321" t="s">
        <v>326</v>
      </c>
      <c r="C321" t="s">
        <v>4</v>
      </c>
    </row>
    <row r="322" spans="1:3" ht="16.5" customHeight="1" x14ac:dyDescent="0.25">
      <c r="A322">
        <v>72606</v>
      </c>
      <c r="B322" t="s">
        <v>327</v>
      </c>
      <c r="C322" t="s">
        <v>4</v>
      </c>
    </row>
    <row r="323" spans="1:3" ht="16.5" customHeight="1" x14ac:dyDescent="0.25">
      <c r="A323">
        <v>72614</v>
      </c>
      <c r="B323" t="s">
        <v>328</v>
      </c>
      <c r="C323" t="s">
        <v>4</v>
      </c>
    </row>
    <row r="324" spans="1:3" ht="16.5" customHeight="1" x14ac:dyDescent="0.25">
      <c r="A324">
        <v>72622</v>
      </c>
      <c r="B324" t="s">
        <v>329</v>
      </c>
      <c r="C324" t="s">
        <v>4</v>
      </c>
    </row>
    <row r="325" spans="1:3" ht="16.5" customHeight="1" x14ac:dyDescent="0.25">
      <c r="A325">
        <v>72630</v>
      </c>
      <c r="B325" t="s">
        <v>330</v>
      </c>
      <c r="C325" t="s">
        <v>4</v>
      </c>
    </row>
    <row r="326" spans="1:3" ht="16.5" customHeight="1" x14ac:dyDescent="0.25">
      <c r="A326">
        <v>72643</v>
      </c>
      <c r="B326" t="s">
        <v>331</v>
      </c>
      <c r="C326" t="s">
        <v>75</v>
      </c>
    </row>
    <row r="327" spans="1:3" ht="16.5" customHeight="1" x14ac:dyDescent="0.25">
      <c r="A327">
        <v>72650</v>
      </c>
      <c r="B327" t="s">
        <v>332</v>
      </c>
      <c r="C327" t="s">
        <v>4</v>
      </c>
    </row>
    <row r="328" spans="1:3" ht="16.5" customHeight="1" x14ac:dyDescent="0.25">
      <c r="A328">
        <v>72658</v>
      </c>
      <c r="B328" t="s">
        <v>333</v>
      </c>
      <c r="C328" t="s">
        <v>4</v>
      </c>
    </row>
    <row r="329" spans="1:3" ht="16.5" customHeight="1" x14ac:dyDescent="0.25">
      <c r="A329">
        <v>72673</v>
      </c>
      <c r="B329" t="s">
        <v>334</v>
      </c>
      <c r="C329" t="s">
        <v>75</v>
      </c>
    </row>
    <row r="330" spans="1:3" ht="16.5" customHeight="1" x14ac:dyDescent="0.25">
      <c r="A330">
        <v>72708</v>
      </c>
      <c r="B330" t="s">
        <v>335</v>
      </c>
      <c r="C330" t="s">
        <v>4</v>
      </c>
    </row>
    <row r="331" spans="1:3" ht="16.5" customHeight="1" x14ac:dyDescent="0.25">
      <c r="A331">
        <v>72720</v>
      </c>
      <c r="B331" t="s">
        <v>336</v>
      </c>
      <c r="C331" t="s">
        <v>4</v>
      </c>
    </row>
    <row r="332" spans="1:3" ht="16.5" customHeight="1" x14ac:dyDescent="0.25">
      <c r="A332">
        <v>72734</v>
      </c>
      <c r="B332" t="s">
        <v>337</v>
      </c>
      <c r="C332" t="s">
        <v>4</v>
      </c>
    </row>
    <row r="333" spans="1:3" ht="16.5" customHeight="1" x14ac:dyDescent="0.25">
      <c r="A333">
        <v>72740</v>
      </c>
      <c r="B333" t="s">
        <v>338</v>
      </c>
      <c r="C333" t="s">
        <v>4</v>
      </c>
    </row>
    <row r="334" spans="1:3" ht="16.5" customHeight="1" x14ac:dyDescent="0.25">
      <c r="A334">
        <v>72747</v>
      </c>
      <c r="B334" t="s">
        <v>339</v>
      </c>
      <c r="C334" t="s">
        <v>4</v>
      </c>
    </row>
    <row r="335" spans="1:3" ht="16.5" customHeight="1" x14ac:dyDescent="0.25">
      <c r="A335">
        <v>72754</v>
      </c>
      <c r="B335" t="s">
        <v>340</v>
      </c>
      <c r="C335" t="s">
        <v>4</v>
      </c>
    </row>
    <row r="336" spans="1:3" ht="16.5" customHeight="1" x14ac:dyDescent="0.25">
      <c r="A336">
        <v>72761</v>
      </c>
      <c r="B336" t="s">
        <v>341</v>
      </c>
      <c r="C336" t="s">
        <v>75</v>
      </c>
    </row>
    <row r="337" spans="1:3" ht="16.5" customHeight="1" x14ac:dyDescent="0.25">
      <c r="A337">
        <v>72776</v>
      </c>
      <c r="B337" t="s">
        <v>342</v>
      </c>
      <c r="C337" t="s">
        <v>4</v>
      </c>
    </row>
    <row r="338" spans="1:3" ht="16.5" customHeight="1" x14ac:dyDescent="0.25">
      <c r="A338">
        <v>72783</v>
      </c>
      <c r="B338" t="s">
        <v>343</v>
      </c>
      <c r="C338" t="s">
        <v>4</v>
      </c>
    </row>
    <row r="339" spans="1:3" ht="16.5" customHeight="1" x14ac:dyDescent="0.25">
      <c r="A339">
        <v>72797</v>
      </c>
      <c r="B339" t="s">
        <v>344</v>
      </c>
      <c r="C339" t="s">
        <v>4</v>
      </c>
    </row>
    <row r="340" spans="1:3" ht="16.5" customHeight="1" x14ac:dyDescent="0.25">
      <c r="A340">
        <v>72804</v>
      </c>
      <c r="B340" t="s">
        <v>345</v>
      </c>
      <c r="C340" t="s">
        <v>4</v>
      </c>
    </row>
    <row r="341" spans="1:3" ht="16.5" customHeight="1" x14ac:dyDescent="0.25">
      <c r="A341">
        <v>72811</v>
      </c>
      <c r="B341" t="s">
        <v>346</v>
      </c>
      <c r="C341" t="s">
        <v>4</v>
      </c>
    </row>
    <row r="342" spans="1:3" ht="16.5" customHeight="1" x14ac:dyDescent="0.25">
      <c r="A342">
        <v>72819</v>
      </c>
      <c r="B342" t="s">
        <v>347</v>
      </c>
      <c r="C342" t="s">
        <v>4</v>
      </c>
    </row>
    <row r="343" spans="1:3" ht="16.5" customHeight="1" x14ac:dyDescent="0.25">
      <c r="A343">
        <v>72833</v>
      </c>
      <c r="B343" t="s">
        <v>348</v>
      </c>
      <c r="C343" t="s">
        <v>4</v>
      </c>
    </row>
    <row r="344" spans="1:3" ht="16.5" customHeight="1" x14ac:dyDescent="0.25">
      <c r="A344">
        <v>72840</v>
      </c>
      <c r="B344" t="s">
        <v>349</v>
      </c>
      <c r="C344" t="s">
        <v>4</v>
      </c>
    </row>
    <row r="345" spans="1:3" ht="16.5" customHeight="1" x14ac:dyDescent="0.25">
      <c r="A345">
        <v>72847</v>
      </c>
      <c r="B345" t="s">
        <v>350</v>
      </c>
      <c r="C345" t="s">
        <v>64</v>
      </c>
    </row>
    <row r="346" spans="1:3" ht="16.5" customHeight="1" x14ac:dyDescent="0.25">
      <c r="A346">
        <v>72853</v>
      </c>
      <c r="B346" t="s">
        <v>351</v>
      </c>
      <c r="C346" t="s">
        <v>4</v>
      </c>
    </row>
    <row r="347" spans="1:3" ht="16.5" customHeight="1" x14ac:dyDescent="0.25">
      <c r="A347">
        <v>72860</v>
      </c>
      <c r="B347" t="s">
        <v>352</v>
      </c>
      <c r="C347" t="s">
        <v>4</v>
      </c>
    </row>
    <row r="348" spans="1:3" ht="16.5" customHeight="1" x14ac:dyDescent="0.25">
      <c r="A348">
        <v>333833</v>
      </c>
      <c r="B348" t="s">
        <v>353</v>
      </c>
      <c r="C348" t="s">
        <v>4</v>
      </c>
    </row>
    <row r="349" spans="1:3" ht="16.5" customHeight="1" x14ac:dyDescent="0.25">
      <c r="A349">
        <v>334303</v>
      </c>
      <c r="B349" t="s">
        <v>354</v>
      </c>
      <c r="C349" t="s">
        <v>4</v>
      </c>
    </row>
    <row r="350" spans="1:3" ht="16.5" customHeight="1" x14ac:dyDescent="0.25">
      <c r="A350">
        <v>347329</v>
      </c>
      <c r="B350" t="s">
        <v>355</v>
      </c>
      <c r="C350" t="s">
        <v>4</v>
      </c>
    </row>
    <row r="351" spans="1:3" ht="16.5" customHeight="1" x14ac:dyDescent="0.25">
      <c r="A351">
        <v>347478</v>
      </c>
      <c r="B351" t="s">
        <v>356</v>
      </c>
      <c r="C351" t="s">
        <v>4</v>
      </c>
    </row>
    <row r="352" spans="1:3" ht="16.5" customHeight="1" x14ac:dyDescent="0.25">
      <c r="A352">
        <v>347485</v>
      </c>
      <c r="B352" t="s">
        <v>357</v>
      </c>
      <c r="C352" t="s">
        <v>4</v>
      </c>
    </row>
    <row r="353" spans="1:3" ht="16.5" customHeight="1" x14ac:dyDescent="0.25">
      <c r="A353">
        <v>347503</v>
      </c>
      <c r="B353" t="s">
        <v>358</v>
      </c>
      <c r="C353" t="s">
        <v>4</v>
      </c>
    </row>
    <row r="354" spans="1:3" ht="16.5" customHeight="1" x14ac:dyDescent="0.25">
      <c r="A354">
        <v>347565</v>
      </c>
      <c r="B354" t="s">
        <v>359</v>
      </c>
      <c r="C354" t="s">
        <v>4</v>
      </c>
    </row>
    <row r="355" spans="1:3" ht="16.5" customHeight="1" x14ac:dyDescent="0.25">
      <c r="A355">
        <v>347590</v>
      </c>
      <c r="B355" t="s">
        <v>360</v>
      </c>
      <c r="C35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6A9B-B857-4DF3-A80A-13E205C4042F}">
  <dimension ref="A2:L59"/>
  <sheetViews>
    <sheetView topLeftCell="B1" workbookViewId="0">
      <selection activeCell="D2" sqref="D2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3</v>
      </c>
      <c r="B2" t="str">
        <f>CONCATENATE("E:\Jawa Tengah.gdb\",C2,"\",L2)</f>
        <v>E:\Jawa Tengah.gdb\Adipala\psn_adipala</v>
      </c>
      <c r="C2" t="str">
        <f>D2</f>
        <v>Adipala</v>
      </c>
      <c r="D2" t="str">
        <f>IF(E2&gt;0,G2,IF(F2=G2,,CONCATENATE(F2,"_",G2)))</f>
        <v>Adipala</v>
      </c>
      <c r="E2">
        <f t="shared" ref="E2:E33" si="0">IF(LEFT(G2,5)=LEFT(F2,5),1,IFERROR(FIND("\",F2),0))</f>
        <v>1</v>
      </c>
      <c r="F2" t="str">
        <f t="shared" ref="F2:F33" si="1">IFERROR(TRIM(MID(SUBSTITUTE(A2," ",REPT(" ",99)),MAX(1,FIND("Kecamatan",SUBSTITUTE(A2," ",REPT(" ",99)))+16),99)),TRIM(MID(SUBSTITUTE(A2," ",REPT(" ",99)),MAX(1,FIND("Kec.",SUBSTITUTE(A2," ",REPT(" ",99)))+16),99)))</f>
        <v>Adipala</v>
      </c>
      <c r="G2" t="str">
        <f>TRIM(MID(SUBSTITUTE(A2," ",REPT(" ",99)),MAX(1,FIND("psn",SUBSTITUTE(A2," ",REPT(" ",99)))-100),99))</f>
        <v>Adipala</v>
      </c>
      <c r="I2" t="str">
        <f>TRIM(MID(SUBSTITUTE(A2," ",REPT(" ",99)),MAX(1,FIND("psn",SUBSTITUTE(A2," ",REPT(" ",99)))+0),99))</f>
        <v>psn_adipala.shp</v>
      </c>
      <c r="L2" t="str">
        <f>LEFT(I2,LEN(I2)-4)</f>
        <v>psn_adipala</v>
      </c>
    </row>
    <row r="3" spans="1:12" x14ac:dyDescent="0.25">
      <c r="A3" t="s">
        <v>5</v>
      </c>
      <c r="B3" t="str">
        <f t="shared" ref="B3:B59" si="2">CONCATENATE("E:\Jawa Tengah.gdb\",C3,"\",L3)</f>
        <v>E:\Jawa Tengah.gdb\Bantarsari\psn_bantarsari</v>
      </c>
      <c r="C3" t="str">
        <f t="shared" ref="C3:C59" si="3">D3</f>
        <v>Bantarsari</v>
      </c>
      <c r="D3" t="str">
        <f t="shared" ref="D3:D59" si="4">IF(E3&gt;0,G3,IF(F3=G3,,CONCATENATE(F3,"_",G3)))</f>
        <v>Bantarsari</v>
      </c>
      <c r="E3">
        <f t="shared" si="0"/>
        <v>1</v>
      </c>
      <c r="F3" t="str">
        <f t="shared" si="1"/>
        <v>Bantars</v>
      </c>
      <c r="G3" t="str">
        <f t="shared" ref="G3:G59" si="5">TRIM(MID(SUBSTITUTE(A3," ",REPT(" ",99)),MAX(1,FIND("psn",SUBSTITUTE(A3," ",REPT(" ",99)))-100),99))</f>
        <v>Bantarsari</v>
      </c>
      <c r="I3" t="str">
        <f t="shared" ref="I3:I59" si="6">TRIM(MID(SUBSTITUTE(A3," ",REPT(" ",99)),MAX(1,FIND("psn",SUBSTITUTE(A3," ",REPT(" ",99)))+0),99))</f>
        <v>psn_bantarsari.shp</v>
      </c>
      <c r="L3" t="str">
        <f t="shared" ref="L3:L59" si="7">LEFT(I3,LEN(I3)-4)</f>
        <v>psn_bantarsari</v>
      </c>
    </row>
    <row r="4" spans="1:12" x14ac:dyDescent="0.25">
      <c r="A4" t="s">
        <v>6</v>
      </c>
      <c r="B4" t="str">
        <f t="shared" si="2"/>
        <v>E:\Jawa Tengah.gdb\Binangun\psn_binangun</v>
      </c>
      <c r="C4" t="str">
        <f t="shared" si="3"/>
        <v>Binangun</v>
      </c>
      <c r="D4" t="str">
        <f t="shared" si="4"/>
        <v>Binangun</v>
      </c>
      <c r="E4">
        <f t="shared" si="0"/>
        <v>1</v>
      </c>
      <c r="F4" t="str">
        <f t="shared" si="1"/>
        <v>Binangu</v>
      </c>
      <c r="G4" t="str">
        <f t="shared" si="5"/>
        <v>Binangun</v>
      </c>
      <c r="I4" t="str">
        <f t="shared" si="6"/>
        <v>psn_binangun.shp</v>
      </c>
      <c r="L4" t="str">
        <f t="shared" si="7"/>
        <v>psn_binangun</v>
      </c>
    </row>
    <row r="5" spans="1:12" x14ac:dyDescent="0.25">
      <c r="A5" t="s">
        <v>7</v>
      </c>
      <c r="B5" t="str">
        <f t="shared" si="2"/>
        <v>E:\Jawa Tengah.gdb\Cilacap_Tengah\psn_cilacaptengah</v>
      </c>
      <c r="C5" t="str">
        <f t="shared" si="3"/>
        <v>Cilacap_Tengah</v>
      </c>
      <c r="D5" t="str">
        <f t="shared" si="4"/>
        <v>Cilacap_Tengah</v>
      </c>
      <c r="E5">
        <f t="shared" si="0"/>
        <v>0</v>
      </c>
      <c r="F5" t="str">
        <f t="shared" si="1"/>
        <v>Cilacap</v>
      </c>
      <c r="G5" t="str">
        <f t="shared" si="5"/>
        <v>Tengah</v>
      </c>
      <c r="I5" t="str">
        <f t="shared" si="6"/>
        <v>psn_cilacaptengah.shp</v>
      </c>
      <c r="L5" t="str">
        <f t="shared" si="7"/>
        <v>psn_cilacaptengah</v>
      </c>
    </row>
    <row r="6" spans="1:12" x14ac:dyDescent="0.25">
      <c r="A6" t="s">
        <v>8</v>
      </c>
      <c r="B6" t="str">
        <f t="shared" si="2"/>
        <v>E:\Jawa Tengah.gdb\Cilacap_Utara\psn_cilacaputara</v>
      </c>
      <c r="C6" t="str">
        <f t="shared" si="3"/>
        <v>Cilacap_Utara</v>
      </c>
      <c r="D6" t="str">
        <f t="shared" si="4"/>
        <v>Cilacap_Utara</v>
      </c>
      <c r="E6">
        <f t="shared" si="0"/>
        <v>0</v>
      </c>
      <c r="F6" t="str">
        <f t="shared" si="1"/>
        <v>Cilacap</v>
      </c>
      <c r="G6" t="str">
        <f t="shared" si="5"/>
        <v>Utara</v>
      </c>
      <c r="I6" t="str">
        <f t="shared" si="6"/>
        <v>psn_cilacaputara.shp</v>
      </c>
      <c r="L6" t="str">
        <f t="shared" si="7"/>
        <v>psn_cilacaputara</v>
      </c>
    </row>
    <row r="7" spans="1:12" x14ac:dyDescent="0.25">
      <c r="A7" t="s">
        <v>9</v>
      </c>
      <c r="B7" t="str">
        <f t="shared" si="2"/>
        <v>E:\Jawa Tengah.gdb\Jeruklegi\psn_jeruklegi</v>
      </c>
      <c r="C7" t="str">
        <f t="shared" si="3"/>
        <v>Jeruklegi</v>
      </c>
      <c r="D7" t="str">
        <f t="shared" si="4"/>
        <v>Jeruklegi</v>
      </c>
      <c r="E7">
        <f t="shared" si="0"/>
        <v>1</v>
      </c>
      <c r="F7" t="str">
        <f t="shared" si="1"/>
        <v>Jerukle</v>
      </c>
      <c r="G7" t="str">
        <f t="shared" si="5"/>
        <v>Jeruklegi</v>
      </c>
      <c r="I7" t="str">
        <f t="shared" si="6"/>
        <v>psn_jeruklegi.shp</v>
      </c>
      <c r="L7" t="str">
        <f t="shared" si="7"/>
        <v>psn_jeruklegi</v>
      </c>
    </row>
    <row r="8" spans="1:12" x14ac:dyDescent="0.25">
      <c r="A8" t="s">
        <v>10</v>
      </c>
      <c r="B8" t="str">
        <f t="shared" si="2"/>
        <v>E:\Jawa Tengah.gdb\Kawunganten\psn_kawunganten</v>
      </c>
      <c r="C8" t="str">
        <f t="shared" si="3"/>
        <v>Kawunganten</v>
      </c>
      <c r="D8" t="str">
        <f t="shared" si="4"/>
        <v>Kawunganten</v>
      </c>
      <c r="E8">
        <f t="shared" si="0"/>
        <v>1</v>
      </c>
      <c r="F8" t="str">
        <f t="shared" si="1"/>
        <v>Kawunga</v>
      </c>
      <c r="G8" t="str">
        <f t="shared" si="5"/>
        <v>Kawunganten</v>
      </c>
      <c r="I8" t="str">
        <f t="shared" si="6"/>
        <v>psn_kawunganten.shp</v>
      </c>
      <c r="L8" t="str">
        <f t="shared" si="7"/>
        <v>psn_kawunganten</v>
      </c>
    </row>
    <row r="9" spans="1:12" x14ac:dyDescent="0.25">
      <c r="A9" t="s">
        <v>11</v>
      </c>
      <c r="B9" t="str">
        <f t="shared" si="2"/>
        <v>E:\Jawa Tengah.gdb\Kesugihan\psn_kesugihan</v>
      </c>
      <c r="C9" t="str">
        <f t="shared" si="3"/>
        <v>Kesugihan</v>
      </c>
      <c r="D9" t="str">
        <f t="shared" si="4"/>
        <v>Kesugihan</v>
      </c>
      <c r="E9">
        <f t="shared" si="0"/>
        <v>1</v>
      </c>
      <c r="F9" t="str">
        <f t="shared" si="1"/>
        <v>Kesugih</v>
      </c>
      <c r="G9" t="str">
        <f t="shared" si="5"/>
        <v>Kesugihan</v>
      </c>
      <c r="I9" t="str">
        <f t="shared" si="6"/>
        <v>psn_kesugihan.shp</v>
      </c>
      <c r="L9" t="str">
        <f t="shared" si="7"/>
        <v>psn_kesugihan</v>
      </c>
    </row>
    <row r="10" spans="1:12" x14ac:dyDescent="0.25">
      <c r="A10" t="s">
        <v>12</v>
      </c>
      <c r="B10" t="str">
        <f t="shared" si="2"/>
        <v>E:\Jawa Tengah.gdb\Patimuan\psn_patimuan</v>
      </c>
      <c r="C10" t="str">
        <f t="shared" si="3"/>
        <v>Patimuan</v>
      </c>
      <c r="D10" t="str">
        <f t="shared" si="4"/>
        <v>Patimuan</v>
      </c>
      <c r="E10">
        <f t="shared" si="0"/>
        <v>1</v>
      </c>
      <c r="F10" t="str">
        <f t="shared" si="1"/>
        <v>Patimua</v>
      </c>
      <c r="G10" t="str">
        <f t="shared" si="5"/>
        <v>Patimuan</v>
      </c>
      <c r="I10" t="str">
        <f t="shared" si="6"/>
        <v>psn_patimuan.shp</v>
      </c>
      <c r="L10" t="str">
        <f t="shared" si="7"/>
        <v>psn_patimuan</v>
      </c>
    </row>
    <row r="11" spans="1:12" x14ac:dyDescent="0.25">
      <c r="A11" t="s">
        <v>13</v>
      </c>
      <c r="B11" t="str">
        <f t="shared" si="2"/>
        <v>E:\Jawa Tengah.gdb\Brebes\psn_brebes</v>
      </c>
      <c r="C11" t="str">
        <f t="shared" si="3"/>
        <v>Brebes</v>
      </c>
      <c r="D11" t="str">
        <f t="shared" si="4"/>
        <v>Brebes</v>
      </c>
      <c r="E11">
        <f t="shared" si="0"/>
        <v>1</v>
      </c>
      <c r="F11" t="str">
        <f t="shared" si="1"/>
        <v>Brebes\</v>
      </c>
      <c r="G11" t="str">
        <f t="shared" si="5"/>
        <v>Brebes</v>
      </c>
      <c r="I11" t="str">
        <f t="shared" si="6"/>
        <v>psn_brebes.shp</v>
      </c>
      <c r="L11" t="str">
        <f t="shared" si="7"/>
        <v>psn_brebes</v>
      </c>
    </row>
    <row r="12" spans="1:12" x14ac:dyDescent="0.25">
      <c r="A12" t="s">
        <v>14</v>
      </c>
      <c r="B12" t="str">
        <f t="shared" si="2"/>
        <v>E:\Jawa Tengah.gdb\Bulakamba\psn_bulakamba</v>
      </c>
      <c r="C12" t="str">
        <f t="shared" si="3"/>
        <v>Bulakamba</v>
      </c>
      <c r="D12" t="str">
        <f t="shared" si="4"/>
        <v>Bulakamba</v>
      </c>
      <c r="E12">
        <f t="shared" si="0"/>
        <v>1</v>
      </c>
      <c r="F12" t="str">
        <f t="shared" si="1"/>
        <v>Bulakam</v>
      </c>
      <c r="G12" t="str">
        <f t="shared" si="5"/>
        <v>Bulakamba</v>
      </c>
      <c r="I12" t="str">
        <f t="shared" si="6"/>
        <v>psn_bulakamba.shp</v>
      </c>
      <c r="L12" t="str">
        <f t="shared" si="7"/>
        <v>psn_bulakamba</v>
      </c>
    </row>
    <row r="13" spans="1:12" x14ac:dyDescent="0.25">
      <c r="A13" t="s">
        <v>15</v>
      </c>
      <c r="B13" t="str">
        <f t="shared" si="2"/>
        <v>E:\Jawa Tengah.gdb\Losari\psn_losari</v>
      </c>
      <c r="C13" t="str">
        <f t="shared" si="3"/>
        <v>Losari</v>
      </c>
      <c r="D13" t="str">
        <f t="shared" si="4"/>
        <v>Losari</v>
      </c>
      <c r="E13">
        <f t="shared" si="0"/>
        <v>1</v>
      </c>
      <c r="F13" t="str">
        <f t="shared" si="1"/>
        <v>Losari\</v>
      </c>
      <c r="G13" t="str">
        <f t="shared" si="5"/>
        <v>Losari</v>
      </c>
      <c r="I13" t="str">
        <f t="shared" si="6"/>
        <v>psn_losari.shp</v>
      </c>
      <c r="L13" t="str">
        <f t="shared" si="7"/>
        <v>psn_losari</v>
      </c>
    </row>
    <row r="14" spans="1:12" x14ac:dyDescent="0.25">
      <c r="A14" t="s">
        <v>16</v>
      </c>
      <c r="B14" t="str">
        <f t="shared" si="2"/>
        <v>E:\Jawa Tengah.gdb\Tanjung\psn_tanjung</v>
      </c>
      <c r="C14" t="str">
        <f t="shared" si="3"/>
        <v>Tanjung</v>
      </c>
      <c r="D14" t="str">
        <f t="shared" si="4"/>
        <v>Tanjung</v>
      </c>
      <c r="E14">
        <f t="shared" si="0"/>
        <v>1</v>
      </c>
      <c r="F14" t="str">
        <f t="shared" si="1"/>
        <v>Tanjung</v>
      </c>
      <c r="G14" t="str">
        <f t="shared" si="5"/>
        <v>Tanjung</v>
      </c>
      <c r="I14" t="str">
        <f t="shared" si="6"/>
        <v>psn_tanjung.shp</v>
      </c>
      <c r="L14" t="str">
        <f t="shared" si="7"/>
        <v>psn_tanjung</v>
      </c>
    </row>
    <row r="15" spans="1:12" x14ac:dyDescent="0.25">
      <c r="A15" t="s">
        <v>17</v>
      </c>
      <c r="B15" t="str">
        <f t="shared" si="2"/>
        <v>E:\Jawa Tengah.gdb\Wanasari\psn_wanasari</v>
      </c>
      <c r="C15" t="str">
        <f t="shared" si="3"/>
        <v>Wanasari</v>
      </c>
      <c r="D15" t="str">
        <f t="shared" si="4"/>
        <v>Wanasari</v>
      </c>
      <c r="E15">
        <f t="shared" si="0"/>
        <v>1</v>
      </c>
      <c r="F15" t="str">
        <f t="shared" si="1"/>
        <v>Wanasar</v>
      </c>
      <c r="G15" t="str">
        <f t="shared" si="5"/>
        <v>Wanasari</v>
      </c>
      <c r="I15" t="str">
        <f t="shared" si="6"/>
        <v>psn_wanasari.shp</v>
      </c>
      <c r="L15" t="str">
        <f t="shared" si="7"/>
        <v>psn_wanasari</v>
      </c>
    </row>
    <row r="16" spans="1:12" x14ac:dyDescent="0.25">
      <c r="A16" t="s">
        <v>18</v>
      </c>
      <c r="B16" t="str">
        <f t="shared" si="2"/>
        <v>E:\Jawa Tengah.gdb\Cilacap_Selatan\psn_cilacapselatan</v>
      </c>
      <c r="C16" t="str">
        <f t="shared" si="3"/>
        <v>Cilacap_Selatan</v>
      </c>
      <c r="D16" t="str">
        <f t="shared" si="4"/>
        <v>Cilacap_Selatan</v>
      </c>
      <c r="E16">
        <f t="shared" si="0"/>
        <v>0</v>
      </c>
      <c r="F16" t="str">
        <f t="shared" si="1"/>
        <v>Cilacap</v>
      </c>
      <c r="G16" t="str">
        <f t="shared" si="5"/>
        <v>Selatan</v>
      </c>
      <c r="I16" t="str">
        <f t="shared" si="6"/>
        <v>psn_cilacapselatan.shp</v>
      </c>
      <c r="L16" t="str">
        <f t="shared" si="7"/>
        <v>psn_cilacapselatan</v>
      </c>
    </row>
    <row r="17" spans="1:12" x14ac:dyDescent="0.25">
      <c r="A17" t="s">
        <v>19</v>
      </c>
      <c r="B17" t="str">
        <f t="shared" si="2"/>
        <v>E:\Jawa Tengah.gdb\Kampung_Laut\psn_kampunglaut</v>
      </c>
      <c r="C17" t="str">
        <f t="shared" si="3"/>
        <v>Kampung_Laut</v>
      </c>
      <c r="D17" t="str">
        <f t="shared" si="4"/>
        <v>Kampung_Laut</v>
      </c>
      <c r="E17">
        <f t="shared" si="0"/>
        <v>0</v>
      </c>
      <c r="F17" t="str">
        <f t="shared" si="1"/>
        <v>Kampung</v>
      </c>
      <c r="G17" t="str">
        <f t="shared" si="5"/>
        <v>Laut</v>
      </c>
      <c r="I17" t="str">
        <f t="shared" si="6"/>
        <v>psn_kampunglaut.shp</v>
      </c>
      <c r="L17" t="str">
        <f t="shared" si="7"/>
        <v>psn_kampunglaut</v>
      </c>
    </row>
    <row r="18" spans="1:12" x14ac:dyDescent="0.25">
      <c r="A18" t="s">
        <v>21</v>
      </c>
      <c r="B18" t="str">
        <f t="shared" si="2"/>
        <v>E:\Jawa Tengah.gdb\Tegal_Barat\psn_tegalbarat</v>
      </c>
      <c r="C18" t="str">
        <f t="shared" si="3"/>
        <v>Tegal_Barat</v>
      </c>
      <c r="D18" t="str">
        <f t="shared" si="4"/>
        <v>Tegal_Barat</v>
      </c>
      <c r="E18">
        <f t="shared" si="0"/>
        <v>0</v>
      </c>
      <c r="F18" t="str">
        <f t="shared" si="1"/>
        <v>Tegal</v>
      </c>
      <c r="G18" t="str">
        <f t="shared" si="5"/>
        <v>Barat</v>
      </c>
      <c r="I18" t="str">
        <f t="shared" si="6"/>
        <v>psn_tegalbarat.shp</v>
      </c>
      <c r="L18" t="str">
        <f t="shared" si="7"/>
        <v>psn_tegalbarat</v>
      </c>
    </row>
    <row r="19" spans="1:12" x14ac:dyDescent="0.25">
      <c r="A19" t="s">
        <v>22</v>
      </c>
      <c r="B19" t="str">
        <f t="shared" si="2"/>
        <v>E:\Jawa Tengah.gdb\Tegal_Timur\psn_tegaltimur</v>
      </c>
      <c r="C19" t="str">
        <f t="shared" si="3"/>
        <v>Tegal_Timur</v>
      </c>
      <c r="D19" t="str">
        <f t="shared" si="4"/>
        <v>Tegal_Timur</v>
      </c>
      <c r="E19">
        <f t="shared" si="0"/>
        <v>0</v>
      </c>
      <c r="F19" t="str">
        <f t="shared" si="1"/>
        <v>Tegal</v>
      </c>
      <c r="G19" t="str">
        <f t="shared" si="5"/>
        <v>Timur</v>
      </c>
      <c r="I19" t="str">
        <f t="shared" si="6"/>
        <v>psn_tegaltimur.shp</v>
      </c>
      <c r="L19" t="str">
        <f t="shared" si="7"/>
        <v>psn_tegaltimur</v>
      </c>
    </row>
    <row r="20" spans="1:12" x14ac:dyDescent="0.25">
      <c r="A20" t="s">
        <v>23</v>
      </c>
      <c r="B20" t="str">
        <f t="shared" si="2"/>
        <v>E:\Jawa Tengah.gdb\Paranggupito\psn_paranggupito</v>
      </c>
      <c r="C20" t="str">
        <f t="shared" si="3"/>
        <v>Paranggupito</v>
      </c>
      <c r="D20" t="str">
        <f t="shared" si="4"/>
        <v>Paranggupito</v>
      </c>
      <c r="E20">
        <f t="shared" si="0"/>
        <v>1</v>
      </c>
      <c r="F20" t="str">
        <f t="shared" si="1"/>
        <v>Parangg</v>
      </c>
      <c r="G20" t="str">
        <f t="shared" si="5"/>
        <v>Paranggupito</v>
      </c>
      <c r="I20" t="str">
        <f t="shared" si="6"/>
        <v>psn_paranggupito.shp</v>
      </c>
      <c r="L20" t="str">
        <f t="shared" si="7"/>
        <v>psn_paranggupito</v>
      </c>
    </row>
    <row r="21" spans="1:12" x14ac:dyDescent="0.25">
      <c r="A21" t="s">
        <v>24</v>
      </c>
      <c r="B21" t="str">
        <f t="shared" si="2"/>
        <v>E:\Jawa Tengah.gdb\Grabak\psn_grabak</v>
      </c>
      <c r="C21" t="str">
        <f t="shared" si="3"/>
        <v>Grabak</v>
      </c>
      <c r="D21" t="str">
        <f t="shared" si="4"/>
        <v>Grabak</v>
      </c>
      <c r="E21">
        <f t="shared" si="0"/>
        <v>1</v>
      </c>
      <c r="F21" t="str">
        <f t="shared" si="1"/>
        <v>Grabak\</v>
      </c>
      <c r="G21" t="str">
        <f t="shared" si="5"/>
        <v>Grabak</v>
      </c>
      <c r="I21" t="str">
        <f t="shared" si="6"/>
        <v>psn_grabak.shp</v>
      </c>
      <c r="L21" t="str">
        <f t="shared" si="7"/>
        <v>psn_grabak</v>
      </c>
    </row>
    <row r="22" spans="1:12" x14ac:dyDescent="0.25">
      <c r="A22" t="s">
        <v>25</v>
      </c>
      <c r="B22" t="str">
        <f t="shared" si="2"/>
        <v>E:\Jawa Tengah.gdb\Ngombol\psn_ngombol</v>
      </c>
      <c r="C22" t="str">
        <f t="shared" si="3"/>
        <v>Ngombol</v>
      </c>
      <c r="D22" t="str">
        <f t="shared" si="4"/>
        <v>Ngombol</v>
      </c>
      <c r="E22">
        <f t="shared" si="0"/>
        <v>1</v>
      </c>
      <c r="F22" t="str">
        <f t="shared" si="1"/>
        <v>Ngombol</v>
      </c>
      <c r="G22" t="str">
        <f t="shared" si="5"/>
        <v>Ngombol</v>
      </c>
      <c r="I22" t="str">
        <f t="shared" si="6"/>
        <v>psn_ngombol.shp</v>
      </c>
      <c r="L22" t="str">
        <f t="shared" si="7"/>
        <v>psn_ngombol</v>
      </c>
    </row>
    <row r="23" spans="1:12" x14ac:dyDescent="0.25">
      <c r="A23" t="s">
        <v>26</v>
      </c>
      <c r="B23" t="str">
        <f t="shared" si="2"/>
        <v>E:\Jawa Tengah.gdb\Purwodadi\psn_purwodadi</v>
      </c>
      <c r="C23" t="str">
        <f t="shared" si="3"/>
        <v>Purwodadi</v>
      </c>
      <c r="D23" t="str">
        <f t="shared" si="4"/>
        <v>Purwodadi</v>
      </c>
      <c r="E23">
        <f t="shared" si="0"/>
        <v>1</v>
      </c>
      <c r="F23" t="str">
        <f t="shared" si="1"/>
        <v>Purwoda</v>
      </c>
      <c r="G23" t="str">
        <f t="shared" si="5"/>
        <v>Purwodadi</v>
      </c>
      <c r="I23" t="str">
        <f t="shared" si="6"/>
        <v>psn_purwodadi.shp</v>
      </c>
      <c r="L23" t="str">
        <f t="shared" si="7"/>
        <v>psn_purwodadi</v>
      </c>
    </row>
    <row r="24" spans="1:12" x14ac:dyDescent="0.25">
      <c r="A24" t="s">
        <v>27</v>
      </c>
      <c r="B24" t="str">
        <f t="shared" si="2"/>
        <v>E:\Jawa Tengah.gdb\Keramat\psn_keramat</v>
      </c>
      <c r="C24" t="str">
        <f t="shared" si="3"/>
        <v>Keramat</v>
      </c>
      <c r="D24" t="str">
        <f t="shared" si="4"/>
        <v>Keramat</v>
      </c>
      <c r="E24">
        <f t="shared" si="0"/>
        <v>1</v>
      </c>
      <c r="F24" t="str">
        <f t="shared" si="1"/>
        <v>Keramat</v>
      </c>
      <c r="G24" t="str">
        <f t="shared" si="5"/>
        <v>Keramat</v>
      </c>
      <c r="I24" t="str">
        <f t="shared" si="6"/>
        <v>psn_keramat.shp</v>
      </c>
      <c r="L24" t="str">
        <f t="shared" si="7"/>
        <v>psn_keramat</v>
      </c>
    </row>
    <row r="25" spans="1:12" x14ac:dyDescent="0.25">
      <c r="A25" t="s">
        <v>28</v>
      </c>
      <c r="B25" t="str">
        <f t="shared" si="2"/>
        <v>E:\Jawa Tengah.gdb\Surodadi\psn_surodadi</v>
      </c>
      <c r="C25" t="str">
        <f t="shared" si="3"/>
        <v>Surodadi</v>
      </c>
      <c r="D25" t="str">
        <f t="shared" si="4"/>
        <v>Surodadi</v>
      </c>
      <c r="E25">
        <f t="shared" si="0"/>
        <v>1</v>
      </c>
      <c r="F25" t="str">
        <f t="shared" si="1"/>
        <v>Surodad</v>
      </c>
      <c r="G25" t="str">
        <f t="shared" si="5"/>
        <v>Surodadi</v>
      </c>
      <c r="I25" t="str">
        <f t="shared" si="6"/>
        <v>psn_surodadi.shp</v>
      </c>
      <c r="L25" t="str">
        <f t="shared" si="7"/>
        <v>psn_surodadi</v>
      </c>
    </row>
    <row r="26" spans="1:12" x14ac:dyDescent="0.25">
      <c r="A26" t="s">
        <v>29</v>
      </c>
      <c r="B26" t="str">
        <f t="shared" si="2"/>
        <v>E:\Jawa Tengah.gdb\Siwalan\psn_siwalan</v>
      </c>
      <c r="C26" t="str">
        <f t="shared" si="3"/>
        <v>Siwalan</v>
      </c>
      <c r="D26" t="str">
        <f t="shared" si="4"/>
        <v>Siwalan</v>
      </c>
      <c r="E26">
        <f t="shared" si="0"/>
        <v>1</v>
      </c>
      <c r="F26" t="str">
        <f t="shared" si="1"/>
        <v>Siwalan</v>
      </c>
      <c r="G26" t="str">
        <f t="shared" si="5"/>
        <v>Siwalan</v>
      </c>
      <c r="I26" t="str">
        <f t="shared" si="6"/>
        <v>psn_siwalan.shp</v>
      </c>
      <c r="L26" t="str">
        <f t="shared" si="7"/>
        <v>psn_siwalan</v>
      </c>
    </row>
    <row r="27" spans="1:12" x14ac:dyDescent="0.25">
      <c r="A27" t="s">
        <v>30</v>
      </c>
      <c r="B27" t="str">
        <f t="shared" si="2"/>
        <v>E:\Jawa Tengah.gdb\Wonokerto\psn_wonokerto</v>
      </c>
      <c r="C27" t="str">
        <f t="shared" si="3"/>
        <v>Wonokerto</v>
      </c>
      <c r="D27" t="str">
        <f t="shared" si="4"/>
        <v>Wonokerto</v>
      </c>
      <c r="E27">
        <f t="shared" si="0"/>
        <v>1</v>
      </c>
      <c r="F27" t="str">
        <f t="shared" si="1"/>
        <v>Wonoker</v>
      </c>
      <c r="G27" t="str">
        <f t="shared" si="5"/>
        <v>Wonokerto</v>
      </c>
      <c r="I27" t="str">
        <f t="shared" si="6"/>
        <v>psn_wonokerto.shp</v>
      </c>
      <c r="L27" t="str">
        <f t="shared" si="7"/>
        <v>psn_wonokerto</v>
      </c>
    </row>
    <row r="28" spans="1:12" x14ac:dyDescent="0.25">
      <c r="A28" t="s">
        <v>31</v>
      </c>
      <c r="B28" t="str">
        <f t="shared" si="2"/>
        <v>E:\Jawa Tengah.gdb\Pemalang\psn_pemalang</v>
      </c>
      <c r="C28" t="str">
        <f t="shared" si="3"/>
        <v>Pemalang</v>
      </c>
      <c r="D28" t="str">
        <f t="shared" si="4"/>
        <v>Pemalang</v>
      </c>
      <c r="E28">
        <f t="shared" si="0"/>
        <v>1</v>
      </c>
      <c r="F28" t="str">
        <f t="shared" si="1"/>
        <v>Pemalan</v>
      </c>
      <c r="G28" t="str">
        <f t="shared" si="5"/>
        <v>Pemalang</v>
      </c>
      <c r="I28" t="str">
        <f t="shared" si="6"/>
        <v>psn_pemalang.shp</v>
      </c>
      <c r="L28" t="str">
        <f t="shared" si="7"/>
        <v>psn_pemalang</v>
      </c>
    </row>
    <row r="29" spans="1:12" x14ac:dyDescent="0.25">
      <c r="A29" t="s">
        <v>32</v>
      </c>
      <c r="B29" t="str">
        <f t="shared" si="2"/>
        <v>E:\Jawa Tengah.gdb\Taman\psn_taman</v>
      </c>
      <c r="C29" t="str">
        <f t="shared" si="3"/>
        <v>Taman</v>
      </c>
      <c r="D29" t="str">
        <f t="shared" si="4"/>
        <v>Taman</v>
      </c>
      <c r="E29">
        <f t="shared" si="0"/>
        <v>1</v>
      </c>
      <c r="F29" t="str">
        <f t="shared" si="1"/>
        <v>Taman\p</v>
      </c>
      <c r="G29" t="str">
        <f t="shared" si="5"/>
        <v>Taman</v>
      </c>
      <c r="I29" t="str">
        <f t="shared" si="6"/>
        <v>psn_taman.shp</v>
      </c>
      <c r="L29" t="str">
        <f t="shared" si="7"/>
        <v>psn_taman</v>
      </c>
    </row>
    <row r="30" spans="1:12" x14ac:dyDescent="0.25">
      <c r="A30" t="s">
        <v>33</v>
      </c>
      <c r="B30" t="str">
        <f t="shared" si="2"/>
        <v>E:\Jawa Tengah.gdb\Ulujami\psn_ulujami</v>
      </c>
      <c r="C30" t="str">
        <f t="shared" si="3"/>
        <v>Ulujami</v>
      </c>
      <c r="D30" t="str">
        <f t="shared" si="4"/>
        <v>Ulujami</v>
      </c>
      <c r="E30">
        <f t="shared" si="0"/>
        <v>1</v>
      </c>
      <c r="F30" t="str">
        <f t="shared" si="1"/>
        <v>Ulujami</v>
      </c>
      <c r="G30" t="str">
        <f t="shared" si="5"/>
        <v>Ulujami</v>
      </c>
      <c r="I30" t="str">
        <f t="shared" si="6"/>
        <v>psn_ulujami.shp</v>
      </c>
      <c r="L30" t="str">
        <f t="shared" si="7"/>
        <v>psn_ulujami</v>
      </c>
    </row>
    <row r="31" spans="1:12" x14ac:dyDescent="0.25">
      <c r="A31" t="s">
        <v>150</v>
      </c>
      <c r="B31" t="str">
        <f t="shared" si="2"/>
        <v>E:\Jawa Tengah.gdb\Adipala\psn_adipala</v>
      </c>
      <c r="C31" t="str">
        <f t="shared" si="3"/>
        <v>Adipala</v>
      </c>
      <c r="D31" t="str">
        <f t="shared" si="4"/>
        <v>Adipala</v>
      </c>
      <c r="E31">
        <f t="shared" si="0"/>
        <v>1</v>
      </c>
      <c r="F31" t="str">
        <f t="shared" si="1"/>
        <v>Adipala</v>
      </c>
      <c r="G31" t="str">
        <f t="shared" si="5"/>
        <v>Adipala</v>
      </c>
      <c r="I31" t="str">
        <f t="shared" si="6"/>
        <v>psn_adipala.shp</v>
      </c>
      <c r="L31" t="str">
        <f t="shared" si="7"/>
        <v>psn_adipala</v>
      </c>
    </row>
    <row r="32" spans="1:12" x14ac:dyDescent="0.25">
      <c r="A32" t="s">
        <v>151</v>
      </c>
      <c r="B32" t="str">
        <f t="shared" si="2"/>
        <v>E:\Jawa Tengah.gdb\Bantarsari\psn_bantarsari</v>
      </c>
      <c r="C32" t="str">
        <f t="shared" si="3"/>
        <v>Bantarsari</v>
      </c>
      <c r="D32" t="str">
        <f t="shared" si="4"/>
        <v>Bantarsari</v>
      </c>
      <c r="E32">
        <f t="shared" si="0"/>
        <v>1</v>
      </c>
      <c r="F32" t="str">
        <f t="shared" si="1"/>
        <v>Bantars</v>
      </c>
      <c r="G32" t="str">
        <f t="shared" si="5"/>
        <v>Bantarsari</v>
      </c>
      <c r="I32" t="str">
        <f t="shared" si="6"/>
        <v>psn_bantarsari.shp</v>
      </c>
      <c r="L32" t="str">
        <f t="shared" si="7"/>
        <v>psn_bantarsari</v>
      </c>
    </row>
    <row r="33" spans="1:12" x14ac:dyDescent="0.25">
      <c r="A33" t="s">
        <v>152</v>
      </c>
      <c r="B33" t="str">
        <f t="shared" si="2"/>
        <v>E:\Jawa Tengah.gdb\Binangun\psn_binangun</v>
      </c>
      <c r="C33" t="str">
        <f t="shared" si="3"/>
        <v>Binangun</v>
      </c>
      <c r="D33" t="str">
        <f t="shared" si="4"/>
        <v>Binangun</v>
      </c>
      <c r="E33">
        <f t="shared" si="0"/>
        <v>1</v>
      </c>
      <c r="F33" t="str">
        <f t="shared" si="1"/>
        <v>Binangu</v>
      </c>
      <c r="G33" t="str">
        <f t="shared" si="5"/>
        <v>Binangun</v>
      </c>
      <c r="I33" t="str">
        <f t="shared" si="6"/>
        <v>psn_binangun.shp</v>
      </c>
      <c r="L33" t="str">
        <f t="shared" si="7"/>
        <v>psn_binangun</v>
      </c>
    </row>
    <row r="34" spans="1:12" x14ac:dyDescent="0.25">
      <c r="A34" t="s">
        <v>153</v>
      </c>
      <c r="B34" t="str">
        <f t="shared" si="2"/>
        <v>E:\Jawa Tengah.gdb\Cilacap_Tengah\psn_cilacaptengah</v>
      </c>
      <c r="C34" t="str">
        <f t="shared" si="3"/>
        <v>Cilacap_Tengah</v>
      </c>
      <c r="D34" t="str">
        <f t="shared" si="4"/>
        <v>Cilacap_Tengah</v>
      </c>
      <c r="E34">
        <f t="shared" ref="E34:E59" si="8">IF(LEFT(G34,5)=LEFT(F34,5),1,IFERROR(FIND("\",F34),0))</f>
        <v>0</v>
      </c>
      <c r="F34" t="str">
        <f t="shared" ref="F34:F59" si="9">IFERROR(TRIM(MID(SUBSTITUTE(A34," ",REPT(" ",99)),MAX(1,FIND("Kecamatan",SUBSTITUTE(A34," ",REPT(" ",99)))+16),99)),TRIM(MID(SUBSTITUTE(A34," ",REPT(" ",99)),MAX(1,FIND("Kec.",SUBSTITUTE(A34," ",REPT(" ",99)))+16),99)))</f>
        <v>Cilacap</v>
      </c>
      <c r="G34" t="str">
        <f t="shared" si="5"/>
        <v>Tengah</v>
      </c>
      <c r="I34" t="str">
        <f t="shared" si="6"/>
        <v>psn_cilacaptengah.shp</v>
      </c>
      <c r="L34" t="str">
        <f t="shared" si="7"/>
        <v>psn_cilacaptengah</v>
      </c>
    </row>
    <row r="35" spans="1:12" x14ac:dyDescent="0.25">
      <c r="A35" t="s">
        <v>154</v>
      </c>
      <c r="B35" t="str">
        <f t="shared" si="2"/>
        <v>E:\Jawa Tengah.gdb\Cilacap_Utara\psn_cilacaputara</v>
      </c>
      <c r="C35" t="str">
        <f t="shared" si="3"/>
        <v>Cilacap_Utara</v>
      </c>
      <c r="D35" t="str">
        <f t="shared" si="4"/>
        <v>Cilacap_Utara</v>
      </c>
      <c r="E35">
        <f t="shared" si="8"/>
        <v>0</v>
      </c>
      <c r="F35" t="str">
        <f t="shared" si="9"/>
        <v>Cilacap</v>
      </c>
      <c r="G35" t="str">
        <f t="shared" si="5"/>
        <v>Utara</v>
      </c>
      <c r="I35" t="str">
        <f t="shared" si="6"/>
        <v>psn_cilacaputara.shp</v>
      </c>
      <c r="L35" t="str">
        <f t="shared" si="7"/>
        <v>psn_cilacaputara</v>
      </c>
    </row>
    <row r="36" spans="1:12" x14ac:dyDescent="0.25">
      <c r="A36" t="s">
        <v>155</v>
      </c>
      <c r="B36" t="str">
        <f t="shared" si="2"/>
        <v>E:\Jawa Tengah.gdb\Jeruklegi\psn_jeruklegi</v>
      </c>
      <c r="C36" t="str">
        <f t="shared" si="3"/>
        <v>Jeruklegi</v>
      </c>
      <c r="D36" t="str">
        <f t="shared" si="4"/>
        <v>Jeruklegi</v>
      </c>
      <c r="E36">
        <f t="shared" si="8"/>
        <v>1</v>
      </c>
      <c r="F36" t="str">
        <f t="shared" si="9"/>
        <v>Jerukle</v>
      </c>
      <c r="G36" t="str">
        <f t="shared" si="5"/>
        <v>Jeruklegi</v>
      </c>
      <c r="I36" t="str">
        <f t="shared" si="6"/>
        <v>psn_jeruklegi.shp</v>
      </c>
      <c r="L36" t="str">
        <f t="shared" si="7"/>
        <v>psn_jeruklegi</v>
      </c>
    </row>
    <row r="37" spans="1:12" x14ac:dyDescent="0.25">
      <c r="A37" t="s">
        <v>156</v>
      </c>
      <c r="B37" t="str">
        <f t="shared" si="2"/>
        <v>E:\Jawa Tengah.gdb\Kawunganten\psn_kawunganten</v>
      </c>
      <c r="C37" t="str">
        <f t="shared" si="3"/>
        <v>Kawunganten</v>
      </c>
      <c r="D37" t="str">
        <f t="shared" si="4"/>
        <v>Kawunganten</v>
      </c>
      <c r="E37">
        <f t="shared" si="8"/>
        <v>1</v>
      </c>
      <c r="F37" t="str">
        <f t="shared" si="9"/>
        <v>Kawunga</v>
      </c>
      <c r="G37" t="str">
        <f t="shared" si="5"/>
        <v>Kawunganten</v>
      </c>
      <c r="I37" t="str">
        <f t="shared" si="6"/>
        <v>psn_kawunganten.shp</v>
      </c>
      <c r="L37" t="str">
        <f t="shared" si="7"/>
        <v>psn_kawunganten</v>
      </c>
    </row>
    <row r="38" spans="1:12" x14ac:dyDescent="0.25">
      <c r="A38" t="s">
        <v>157</v>
      </c>
      <c r="B38" t="str">
        <f t="shared" si="2"/>
        <v>E:\Jawa Tengah.gdb\Kesugihan\psn_kesugihan</v>
      </c>
      <c r="C38" t="str">
        <f t="shared" si="3"/>
        <v>Kesugihan</v>
      </c>
      <c r="D38" t="str">
        <f t="shared" si="4"/>
        <v>Kesugihan</v>
      </c>
      <c r="E38">
        <f t="shared" si="8"/>
        <v>1</v>
      </c>
      <c r="F38" t="str">
        <f t="shared" si="9"/>
        <v>Kesugih</v>
      </c>
      <c r="G38" t="str">
        <f t="shared" si="5"/>
        <v>Kesugihan</v>
      </c>
      <c r="I38" t="str">
        <f t="shared" si="6"/>
        <v>psn_kesugihan.shp</v>
      </c>
      <c r="L38" t="str">
        <f t="shared" si="7"/>
        <v>psn_kesugihan</v>
      </c>
    </row>
    <row r="39" spans="1:12" x14ac:dyDescent="0.25">
      <c r="A39" t="s">
        <v>158</v>
      </c>
      <c r="B39" t="str">
        <f t="shared" si="2"/>
        <v>E:\Jawa Tengah.gdb\Patimuan\psn_patimuan</v>
      </c>
      <c r="C39" t="str">
        <f t="shared" si="3"/>
        <v>Patimuan</v>
      </c>
      <c r="D39" t="str">
        <f t="shared" si="4"/>
        <v>Patimuan</v>
      </c>
      <c r="E39">
        <f t="shared" si="8"/>
        <v>1</v>
      </c>
      <c r="F39" t="str">
        <f t="shared" si="9"/>
        <v>Patimua</v>
      </c>
      <c r="G39" t="str">
        <f t="shared" si="5"/>
        <v>Patimuan</v>
      </c>
      <c r="I39" t="str">
        <f t="shared" si="6"/>
        <v>psn_patimuan.shp</v>
      </c>
      <c r="L39" t="str">
        <f t="shared" si="7"/>
        <v>psn_patimuan</v>
      </c>
    </row>
    <row r="40" spans="1:12" x14ac:dyDescent="0.25">
      <c r="A40" t="s">
        <v>159</v>
      </c>
      <c r="B40" t="str">
        <f t="shared" si="2"/>
        <v>E:\Jawa Tengah.gdb\Brebes\psn_brebes</v>
      </c>
      <c r="C40" t="str">
        <f t="shared" si="3"/>
        <v>Brebes</v>
      </c>
      <c r="D40" t="str">
        <f t="shared" si="4"/>
        <v>Brebes</v>
      </c>
      <c r="E40">
        <f t="shared" si="8"/>
        <v>1</v>
      </c>
      <c r="F40" t="str">
        <f t="shared" si="9"/>
        <v>Brebes\</v>
      </c>
      <c r="G40" t="str">
        <f t="shared" si="5"/>
        <v>Brebes</v>
      </c>
      <c r="I40" t="str">
        <f t="shared" si="6"/>
        <v>psn_brebes.shp</v>
      </c>
      <c r="L40" t="str">
        <f t="shared" si="7"/>
        <v>psn_brebes</v>
      </c>
    </row>
    <row r="41" spans="1:12" x14ac:dyDescent="0.25">
      <c r="A41" t="s">
        <v>160</v>
      </c>
      <c r="B41" t="str">
        <f t="shared" si="2"/>
        <v>E:\Jawa Tengah.gdb\Bulakamba\psn_bulakamba</v>
      </c>
      <c r="C41" t="str">
        <f t="shared" si="3"/>
        <v>Bulakamba</v>
      </c>
      <c r="D41" t="str">
        <f t="shared" si="4"/>
        <v>Bulakamba</v>
      </c>
      <c r="E41">
        <f t="shared" si="8"/>
        <v>1</v>
      </c>
      <c r="F41" t="str">
        <f t="shared" si="9"/>
        <v>Bulakam</v>
      </c>
      <c r="G41" t="str">
        <f t="shared" si="5"/>
        <v>Bulakamba</v>
      </c>
      <c r="I41" t="str">
        <f t="shared" si="6"/>
        <v>psn_bulakamba.shp</v>
      </c>
      <c r="L41" t="str">
        <f t="shared" si="7"/>
        <v>psn_bulakamba</v>
      </c>
    </row>
    <row r="42" spans="1:12" x14ac:dyDescent="0.25">
      <c r="A42" t="s">
        <v>161</v>
      </c>
      <c r="B42" t="str">
        <f t="shared" si="2"/>
        <v>E:\Jawa Tengah.gdb\Losari\psn_losari</v>
      </c>
      <c r="C42" t="str">
        <f t="shared" si="3"/>
        <v>Losari</v>
      </c>
      <c r="D42" t="str">
        <f t="shared" si="4"/>
        <v>Losari</v>
      </c>
      <c r="E42">
        <f t="shared" si="8"/>
        <v>1</v>
      </c>
      <c r="F42" t="str">
        <f t="shared" si="9"/>
        <v>Losari\</v>
      </c>
      <c r="G42" t="str">
        <f t="shared" si="5"/>
        <v>Losari</v>
      </c>
      <c r="I42" t="str">
        <f t="shared" si="6"/>
        <v>psn_losari.shp</v>
      </c>
      <c r="L42" t="str">
        <f t="shared" si="7"/>
        <v>psn_losari</v>
      </c>
    </row>
    <row r="43" spans="1:12" x14ac:dyDescent="0.25">
      <c r="A43" t="s">
        <v>162</v>
      </c>
      <c r="B43" t="str">
        <f t="shared" si="2"/>
        <v>E:\Jawa Tengah.gdb\Tanjung\psn_tanjung</v>
      </c>
      <c r="C43" t="str">
        <f t="shared" si="3"/>
        <v>Tanjung</v>
      </c>
      <c r="D43" t="str">
        <f t="shared" si="4"/>
        <v>Tanjung</v>
      </c>
      <c r="E43">
        <f t="shared" si="8"/>
        <v>1</v>
      </c>
      <c r="F43" t="str">
        <f t="shared" si="9"/>
        <v>Tanjung</v>
      </c>
      <c r="G43" t="str">
        <f t="shared" si="5"/>
        <v>Tanjung</v>
      </c>
      <c r="I43" t="str">
        <f t="shared" si="6"/>
        <v>psn_tanjung.shp</v>
      </c>
      <c r="L43" t="str">
        <f t="shared" si="7"/>
        <v>psn_tanjung</v>
      </c>
    </row>
    <row r="44" spans="1:12" x14ac:dyDescent="0.25">
      <c r="A44" t="s">
        <v>163</v>
      </c>
      <c r="B44" t="str">
        <f t="shared" si="2"/>
        <v>E:\Jawa Tengah.gdb\Wanasari\psn_wanasari</v>
      </c>
      <c r="C44" t="str">
        <f t="shared" si="3"/>
        <v>Wanasari</v>
      </c>
      <c r="D44" t="str">
        <f t="shared" si="4"/>
        <v>Wanasari</v>
      </c>
      <c r="E44">
        <f t="shared" si="8"/>
        <v>1</v>
      </c>
      <c r="F44" t="str">
        <f t="shared" si="9"/>
        <v>Wanasar</v>
      </c>
      <c r="G44" t="str">
        <f t="shared" si="5"/>
        <v>Wanasari</v>
      </c>
      <c r="I44" t="str">
        <f t="shared" si="6"/>
        <v>psn_wanasari.shp</v>
      </c>
      <c r="L44" t="str">
        <f t="shared" si="7"/>
        <v>psn_wanasari</v>
      </c>
    </row>
    <row r="45" spans="1:12" x14ac:dyDescent="0.25">
      <c r="A45" t="s">
        <v>164</v>
      </c>
      <c r="B45" t="str">
        <f t="shared" si="2"/>
        <v>E:\Jawa Tengah.gdb\Cilacap_Selatan\psn_cilacapselatan</v>
      </c>
      <c r="C45" t="str">
        <f t="shared" si="3"/>
        <v>Cilacap_Selatan</v>
      </c>
      <c r="D45" t="str">
        <f t="shared" si="4"/>
        <v>Cilacap_Selatan</v>
      </c>
      <c r="E45">
        <f t="shared" si="8"/>
        <v>0</v>
      </c>
      <c r="F45" t="str">
        <f t="shared" si="9"/>
        <v>Cilacap</v>
      </c>
      <c r="G45" t="str">
        <f t="shared" si="5"/>
        <v>Selatan</v>
      </c>
      <c r="I45" t="str">
        <f t="shared" si="6"/>
        <v>psn_cilacapselatan.shp</v>
      </c>
      <c r="L45" t="str">
        <f t="shared" si="7"/>
        <v>psn_cilacapselatan</v>
      </c>
    </row>
    <row r="46" spans="1:12" x14ac:dyDescent="0.25">
      <c r="A46" t="s">
        <v>165</v>
      </c>
      <c r="B46" t="str">
        <f t="shared" si="2"/>
        <v>E:\Jawa Tengah.gdb\Kampung_Laut\psn_kampunglaut</v>
      </c>
      <c r="C46" t="str">
        <f t="shared" si="3"/>
        <v>Kampung_Laut</v>
      </c>
      <c r="D46" t="str">
        <f t="shared" si="4"/>
        <v>Kampung_Laut</v>
      </c>
      <c r="E46">
        <f t="shared" si="8"/>
        <v>0</v>
      </c>
      <c r="F46" t="str">
        <f t="shared" si="9"/>
        <v>Kampung</v>
      </c>
      <c r="G46" t="str">
        <f t="shared" si="5"/>
        <v>Laut</v>
      </c>
      <c r="I46" t="str">
        <f t="shared" si="6"/>
        <v>psn_kampunglaut.shp</v>
      </c>
      <c r="L46" t="str">
        <f t="shared" si="7"/>
        <v>psn_kampunglaut</v>
      </c>
    </row>
    <row r="47" spans="1:12" x14ac:dyDescent="0.25">
      <c r="A47" t="s">
        <v>167</v>
      </c>
      <c r="B47" t="str">
        <f t="shared" si="2"/>
        <v>E:\Jawa Tengah.gdb\Tegal_Barat\psn_tegalbarat</v>
      </c>
      <c r="C47" t="str">
        <f t="shared" si="3"/>
        <v>Tegal_Barat</v>
      </c>
      <c r="D47" t="str">
        <f t="shared" si="4"/>
        <v>Tegal_Barat</v>
      </c>
      <c r="E47">
        <f t="shared" si="8"/>
        <v>0</v>
      </c>
      <c r="F47" t="str">
        <f t="shared" si="9"/>
        <v>Tegal</v>
      </c>
      <c r="G47" t="str">
        <f t="shared" si="5"/>
        <v>Barat</v>
      </c>
      <c r="I47" t="str">
        <f t="shared" si="6"/>
        <v>psn_tegalbarat.shp</v>
      </c>
      <c r="L47" t="str">
        <f t="shared" si="7"/>
        <v>psn_tegalbarat</v>
      </c>
    </row>
    <row r="48" spans="1:12" x14ac:dyDescent="0.25">
      <c r="A48" t="s">
        <v>168</v>
      </c>
      <c r="B48" t="str">
        <f t="shared" si="2"/>
        <v>E:\Jawa Tengah.gdb\Tegal_Timur\psn_tegaltimur</v>
      </c>
      <c r="C48" t="str">
        <f t="shared" si="3"/>
        <v>Tegal_Timur</v>
      </c>
      <c r="D48" t="str">
        <f t="shared" si="4"/>
        <v>Tegal_Timur</v>
      </c>
      <c r="E48">
        <f t="shared" si="8"/>
        <v>0</v>
      </c>
      <c r="F48" t="str">
        <f t="shared" si="9"/>
        <v>Tegal</v>
      </c>
      <c r="G48" t="str">
        <f t="shared" si="5"/>
        <v>Timur</v>
      </c>
      <c r="I48" t="str">
        <f t="shared" si="6"/>
        <v>psn_tegaltimur.shp</v>
      </c>
      <c r="L48" t="str">
        <f t="shared" si="7"/>
        <v>psn_tegaltimur</v>
      </c>
    </row>
    <row r="49" spans="1:12" x14ac:dyDescent="0.25">
      <c r="A49" t="s">
        <v>169</v>
      </c>
      <c r="B49" t="str">
        <f t="shared" si="2"/>
        <v>E:\Jawa Tengah.gdb\Paranggupito\psn_paranggupito</v>
      </c>
      <c r="C49" t="str">
        <f t="shared" si="3"/>
        <v>Paranggupito</v>
      </c>
      <c r="D49" t="str">
        <f t="shared" si="4"/>
        <v>Paranggupito</v>
      </c>
      <c r="E49">
        <f t="shared" si="8"/>
        <v>1</v>
      </c>
      <c r="F49" t="str">
        <f t="shared" si="9"/>
        <v>Parangg</v>
      </c>
      <c r="G49" t="str">
        <f t="shared" si="5"/>
        <v>Paranggupito</v>
      </c>
      <c r="I49" t="str">
        <f t="shared" si="6"/>
        <v>psn_paranggupito.shp</v>
      </c>
      <c r="L49" t="str">
        <f t="shared" si="7"/>
        <v>psn_paranggupito</v>
      </c>
    </row>
    <row r="50" spans="1:12" x14ac:dyDescent="0.25">
      <c r="A50" t="s">
        <v>170</v>
      </c>
      <c r="B50" t="str">
        <f t="shared" si="2"/>
        <v>E:\Jawa Tengah.gdb\Grabak\psn_grabak</v>
      </c>
      <c r="C50" t="str">
        <f t="shared" si="3"/>
        <v>Grabak</v>
      </c>
      <c r="D50" t="str">
        <f t="shared" si="4"/>
        <v>Grabak</v>
      </c>
      <c r="E50">
        <f t="shared" si="8"/>
        <v>1</v>
      </c>
      <c r="F50" t="str">
        <f t="shared" si="9"/>
        <v>Grabak\</v>
      </c>
      <c r="G50" t="str">
        <f t="shared" si="5"/>
        <v>Grabak</v>
      </c>
      <c r="I50" t="str">
        <f t="shared" si="6"/>
        <v>psn_grabak.shp</v>
      </c>
      <c r="L50" t="str">
        <f t="shared" si="7"/>
        <v>psn_grabak</v>
      </c>
    </row>
    <row r="51" spans="1:12" x14ac:dyDescent="0.25">
      <c r="A51" t="s">
        <v>171</v>
      </c>
      <c r="B51" t="str">
        <f t="shared" si="2"/>
        <v>E:\Jawa Tengah.gdb\Ngombol\psn_ngombol</v>
      </c>
      <c r="C51" t="str">
        <f t="shared" si="3"/>
        <v>Ngombol</v>
      </c>
      <c r="D51" t="str">
        <f t="shared" si="4"/>
        <v>Ngombol</v>
      </c>
      <c r="E51">
        <f t="shared" si="8"/>
        <v>1</v>
      </c>
      <c r="F51" t="str">
        <f t="shared" si="9"/>
        <v>Ngombol</v>
      </c>
      <c r="G51" t="str">
        <f t="shared" si="5"/>
        <v>Ngombol</v>
      </c>
      <c r="I51" t="str">
        <f t="shared" si="6"/>
        <v>psn_ngombol.shp</v>
      </c>
      <c r="L51" t="str">
        <f t="shared" si="7"/>
        <v>psn_ngombol</v>
      </c>
    </row>
    <row r="52" spans="1:12" x14ac:dyDescent="0.25">
      <c r="A52" t="s">
        <v>172</v>
      </c>
      <c r="B52" t="str">
        <f t="shared" si="2"/>
        <v>E:\Jawa Tengah.gdb\Purwodadi\psn_purwodadi</v>
      </c>
      <c r="C52" t="str">
        <f t="shared" si="3"/>
        <v>Purwodadi</v>
      </c>
      <c r="D52" t="str">
        <f t="shared" si="4"/>
        <v>Purwodadi</v>
      </c>
      <c r="E52">
        <f t="shared" si="8"/>
        <v>1</v>
      </c>
      <c r="F52" t="str">
        <f t="shared" si="9"/>
        <v>Purwoda</v>
      </c>
      <c r="G52" t="str">
        <f t="shared" si="5"/>
        <v>Purwodadi</v>
      </c>
      <c r="I52" t="str">
        <f t="shared" si="6"/>
        <v>psn_purwodadi.shp</v>
      </c>
      <c r="L52" t="str">
        <f t="shared" si="7"/>
        <v>psn_purwodadi</v>
      </c>
    </row>
    <row r="53" spans="1:12" x14ac:dyDescent="0.25">
      <c r="A53" t="s">
        <v>173</v>
      </c>
      <c r="B53" t="str">
        <f t="shared" si="2"/>
        <v>E:\Jawa Tengah.gdb\Keramat\psn_keramat</v>
      </c>
      <c r="C53" t="str">
        <f t="shared" si="3"/>
        <v>Keramat</v>
      </c>
      <c r="D53" t="str">
        <f t="shared" si="4"/>
        <v>Keramat</v>
      </c>
      <c r="E53">
        <f t="shared" si="8"/>
        <v>1</v>
      </c>
      <c r="F53" t="str">
        <f t="shared" si="9"/>
        <v>Keramat</v>
      </c>
      <c r="G53" t="str">
        <f t="shared" si="5"/>
        <v>Keramat</v>
      </c>
      <c r="I53" t="str">
        <f t="shared" si="6"/>
        <v>psn_keramat.shp</v>
      </c>
      <c r="L53" t="str">
        <f t="shared" si="7"/>
        <v>psn_keramat</v>
      </c>
    </row>
    <row r="54" spans="1:12" x14ac:dyDescent="0.25">
      <c r="A54" t="s">
        <v>174</v>
      </c>
      <c r="B54" t="str">
        <f t="shared" si="2"/>
        <v>E:\Jawa Tengah.gdb\Surodadi\psn_surodadi</v>
      </c>
      <c r="C54" t="str">
        <f t="shared" si="3"/>
        <v>Surodadi</v>
      </c>
      <c r="D54" t="str">
        <f t="shared" si="4"/>
        <v>Surodadi</v>
      </c>
      <c r="E54">
        <f t="shared" si="8"/>
        <v>1</v>
      </c>
      <c r="F54" t="str">
        <f t="shared" si="9"/>
        <v>Surodad</v>
      </c>
      <c r="G54" t="str">
        <f t="shared" si="5"/>
        <v>Surodadi</v>
      </c>
      <c r="I54" t="str">
        <f t="shared" si="6"/>
        <v>psn_surodadi.shp</v>
      </c>
      <c r="L54" t="str">
        <f t="shared" si="7"/>
        <v>psn_surodadi</v>
      </c>
    </row>
    <row r="55" spans="1:12" x14ac:dyDescent="0.25">
      <c r="A55" t="s">
        <v>175</v>
      </c>
      <c r="B55" t="str">
        <f t="shared" si="2"/>
        <v>E:\Jawa Tengah.gdb\Siwalan\psn_siwalan</v>
      </c>
      <c r="C55" t="str">
        <f t="shared" si="3"/>
        <v>Siwalan</v>
      </c>
      <c r="D55" t="str">
        <f t="shared" si="4"/>
        <v>Siwalan</v>
      </c>
      <c r="E55">
        <f t="shared" si="8"/>
        <v>1</v>
      </c>
      <c r="F55" t="str">
        <f t="shared" si="9"/>
        <v>Siwalan</v>
      </c>
      <c r="G55" t="str">
        <f t="shared" si="5"/>
        <v>Siwalan</v>
      </c>
      <c r="I55" t="str">
        <f t="shared" si="6"/>
        <v>psn_siwalan.shp</v>
      </c>
      <c r="L55" t="str">
        <f t="shared" si="7"/>
        <v>psn_siwalan</v>
      </c>
    </row>
    <row r="56" spans="1:12" x14ac:dyDescent="0.25">
      <c r="A56" t="s">
        <v>176</v>
      </c>
      <c r="B56" t="str">
        <f t="shared" si="2"/>
        <v>E:\Jawa Tengah.gdb\Wonokerto\psn_wonokerto</v>
      </c>
      <c r="C56" t="str">
        <f t="shared" si="3"/>
        <v>Wonokerto</v>
      </c>
      <c r="D56" t="str">
        <f t="shared" si="4"/>
        <v>Wonokerto</v>
      </c>
      <c r="E56">
        <f t="shared" si="8"/>
        <v>1</v>
      </c>
      <c r="F56" t="str">
        <f t="shared" si="9"/>
        <v>Wonoker</v>
      </c>
      <c r="G56" t="str">
        <f t="shared" si="5"/>
        <v>Wonokerto</v>
      </c>
      <c r="I56" t="str">
        <f t="shared" si="6"/>
        <v>psn_wonokerto.shp</v>
      </c>
      <c r="L56" t="str">
        <f t="shared" si="7"/>
        <v>psn_wonokerto</v>
      </c>
    </row>
    <row r="57" spans="1:12" x14ac:dyDescent="0.25">
      <c r="A57" t="s">
        <v>177</v>
      </c>
      <c r="B57" t="str">
        <f t="shared" si="2"/>
        <v>E:\Jawa Tengah.gdb\Pemalang\psn_pemalang</v>
      </c>
      <c r="C57" t="str">
        <f t="shared" si="3"/>
        <v>Pemalang</v>
      </c>
      <c r="D57" t="str">
        <f t="shared" si="4"/>
        <v>Pemalang</v>
      </c>
      <c r="E57">
        <f t="shared" si="8"/>
        <v>1</v>
      </c>
      <c r="F57" t="str">
        <f t="shared" si="9"/>
        <v>Pemalan</v>
      </c>
      <c r="G57" t="str">
        <f t="shared" si="5"/>
        <v>Pemalang</v>
      </c>
      <c r="I57" t="str">
        <f t="shared" si="6"/>
        <v>psn_pemalang.shp</v>
      </c>
      <c r="L57" t="str">
        <f t="shared" si="7"/>
        <v>psn_pemalang</v>
      </c>
    </row>
    <row r="58" spans="1:12" x14ac:dyDescent="0.25">
      <c r="A58" t="s">
        <v>178</v>
      </c>
      <c r="B58" t="str">
        <f t="shared" si="2"/>
        <v>E:\Jawa Tengah.gdb\Taman\psn_taman</v>
      </c>
      <c r="C58" t="str">
        <f t="shared" si="3"/>
        <v>Taman</v>
      </c>
      <c r="D58" t="str">
        <f t="shared" si="4"/>
        <v>Taman</v>
      </c>
      <c r="E58">
        <f t="shared" si="8"/>
        <v>1</v>
      </c>
      <c r="F58" t="str">
        <f t="shared" si="9"/>
        <v>Taman\p</v>
      </c>
      <c r="G58" t="str">
        <f t="shared" si="5"/>
        <v>Taman</v>
      </c>
      <c r="I58" t="str">
        <f t="shared" si="6"/>
        <v>psn_taman.shp</v>
      </c>
      <c r="L58" t="str">
        <f t="shared" si="7"/>
        <v>psn_taman</v>
      </c>
    </row>
    <row r="59" spans="1:12" x14ac:dyDescent="0.25">
      <c r="A59" t="s">
        <v>179</v>
      </c>
      <c r="B59" t="str">
        <f t="shared" si="2"/>
        <v>E:\Jawa Tengah.gdb\Ulujami\psn_ulujami</v>
      </c>
      <c r="C59" t="str">
        <f t="shared" si="3"/>
        <v>Ulujami</v>
      </c>
      <c r="D59" t="str">
        <f t="shared" si="4"/>
        <v>Ulujami</v>
      </c>
      <c r="E59">
        <f t="shared" si="8"/>
        <v>1</v>
      </c>
      <c r="F59" t="str">
        <f t="shared" si="9"/>
        <v>Ulujami</v>
      </c>
      <c r="G59" t="str">
        <f t="shared" si="5"/>
        <v>Ulujami</v>
      </c>
      <c r="I59" t="str">
        <f t="shared" si="6"/>
        <v>psn_ulujami.shp</v>
      </c>
      <c r="L59" t="str">
        <f t="shared" si="7"/>
        <v>psn_ulujami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6E29-2157-4A12-BF28-B776558B1089}">
  <dimension ref="A2:L35"/>
  <sheetViews>
    <sheetView tabSelected="1" topLeftCell="A15" workbookViewId="0">
      <selection activeCell="A16" sqref="A16:B16"/>
    </sheetView>
  </sheetViews>
  <sheetFormatPr defaultRowHeight="15" x14ac:dyDescent="0.25"/>
  <cols>
    <col min="1" max="1" width="107.140625" customWidth="1"/>
    <col min="2" max="2" width="58.140625" customWidth="1"/>
    <col min="3" max="3" width="22.85546875" customWidth="1"/>
    <col min="4" max="4" width="21.85546875" customWidth="1"/>
  </cols>
  <sheetData>
    <row r="2" spans="1:12" x14ac:dyDescent="0.25">
      <c r="A2" t="s">
        <v>34</v>
      </c>
      <c r="B2" t="str">
        <f t="shared" ref="B2:B35" si="0">CONCATENATE("E:\Kalimantan Selatan.gdb\",C2,"\",L2)</f>
        <v>E:\Kalimantan Selatan.gdb\Aluh\psn_aluhAluh</v>
      </c>
      <c r="C2" t="str">
        <f>D2</f>
        <v>Aluh</v>
      </c>
      <c r="D2" t="str">
        <f t="shared" ref="D2:D35" si="1">IF(E2&gt;0,G2,IF(F2=G2,,CONCATENATE(F2,"_",G2)))</f>
        <v>Aluh</v>
      </c>
      <c r="E2">
        <f t="shared" ref="E2:E35" si="2">IF(LEFT(G2,5)=LEFT(F2,5),1,IFERROR(FIND("\",F2),0))</f>
        <v>1</v>
      </c>
      <c r="F2" t="str">
        <f t="shared" ref="F2:F35" si="3">IFERROR(TRIM(MID(SUBSTITUTE(A2," ",REPT(" ",99)),MAX(1,FIND("Kecamatan",SUBSTITUTE(A2," ",REPT(" ",99)))+16),99)),TRIM(MID(SUBSTITUTE(A2," ",REPT(" ",99)),MAX(1,FIND("Kec.",SUBSTITUTE(A2," ",REPT(" ",99)))+16),99)))</f>
        <v>Aluh</v>
      </c>
      <c r="G2" t="str">
        <f>TRIM(MID(SUBSTITUTE(A2," ",REPT(" ",99)),MAX(1,FIND("psn",SUBSTITUTE(A2," ",REPT(" ",99)))-100),99))</f>
        <v>Aluh</v>
      </c>
      <c r="I2" t="str">
        <f>TRIM(MID(SUBSTITUTE(A2," ",REPT(" ",99)),MAX(1,FIND("psn",SUBSTITUTE(A2," ",REPT(" ",99)))+0),99))</f>
        <v>psn_aluhAluh.shp</v>
      </c>
      <c r="L2" t="str">
        <f>LEFT(I2,LEN(I2)-4)</f>
        <v>psn_aluhAluh</v>
      </c>
    </row>
    <row r="3" spans="1:12" x14ac:dyDescent="0.25">
      <c r="A3" t="s">
        <v>35</v>
      </c>
      <c r="B3" t="str">
        <f t="shared" si="0"/>
        <v>E:\Kalimantan Selatan.gdb\Bumi_Makmur\psn_bumiMakmur</v>
      </c>
      <c r="C3" t="str">
        <f t="shared" ref="C3:C35" si="4">D3</f>
        <v>Bumi_Makmur</v>
      </c>
      <c r="D3" t="str">
        <f t="shared" si="1"/>
        <v>Bumi_Makmur</v>
      </c>
      <c r="E3">
        <f t="shared" si="2"/>
        <v>0</v>
      </c>
      <c r="F3" t="str">
        <f t="shared" si="3"/>
        <v>Bumi</v>
      </c>
      <c r="G3" t="str">
        <f t="shared" ref="G3:G35" si="5">TRIM(MID(SUBSTITUTE(A3," ",REPT(" ",99)),MAX(1,FIND("psn",SUBSTITUTE(A3," ",REPT(" ",99)))-100),99))</f>
        <v>Makmur</v>
      </c>
      <c r="I3" t="str">
        <f t="shared" ref="I3:I35" si="6">TRIM(MID(SUBSTITUTE(A3," ",REPT(" ",99)),MAX(1,FIND("psn",SUBSTITUTE(A3," ",REPT(" ",99)))+0),99))</f>
        <v>psn_bumiMakmur.shp</v>
      </c>
      <c r="L3" t="str">
        <f t="shared" ref="L3:L35" si="7">LEFT(I3,LEN(I3)-4)</f>
        <v>psn_bumiMakmur</v>
      </c>
    </row>
    <row r="4" spans="1:12" x14ac:dyDescent="0.25">
      <c r="A4" t="s">
        <v>36</v>
      </c>
      <c r="B4" t="str">
        <f t="shared" si="0"/>
        <v>E:\Kalimantan Selatan.gdb\Kurau\psn_kurau</v>
      </c>
      <c r="C4" t="str">
        <f t="shared" si="4"/>
        <v>Kurau</v>
      </c>
      <c r="D4" t="str">
        <f t="shared" si="1"/>
        <v>Kurau</v>
      </c>
      <c r="E4">
        <f t="shared" si="2"/>
        <v>1</v>
      </c>
      <c r="F4" t="str">
        <f t="shared" si="3"/>
        <v>Kurau\p</v>
      </c>
      <c r="G4" t="str">
        <f t="shared" si="5"/>
        <v>Kurau</v>
      </c>
      <c r="I4" t="str">
        <f t="shared" si="6"/>
        <v>psn_kurau.shp</v>
      </c>
      <c r="L4" t="str">
        <f t="shared" si="7"/>
        <v>psn_kurau</v>
      </c>
    </row>
    <row r="5" spans="1:12" x14ac:dyDescent="0.25">
      <c r="A5" t="s">
        <v>37</v>
      </c>
      <c r="B5" t="str">
        <f t="shared" si="0"/>
        <v>E:\Kalimantan Selatan.gdb\Tabunganen\psn_tabunganen</v>
      </c>
      <c r="C5" t="str">
        <f t="shared" si="4"/>
        <v>Tabunganen</v>
      </c>
      <c r="D5" t="str">
        <f t="shared" si="1"/>
        <v>Tabunganen</v>
      </c>
      <c r="E5">
        <f t="shared" si="2"/>
        <v>1</v>
      </c>
      <c r="F5" t="str">
        <f t="shared" si="3"/>
        <v>Tabunga</v>
      </c>
      <c r="G5" t="str">
        <f t="shared" si="5"/>
        <v>Tabunganen</v>
      </c>
      <c r="I5" t="str">
        <f t="shared" si="6"/>
        <v>psn_tabunganen.shp</v>
      </c>
      <c r="L5" t="str">
        <f t="shared" si="7"/>
        <v>psn_tabunganen</v>
      </c>
    </row>
    <row r="6" spans="1:12" x14ac:dyDescent="0.25">
      <c r="A6" t="s">
        <v>38</v>
      </c>
      <c r="B6" t="str">
        <f t="shared" si="0"/>
        <v>E:\Kalimantan Selatan.gdb\Satui\psn_satui</v>
      </c>
      <c r="C6" t="str">
        <f t="shared" si="4"/>
        <v>Satui</v>
      </c>
      <c r="D6" t="str">
        <f t="shared" si="1"/>
        <v>Satui</v>
      </c>
      <c r="E6">
        <f t="shared" si="2"/>
        <v>1</v>
      </c>
      <c r="F6" t="str">
        <f t="shared" si="3"/>
        <v>Satui\p</v>
      </c>
      <c r="G6" t="str">
        <f t="shared" si="5"/>
        <v>Satui</v>
      </c>
      <c r="I6" t="str">
        <f t="shared" si="6"/>
        <v>psn_satui.shp</v>
      </c>
      <c r="L6" t="str">
        <f t="shared" si="7"/>
        <v>psn_satui</v>
      </c>
    </row>
    <row r="7" spans="1:12" x14ac:dyDescent="0.25">
      <c r="A7" t="s">
        <v>39</v>
      </c>
      <c r="B7" t="str">
        <f t="shared" si="0"/>
        <v>E:\Kalimantan Selatan.gdb\Sungai_Loban\psn_sungaiLoban</v>
      </c>
      <c r="C7" t="str">
        <f t="shared" si="4"/>
        <v>Sungai_Loban</v>
      </c>
      <c r="D7" t="str">
        <f t="shared" si="1"/>
        <v>Sungai_Loban</v>
      </c>
      <c r="E7">
        <f t="shared" si="2"/>
        <v>0</v>
      </c>
      <c r="F7" t="str">
        <f t="shared" si="3"/>
        <v>Sungai</v>
      </c>
      <c r="G7" t="str">
        <f t="shared" si="5"/>
        <v>Loban</v>
      </c>
      <c r="I7" t="str">
        <f t="shared" si="6"/>
        <v>psn_sungaiLoban.shp</v>
      </c>
      <c r="L7" t="str">
        <f t="shared" si="7"/>
        <v>psn_sungaiLoban</v>
      </c>
    </row>
    <row r="8" spans="1:12" x14ac:dyDescent="0.25">
      <c r="A8" t="s">
        <v>40</v>
      </c>
      <c r="B8" t="str">
        <f t="shared" si="0"/>
        <v>E:\Kalimantan Selatan.gdb\Panyipatan\psn_panyipatan</v>
      </c>
      <c r="C8" t="str">
        <f t="shared" si="4"/>
        <v>Panyipatan</v>
      </c>
      <c r="D8" t="str">
        <f t="shared" si="1"/>
        <v>Panyipatan</v>
      </c>
      <c r="E8">
        <f t="shared" si="2"/>
        <v>1</v>
      </c>
      <c r="F8" t="str">
        <f t="shared" si="3"/>
        <v>Panyipa</v>
      </c>
      <c r="G8" t="str">
        <f t="shared" si="5"/>
        <v>Panyipatan</v>
      </c>
      <c r="I8" t="str">
        <f t="shared" si="6"/>
        <v>psn_panyipatan.shp</v>
      </c>
      <c r="L8" t="str">
        <f t="shared" si="7"/>
        <v>psn_panyipatan</v>
      </c>
    </row>
    <row r="9" spans="1:12" x14ac:dyDescent="0.25">
      <c r="A9" t="s">
        <v>41</v>
      </c>
      <c r="B9" t="str">
        <f t="shared" si="0"/>
        <v>E:\Kalimantan Selatan.gdb\Takisung\psn_takisung</v>
      </c>
      <c r="C9" t="str">
        <f t="shared" si="4"/>
        <v>Takisung</v>
      </c>
      <c r="D9" t="str">
        <f t="shared" si="1"/>
        <v>Takisung</v>
      </c>
      <c r="E9">
        <f t="shared" si="2"/>
        <v>1</v>
      </c>
      <c r="F9" t="str">
        <f t="shared" si="3"/>
        <v>Takisun</v>
      </c>
      <c r="G9" t="str">
        <f t="shared" si="5"/>
        <v>Takisung</v>
      </c>
      <c r="I9" t="str">
        <f t="shared" si="6"/>
        <v>psn_takisung.shp</v>
      </c>
      <c r="L9" t="str">
        <f t="shared" si="7"/>
        <v>psn_takisung</v>
      </c>
    </row>
    <row r="10" spans="1:12" x14ac:dyDescent="0.25">
      <c r="A10" t="s">
        <v>42</v>
      </c>
      <c r="B10" t="str">
        <f t="shared" si="0"/>
        <v>E:\Kalimantan Selatan.gdb\Pulau_Hilir\psn_KelumpangHilir</v>
      </c>
      <c r="C10" t="str">
        <f t="shared" si="4"/>
        <v>Pulau_Hilir</v>
      </c>
      <c r="D10" t="str">
        <f t="shared" si="1"/>
        <v>Pulau_Hilir</v>
      </c>
      <c r="E10">
        <f t="shared" si="2"/>
        <v>0</v>
      </c>
      <c r="F10" t="str">
        <f t="shared" si="3"/>
        <v>Pulau</v>
      </c>
      <c r="G10" t="str">
        <f t="shared" si="5"/>
        <v>Hilir</v>
      </c>
      <c r="I10" t="str">
        <f t="shared" si="6"/>
        <v>psn_KelumpangHilir.shp</v>
      </c>
      <c r="L10" t="str">
        <f t="shared" si="7"/>
        <v>psn_KelumpangHilir</v>
      </c>
    </row>
    <row r="11" spans="1:12" x14ac:dyDescent="0.25">
      <c r="A11" t="s">
        <v>43</v>
      </c>
      <c r="B11" t="str">
        <f t="shared" si="0"/>
        <v>E:\Kalimantan Selatan.gdb\Pulau_Selatan\psn_kelumpangSelatan</v>
      </c>
      <c r="C11" t="str">
        <f t="shared" si="4"/>
        <v>Pulau_Selatan</v>
      </c>
      <c r="D11" t="str">
        <f t="shared" si="1"/>
        <v>Pulau_Selatan</v>
      </c>
      <c r="E11">
        <f t="shared" si="2"/>
        <v>0</v>
      </c>
      <c r="F11" t="str">
        <f t="shared" si="3"/>
        <v>Pulau</v>
      </c>
      <c r="G11" t="str">
        <f t="shared" si="5"/>
        <v>Selatan</v>
      </c>
      <c r="I11" t="str">
        <f t="shared" si="6"/>
        <v>psn_kelumpangSelatan.shp</v>
      </c>
      <c r="L11" t="str">
        <f t="shared" si="7"/>
        <v>psn_kelumpangSelatan</v>
      </c>
    </row>
    <row r="12" spans="1:12" x14ac:dyDescent="0.25">
      <c r="A12" t="s">
        <v>44</v>
      </c>
      <c r="B12" t="str">
        <f t="shared" si="0"/>
        <v>E:\Kalimantan Selatan.gdb\Pulau_Tengah\psn_pulauLautTengah</v>
      </c>
      <c r="C12" t="str">
        <f t="shared" si="4"/>
        <v>Pulau_Tengah</v>
      </c>
      <c r="D12" t="str">
        <f t="shared" si="1"/>
        <v>Pulau_Tengah</v>
      </c>
      <c r="E12">
        <f t="shared" si="2"/>
        <v>0</v>
      </c>
      <c r="F12" t="str">
        <f t="shared" si="3"/>
        <v>Pulau</v>
      </c>
      <c r="G12" t="str">
        <f t="shared" si="5"/>
        <v>Tengah</v>
      </c>
      <c r="I12" t="str">
        <f t="shared" si="6"/>
        <v>psn_pulauLautTengah.shp</v>
      </c>
      <c r="L12" t="str">
        <f t="shared" si="7"/>
        <v>psn_pulauLautTengah</v>
      </c>
    </row>
    <row r="13" spans="1:12" x14ac:dyDescent="0.25">
      <c r="A13" t="s">
        <v>45</v>
      </c>
      <c r="B13" t="str">
        <f t="shared" si="0"/>
        <v>E:\Kalimantan Selatan.gdb\Pulau_Timur\psn_pulauLautTimur</v>
      </c>
      <c r="C13" t="str">
        <f t="shared" si="4"/>
        <v>Pulau_Timur</v>
      </c>
      <c r="D13" t="str">
        <f t="shared" si="1"/>
        <v>Pulau_Timur</v>
      </c>
      <c r="E13">
        <f t="shared" si="2"/>
        <v>0</v>
      </c>
      <c r="F13" t="str">
        <f t="shared" si="3"/>
        <v>Pulau</v>
      </c>
      <c r="G13" t="str">
        <f t="shared" si="5"/>
        <v>Timur</v>
      </c>
      <c r="I13" t="str">
        <f t="shared" si="6"/>
        <v>psn_pulauLautTimur.shp</v>
      </c>
      <c r="L13" t="str">
        <f t="shared" si="7"/>
        <v>psn_pulauLautTimur</v>
      </c>
    </row>
    <row r="14" spans="1:12" x14ac:dyDescent="0.25">
      <c r="A14" t="s">
        <v>46</v>
      </c>
      <c r="B14" t="str">
        <f t="shared" si="0"/>
        <v>E:\Kalimantan Selatan.gdb\Pulau_Utara\psn_pulauLautUtara</v>
      </c>
      <c r="C14" t="str">
        <f t="shared" si="4"/>
        <v>Pulau_Utara</v>
      </c>
      <c r="D14" t="str">
        <f t="shared" si="1"/>
        <v>Pulau_Utara</v>
      </c>
      <c r="E14">
        <f t="shared" si="2"/>
        <v>0</v>
      </c>
      <c r="F14" t="str">
        <f t="shared" si="3"/>
        <v>Pulau</v>
      </c>
      <c r="G14" t="str">
        <f t="shared" si="5"/>
        <v>Utara</v>
      </c>
      <c r="I14" t="str">
        <f t="shared" si="6"/>
        <v>psn_pulauLautUtara.shp</v>
      </c>
      <c r="L14" t="str">
        <f t="shared" si="7"/>
        <v>psn_pulauLautUtara</v>
      </c>
    </row>
    <row r="15" spans="1:12" x14ac:dyDescent="0.25">
      <c r="A15" t="s">
        <v>47</v>
      </c>
      <c r="B15" t="str">
        <f t="shared" si="0"/>
        <v>E:\Kalimantan Selatan.gdb\Pulau_Barat\psn_pulauLautBarat</v>
      </c>
      <c r="C15" t="str">
        <f t="shared" si="4"/>
        <v>Pulau_Barat</v>
      </c>
      <c r="D15" t="str">
        <f t="shared" si="1"/>
        <v>Pulau_Barat</v>
      </c>
      <c r="E15">
        <f t="shared" si="2"/>
        <v>0</v>
      </c>
      <c r="F15" t="str">
        <f t="shared" si="3"/>
        <v>Pulau</v>
      </c>
      <c r="G15" t="str">
        <f t="shared" si="5"/>
        <v>Barat</v>
      </c>
      <c r="I15" t="str">
        <f t="shared" si="6"/>
        <v>psn_pulauLautBarat.shp</v>
      </c>
      <c r="L15" t="str">
        <f t="shared" si="7"/>
        <v>psn_pulauLautBarat</v>
      </c>
    </row>
    <row r="16" spans="1:12" x14ac:dyDescent="0.25">
      <c r="A16" t="s">
        <v>48</v>
      </c>
      <c r="B16" t="str">
        <f t="shared" si="0"/>
        <v>E:\Kalimantan Selatan.gdb\Pulau_Kepulauan\psn_pulauLautKepulauan</v>
      </c>
      <c r="C16" t="str">
        <f t="shared" si="4"/>
        <v>Pulau_Kepulauan</v>
      </c>
      <c r="D16" t="str">
        <f t="shared" si="1"/>
        <v>Pulau_Kepulauan</v>
      </c>
      <c r="E16">
        <f t="shared" si="2"/>
        <v>0</v>
      </c>
      <c r="F16" t="str">
        <f t="shared" si="3"/>
        <v>Pulau</v>
      </c>
      <c r="G16" t="str">
        <f t="shared" si="5"/>
        <v>Kepulauan</v>
      </c>
      <c r="I16" t="str">
        <f t="shared" si="6"/>
        <v>psn_pulauLautKepulauan.shp</v>
      </c>
      <c r="L16" t="str">
        <f t="shared" si="7"/>
        <v>psn_pulauLautKepulauan</v>
      </c>
    </row>
    <row r="17" spans="1:12" x14ac:dyDescent="0.25">
      <c r="A17" t="s">
        <v>49</v>
      </c>
      <c r="B17" t="str">
        <f t="shared" si="0"/>
        <v>E:\Kalimantan Selatan.gdb\Pulau_Selatan\psn_pulauLautSelatan</v>
      </c>
      <c r="C17" t="str">
        <f t="shared" si="4"/>
        <v>Pulau_Selatan</v>
      </c>
      <c r="D17" t="str">
        <f t="shared" si="1"/>
        <v>Pulau_Selatan</v>
      </c>
      <c r="E17">
        <f t="shared" si="2"/>
        <v>0</v>
      </c>
      <c r="F17" t="str">
        <f t="shared" si="3"/>
        <v>Pulau</v>
      </c>
      <c r="G17" t="str">
        <f t="shared" si="5"/>
        <v>Selatan</v>
      </c>
      <c r="I17" t="str">
        <f t="shared" si="6"/>
        <v>psn_pulauLautSelatan.shp</v>
      </c>
      <c r="L17" t="str">
        <f t="shared" si="7"/>
        <v>psn_pulauLautSelatan</v>
      </c>
    </row>
    <row r="18" spans="1:12" x14ac:dyDescent="0.25">
      <c r="A18" t="s">
        <v>180</v>
      </c>
      <c r="B18" t="str">
        <f t="shared" si="0"/>
        <v>E:\Kalimantan Selatan.gdb\Aluh\psn_aluhAluh</v>
      </c>
      <c r="C18" t="str">
        <f t="shared" si="4"/>
        <v>Aluh</v>
      </c>
      <c r="D18" t="str">
        <f t="shared" si="1"/>
        <v>Aluh</v>
      </c>
      <c r="E18">
        <f t="shared" si="2"/>
        <v>1</v>
      </c>
      <c r="F18" t="str">
        <f t="shared" si="3"/>
        <v>Aluh</v>
      </c>
      <c r="G18" t="str">
        <f t="shared" si="5"/>
        <v>Aluh</v>
      </c>
      <c r="I18" t="str">
        <f t="shared" si="6"/>
        <v>psn_aluhAluh.shp</v>
      </c>
      <c r="L18" t="str">
        <f t="shared" si="7"/>
        <v>psn_aluhAluh</v>
      </c>
    </row>
    <row r="19" spans="1:12" x14ac:dyDescent="0.25">
      <c r="A19" t="s">
        <v>181</v>
      </c>
      <c r="B19" t="str">
        <f t="shared" si="0"/>
        <v>E:\Kalimantan Selatan.gdb\Bumi_Makmur\psn_bumiMakmur</v>
      </c>
      <c r="C19" t="str">
        <f t="shared" si="4"/>
        <v>Bumi_Makmur</v>
      </c>
      <c r="D19" t="str">
        <f t="shared" si="1"/>
        <v>Bumi_Makmur</v>
      </c>
      <c r="E19">
        <f t="shared" si="2"/>
        <v>0</v>
      </c>
      <c r="F19" t="str">
        <f t="shared" si="3"/>
        <v>Bumi</v>
      </c>
      <c r="G19" t="str">
        <f t="shared" si="5"/>
        <v>Makmur</v>
      </c>
      <c r="I19" t="str">
        <f t="shared" si="6"/>
        <v>psn_bumiMakmur.shp</v>
      </c>
      <c r="L19" t="str">
        <f t="shared" si="7"/>
        <v>psn_bumiMakmur</v>
      </c>
    </row>
    <row r="20" spans="1:12" x14ac:dyDescent="0.25">
      <c r="A20" t="s">
        <v>182</v>
      </c>
      <c r="B20" t="str">
        <f t="shared" si="0"/>
        <v>E:\Kalimantan Selatan.gdb\Kurau\psn_kurau</v>
      </c>
      <c r="C20" t="str">
        <f t="shared" si="4"/>
        <v>Kurau</v>
      </c>
      <c r="D20" t="str">
        <f t="shared" si="1"/>
        <v>Kurau</v>
      </c>
      <c r="E20">
        <f t="shared" si="2"/>
        <v>1</v>
      </c>
      <c r="F20" t="str">
        <f t="shared" si="3"/>
        <v>Kurau\p</v>
      </c>
      <c r="G20" t="str">
        <f t="shared" si="5"/>
        <v>Kurau</v>
      </c>
      <c r="I20" t="str">
        <f t="shared" si="6"/>
        <v>psn_kurau.shp</v>
      </c>
      <c r="L20" t="str">
        <f t="shared" si="7"/>
        <v>psn_kurau</v>
      </c>
    </row>
    <row r="21" spans="1:12" x14ac:dyDescent="0.25">
      <c r="A21" t="s">
        <v>183</v>
      </c>
      <c r="B21" t="str">
        <f t="shared" si="0"/>
        <v>E:\Kalimantan Selatan.gdb\Tabunganen\psn_tabunganen</v>
      </c>
      <c r="C21" t="str">
        <f t="shared" si="4"/>
        <v>Tabunganen</v>
      </c>
      <c r="D21" t="str">
        <f t="shared" si="1"/>
        <v>Tabunganen</v>
      </c>
      <c r="E21">
        <f t="shared" si="2"/>
        <v>1</v>
      </c>
      <c r="F21" t="str">
        <f t="shared" si="3"/>
        <v>Tabunga</v>
      </c>
      <c r="G21" t="str">
        <f t="shared" si="5"/>
        <v>Tabunganen</v>
      </c>
      <c r="I21" t="str">
        <f t="shared" si="6"/>
        <v>psn_tabunganen.shp</v>
      </c>
      <c r="L21" t="str">
        <f t="shared" si="7"/>
        <v>psn_tabunganen</v>
      </c>
    </row>
    <row r="22" spans="1:12" x14ac:dyDescent="0.25">
      <c r="A22" t="s">
        <v>184</v>
      </c>
      <c r="B22" t="str">
        <f t="shared" si="0"/>
        <v>E:\Kalimantan Selatan.gdb\Satui\psn_satui</v>
      </c>
      <c r="C22" t="str">
        <f t="shared" si="4"/>
        <v>Satui</v>
      </c>
      <c r="D22" t="str">
        <f t="shared" si="1"/>
        <v>Satui</v>
      </c>
      <c r="E22">
        <f t="shared" si="2"/>
        <v>1</v>
      </c>
      <c r="F22" t="str">
        <f t="shared" si="3"/>
        <v>Satui\p</v>
      </c>
      <c r="G22" t="str">
        <f t="shared" si="5"/>
        <v>Satui</v>
      </c>
      <c r="I22" t="str">
        <f t="shared" si="6"/>
        <v>psn_satui.shp</v>
      </c>
      <c r="L22" t="str">
        <f t="shared" si="7"/>
        <v>psn_satui</v>
      </c>
    </row>
    <row r="23" spans="1:12" x14ac:dyDescent="0.25">
      <c r="A23" t="s">
        <v>185</v>
      </c>
      <c r="B23" t="str">
        <f t="shared" si="0"/>
        <v>E:\Kalimantan Selatan.gdb\Sungai_Loban\psn_sungaiLoban</v>
      </c>
      <c r="C23" t="str">
        <f t="shared" si="4"/>
        <v>Sungai_Loban</v>
      </c>
      <c r="D23" t="str">
        <f t="shared" si="1"/>
        <v>Sungai_Loban</v>
      </c>
      <c r="E23">
        <f t="shared" si="2"/>
        <v>0</v>
      </c>
      <c r="F23" t="str">
        <f t="shared" si="3"/>
        <v>Sungai</v>
      </c>
      <c r="G23" t="str">
        <f t="shared" si="5"/>
        <v>Loban</v>
      </c>
      <c r="I23" t="str">
        <f t="shared" si="6"/>
        <v>psn_sungaiLoban.shp</v>
      </c>
      <c r="L23" t="str">
        <f t="shared" si="7"/>
        <v>psn_sungaiLoban</v>
      </c>
    </row>
    <row r="24" spans="1:12" x14ac:dyDescent="0.25">
      <c r="A24" t="s">
        <v>186</v>
      </c>
      <c r="B24" t="str">
        <f t="shared" si="0"/>
        <v>E:\Kalimantan Selatan.gdb\Panyipatan\psn_panyipatan</v>
      </c>
      <c r="C24" t="str">
        <f t="shared" si="4"/>
        <v>Panyipatan</v>
      </c>
      <c r="D24" t="str">
        <f t="shared" si="1"/>
        <v>Panyipatan</v>
      </c>
      <c r="E24">
        <f t="shared" si="2"/>
        <v>1</v>
      </c>
      <c r="F24" t="str">
        <f t="shared" si="3"/>
        <v>Panyipa</v>
      </c>
      <c r="G24" t="str">
        <f t="shared" si="5"/>
        <v>Panyipatan</v>
      </c>
      <c r="I24" t="str">
        <f t="shared" si="6"/>
        <v>psn_panyipatan.shp</v>
      </c>
      <c r="L24" t="str">
        <f t="shared" si="7"/>
        <v>psn_panyipatan</v>
      </c>
    </row>
    <row r="25" spans="1:12" x14ac:dyDescent="0.25">
      <c r="A25" t="s">
        <v>187</v>
      </c>
      <c r="B25" t="str">
        <f t="shared" si="0"/>
        <v>E:\Kalimantan Selatan.gdb\Takisung\psn_takisung</v>
      </c>
      <c r="C25" t="str">
        <f t="shared" si="4"/>
        <v>Takisung</v>
      </c>
      <c r="D25" t="str">
        <f t="shared" si="1"/>
        <v>Takisung</v>
      </c>
      <c r="E25">
        <f t="shared" si="2"/>
        <v>1</v>
      </c>
      <c r="F25" t="str">
        <f t="shared" si="3"/>
        <v>Takisun</v>
      </c>
      <c r="G25" t="str">
        <f t="shared" si="5"/>
        <v>Takisung</v>
      </c>
      <c r="I25" t="str">
        <f t="shared" si="6"/>
        <v>psn_takisung.shp</v>
      </c>
      <c r="L25" t="str">
        <f t="shared" si="7"/>
        <v>psn_takisung</v>
      </c>
    </row>
    <row r="26" spans="1:12" x14ac:dyDescent="0.25">
      <c r="A26" t="s">
        <v>188</v>
      </c>
      <c r="B26" t="str">
        <f t="shared" si="0"/>
        <v>E:\Kalimantan Selatan.gdb\Pulau_Hilir\psn_KelumpangHilir</v>
      </c>
      <c r="C26" t="str">
        <f t="shared" si="4"/>
        <v>Pulau_Hilir</v>
      </c>
      <c r="D26" t="str">
        <f t="shared" si="1"/>
        <v>Pulau_Hilir</v>
      </c>
      <c r="E26">
        <f t="shared" si="2"/>
        <v>0</v>
      </c>
      <c r="F26" t="str">
        <f t="shared" si="3"/>
        <v>Pulau</v>
      </c>
      <c r="G26" t="str">
        <f t="shared" si="5"/>
        <v>Hilir</v>
      </c>
      <c r="I26" t="str">
        <f t="shared" si="6"/>
        <v>psn_KelumpangHilir.shp</v>
      </c>
      <c r="L26" t="str">
        <f t="shared" si="7"/>
        <v>psn_KelumpangHilir</v>
      </c>
    </row>
    <row r="27" spans="1:12" x14ac:dyDescent="0.25">
      <c r="A27" t="s">
        <v>189</v>
      </c>
      <c r="B27" t="str">
        <f t="shared" si="0"/>
        <v>E:\Kalimantan Selatan.gdb\Pulau_Selatan\psn_kelumpangSelatan</v>
      </c>
      <c r="C27" t="str">
        <f t="shared" si="4"/>
        <v>Pulau_Selatan</v>
      </c>
      <c r="D27" t="str">
        <f t="shared" si="1"/>
        <v>Pulau_Selatan</v>
      </c>
      <c r="E27">
        <f t="shared" si="2"/>
        <v>0</v>
      </c>
      <c r="F27" t="str">
        <f t="shared" si="3"/>
        <v>Pulau</v>
      </c>
      <c r="G27" t="str">
        <f t="shared" si="5"/>
        <v>Selatan</v>
      </c>
      <c r="I27" t="str">
        <f t="shared" si="6"/>
        <v>psn_kelumpangSelatan.shp</v>
      </c>
      <c r="L27" t="str">
        <f t="shared" si="7"/>
        <v>psn_kelumpangSelatan</v>
      </c>
    </row>
    <row r="28" spans="1:12" x14ac:dyDescent="0.25">
      <c r="A28" t="s">
        <v>190</v>
      </c>
      <c r="B28" t="str">
        <f t="shared" si="0"/>
        <v>E:\Kalimantan Selatan.gdb\Pulau_Tengah\psn_pulauLautTengah</v>
      </c>
      <c r="C28" t="str">
        <f t="shared" si="4"/>
        <v>Pulau_Tengah</v>
      </c>
      <c r="D28" t="str">
        <f t="shared" si="1"/>
        <v>Pulau_Tengah</v>
      </c>
      <c r="E28">
        <f t="shared" si="2"/>
        <v>0</v>
      </c>
      <c r="F28" t="str">
        <f t="shared" si="3"/>
        <v>Pulau</v>
      </c>
      <c r="G28" t="str">
        <f t="shared" si="5"/>
        <v>Tengah</v>
      </c>
      <c r="I28" t="str">
        <f t="shared" si="6"/>
        <v>psn_pulauLautTengah.shp</v>
      </c>
      <c r="L28" t="str">
        <f t="shared" si="7"/>
        <v>psn_pulauLautTengah</v>
      </c>
    </row>
    <row r="29" spans="1:12" x14ac:dyDescent="0.25">
      <c r="A29" t="s">
        <v>191</v>
      </c>
      <c r="B29" t="str">
        <f t="shared" si="0"/>
        <v>E:\Kalimantan Selatan.gdb\Pulau_Timur\psn_pulauLautTimur</v>
      </c>
      <c r="C29" t="str">
        <f t="shared" si="4"/>
        <v>Pulau_Timur</v>
      </c>
      <c r="D29" t="str">
        <f t="shared" si="1"/>
        <v>Pulau_Timur</v>
      </c>
      <c r="E29">
        <f t="shared" si="2"/>
        <v>0</v>
      </c>
      <c r="F29" t="str">
        <f t="shared" si="3"/>
        <v>Pulau</v>
      </c>
      <c r="G29" t="str">
        <f t="shared" si="5"/>
        <v>Timur</v>
      </c>
      <c r="I29" t="str">
        <f t="shared" si="6"/>
        <v>psn_pulauLautTimur.shp</v>
      </c>
      <c r="L29" t="str">
        <f t="shared" si="7"/>
        <v>psn_pulauLautTimur</v>
      </c>
    </row>
    <row r="30" spans="1:12" x14ac:dyDescent="0.25">
      <c r="A30" t="s">
        <v>192</v>
      </c>
      <c r="B30" t="str">
        <f t="shared" si="0"/>
        <v>E:\Kalimantan Selatan.gdb\Pulau_Utara\psn_pulauLautUtara</v>
      </c>
      <c r="C30" t="str">
        <f t="shared" si="4"/>
        <v>Pulau_Utara</v>
      </c>
      <c r="D30" t="str">
        <f t="shared" si="1"/>
        <v>Pulau_Utara</v>
      </c>
      <c r="E30">
        <f t="shared" si="2"/>
        <v>0</v>
      </c>
      <c r="F30" t="str">
        <f t="shared" si="3"/>
        <v>Pulau</v>
      </c>
      <c r="G30" t="str">
        <f t="shared" si="5"/>
        <v>Utara</v>
      </c>
      <c r="I30" t="str">
        <f t="shared" si="6"/>
        <v>psn_pulauLautUtara.shp</v>
      </c>
      <c r="L30" t="str">
        <f t="shared" si="7"/>
        <v>psn_pulauLautUtara</v>
      </c>
    </row>
    <row r="31" spans="1:12" x14ac:dyDescent="0.25">
      <c r="A31" t="s">
        <v>193</v>
      </c>
      <c r="B31" t="str">
        <f t="shared" si="0"/>
        <v>E:\Kalimantan Selatan.gdb\Pulau_Barat\psn_pulauLautBarat</v>
      </c>
      <c r="C31" t="str">
        <f t="shared" si="4"/>
        <v>Pulau_Barat</v>
      </c>
      <c r="D31" t="str">
        <f t="shared" si="1"/>
        <v>Pulau_Barat</v>
      </c>
      <c r="E31">
        <f t="shared" si="2"/>
        <v>0</v>
      </c>
      <c r="F31" t="str">
        <f t="shared" si="3"/>
        <v>Pulau</v>
      </c>
      <c r="G31" t="str">
        <f t="shared" si="5"/>
        <v>Barat</v>
      </c>
      <c r="I31" t="str">
        <f t="shared" si="6"/>
        <v>psn_pulauLautBarat.shp</v>
      </c>
      <c r="L31" t="str">
        <f t="shared" si="7"/>
        <v>psn_pulauLautBarat</v>
      </c>
    </row>
    <row r="32" spans="1:12" x14ac:dyDescent="0.25">
      <c r="A32" t="s">
        <v>194</v>
      </c>
      <c r="B32" t="str">
        <f t="shared" si="0"/>
        <v>E:\Kalimantan Selatan.gdb\Pulau_Kepulauan\psn_pulauLautKepulauan</v>
      </c>
      <c r="C32" t="str">
        <f t="shared" si="4"/>
        <v>Pulau_Kepulauan</v>
      </c>
      <c r="D32" t="str">
        <f t="shared" si="1"/>
        <v>Pulau_Kepulauan</v>
      </c>
      <c r="E32">
        <f t="shared" si="2"/>
        <v>0</v>
      </c>
      <c r="F32" t="str">
        <f t="shared" si="3"/>
        <v>Pulau</v>
      </c>
      <c r="G32" t="str">
        <f t="shared" si="5"/>
        <v>Kepulauan</v>
      </c>
      <c r="I32" t="str">
        <f t="shared" si="6"/>
        <v>psn_pulauLautKepulauan.shp</v>
      </c>
      <c r="L32" t="str">
        <f t="shared" si="7"/>
        <v>psn_pulauLautKepulauan</v>
      </c>
    </row>
    <row r="33" spans="1:12" x14ac:dyDescent="0.25">
      <c r="A33" t="s">
        <v>195</v>
      </c>
      <c r="B33" t="str">
        <f t="shared" si="0"/>
        <v>E:\Kalimantan Selatan.gdb\Pulau_Selatan\psn_pulauLautSelatan</v>
      </c>
      <c r="C33" t="str">
        <f t="shared" si="4"/>
        <v>Pulau_Selatan</v>
      </c>
      <c r="D33" t="str">
        <f t="shared" si="1"/>
        <v>Pulau_Selatan</v>
      </c>
      <c r="E33">
        <f t="shared" si="2"/>
        <v>0</v>
      </c>
      <c r="F33" t="str">
        <f t="shared" si="3"/>
        <v>Pulau</v>
      </c>
      <c r="G33" t="str">
        <f t="shared" si="5"/>
        <v>Selatan</v>
      </c>
      <c r="I33" t="str">
        <f t="shared" si="6"/>
        <v>psn_pulauLautSelatan.shp</v>
      </c>
      <c r="L33" t="str">
        <f t="shared" si="7"/>
        <v>psn_pulauLautSelatan</v>
      </c>
    </row>
    <row r="34" spans="1:12" x14ac:dyDescent="0.25">
      <c r="A34" t="s">
        <v>353</v>
      </c>
      <c r="B34" t="str">
        <f t="shared" si="0"/>
        <v>E:\Kalimantan Selatan.gdb\Pulau_Selayar\SHP\psn_pulau_laut_tanjung_selayar</v>
      </c>
      <c r="C34" t="str">
        <f t="shared" si="4"/>
        <v>Pulau_Selayar\SHP</v>
      </c>
      <c r="D34" t="str">
        <f t="shared" si="1"/>
        <v>Pulau_Selayar\SHP</v>
      </c>
      <c r="E34">
        <f t="shared" si="2"/>
        <v>0</v>
      </c>
      <c r="F34" t="str">
        <f t="shared" si="3"/>
        <v>Pulau</v>
      </c>
      <c r="G34" t="str">
        <f t="shared" si="5"/>
        <v>Selayar\SHP</v>
      </c>
      <c r="I34" t="str">
        <f t="shared" si="6"/>
        <v>psn_pulau_laut_tanjung_selayar.shp</v>
      </c>
      <c r="L34" t="str">
        <f t="shared" si="7"/>
        <v>psn_pulau_laut_tanjung_selayar</v>
      </c>
    </row>
    <row r="35" spans="1:12" x14ac:dyDescent="0.25">
      <c r="A35" t="s">
        <v>354</v>
      </c>
      <c r="B35" t="str">
        <f t="shared" si="0"/>
        <v>E:\Kalimantan Selatan.gdb\Pulau_Sebuku\SHP\psn_sebuku</v>
      </c>
      <c r="C35" t="str">
        <f t="shared" si="4"/>
        <v>Pulau_Sebuku\SHP</v>
      </c>
      <c r="D35" t="str">
        <f t="shared" si="1"/>
        <v>Pulau_Sebuku\SHP</v>
      </c>
      <c r="E35">
        <f t="shared" si="2"/>
        <v>0</v>
      </c>
      <c r="F35" t="str">
        <f t="shared" si="3"/>
        <v>Pulau</v>
      </c>
      <c r="G35" t="str">
        <f t="shared" si="5"/>
        <v>Sebuku\SHP</v>
      </c>
      <c r="I35" t="str">
        <f t="shared" si="6"/>
        <v>psn_sebuku.shp</v>
      </c>
      <c r="L35" t="str">
        <f t="shared" si="7"/>
        <v>psn_sebuku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D58-D7D3-4901-AFEF-504018EDC504}">
  <dimension ref="A2:L15"/>
  <sheetViews>
    <sheetView workbookViewId="0">
      <selection activeCell="B15" sqref="A2:B15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50</v>
      </c>
      <c r="B2" t="str">
        <f t="shared" ref="B2:B15" si="0">CONCATENATE("E:\Kalimantan Timur.gdb\",C2,"\",L2)</f>
        <v>E:\Kalimantan Timur.gdb\Batu_Putih\psn_batuPutih</v>
      </c>
      <c r="C2" t="str">
        <f>D2</f>
        <v>Batu_Putih</v>
      </c>
      <c r="D2" t="str">
        <f t="shared" ref="D2:D15" si="1">IF(E2&gt;0,G2,IF(F2=G2,,CONCATENATE(F2,"_",G2)))</f>
        <v>Batu_Putih</v>
      </c>
      <c r="E2">
        <f t="shared" ref="E2:E15" si="2">IF(LEFT(G2,5)=LEFT(F2,5),1,IFERROR(FIND("\",F2),0))</f>
        <v>0</v>
      </c>
      <c r="F2" t="str">
        <f t="shared" ref="F2:F15" si="3">IFERROR(TRIM(MID(SUBSTITUTE(A2," ",REPT(" ",99)),MAX(1,FIND("Kecamatan",SUBSTITUTE(A2," ",REPT(" ",99)))+16),99)),TRIM(MID(SUBSTITUTE(A2," ",REPT(" ",99)),MAX(1,FIND("Kec.",SUBSTITUTE(A2," ",REPT(" ",99)))+16),99)))</f>
        <v>Batu</v>
      </c>
      <c r="G2" t="str">
        <f>TRIM(MID(SUBSTITUTE(A2," ",REPT(" ",99)),MAX(1,FIND("psn",SUBSTITUTE(A2," ",REPT(" ",99)))-100),99))</f>
        <v>Putih</v>
      </c>
      <c r="I2" t="str">
        <f>TRIM(MID(SUBSTITUTE(A2," ",REPT(" ",99)),MAX(1,FIND("psn",SUBSTITUTE(A2," ",REPT(" ",99)))+0),99))</f>
        <v>psn_batuPutih.shp</v>
      </c>
      <c r="L2" t="str">
        <f>LEFT(I2,LEN(I2)-4)</f>
        <v>psn_batuPutih</v>
      </c>
    </row>
    <row r="3" spans="1:12" x14ac:dyDescent="0.25">
      <c r="A3" t="s">
        <v>51</v>
      </c>
      <c r="B3" t="str">
        <f t="shared" si="0"/>
        <v>E:\Kalimantan Timur.gdb\Biduk\psn_bidukBiduk</v>
      </c>
      <c r="C3" t="str">
        <f t="shared" ref="C3:C15" si="4">D3</f>
        <v>Biduk</v>
      </c>
      <c r="D3" t="str">
        <f t="shared" si="1"/>
        <v>Biduk</v>
      </c>
      <c r="E3">
        <f t="shared" si="2"/>
        <v>1</v>
      </c>
      <c r="F3" t="str">
        <f t="shared" si="3"/>
        <v>Biduk</v>
      </c>
      <c r="G3" t="str">
        <f t="shared" ref="G3:G15" si="5">TRIM(MID(SUBSTITUTE(A3," ",REPT(" ",99)),MAX(1,FIND("psn",SUBSTITUTE(A3," ",REPT(" ",99)))-100),99))</f>
        <v>Biduk</v>
      </c>
      <c r="I3" t="str">
        <f t="shared" ref="I3:I15" si="6">TRIM(MID(SUBSTITUTE(A3," ",REPT(" ",99)),MAX(1,FIND("psn",SUBSTITUTE(A3," ",REPT(" ",99)))+0),99))</f>
        <v>psn_bidukBiduk.shp</v>
      </c>
      <c r="L3" t="str">
        <f t="shared" ref="L3:L15" si="7">LEFT(I3,LEN(I3)-4)</f>
        <v>psn_bidukBiduk</v>
      </c>
    </row>
    <row r="4" spans="1:12" x14ac:dyDescent="0.25">
      <c r="A4" t="s">
        <v>52</v>
      </c>
      <c r="B4" t="str">
        <f t="shared" si="0"/>
        <v>E:\Kalimantan Timur.gdb\Bahau_Hulu\psn_bahauHulu</v>
      </c>
      <c r="C4" t="str">
        <f t="shared" si="4"/>
        <v>Bahau_Hulu</v>
      </c>
      <c r="D4" t="str">
        <f t="shared" si="1"/>
        <v>Bahau_Hulu</v>
      </c>
      <c r="E4">
        <f t="shared" si="2"/>
        <v>0</v>
      </c>
      <c r="F4" t="str">
        <f t="shared" si="3"/>
        <v>Bahau</v>
      </c>
      <c r="G4" t="str">
        <f t="shared" si="5"/>
        <v>Hulu</v>
      </c>
      <c r="I4" t="str">
        <f t="shared" si="6"/>
        <v>psn_bahauHulu.shp</v>
      </c>
      <c r="L4" t="str">
        <f t="shared" si="7"/>
        <v>psn_bahauHulu</v>
      </c>
    </row>
    <row r="5" spans="1:12" x14ac:dyDescent="0.25">
      <c r="A5" t="s">
        <v>53</v>
      </c>
      <c r="B5" t="str">
        <f t="shared" si="0"/>
        <v>E:\Kalimantan Timur.gdb\Kayan_Hilir\psn_kayanHilir</v>
      </c>
      <c r="C5" t="str">
        <f t="shared" si="4"/>
        <v>Kayan_Hilir</v>
      </c>
      <c r="D5" t="str">
        <f t="shared" si="1"/>
        <v>Kayan_Hilir</v>
      </c>
      <c r="E5">
        <f t="shared" si="2"/>
        <v>0</v>
      </c>
      <c r="F5" t="str">
        <f t="shared" si="3"/>
        <v>Kayan</v>
      </c>
      <c r="G5" t="str">
        <f t="shared" si="5"/>
        <v>Hilir</v>
      </c>
      <c r="I5" t="str">
        <f t="shared" si="6"/>
        <v>psn_kayanHilir.shp</v>
      </c>
      <c r="L5" t="str">
        <f t="shared" si="7"/>
        <v>psn_kayanHilir</v>
      </c>
    </row>
    <row r="6" spans="1:12" x14ac:dyDescent="0.25">
      <c r="A6" t="s">
        <v>54</v>
      </c>
      <c r="B6" t="str">
        <f t="shared" si="0"/>
        <v>E:\Kalimantan Timur.gdb\Pujungan\psn_puju</v>
      </c>
      <c r="C6" t="str">
        <f t="shared" si="4"/>
        <v>Pujungan</v>
      </c>
      <c r="D6" t="str">
        <f t="shared" si="1"/>
        <v>Pujungan</v>
      </c>
      <c r="E6">
        <f t="shared" si="2"/>
        <v>1</v>
      </c>
      <c r="F6" t="str">
        <f t="shared" si="3"/>
        <v>Pujunga</v>
      </c>
      <c r="G6" t="str">
        <f t="shared" si="5"/>
        <v>Pujungan</v>
      </c>
      <c r="I6" t="str">
        <f t="shared" si="6"/>
        <v>psn_pujungan</v>
      </c>
      <c r="L6" t="str">
        <f t="shared" si="7"/>
        <v>psn_puju</v>
      </c>
    </row>
    <row r="7" spans="1:12" x14ac:dyDescent="0.25">
      <c r="A7" t="s">
        <v>55</v>
      </c>
      <c r="B7" t="str">
        <f t="shared" si="0"/>
        <v>E:\Kalimantan Timur.gdb\Grogot\psn_grogot</v>
      </c>
      <c r="C7" t="str">
        <f t="shared" si="4"/>
        <v>Grogot</v>
      </c>
      <c r="D7" t="str">
        <f t="shared" si="1"/>
        <v>Grogot</v>
      </c>
      <c r="E7">
        <f t="shared" si="2"/>
        <v>1</v>
      </c>
      <c r="F7" t="str">
        <f t="shared" si="3"/>
        <v>Grogot\</v>
      </c>
      <c r="G7" t="str">
        <f t="shared" si="5"/>
        <v>Grogot</v>
      </c>
      <c r="I7" t="str">
        <f t="shared" si="6"/>
        <v>psn_grogot.shp</v>
      </c>
      <c r="L7" t="str">
        <f t="shared" si="7"/>
        <v>psn_grogot</v>
      </c>
    </row>
    <row r="8" spans="1:12" x14ac:dyDescent="0.25">
      <c r="A8" t="s">
        <v>56</v>
      </c>
      <c r="B8" t="str">
        <f t="shared" si="0"/>
        <v>E:\Kalimantan Timur.gdb\Tanjung_Harapan\psn_tanjungHarapan</v>
      </c>
      <c r="C8" t="str">
        <f t="shared" si="4"/>
        <v>Tanjung_Harapan</v>
      </c>
      <c r="D8" t="str">
        <f t="shared" si="1"/>
        <v>Tanjung_Harapan</v>
      </c>
      <c r="E8">
        <f t="shared" si="2"/>
        <v>0</v>
      </c>
      <c r="F8" t="str">
        <f t="shared" si="3"/>
        <v>Tanjung</v>
      </c>
      <c r="G8" t="str">
        <f t="shared" si="5"/>
        <v>Harapan</v>
      </c>
      <c r="I8" t="str">
        <f t="shared" si="6"/>
        <v>psn_tanjungHarapan.shp</v>
      </c>
      <c r="L8" t="str">
        <f t="shared" si="7"/>
        <v>psn_tanjungHarapan</v>
      </c>
    </row>
    <row r="9" spans="1:12" x14ac:dyDescent="0.25">
      <c r="A9" t="s">
        <v>196</v>
      </c>
      <c r="B9" t="str">
        <f t="shared" si="0"/>
        <v>E:\Kalimantan Timur.gdb\Batu_Putih\psn_batuPutih</v>
      </c>
      <c r="C9" t="str">
        <f t="shared" si="4"/>
        <v>Batu_Putih</v>
      </c>
      <c r="D9" t="str">
        <f t="shared" si="1"/>
        <v>Batu_Putih</v>
      </c>
      <c r="E9">
        <f t="shared" si="2"/>
        <v>0</v>
      </c>
      <c r="F9" t="str">
        <f t="shared" si="3"/>
        <v>Batu</v>
      </c>
      <c r="G9" t="str">
        <f t="shared" si="5"/>
        <v>Putih</v>
      </c>
      <c r="I9" t="str">
        <f t="shared" si="6"/>
        <v>psn_batuPutih.shp</v>
      </c>
      <c r="L9" t="str">
        <f t="shared" si="7"/>
        <v>psn_batuPutih</v>
      </c>
    </row>
    <row r="10" spans="1:12" x14ac:dyDescent="0.25">
      <c r="A10" t="s">
        <v>197</v>
      </c>
      <c r="B10" t="str">
        <f t="shared" si="0"/>
        <v>E:\Kalimantan Timur.gdb\Biduk\psn_bidukBiduk</v>
      </c>
      <c r="C10" t="str">
        <f t="shared" si="4"/>
        <v>Biduk</v>
      </c>
      <c r="D10" t="str">
        <f t="shared" si="1"/>
        <v>Biduk</v>
      </c>
      <c r="E10">
        <f t="shared" si="2"/>
        <v>1</v>
      </c>
      <c r="F10" t="str">
        <f t="shared" si="3"/>
        <v>Biduk</v>
      </c>
      <c r="G10" t="str">
        <f t="shared" si="5"/>
        <v>Biduk</v>
      </c>
      <c r="I10" t="str">
        <f t="shared" si="6"/>
        <v>psn_bidukBiduk.shp</v>
      </c>
      <c r="L10" t="str">
        <f t="shared" si="7"/>
        <v>psn_bidukBiduk</v>
      </c>
    </row>
    <row r="11" spans="1:12" x14ac:dyDescent="0.25">
      <c r="A11" t="s">
        <v>198</v>
      </c>
      <c r="B11" t="str">
        <f t="shared" si="0"/>
        <v>E:\Kalimantan Timur.gdb\Bahau_Hulu\psn_bahauHulu</v>
      </c>
      <c r="C11" t="str">
        <f t="shared" si="4"/>
        <v>Bahau_Hulu</v>
      </c>
      <c r="D11" t="str">
        <f t="shared" si="1"/>
        <v>Bahau_Hulu</v>
      </c>
      <c r="E11">
        <f t="shared" si="2"/>
        <v>0</v>
      </c>
      <c r="F11" t="str">
        <f t="shared" si="3"/>
        <v>Bahau</v>
      </c>
      <c r="G11" t="str">
        <f t="shared" si="5"/>
        <v>Hulu</v>
      </c>
      <c r="I11" t="str">
        <f t="shared" si="6"/>
        <v>psn_bahauHulu.shp</v>
      </c>
      <c r="L11" t="str">
        <f t="shared" si="7"/>
        <v>psn_bahauHulu</v>
      </c>
    </row>
    <row r="12" spans="1:12" x14ac:dyDescent="0.25">
      <c r="A12" t="s">
        <v>199</v>
      </c>
      <c r="B12" t="str">
        <f t="shared" si="0"/>
        <v>E:\Kalimantan Timur.gdb\Kayan_Hilir\psn_kayanHilir</v>
      </c>
      <c r="C12" t="str">
        <f t="shared" si="4"/>
        <v>Kayan_Hilir</v>
      </c>
      <c r="D12" t="str">
        <f t="shared" si="1"/>
        <v>Kayan_Hilir</v>
      </c>
      <c r="E12">
        <f t="shared" si="2"/>
        <v>0</v>
      </c>
      <c r="F12" t="str">
        <f t="shared" si="3"/>
        <v>Kayan</v>
      </c>
      <c r="G12" t="str">
        <f t="shared" si="5"/>
        <v>Hilir</v>
      </c>
      <c r="I12" t="str">
        <f t="shared" si="6"/>
        <v>psn_kayanHilir.shp</v>
      </c>
      <c r="L12" t="str">
        <f t="shared" si="7"/>
        <v>psn_kayanHilir</v>
      </c>
    </row>
    <row r="13" spans="1:12" x14ac:dyDescent="0.25">
      <c r="A13" t="s">
        <v>200</v>
      </c>
      <c r="B13" t="str">
        <f t="shared" si="0"/>
        <v>E:\Kalimantan Timur.gdb\Pujungan\psn_puju</v>
      </c>
      <c r="C13" t="str">
        <f t="shared" si="4"/>
        <v>Pujungan</v>
      </c>
      <c r="D13" t="str">
        <f t="shared" si="1"/>
        <v>Pujungan</v>
      </c>
      <c r="E13">
        <f t="shared" si="2"/>
        <v>1</v>
      </c>
      <c r="F13" t="str">
        <f t="shared" si="3"/>
        <v>Pujunga</v>
      </c>
      <c r="G13" t="str">
        <f t="shared" si="5"/>
        <v>Pujungan</v>
      </c>
      <c r="I13" t="str">
        <f t="shared" si="6"/>
        <v>psn_pujungan</v>
      </c>
      <c r="L13" t="str">
        <f t="shared" si="7"/>
        <v>psn_puju</v>
      </c>
    </row>
    <row r="14" spans="1:12" x14ac:dyDescent="0.25">
      <c r="A14" t="s">
        <v>201</v>
      </c>
      <c r="B14" t="str">
        <f t="shared" si="0"/>
        <v>E:\Kalimantan Timur.gdb\Grogot\psn_grogot</v>
      </c>
      <c r="C14" t="str">
        <f t="shared" si="4"/>
        <v>Grogot</v>
      </c>
      <c r="D14" t="str">
        <f t="shared" si="1"/>
        <v>Grogot</v>
      </c>
      <c r="E14">
        <f t="shared" si="2"/>
        <v>1</v>
      </c>
      <c r="F14" t="str">
        <f t="shared" si="3"/>
        <v>Grogot\</v>
      </c>
      <c r="G14" t="str">
        <f t="shared" si="5"/>
        <v>Grogot</v>
      </c>
      <c r="I14" t="str">
        <f t="shared" si="6"/>
        <v>psn_grogot.shp</v>
      </c>
      <c r="L14" t="str">
        <f t="shared" si="7"/>
        <v>psn_grogot</v>
      </c>
    </row>
    <row r="15" spans="1:12" x14ac:dyDescent="0.25">
      <c r="A15" t="s">
        <v>202</v>
      </c>
      <c r="B15" t="str">
        <f t="shared" si="0"/>
        <v>E:\Kalimantan Timur.gdb\Tanjung_Harapan\psn_tanjungHarapan</v>
      </c>
      <c r="C15" t="str">
        <f t="shared" si="4"/>
        <v>Tanjung_Harapan</v>
      </c>
      <c r="D15" t="str">
        <f t="shared" si="1"/>
        <v>Tanjung_Harapan</v>
      </c>
      <c r="E15">
        <f t="shared" si="2"/>
        <v>0</v>
      </c>
      <c r="F15" t="str">
        <f t="shared" si="3"/>
        <v>Tanjung</v>
      </c>
      <c r="G15" t="str">
        <f t="shared" si="5"/>
        <v>Harapan</v>
      </c>
      <c r="I15" t="str">
        <f t="shared" si="6"/>
        <v>psn_tanjungHarapan.shp</v>
      </c>
      <c r="L15" t="str">
        <f t="shared" si="7"/>
        <v>psn_tanjungHarapan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671B-9984-4291-ACB5-53A16D735BF2}">
  <dimension ref="A2:L59"/>
  <sheetViews>
    <sheetView topLeftCell="A21" workbookViewId="0">
      <selection activeCell="B31" sqref="A2:B31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57</v>
      </c>
      <c r="B2" t="str">
        <f t="shared" ref="B2:B33" si="0">CONCATENATE("E:\Sulawesi Tengah.gdb\",C2,"\",L2)</f>
        <v>E:\Sulawesi Tengah.gdb\Parigi_Tengah\psn_parigiTengah</v>
      </c>
      <c r="C2" t="str">
        <f>D2</f>
        <v>Parigi_Tengah</v>
      </c>
      <c r="D2" t="str">
        <f t="shared" ref="D2:D33" si="1">IF(E2&gt;0,G2,IF(F2=G2,,CONCATENATE(F2,"_",G2)))</f>
        <v>Parigi_Tengah</v>
      </c>
      <c r="E2">
        <f t="shared" ref="E2:E33" si="2">IF(LEFT(G2,5)=LEFT(F2,5),1,IFERROR(FIND("\",F2),0))</f>
        <v>0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Parigi</v>
      </c>
      <c r="G2" t="str">
        <f>TRIM(MID(SUBSTITUTE(A2," ",REPT(" ",99)),MAX(1,FIND("psn",SUBSTITUTE(A2," ",REPT(" ",99)))-100),99))</f>
        <v>Tengah</v>
      </c>
      <c r="I2" t="str">
        <f>TRIM(MID(SUBSTITUTE(A2," ",REPT(" ",99)),MAX(1,FIND("psn",SUBSTITUTE(A2," ",REPT(" ",99)))+0),99))</f>
        <v>psn_parigiTengah.shp</v>
      </c>
      <c r="L2" t="str">
        <f>LEFT(I2,LEN(I2)-4)</f>
        <v>psn_parigiTengah</v>
      </c>
    </row>
    <row r="3" spans="1:12" x14ac:dyDescent="0.25">
      <c r="A3" t="s">
        <v>58</v>
      </c>
      <c r="B3" t="str">
        <f t="shared" si="0"/>
        <v>E:\Sulawesi Tengah.gdb\Parigi_Utara\psn_parigiUtara</v>
      </c>
      <c r="C3" t="str">
        <f t="shared" ref="C3:C59" si="4">D3</f>
        <v>Parigi_Utara</v>
      </c>
      <c r="D3" t="str">
        <f t="shared" si="1"/>
        <v>Parigi_Utara</v>
      </c>
      <c r="E3">
        <f t="shared" si="2"/>
        <v>0</v>
      </c>
      <c r="F3" t="str">
        <f t="shared" si="3"/>
        <v>Parigi</v>
      </c>
      <c r="G3" t="str">
        <f t="shared" ref="G3:G59" si="5">TRIM(MID(SUBSTITUTE(A3," ",REPT(" ",99)),MAX(1,FIND("psn",SUBSTITUTE(A3," ",REPT(" ",99)))-100),99))</f>
        <v>Utara</v>
      </c>
      <c r="I3" t="str">
        <f t="shared" ref="I3:I59" si="6">TRIM(MID(SUBSTITUTE(A3," ",REPT(" ",99)),MAX(1,FIND("psn",SUBSTITUTE(A3," ",REPT(" ",99)))+0),99))</f>
        <v>psn_parigiUtara.shp</v>
      </c>
      <c r="L3" t="str">
        <f t="shared" ref="L3:L59" si="7">LEFT(I3,LEN(I3)-4)</f>
        <v>psn_parigiUtara</v>
      </c>
    </row>
    <row r="4" spans="1:12" x14ac:dyDescent="0.25">
      <c r="A4" t="s">
        <v>59</v>
      </c>
      <c r="B4" t="str">
        <f t="shared" si="0"/>
        <v>E:\Sulawesi Tengah.gdb\Tojo\psn_tojo</v>
      </c>
      <c r="C4" t="str">
        <f t="shared" si="4"/>
        <v>Tojo</v>
      </c>
      <c r="D4" t="str">
        <f t="shared" si="1"/>
        <v>Tojo</v>
      </c>
      <c r="E4">
        <f t="shared" si="2"/>
        <v>5</v>
      </c>
      <c r="F4" t="str">
        <f t="shared" si="3"/>
        <v>Tojo\ps</v>
      </c>
      <c r="G4" t="str">
        <f t="shared" si="5"/>
        <v>Tojo</v>
      </c>
      <c r="I4" t="str">
        <f t="shared" si="6"/>
        <v>psn_tojo.shp</v>
      </c>
      <c r="L4" t="str">
        <f t="shared" si="7"/>
        <v>psn_tojo</v>
      </c>
    </row>
    <row r="5" spans="1:12" x14ac:dyDescent="0.25">
      <c r="A5" t="s">
        <v>60</v>
      </c>
      <c r="B5" t="str">
        <f t="shared" si="0"/>
        <v>E:\Sulawesi Tengah.gdb\Ulubongka\psn_ulubongka</v>
      </c>
      <c r="C5" t="str">
        <f t="shared" si="4"/>
        <v>Ulubongka</v>
      </c>
      <c r="D5" t="str">
        <f t="shared" si="1"/>
        <v>Ulubongka</v>
      </c>
      <c r="E5">
        <f t="shared" si="2"/>
        <v>1</v>
      </c>
      <c r="F5" t="str">
        <f t="shared" si="3"/>
        <v>Ulubong</v>
      </c>
      <c r="G5" t="str">
        <f t="shared" si="5"/>
        <v>Ulubongka</v>
      </c>
      <c r="I5" t="str">
        <f t="shared" si="6"/>
        <v>psn_ulubongka.shp</v>
      </c>
      <c r="L5" t="str">
        <f t="shared" si="7"/>
        <v>psn_ulubongka</v>
      </c>
    </row>
    <row r="6" spans="1:12" x14ac:dyDescent="0.25">
      <c r="A6" t="s">
        <v>61</v>
      </c>
      <c r="B6" t="str">
        <f t="shared" si="0"/>
        <v>E:\Sulawesi Tengah.gdb\Bunto\psn_bunta</v>
      </c>
      <c r="C6" t="str">
        <f t="shared" si="4"/>
        <v>Bunto</v>
      </c>
      <c r="D6" t="str">
        <f t="shared" si="1"/>
        <v>Bunto</v>
      </c>
      <c r="E6">
        <f t="shared" si="2"/>
        <v>1</v>
      </c>
      <c r="F6" t="str">
        <f t="shared" si="3"/>
        <v>Bunto\p</v>
      </c>
      <c r="G6" t="str">
        <f t="shared" si="5"/>
        <v>Bunto</v>
      </c>
      <c r="I6" t="str">
        <f t="shared" si="6"/>
        <v>psn_bunta.shp</v>
      </c>
      <c r="L6" t="str">
        <f t="shared" si="7"/>
        <v>psn_bunta</v>
      </c>
    </row>
    <row r="7" spans="1:12" x14ac:dyDescent="0.25">
      <c r="A7" t="s">
        <v>62</v>
      </c>
      <c r="B7" t="str">
        <f t="shared" si="0"/>
        <v>E:\Sulawesi Tengah.gdb\Nuhon\psn_nuhon</v>
      </c>
      <c r="C7" t="str">
        <f t="shared" si="4"/>
        <v>Nuhon</v>
      </c>
      <c r="D7" t="str">
        <f t="shared" si="1"/>
        <v>Nuhon</v>
      </c>
      <c r="E7">
        <f t="shared" si="2"/>
        <v>1</v>
      </c>
      <c r="F7" t="str">
        <f t="shared" si="3"/>
        <v>Nuhon\p</v>
      </c>
      <c r="G7" t="str">
        <f t="shared" si="5"/>
        <v>Nuhon</v>
      </c>
      <c r="I7" t="str">
        <f t="shared" si="6"/>
        <v>psn_nuhon.shp</v>
      </c>
      <c r="L7" t="str">
        <f t="shared" si="7"/>
        <v>psn_nuhon</v>
      </c>
    </row>
    <row r="8" spans="1:12" x14ac:dyDescent="0.25">
      <c r="A8" t="s">
        <v>63</v>
      </c>
      <c r="B8" t="str">
        <f t="shared" si="0"/>
        <v>E:\Sulawesi Tengah.gdb\Ampana_Kota\psn_amapanaKota</v>
      </c>
      <c r="C8" t="str">
        <f t="shared" si="4"/>
        <v>Ampana_Kota</v>
      </c>
      <c r="D8" t="str">
        <f t="shared" si="1"/>
        <v>Ampana_Kota</v>
      </c>
      <c r="E8">
        <f t="shared" si="2"/>
        <v>0</v>
      </c>
      <c r="F8" t="str">
        <f t="shared" si="3"/>
        <v>Ampana</v>
      </c>
      <c r="G8" t="str">
        <f t="shared" si="5"/>
        <v>Kota</v>
      </c>
      <c r="I8" t="str">
        <f t="shared" si="6"/>
        <v>psn_amapanaKota.shp</v>
      </c>
      <c r="L8" t="str">
        <f t="shared" si="7"/>
        <v>psn_amapanaKota</v>
      </c>
    </row>
    <row r="9" spans="1:12" x14ac:dyDescent="0.25">
      <c r="A9" t="s">
        <v>65</v>
      </c>
      <c r="B9" t="str">
        <f t="shared" si="0"/>
        <v>E:\Sulawesi Tengah.gdb\Ampana_Tete\psn_ampanaTete</v>
      </c>
      <c r="C9" t="str">
        <f t="shared" si="4"/>
        <v>Ampana_Tete</v>
      </c>
      <c r="D9" t="str">
        <f t="shared" si="1"/>
        <v>Ampana_Tete</v>
      </c>
      <c r="E9">
        <f t="shared" si="2"/>
        <v>0</v>
      </c>
      <c r="F9" t="str">
        <f t="shared" si="3"/>
        <v>Ampana</v>
      </c>
      <c r="G9" t="str">
        <f t="shared" si="5"/>
        <v>Tete</v>
      </c>
      <c r="I9" t="str">
        <f t="shared" si="6"/>
        <v>psn_ampanaTete.shp</v>
      </c>
      <c r="L9" t="str">
        <f t="shared" si="7"/>
        <v>psn_ampanaTete</v>
      </c>
    </row>
    <row r="10" spans="1:12" x14ac:dyDescent="0.25">
      <c r="A10" t="s">
        <v>66</v>
      </c>
      <c r="B10" t="str">
        <f t="shared" si="0"/>
        <v>E:\Sulawesi Tengah.gdb\Tojo_Barat\psn_tojoBarat</v>
      </c>
      <c r="C10" t="str">
        <f t="shared" si="4"/>
        <v>Tojo_Barat</v>
      </c>
      <c r="D10" t="str">
        <f t="shared" si="1"/>
        <v>Tojo_Barat</v>
      </c>
      <c r="E10">
        <f t="shared" si="2"/>
        <v>0</v>
      </c>
      <c r="F10" t="str">
        <f t="shared" si="3"/>
        <v>Tojo</v>
      </c>
      <c r="G10" t="str">
        <f t="shared" si="5"/>
        <v>Barat</v>
      </c>
      <c r="I10" t="str">
        <f t="shared" si="6"/>
        <v>psn_tojoBarat.shp</v>
      </c>
      <c r="L10" t="str">
        <f t="shared" si="7"/>
        <v>psn_tojoBarat</v>
      </c>
    </row>
    <row r="11" spans="1:12" x14ac:dyDescent="0.25">
      <c r="A11" t="s">
        <v>67</v>
      </c>
      <c r="B11" t="str">
        <f t="shared" si="0"/>
        <v>E:\Sulawesi Tengah.gdb\Kasimbar\psn_kasimbar</v>
      </c>
      <c r="C11" t="str">
        <f t="shared" si="4"/>
        <v>Kasimbar</v>
      </c>
      <c r="D11" t="str">
        <f t="shared" si="1"/>
        <v>Kasimbar</v>
      </c>
      <c r="E11">
        <f t="shared" si="2"/>
        <v>1</v>
      </c>
      <c r="F11" t="str">
        <f t="shared" si="3"/>
        <v>Kasimba</v>
      </c>
      <c r="G11" t="str">
        <f t="shared" si="5"/>
        <v>Kasimbar</v>
      </c>
      <c r="I11" t="str">
        <f t="shared" si="6"/>
        <v>psn_kasimbar.shp</v>
      </c>
      <c r="L11" t="str">
        <f t="shared" si="7"/>
        <v>psn_kasimbar</v>
      </c>
    </row>
    <row r="12" spans="1:12" x14ac:dyDescent="0.25">
      <c r="A12" t="s">
        <v>69</v>
      </c>
      <c r="B12" t="str">
        <f t="shared" si="0"/>
        <v>E:\Sulawesi Tengah.gdb\Siniu\psn_siniu</v>
      </c>
      <c r="C12" t="str">
        <f t="shared" si="4"/>
        <v>Siniu</v>
      </c>
      <c r="D12" t="str">
        <f t="shared" si="1"/>
        <v>Siniu</v>
      </c>
      <c r="E12">
        <f t="shared" si="2"/>
        <v>1</v>
      </c>
      <c r="F12" t="str">
        <f t="shared" si="3"/>
        <v>Siniu\p</v>
      </c>
      <c r="G12" t="str">
        <f t="shared" si="5"/>
        <v>Siniu</v>
      </c>
      <c r="I12" t="str">
        <f t="shared" si="6"/>
        <v>psn_siniu.shp</v>
      </c>
      <c r="L12" t="str">
        <f t="shared" si="7"/>
        <v>psn_siniu</v>
      </c>
    </row>
    <row r="13" spans="1:12" x14ac:dyDescent="0.25">
      <c r="A13" t="s">
        <v>70</v>
      </c>
      <c r="B13" t="str">
        <f t="shared" si="0"/>
        <v>E:\Sulawesi Tengah.gdb\Toribulu\psn_toribulu</v>
      </c>
      <c r="C13" t="str">
        <f t="shared" si="4"/>
        <v>Toribulu</v>
      </c>
      <c r="D13" t="str">
        <f t="shared" si="1"/>
        <v>Toribulu</v>
      </c>
      <c r="E13">
        <f t="shared" si="2"/>
        <v>1</v>
      </c>
      <c r="F13" t="str">
        <f t="shared" si="3"/>
        <v>Toribul</v>
      </c>
      <c r="G13" t="str">
        <f t="shared" si="5"/>
        <v>Toribulu</v>
      </c>
      <c r="I13" t="str">
        <f t="shared" si="6"/>
        <v>psn_toribulu.shp</v>
      </c>
      <c r="L13" t="str">
        <f t="shared" si="7"/>
        <v>psn_toribulu</v>
      </c>
    </row>
    <row r="14" spans="1:12" x14ac:dyDescent="0.25">
      <c r="A14" t="s">
        <v>71</v>
      </c>
      <c r="B14" t="str">
        <f t="shared" si="0"/>
        <v>E:\Sulawesi Tengah.gdb\Balinggi\psn_balinggi</v>
      </c>
      <c r="C14" t="str">
        <f t="shared" si="4"/>
        <v>Balinggi</v>
      </c>
      <c r="D14" t="str">
        <f t="shared" si="1"/>
        <v>Balinggi</v>
      </c>
      <c r="E14">
        <f t="shared" si="2"/>
        <v>1</v>
      </c>
      <c r="F14" t="str">
        <f t="shared" si="3"/>
        <v>Balingg</v>
      </c>
      <c r="G14" t="str">
        <f t="shared" si="5"/>
        <v>Balinggi</v>
      </c>
      <c r="I14" t="str">
        <f t="shared" si="6"/>
        <v>psn_balinggi.shp</v>
      </c>
      <c r="L14" t="str">
        <f t="shared" si="7"/>
        <v>psn_balinggi</v>
      </c>
    </row>
    <row r="15" spans="1:12" x14ac:dyDescent="0.25">
      <c r="A15" t="s">
        <v>72</v>
      </c>
      <c r="B15" t="str">
        <f t="shared" si="0"/>
        <v>E:\Sulawesi Tengah.gdb\Parigi\psn_parigi</v>
      </c>
      <c r="C15" t="str">
        <f t="shared" si="4"/>
        <v>Parigi</v>
      </c>
      <c r="D15" t="str">
        <f t="shared" si="1"/>
        <v>Parigi</v>
      </c>
      <c r="E15">
        <f t="shared" si="2"/>
        <v>1</v>
      </c>
      <c r="F15" t="str">
        <f t="shared" si="3"/>
        <v>Parigi\</v>
      </c>
      <c r="G15" t="str">
        <f t="shared" si="5"/>
        <v>Parigi</v>
      </c>
      <c r="I15" t="str">
        <f t="shared" si="6"/>
        <v>psn_parigi.shp</v>
      </c>
      <c r="L15" t="str">
        <f t="shared" si="7"/>
        <v>psn_parigi</v>
      </c>
    </row>
    <row r="16" spans="1:12" x14ac:dyDescent="0.25">
      <c r="A16" t="s">
        <v>73</v>
      </c>
      <c r="B16" t="str">
        <f t="shared" si="0"/>
        <v>E:\Sulawesi Tengah.gdb\Torue\psn_torue</v>
      </c>
      <c r="C16" t="str">
        <f t="shared" si="4"/>
        <v>Torue</v>
      </c>
      <c r="D16" t="str">
        <f t="shared" si="1"/>
        <v>Torue</v>
      </c>
      <c r="E16">
        <f t="shared" si="2"/>
        <v>1</v>
      </c>
      <c r="F16" t="str">
        <f t="shared" si="3"/>
        <v>Torue\p</v>
      </c>
      <c r="G16" t="str">
        <f t="shared" si="5"/>
        <v>Torue</v>
      </c>
      <c r="I16" t="str">
        <f t="shared" si="6"/>
        <v>psn_torue.shp</v>
      </c>
      <c r="L16" t="str">
        <f t="shared" si="7"/>
        <v>psn_torue</v>
      </c>
    </row>
    <row r="17" spans="1:12" x14ac:dyDescent="0.25">
      <c r="A17" t="s">
        <v>238</v>
      </c>
      <c r="B17" t="str">
        <f t="shared" si="0"/>
        <v>E:\Sulawesi Tengah.gdb\Parigi_Tengah\psn_parigiTengah</v>
      </c>
      <c r="C17" t="str">
        <f t="shared" si="4"/>
        <v>Parigi_Tengah</v>
      </c>
      <c r="D17" t="str">
        <f t="shared" si="1"/>
        <v>Parigi_Tengah</v>
      </c>
      <c r="E17">
        <f t="shared" si="2"/>
        <v>0</v>
      </c>
      <c r="F17" t="str">
        <f t="shared" si="3"/>
        <v>Parigi</v>
      </c>
      <c r="G17" t="str">
        <f t="shared" si="5"/>
        <v>Tengah</v>
      </c>
      <c r="I17" t="str">
        <f t="shared" si="6"/>
        <v>psn_parigiTengah.shp</v>
      </c>
      <c r="L17" t="str">
        <f t="shared" si="7"/>
        <v>psn_parigiTengah</v>
      </c>
    </row>
    <row r="18" spans="1:12" x14ac:dyDescent="0.25">
      <c r="A18" t="s">
        <v>239</v>
      </c>
      <c r="B18" t="str">
        <f t="shared" si="0"/>
        <v>E:\Sulawesi Tengah.gdb\Parigi_Utara\psn_parigiUtara</v>
      </c>
      <c r="C18" t="str">
        <f t="shared" si="4"/>
        <v>Parigi_Utara</v>
      </c>
      <c r="D18" t="str">
        <f t="shared" si="1"/>
        <v>Parigi_Utara</v>
      </c>
      <c r="E18">
        <f t="shared" si="2"/>
        <v>0</v>
      </c>
      <c r="F18" t="str">
        <f t="shared" si="3"/>
        <v>Parigi</v>
      </c>
      <c r="G18" t="str">
        <f t="shared" si="5"/>
        <v>Utara</v>
      </c>
      <c r="I18" t="str">
        <f t="shared" si="6"/>
        <v>psn_parigiUtara.shp</v>
      </c>
      <c r="L18" t="str">
        <f t="shared" si="7"/>
        <v>psn_parigiUtara</v>
      </c>
    </row>
    <row r="19" spans="1:12" x14ac:dyDescent="0.25">
      <c r="A19" t="s">
        <v>240</v>
      </c>
      <c r="B19" t="str">
        <f t="shared" si="0"/>
        <v>E:\Sulawesi Tengah.gdb\Tojo\psn_tojo</v>
      </c>
      <c r="C19" t="str">
        <f t="shared" si="4"/>
        <v>Tojo</v>
      </c>
      <c r="D19" t="str">
        <f t="shared" si="1"/>
        <v>Tojo</v>
      </c>
      <c r="E19">
        <f t="shared" si="2"/>
        <v>5</v>
      </c>
      <c r="F19" t="str">
        <f t="shared" si="3"/>
        <v>Tojo\ps</v>
      </c>
      <c r="G19" t="str">
        <f t="shared" si="5"/>
        <v>Tojo</v>
      </c>
      <c r="I19" t="str">
        <f t="shared" si="6"/>
        <v>psn_tojo.shp</v>
      </c>
      <c r="L19" t="str">
        <f t="shared" si="7"/>
        <v>psn_tojo</v>
      </c>
    </row>
    <row r="20" spans="1:12" x14ac:dyDescent="0.25">
      <c r="A20" t="s">
        <v>241</v>
      </c>
      <c r="B20" t="str">
        <f t="shared" si="0"/>
        <v>E:\Sulawesi Tengah.gdb\Ulubongka\psn_ulubongka</v>
      </c>
      <c r="C20" t="str">
        <f t="shared" si="4"/>
        <v>Ulubongka</v>
      </c>
      <c r="D20" t="str">
        <f t="shared" si="1"/>
        <v>Ulubongka</v>
      </c>
      <c r="E20">
        <f t="shared" si="2"/>
        <v>1</v>
      </c>
      <c r="F20" t="str">
        <f t="shared" si="3"/>
        <v>Ulubong</v>
      </c>
      <c r="G20" t="str">
        <f t="shared" si="5"/>
        <v>Ulubongka</v>
      </c>
      <c r="I20" t="str">
        <f t="shared" si="6"/>
        <v>psn_ulubongka.shp</v>
      </c>
      <c r="L20" t="str">
        <f t="shared" si="7"/>
        <v>psn_ulubongka</v>
      </c>
    </row>
    <row r="21" spans="1:12" x14ac:dyDescent="0.25">
      <c r="A21" t="s">
        <v>242</v>
      </c>
      <c r="B21" t="str">
        <f t="shared" si="0"/>
        <v>E:\Sulawesi Tengah.gdb\Bunto\psn_bunta</v>
      </c>
      <c r="C21" t="str">
        <f t="shared" si="4"/>
        <v>Bunto</v>
      </c>
      <c r="D21" t="str">
        <f t="shared" si="1"/>
        <v>Bunto</v>
      </c>
      <c r="E21">
        <f t="shared" si="2"/>
        <v>1</v>
      </c>
      <c r="F21" t="str">
        <f t="shared" si="3"/>
        <v>Bunto\p</v>
      </c>
      <c r="G21" t="str">
        <f t="shared" si="5"/>
        <v>Bunto</v>
      </c>
      <c r="I21" t="str">
        <f t="shared" si="6"/>
        <v>psn_bunta.shp</v>
      </c>
      <c r="L21" t="str">
        <f t="shared" si="7"/>
        <v>psn_bunta</v>
      </c>
    </row>
    <row r="22" spans="1:12" x14ac:dyDescent="0.25">
      <c r="A22" t="s">
        <v>243</v>
      </c>
      <c r="B22" t="str">
        <f t="shared" si="0"/>
        <v>E:\Sulawesi Tengah.gdb\Nuhon\psn_nuhon</v>
      </c>
      <c r="C22" t="str">
        <f t="shared" si="4"/>
        <v>Nuhon</v>
      </c>
      <c r="D22" t="str">
        <f t="shared" si="1"/>
        <v>Nuhon</v>
      </c>
      <c r="E22">
        <f t="shared" si="2"/>
        <v>1</v>
      </c>
      <c r="F22" t="str">
        <f t="shared" si="3"/>
        <v>Nuhon\p</v>
      </c>
      <c r="G22" t="str">
        <f t="shared" si="5"/>
        <v>Nuhon</v>
      </c>
      <c r="I22" t="str">
        <f t="shared" si="6"/>
        <v>psn_nuhon.shp</v>
      </c>
      <c r="L22" t="str">
        <f t="shared" si="7"/>
        <v>psn_nuhon</v>
      </c>
    </row>
    <row r="23" spans="1:12" x14ac:dyDescent="0.25">
      <c r="A23" t="s">
        <v>244</v>
      </c>
      <c r="B23" t="str">
        <f t="shared" si="0"/>
        <v>E:\Sulawesi Tengah.gdb\Ampana_Kota\psn_amapanaKota</v>
      </c>
      <c r="C23" t="str">
        <f t="shared" si="4"/>
        <v>Ampana_Kota</v>
      </c>
      <c r="D23" t="str">
        <f t="shared" si="1"/>
        <v>Ampana_Kota</v>
      </c>
      <c r="E23">
        <f t="shared" si="2"/>
        <v>0</v>
      </c>
      <c r="F23" t="str">
        <f t="shared" si="3"/>
        <v>Ampana</v>
      </c>
      <c r="G23" t="str">
        <f t="shared" si="5"/>
        <v>Kota</v>
      </c>
      <c r="I23" t="str">
        <f t="shared" si="6"/>
        <v>psn_amapanaKota.shp</v>
      </c>
      <c r="L23" t="str">
        <f t="shared" si="7"/>
        <v>psn_amapanaKota</v>
      </c>
    </row>
    <row r="24" spans="1:12" x14ac:dyDescent="0.25">
      <c r="A24" t="s">
        <v>245</v>
      </c>
      <c r="B24" t="str">
        <f t="shared" si="0"/>
        <v>E:\Sulawesi Tengah.gdb\Ampana_Tete\psn_ampanaTete</v>
      </c>
      <c r="C24" t="str">
        <f t="shared" si="4"/>
        <v>Ampana_Tete</v>
      </c>
      <c r="D24" t="str">
        <f t="shared" si="1"/>
        <v>Ampana_Tete</v>
      </c>
      <c r="E24">
        <f t="shared" si="2"/>
        <v>0</v>
      </c>
      <c r="F24" t="str">
        <f t="shared" si="3"/>
        <v>Ampana</v>
      </c>
      <c r="G24" t="str">
        <f t="shared" si="5"/>
        <v>Tete</v>
      </c>
      <c r="I24" t="str">
        <f t="shared" si="6"/>
        <v>psn_ampanaTete.shp</v>
      </c>
      <c r="L24" t="str">
        <f t="shared" si="7"/>
        <v>psn_ampanaTete</v>
      </c>
    </row>
    <row r="25" spans="1:12" x14ac:dyDescent="0.25">
      <c r="A25" t="s">
        <v>246</v>
      </c>
      <c r="B25" t="str">
        <f t="shared" si="0"/>
        <v>E:\Sulawesi Tengah.gdb\Tojo_Barat\psn_tojoBarat</v>
      </c>
      <c r="C25" t="str">
        <f t="shared" si="4"/>
        <v>Tojo_Barat</v>
      </c>
      <c r="D25" t="str">
        <f t="shared" si="1"/>
        <v>Tojo_Barat</v>
      </c>
      <c r="E25">
        <f t="shared" si="2"/>
        <v>0</v>
      </c>
      <c r="F25" t="str">
        <f t="shared" si="3"/>
        <v>Tojo</v>
      </c>
      <c r="G25" t="str">
        <f t="shared" si="5"/>
        <v>Barat</v>
      </c>
      <c r="I25" t="str">
        <f t="shared" si="6"/>
        <v>psn_tojoBarat.shp</v>
      </c>
      <c r="L25" t="str">
        <f t="shared" si="7"/>
        <v>psn_tojoBarat</v>
      </c>
    </row>
    <row r="26" spans="1:12" x14ac:dyDescent="0.25">
      <c r="A26" t="s">
        <v>247</v>
      </c>
      <c r="B26" t="str">
        <f t="shared" si="0"/>
        <v>E:\Sulawesi Tengah.gdb\Kasimbar\psn_kasimbar</v>
      </c>
      <c r="C26" t="str">
        <f t="shared" si="4"/>
        <v>Kasimbar</v>
      </c>
      <c r="D26" t="str">
        <f t="shared" si="1"/>
        <v>Kasimbar</v>
      </c>
      <c r="E26">
        <f t="shared" si="2"/>
        <v>1</v>
      </c>
      <c r="F26" t="str">
        <f t="shared" si="3"/>
        <v>Kasimba</v>
      </c>
      <c r="G26" t="str">
        <f t="shared" si="5"/>
        <v>Kasimbar</v>
      </c>
      <c r="I26" t="str">
        <f t="shared" si="6"/>
        <v>psn_kasimbar.shp</v>
      </c>
      <c r="L26" t="str">
        <f t="shared" si="7"/>
        <v>psn_kasimbar</v>
      </c>
    </row>
    <row r="27" spans="1:12" x14ac:dyDescent="0.25">
      <c r="A27" t="s">
        <v>248</v>
      </c>
      <c r="B27" t="str">
        <f t="shared" si="0"/>
        <v>E:\Sulawesi Tengah.gdb\Siniu\psn_siniu</v>
      </c>
      <c r="C27" t="str">
        <f t="shared" si="4"/>
        <v>Siniu</v>
      </c>
      <c r="D27" t="str">
        <f t="shared" si="1"/>
        <v>Siniu</v>
      </c>
      <c r="E27">
        <f t="shared" si="2"/>
        <v>1</v>
      </c>
      <c r="F27" t="str">
        <f t="shared" si="3"/>
        <v>Siniu\p</v>
      </c>
      <c r="G27" t="str">
        <f t="shared" si="5"/>
        <v>Siniu</v>
      </c>
      <c r="I27" t="str">
        <f t="shared" si="6"/>
        <v>psn_siniu.shp</v>
      </c>
      <c r="L27" t="str">
        <f t="shared" si="7"/>
        <v>psn_siniu</v>
      </c>
    </row>
    <row r="28" spans="1:12" x14ac:dyDescent="0.25">
      <c r="A28" t="s">
        <v>249</v>
      </c>
      <c r="B28" t="str">
        <f t="shared" si="0"/>
        <v>E:\Sulawesi Tengah.gdb\Toribulu\psn_toribulu</v>
      </c>
      <c r="C28" t="str">
        <f t="shared" si="4"/>
        <v>Toribulu</v>
      </c>
      <c r="D28" t="str">
        <f t="shared" si="1"/>
        <v>Toribulu</v>
      </c>
      <c r="E28">
        <f t="shared" si="2"/>
        <v>1</v>
      </c>
      <c r="F28" t="str">
        <f t="shared" si="3"/>
        <v>Toribul</v>
      </c>
      <c r="G28" t="str">
        <f t="shared" si="5"/>
        <v>Toribulu</v>
      </c>
      <c r="I28" t="str">
        <f t="shared" si="6"/>
        <v>psn_toribulu.shp</v>
      </c>
      <c r="L28" t="str">
        <f t="shared" si="7"/>
        <v>psn_toribulu</v>
      </c>
    </row>
    <row r="29" spans="1:12" x14ac:dyDescent="0.25">
      <c r="A29" t="s">
        <v>250</v>
      </c>
      <c r="B29" t="str">
        <f t="shared" si="0"/>
        <v>E:\Sulawesi Tengah.gdb\Balinggi\psn_balinggi</v>
      </c>
      <c r="C29" t="str">
        <f t="shared" si="4"/>
        <v>Balinggi</v>
      </c>
      <c r="D29" t="str">
        <f t="shared" si="1"/>
        <v>Balinggi</v>
      </c>
      <c r="E29">
        <f t="shared" si="2"/>
        <v>1</v>
      </c>
      <c r="F29" t="str">
        <f t="shared" si="3"/>
        <v>Balingg</v>
      </c>
      <c r="G29" t="str">
        <f t="shared" si="5"/>
        <v>Balinggi</v>
      </c>
      <c r="I29" t="str">
        <f t="shared" si="6"/>
        <v>psn_balinggi.shp</v>
      </c>
      <c r="L29" t="str">
        <f t="shared" si="7"/>
        <v>psn_balinggi</v>
      </c>
    </row>
    <row r="30" spans="1:12" x14ac:dyDescent="0.25">
      <c r="A30" t="s">
        <v>251</v>
      </c>
      <c r="B30" t="str">
        <f t="shared" si="0"/>
        <v>E:\Sulawesi Tengah.gdb\Parigi\psn_parigi</v>
      </c>
      <c r="C30" t="str">
        <f t="shared" si="4"/>
        <v>Parigi</v>
      </c>
      <c r="D30" t="str">
        <f t="shared" si="1"/>
        <v>Parigi</v>
      </c>
      <c r="E30">
        <f t="shared" si="2"/>
        <v>1</v>
      </c>
      <c r="F30" t="str">
        <f t="shared" si="3"/>
        <v>Parigi\</v>
      </c>
      <c r="G30" t="str">
        <f t="shared" si="5"/>
        <v>Parigi</v>
      </c>
      <c r="I30" t="str">
        <f t="shared" si="6"/>
        <v>psn_parigi.shp</v>
      </c>
      <c r="L30" t="str">
        <f t="shared" si="7"/>
        <v>psn_parigi</v>
      </c>
    </row>
    <row r="31" spans="1:12" x14ac:dyDescent="0.25">
      <c r="A31" t="s">
        <v>252</v>
      </c>
      <c r="B31" t="str">
        <f t="shared" si="0"/>
        <v>E:\Sulawesi Tengah.gdb\Torue\psn_torue</v>
      </c>
      <c r="C31" t="str">
        <f t="shared" si="4"/>
        <v>Torue</v>
      </c>
      <c r="D31" t="str">
        <f t="shared" si="1"/>
        <v>Torue</v>
      </c>
      <c r="E31">
        <f t="shared" si="2"/>
        <v>1</v>
      </c>
      <c r="F31" t="str">
        <f t="shared" si="3"/>
        <v>Torue\p</v>
      </c>
      <c r="G31" t="str">
        <f t="shared" si="5"/>
        <v>Torue</v>
      </c>
      <c r="I31" t="str">
        <f t="shared" si="6"/>
        <v>psn_torue.shp</v>
      </c>
      <c r="L31" t="str">
        <f t="shared" si="7"/>
        <v>psn_torue</v>
      </c>
    </row>
    <row r="32" spans="1:12" x14ac:dyDescent="0.25">
      <c r="B32" t="e">
        <f t="shared" si="0"/>
        <v>#VALUE!</v>
      </c>
      <c r="C32" t="e">
        <f t="shared" si="4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5"/>
        <v>#VALUE!</v>
      </c>
      <c r="I32" t="e">
        <f t="shared" si="6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4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5"/>
        <v>#VALUE!</v>
      </c>
      <c r="I33" t="e">
        <f t="shared" si="6"/>
        <v>#VALUE!</v>
      </c>
      <c r="L33" t="e">
        <f t="shared" si="7"/>
        <v>#VALUE!</v>
      </c>
    </row>
    <row r="34" spans="2:12" x14ac:dyDescent="0.25">
      <c r="B34" t="e">
        <f t="shared" ref="B34:B59" si="8">CONCATENATE("E:\Sulawesi Tengah.gdb\",C34,"\",L34)</f>
        <v>#VALUE!</v>
      </c>
      <c r="C34" t="e">
        <f t="shared" si="4"/>
        <v>#VALUE!</v>
      </c>
      <c r="D34" t="e">
        <f t="shared" ref="D34:D59" si="9">IF(E34&gt;0,G34,IF(F34=G34,,CONCATENATE(F34,"_",G34)))</f>
        <v>#VALUE!</v>
      </c>
      <c r="E34" t="e">
        <f t="shared" ref="E34:E59" si="10">IF(LEFT(G34,5)=LEFT(F34,5),1,IFERROR(FIND("\",F34),0))</f>
        <v>#VALUE!</v>
      </c>
      <c r="F34" t="e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si="5"/>
        <v>#VALUE!</v>
      </c>
      <c r="I34" t="e">
        <f t="shared" si="6"/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4"/>
        <v>#VALUE!</v>
      </c>
      <c r="D35" t="e">
        <f t="shared" si="9"/>
        <v>#VALUE!</v>
      </c>
      <c r="E35" t="e">
        <f t="shared" si="10"/>
        <v>#VALUE!</v>
      </c>
      <c r="F35" t="e">
        <f t="shared" si="11"/>
        <v>#VALUE!</v>
      </c>
      <c r="G35" t="e">
        <f t="shared" si="5"/>
        <v>#VALUE!</v>
      </c>
      <c r="I35" t="e">
        <f t="shared" si="6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4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5"/>
        <v>#VALUE!</v>
      </c>
      <c r="I36" t="e">
        <f t="shared" si="6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4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5"/>
        <v>#VALUE!</v>
      </c>
      <c r="I37" t="e">
        <f t="shared" si="6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4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5"/>
        <v>#VALUE!</v>
      </c>
      <c r="I38" t="e">
        <f t="shared" si="6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4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5"/>
        <v>#VALUE!</v>
      </c>
      <c r="I39" t="e">
        <f t="shared" si="6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4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5"/>
        <v>#VALUE!</v>
      </c>
      <c r="I40" t="e">
        <f t="shared" si="6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4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5"/>
        <v>#VALUE!</v>
      </c>
      <c r="I41" t="e">
        <f t="shared" si="6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4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5"/>
        <v>#VALUE!</v>
      </c>
      <c r="I42" t="e">
        <f t="shared" si="6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4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5"/>
        <v>#VALUE!</v>
      </c>
      <c r="I43" t="e">
        <f t="shared" si="6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4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5"/>
        <v>#VALUE!</v>
      </c>
      <c r="I44" t="e">
        <f t="shared" si="6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4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5"/>
        <v>#VALUE!</v>
      </c>
      <c r="I45" t="e">
        <f t="shared" si="6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4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5"/>
        <v>#VALUE!</v>
      </c>
      <c r="I46" t="e">
        <f t="shared" si="6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4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5"/>
        <v>#VALUE!</v>
      </c>
      <c r="I47" t="e">
        <f t="shared" si="6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4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5"/>
        <v>#VALUE!</v>
      </c>
      <c r="I48" t="e">
        <f t="shared" si="6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4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5"/>
        <v>#VALUE!</v>
      </c>
      <c r="I49" t="e">
        <f t="shared" si="6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4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5"/>
        <v>#VALUE!</v>
      </c>
      <c r="I50" t="e">
        <f t="shared" si="6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4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5"/>
        <v>#VALUE!</v>
      </c>
      <c r="I51" t="e">
        <f t="shared" si="6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4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5"/>
        <v>#VALUE!</v>
      </c>
      <c r="I52" t="e">
        <f t="shared" si="6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4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5"/>
        <v>#VALUE!</v>
      </c>
      <c r="I53" t="e">
        <f t="shared" si="6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4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5"/>
        <v>#VALUE!</v>
      </c>
      <c r="I54" t="e">
        <f t="shared" si="6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4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5"/>
        <v>#VALUE!</v>
      </c>
      <c r="I55" t="e">
        <f t="shared" si="6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4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5"/>
        <v>#VALUE!</v>
      </c>
      <c r="I56" t="e">
        <f t="shared" si="6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4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5"/>
        <v>#VALUE!</v>
      </c>
      <c r="I57" t="e">
        <f t="shared" si="6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4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5"/>
        <v>#VALUE!</v>
      </c>
      <c r="I58" t="e">
        <f t="shared" si="6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4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5"/>
        <v>#VALUE!</v>
      </c>
      <c r="I59" t="e">
        <f t="shared" si="6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2BC3-362E-47DF-90AE-2CCD26258D65}">
  <dimension ref="A2:L59"/>
  <sheetViews>
    <sheetView topLeftCell="A10" workbookViewId="0">
      <selection activeCell="B29" sqref="A2:B29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74</v>
      </c>
      <c r="B2" t="str">
        <f t="shared" ref="B2:B33" si="0">CONCATENATE("E:\Sumatera Barat.gdb\",C2,"\",L2)</f>
        <v>E:\Sumatera Barat.gdb\Batang_Kapas\psn_batangKapas</v>
      </c>
      <c r="C2" t="str">
        <f>D2</f>
        <v>Batang_Kapas</v>
      </c>
      <c r="D2" t="str">
        <f t="shared" ref="D2:D33" si="1">IF(E2&gt;0,G2,IF(F2=G2,,CONCATENATE(F2,"_",G2)))</f>
        <v>Batang_Kapas</v>
      </c>
      <c r="E2">
        <f t="shared" ref="E2:E33" si="2">IF(LEFT(G2,5)=LEFT(F2,5),1,IFERROR(FIND("\",F2),0))</f>
        <v>0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Batang</v>
      </c>
      <c r="G2" t="str">
        <f>TRIM(MID(SUBSTITUTE(A2," ",REPT(" ",99)),MAX(1,FIND("psn",SUBSTITUTE(A2," ",REPT(" ",99)))-100),99))</f>
        <v>Kapas</v>
      </c>
      <c r="I2" t="str">
        <f>TRIM(MID(SUBSTITUTE(A2," ",REPT(" ",99)),MAX(1,FIND("psn",SUBSTITUTE(A2," ",REPT(" ",99)))+0),99))</f>
        <v>psn_batangKapas.shp</v>
      </c>
      <c r="L2" t="str">
        <f>LEFT(I2,LEN(I2)-4)</f>
        <v>psn_batangKapas</v>
      </c>
    </row>
    <row r="3" spans="1:12" x14ac:dyDescent="0.25">
      <c r="A3" t="s">
        <v>76</v>
      </c>
      <c r="B3" t="str">
        <f t="shared" si="0"/>
        <v>E:\Sumatera Barat.gdb\Sutera\psn_sutera</v>
      </c>
      <c r="C3" t="str">
        <f t="shared" ref="C3:C59" si="4">D3</f>
        <v>Sutera</v>
      </c>
      <c r="D3" t="str">
        <f t="shared" si="1"/>
        <v>Sutera</v>
      </c>
      <c r="E3">
        <f t="shared" si="2"/>
        <v>1</v>
      </c>
      <c r="F3" t="str">
        <f t="shared" si="3"/>
        <v>Sutera\</v>
      </c>
      <c r="G3" t="str">
        <f t="shared" ref="G3:G59" si="5">TRIM(MID(SUBSTITUTE(A3," ",REPT(" ",99)),MAX(1,FIND("psn",SUBSTITUTE(A3," ",REPT(" ",99)))-100),99))</f>
        <v>Sutera</v>
      </c>
      <c r="I3" t="str">
        <f t="shared" ref="I3:I59" si="6">TRIM(MID(SUBSTITUTE(A3," ",REPT(" ",99)),MAX(1,FIND("psn",SUBSTITUTE(A3," ",REPT(" ",99)))+0),99))</f>
        <v>psn_sutera.shp</v>
      </c>
      <c r="L3" t="str">
        <f t="shared" ref="L3:L59" si="7">LEFT(I3,LEN(I3)-4)</f>
        <v>psn_sutera</v>
      </c>
    </row>
    <row r="4" spans="1:12" x14ac:dyDescent="0.25">
      <c r="A4" t="s">
        <v>77</v>
      </c>
      <c r="B4" t="str">
        <f t="shared" si="0"/>
        <v>E:\Sumatera Barat.gdb\Nan_Sabaris\psn_nanSabaris</v>
      </c>
      <c r="C4" t="str">
        <f t="shared" si="4"/>
        <v>Nan_Sabaris</v>
      </c>
      <c r="D4" t="str">
        <f t="shared" si="1"/>
        <v>Nan_Sabaris</v>
      </c>
      <c r="E4">
        <f t="shared" si="2"/>
        <v>0</v>
      </c>
      <c r="F4" t="str">
        <f t="shared" si="3"/>
        <v>Nan</v>
      </c>
      <c r="G4" t="str">
        <f t="shared" si="5"/>
        <v>Sabaris</v>
      </c>
      <c r="I4" t="str">
        <f t="shared" si="6"/>
        <v>psn_nanSabaris.shp</v>
      </c>
      <c r="L4" t="str">
        <f t="shared" si="7"/>
        <v>psn_nanSabaris</v>
      </c>
    </row>
    <row r="5" spans="1:12" x14ac:dyDescent="0.25">
      <c r="A5" t="s">
        <v>78</v>
      </c>
      <c r="B5" t="str">
        <f t="shared" si="0"/>
        <v>E:\Sumatera Barat.gdb\V_Dalam\psn_VKotoKampungDalam</v>
      </c>
      <c r="C5" t="str">
        <f t="shared" si="4"/>
        <v>V_Dalam</v>
      </c>
      <c r="D5" t="str">
        <f t="shared" si="1"/>
        <v>V_Dalam</v>
      </c>
      <c r="E5">
        <f t="shared" si="2"/>
        <v>0</v>
      </c>
      <c r="F5" t="str">
        <f t="shared" si="3"/>
        <v>V</v>
      </c>
      <c r="G5" t="str">
        <f t="shared" si="5"/>
        <v>Dalam</v>
      </c>
      <c r="I5" t="str">
        <f t="shared" si="6"/>
        <v>psn_VKotoKampungDalam.shp</v>
      </c>
      <c r="L5" t="str">
        <f t="shared" si="7"/>
        <v>psn_VKotoKampungDalam</v>
      </c>
    </row>
    <row r="6" spans="1:12" x14ac:dyDescent="0.25">
      <c r="A6" t="s">
        <v>79</v>
      </c>
      <c r="B6" t="str">
        <f t="shared" si="0"/>
        <v>E:\Sumatera Barat.gdb\Pariama_Selatan\psn_pariamanSelatan</v>
      </c>
      <c r="C6" t="str">
        <f t="shared" si="4"/>
        <v>Pariama_Selatan</v>
      </c>
      <c r="D6" t="str">
        <f t="shared" si="1"/>
        <v>Pariama_Selatan</v>
      </c>
      <c r="E6">
        <f t="shared" si="2"/>
        <v>0</v>
      </c>
      <c r="F6" t="str">
        <f t="shared" si="3"/>
        <v>Pariama</v>
      </c>
      <c r="G6" t="str">
        <f t="shared" si="5"/>
        <v>Selatan</v>
      </c>
      <c r="I6" t="str">
        <f t="shared" si="6"/>
        <v>psn_pariamanSelatan.shp</v>
      </c>
      <c r="L6" t="str">
        <f t="shared" si="7"/>
        <v>psn_pariamanSelatan</v>
      </c>
    </row>
    <row r="7" spans="1:12" x14ac:dyDescent="0.25">
      <c r="A7" t="s">
        <v>80</v>
      </c>
      <c r="B7" t="str">
        <f t="shared" si="0"/>
        <v>E:\Sumatera Barat.gdb\Pariama_Tengah\psn_pariamanTengah</v>
      </c>
      <c r="C7" t="str">
        <f t="shared" si="4"/>
        <v>Pariama_Tengah</v>
      </c>
      <c r="D7" t="str">
        <f t="shared" si="1"/>
        <v>Pariama_Tengah</v>
      </c>
      <c r="E7">
        <f t="shared" si="2"/>
        <v>0</v>
      </c>
      <c r="F7" t="str">
        <f t="shared" si="3"/>
        <v>Pariama</v>
      </c>
      <c r="G7" t="str">
        <f t="shared" si="5"/>
        <v>Tengah</v>
      </c>
      <c r="I7" t="str">
        <f t="shared" si="6"/>
        <v>psn_pariamanTengah.shp</v>
      </c>
      <c r="L7" t="str">
        <f t="shared" si="7"/>
        <v>psn_pariamanTengah</v>
      </c>
    </row>
    <row r="8" spans="1:12" x14ac:dyDescent="0.25">
      <c r="A8" t="s">
        <v>81</v>
      </c>
      <c r="B8" t="str">
        <f t="shared" si="0"/>
        <v>E:\Sumatera Barat.gdb\Pariama_Utara\psn_pariamanUtara</v>
      </c>
      <c r="C8" t="str">
        <f t="shared" si="4"/>
        <v>Pariama_Utara</v>
      </c>
      <c r="D8" t="str">
        <f t="shared" si="1"/>
        <v>Pariama_Utara</v>
      </c>
      <c r="E8">
        <f t="shared" si="2"/>
        <v>0</v>
      </c>
      <c r="F8" t="str">
        <f t="shared" si="3"/>
        <v>Pariama</v>
      </c>
      <c r="G8" t="str">
        <f t="shared" si="5"/>
        <v>Utara</v>
      </c>
      <c r="I8" t="str">
        <f t="shared" si="6"/>
        <v>psn_pariamanUtara.shp</v>
      </c>
      <c r="L8" t="str">
        <f t="shared" si="7"/>
        <v>psn_pariamanUtara</v>
      </c>
    </row>
    <row r="9" spans="1:12" x14ac:dyDescent="0.25">
      <c r="A9" t="s">
        <v>82</v>
      </c>
      <c r="B9" t="str">
        <f t="shared" si="0"/>
        <v>E:\Sumatera Barat.gdb\Batang_Anai\psn_batangAnai</v>
      </c>
      <c r="C9" t="str">
        <f t="shared" si="4"/>
        <v>Batang_Anai</v>
      </c>
      <c r="D9" t="str">
        <f t="shared" si="1"/>
        <v>Batang_Anai</v>
      </c>
      <c r="E9">
        <f t="shared" si="2"/>
        <v>0</v>
      </c>
      <c r="F9" t="str">
        <f t="shared" si="3"/>
        <v>Batang</v>
      </c>
      <c r="G9" t="str">
        <f t="shared" si="5"/>
        <v>Anai</v>
      </c>
      <c r="I9" t="str">
        <f t="shared" si="6"/>
        <v>psn_batangAnai.shp</v>
      </c>
      <c r="L9" t="str">
        <f t="shared" si="7"/>
        <v>psn_batangAnai</v>
      </c>
    </row>
    <row r="10" spans="1:12" x14ac:dyDescent="0.25">
      <c r="A10" t="s">
        <v>83</v>
      </c>
      <c r="B10" t="str">
        <f t="shared" si="0"/>
        <v>E:\Sumatera Barat.gdb\Gasan_Gadang\psn_gasanGadang</v>
      </c>
      <c r="C10" t="str">
        <f t="shared" si="4"/>
        <v>Gasan_Gadang</v>
      </c>
      <c r="D10" t="str">
        <f t="shared" si="1"/>
        <v>Gasan_Gadang</v>
      </c>
      <c r="E10">
        <f t="shared" si="2"/>
        <v>0</v>
      </c>
      <c r="F10" t="str">
        <f t="shared" si="3"/>
        <v>Gasan</v>
      </c>
      <c r="G10" t="str">
        <f t="shared" si="5"/>
        <v>Gadang</v>
      </c>
      <c r="I10" t="str">
        <f t="shared" si="6"/>
        <v>psn_gasanGadang.shp</v>
      </c>
      <c r="L10" t="str">
        <f t="shared" si="7"/>
        <v>psn_gasanGadang</v>
      </c>
    </row>
    <row r="11" spans="1:12" x14ac:dyDescent="0.25">
      <c r="A11" t="s">
        <v>84</v>
      </c>
      <c r="B11" t="str">
        <f t="shared" si="0"/>
        <v>E:\Sumatera Barat.gdb\Kinali\psn_kinali</v>
      </c>
      <c r="C11" t="str">
        <f t="shared" si="4"/>
        <v>Kinali</v>
      </c>
      <c r="D11" t="str">
        <f t="shared" si="1"/>
        <v>Kinali</v>
      </c>
      <c r="E11">
        <f t="shared" si="2"/>
        <v>1</v>
      </c>
      <c r="F11" t="str">
        <f t="shared" si="3"/>
        <v>Kinali\</v>
      </c>
      <c r="G11" t="str">
        <f t="shared" si="5"/>
        <v>Kinali</v>
      </c>
      <c r="I11" t="str">
        <f t="shared" si="6"/>
        <v>psn_kinali.shp</v>
      </c>
      <c r="L11" t="str">
        <f t="shared" si="7"/>
        <v>psn_kinali</v>
      </c>
    </row>
    <row r="12" spans="1:12" x14ac:dyDescent="0.25">
      <c r="A12" t="s">
        <v>85</v>
      </c>
      <c r="B12" t="str">
        <f t="shared" si="0"/>
        <v>E:\Sumatera Barat.gdb\Koto_Balingka\psn_kotoBalingka</v>
      </c>
      <c r="C12" t="str">
        <f t="shared" si="4"/>
        <v>Koto_Balingka</v>
      </c>
      <c r="D12" t="str">
        <f t="shared" si="1"/>
        <v>Koto_Balingka</v>
      </c>
      <c r="E12">
        <f t="shared" si="2"/>
        <v>0</v>
      </c>
      <c r="F12" t="str">
        <f t="shared" si="3"/>
        <v>Koto</v>
      </c>
      <c r="G12" t="str">
        <f t="shared" si="5"/>
        <v>Balingka</v>
      </c>
      <c r="I12" t="str">
        <f t="shared" si="6"/>
        <v>psn_kotoBalingka.shp</v>
      </c>
      <c r="L12" t="str">
        <f t="shared" si="7"/>
        <v>psn_kotoBalingka</v>
      </c>
    </row>
    <row r="13" spans="1:12" x14ac:dyDescent="0.25">
      <c r="A13" t="s">
        <v>86</v>
      </c>
      <c r="B13" t="str">
        <f t="shared" si="0"/>
        <v>E:\Sumatera Barat.gdb\Luhak_Duo\psn_luhakNanDuo</v>
      </c>
      <c r="C13" t="str">
        <f t="shared" si="4"/>
        <v>Luhak_Duo</v>
      </c>
      <c r="D13" t="str">
        <f t="shared" si="1"/>
        <v>Luhak_Duo</v>
      </c>
      <c r="E13">
        <f t="shared" si="2"/>
        <v>0</v>
      </c>
      <c r="F13" t="str">
        <f t="shared" si="3"/>
        <v>Luhak</v>
      </c>
      <c r="G13" t="str">
        <f t="shared" si="5"/>
        <v>Duo</v>
      </c>
      <c r="I13" t="str">
        <f t="shared" si="6"/>
        <v>psn_luhakNanDuo.shp</v>
      </c>
      <c r="L13" t="str">
        <f t="shared" si="7"/>
        <v>psn_luhakNanDuo</v>
      </c>
    </row>
    <row r="14" spans="1:12" x14ac:dyDescent="0.25">
      <c r="A14" t="s">
        <v>87</v>
      </c>
      <c r="B14" t="str">
        <f t="shared" si="0"/>
        <v>E:\Sumatera Barat.gdb\Sasak_Pasisie\psn_sasakRanahPasisie</v>
      </c>
      <c r="C14" t="str">
        <f t="shared" si="4"/>
        <v>Sasak_Pasisie</v>
      </c>
      <c r="D14" t="str">
        <f t="shared" si="1"/>
        <v>Sasak_Pasisie</v>
      </c>
      <c r="E14">
        <f t="shared" si="2"/>
        <v>0</v>
      </c>
      <c r="F14" t="str">
        <f t="shared" si="3"/>
        <v>Sasak</v>
      </c>
      <c r="G14" t="str">
        <f t="shared" si="5"/>
        <v>Pasisie</v>
      </c>
      <c r="I14" t="str">
        <f t="shared" si="6"/>
        <v>psn_sasakRanahPasisie.shp</v>
      </c>
      <c r="L14" t="str">
        <f t="shared" si="7"/>
        <v>psn_sasakRanahPasisie</v>
      </c>
    </row>
    <row r="15" spans="1:12" x14ac:dyDescent="0.25">
      <c r="A15" t="s">
        <v>88</v>
      </c>
      <c r="B15" t="str">
        <f t="shared" si="0"/>
        <v>E:\Sumatera Barat.gdb\Sungai_Aua\psn_sungaiAua</v>
      </c>
      <c r="C15" t="str">
        <f t="shared" si="4"/>
        <v>Sungai_Aua</v>
      </c>
      <c r="D15" t="str">
        <f t="shared" si="1"/>
        <v>Sungai_Aua</v>
      </c>
      <c r="E15">
        <f t="shared" si="2"/>
        <v>0</v>
      </c>
      <c r="F15" t="str">
        <f t="shared" si="3"/>
        <v>Sungai</v>
      </c>
      <c r="G15" t="str">
        <f t="shared" si="5"/>
        <v>Aua</v>
      </c>
      <c r="I15" t="str">
        <f t="shared" si="6"/>
        <v>psn_sungaiAua.shp</v>
      </c>
      <c r="L15" t="str">
        <f t="shared" si="7"/>
        <v>psn_sungaiAua</v>
      </c>
    </row>
    <row r="16" spans="1:12" x14ac:dyDescent="0.25">
      <c r="A16" t="s">
        <v>253</v>
      </c>
      <c r="B16" t="str">
        <f t="shared" si="0"/>
        <v>E:\Sumatera Barat.gdb\Batang_Kapas\psn_batangKapas</v>
      </c>
      <c r="C16" t="str">
        <f t="shared" si="4"/>
        <v>Batang_Kapas</v>
      </c>
      <c r="D16" t="str">
        <f t="shared" si="1"/>
        <v>Batang_Kapas</v>
      </c>
      <c r="E16">
        <f t="shared" si="2"/>
        <v>0</v>
      </c>
      <c r="F16" t="str">
        <f t="shared" si="3"/>
        <v>Batang</v>
      </c>
      <c r="G16" t="str">
        <f t="shared" si="5"/>
        <v>Kapas</v>
      </c>
      <c r="I16" t="str">
        <f t="shared" si="6"/>
        <v>psn_batangKapas.shp</v>
      </c>
      <c r="L16" t="str">
        <f t="shared" si="7"/>
        <v>psn_batangKapas</v>
      </c>
    </row>
    <row r="17" spans="1:12" x14ac:dyDescent="0.25">
      <c r="A17" t="s">
        <v>254</v>
      </c>
      <c r="B17" t="str">
        <f t="shared" si="0"/>
        <v>E:\Sumatera Barat.gdb\Sutera\psn_sutera</v>
      </c>
      <c r="C17" t="str">
        <f t="shared" si="4"/>
        <v>Sutera</v>
      </c>
      <c r="D17" t="str">
        <f t="shared" si="1"/>
        <v>Sutera</v>
      </c>
      <c r="E17">
        <f t="shared" si="2"/>
        <v>1</v>
      </c>
      <c r="F17" t="str">
        <f t="shared" si="3"/>
        <v>Sutera\</v>
      </c>
      <c r="G17" t="str">
        <f t="shared" si="5"/>
        <v>Sutera</v>
      </c>
      <c r="I17" t="str">
        <f t="shared" si="6"/>
        <v>psn_sutera.shp</v>
      </c>
      <c r="L17" t="str">
        <f t="shared" si="7"/>
        <v>psn_sutera</v>
      </c>
    </row>
    <row r="18" spans="1:12" x14ac:dyDescent="0.25">
      <c r="A18" t="s">
        <v>255</v>
      </c>
      <c r="B18" t="str">
        <f t="shared" si="0"/>
        <v>E:\Sumatera Barat.gdb\Nan_Sabaris\psn_nanSabaris</v>
      </c>
      <c r="C18" t="str">
        <f t="shared" si="4"/>
        <v>Nan_Sabaris</v>
      </c>
      <c r="D18" t="str">
        <f t="shared" si="1"/>
        <v>Nan_Sabaris</v>
      </c>
      <c r="E18">
        <f t="shared" si="2"/>
        <v>0</v>
      </c>
      <c r="F18" t="str">
        <f t="shared" si="3"/>
        <v>Nan</v>
      </c>
      <c r="G18" t="str">
        <f t="shared" si="5"/>
        <v>Sabaris</v>
      </c>
      <c r="I18" t="str">
        <f t="shared" si="6"/>
        <v>psn_nanSabaris.shp</v>
      </c>
      <c r="L18" t="str">
        <f t="shared" si="7"/>
        <v>psn_nanSabaris</v>
      </c>
    </row>
    <row r="19" spans="1:12" x14ac:dyDescent="0.25">
      <c r="A19" t="s">
        <v>256</v>
      </c>
      <c r="B19" t="str">
        <f t="shared" si="0"/>
        <v>E:\Sumatera Barat.gdb\V_Dalam\psn_VKotoKampungDalam</v>
      </c>
      <c r="C19" t="str">
        <f t="shared" si="4"/>
        <v>V_Dalam</v>
      </c>
      <c r="D19" t="str">
        <f t="shared" si="1"/>
        <v>V_Dalam</v>
      </c>
      <c r="E19">
        <f t="shared" si="2"/>
        <v>0</v>
      </c>
      <c r="F19" t="str">
        <f t="shared" si="3"/>
        <v>V</v>
      </c>
      <c r="G19" t="str">
        <f t="shared" si="5"/>
        <v>Dalam</v>
      </c>
      <c r="I19" t="str">
        <f t="shared" si="6"/>
        <v>psn_VKotoKampungDalam.shp</v>
      </c>
      <c r="L19" t="str">
        <f t="shared" si="7"/>
        <v>psn_VKotoKampungDalam</v>
      </c>
    </row>
    <row r="20" spans="1:12" x14ac:dyDescent="0.25">
      <c r="A20" t="s">
        <v>257</v>
      </c>
      <c r="B20" t="str">
        <f t="shared" si="0"/>
        <v>E:\Sumatera Barat.gdb\Pariama_Selatan\psn_pariamanSelatan</v>
      </c>
      <c r="C20" t="str">
        <f t="shared" si="4"/>
        <v>Pariama_Selatan</v>
      </c>
      <c r="D20" t="str">
        <f t="shared" si="1"/>
        <v>Pariama_Selatan</v>
      </c>
      <c r="E20">
        <f t="shared" si="2"/>
        <v>0</v>
      </c>
      <c r="F20" t="str">
        <f t="shared" si="3"/>
        <v>Pariama</v>
      </c>
      <c r="G20" t="str">
        <f t="shared" si="5"/>
        <v>Selatan</v>
      </c>
      <c r="I20" t="str">
        <f t="shared" si="6"/>
        <v>psn_pariamanSelatan.shp</v>
      </c>
      <c r="L20" t="str">
        <f t="shared" si="7"/>
        <v>psn_pariamanSelatan</v>
      </c>
    </row>
    <row r="21" spans="1:12" x14ac:dyDescent="0.25">
      <c r="A21" t="s">
        <v>258</v>
      </c>
      <c r="B21" t="str">
        <f t="shared" si="0"/>
        <v>E:\Sumatera Barat.gdb\Pariama_Tengah\psn_pariamanTengah</v>
      </c>
      <c r="C21" t="str">
        <f t="shared" si="4"/>
        <v>Pariama_Tengah</v>
      </c>
      <c r="D21" t="str">
        <f t="shared" si="1"/>
        <v>Pariama_Tengah</v>
      </c>
      <c r="E21">
        <f t="shared" si="2"/>
        <v>0</v>
      </c>
      <c r="F21" t="str">
        <f t="shared" si="3"/>
        <v>Pariama</v>
      </c>
      <c r="G21" t="str">
        <f t="shared" si="5"/>
        <v>Tengah</v>
      </c>
      <c r="I21" t="str">
        <f t="shared" si="6"/>
        <v>psn_pariamanTengah.shp</v>
      </c>
      <c r="L21" t="str">
        <f t="shared" si="7"/>
        <v>psn_pariamanTengah</v>
      </c>
    </row>
    <row r="22" spans="1:12" x14ac:dyDescent="0.25">
      <c r="A22" t="s">
        <v>259</v>
      </c>
      <c r="B22" t="str">
        <f t="shared" si="0"/>
        <v>E:\Sumatera Barat.gdb\Pariama_Utara\psn_pariamanUtara</v>
      </c>
      <c r="C22" t="str">
        <f t="shared" si="4"/>
        <v>Pariama_Utara</v>
      </c>
      <c r="D22" t="str">
        <f t="shared" si="1"/>
        <v>Pariama_Utara</v>
      </c>
      <c r="E22">
        <f t="shared" si="2"/>
        <v>0</v>
      </c>
      <c r="F22" t="str">
        <f t="shared" si="3"/>
        <v>Pariama</v>
      </c>
      <c r="G22" t="str">
        <f t="shared" si="5"/>
        <v>Utara</v>
      </c>
      <c r="I22" t="str">
        <f t="shared" si="6"/>
        <v>psn_pariamanUtara.shp</v>
      </c>
      <c r="L22" t="str">
        <f t="shared" si="7"/>
        <v>psn_pariamanUtara</v>
      </c>
    </row>
    <row r="23" spans="1:12" x14ac:dyDescent="0.25">
      <c r="A23" t="s">
        <v>260</v>
      </c>
      <c r="B23" t="str">
        <f t="shared" si="0"/>
        <v>E:\Sumatera Barat.gdb\Batang_Anai\psn_batangAnai</v>
      </c>
      <c r="C23" t="str">
        <f t="shared" si="4"/>
        <v>Batang_Anai</v>
      </c>
      <c r="D23" t="str">
        <f t="shared" si="1"/>
        <v>Batang_Anai</v>
      </c>
      <c r="E23">
        <f t="shared" si="2"/>
        <v>0</v>
      </c>
      <c r="F23" t="str">
        <f t="shared" si="3"/>
        <v>Batang</v>
      </c>
      <c r="G23" t="str">
        <f t="shared" si="5"/>
        <v>Anai</v>
      </c>
      <c r="I23" t="str">
        <f t="shared" si="6"/>
        <v>psn_batangAnai.shp</v>
      </c>
      <c r="L23" t="str">
        <f t="shared" si="7"/>
        <v>psn_batangAnai</v>
      </c>
    </row>
    <row r="24" spans="1:12" x14ac:dyDescent="0.25">
      <c r="A24" t="s">
        <v>261</v>
      </c>
      <c r="B24" t="str">
        <f t="shared" si="0"/>
        <v>E:\Sumatera Barat.gdb\Gasan_Gadang\psn_gasanGadang</v>
      </c>
      <c r="C24" t="str">
        <f t="shared" si="4"/>
        <v>Gasan_Gadang</v>
      </c>
      <c r="D24" t="str">
        <f t="shared" si="1"/>
        <v>Gasan_Gadang</v>
      </c>
      <c r="E24">
        <f t="shared" si="2"/>
        <v>0</v>
      </c>
      <c r="F24" t="str">
        <f t="shared" si="3"/>
        <v>Gasan</v>
      </c>
      <c r="G24" t="str">
        <f t="shared" si="5"/>
        <v>Gadang</v>
      </c>
      <c r="I24" t="str">
        <f t="shared" si="6"/>
        <v>psn_gasanGadang.shp</v>
      </c>
      <c r="L24" t="str">
        <f t="shared" si="7"/>
        <v>psn_gasanGadang</v>
      </c>
    </row>
    <row r="25" spans="1:12" x14ac:dyDescent="0.25">
      <c r="A25" t="s">
        <v>262</v>
      </c>
      <c r="B25" t="str">
        <f t="shared" si="0"/>
        <v>E:\Sumatera Barat.gdb\Kinali\psn_kinali</v>
      </c>
      <c r="C25" t="str">
        <f t="shared" si="4"/>
        <v>Kinali</v>
      </c>
      <c r="D25" t="str">
        <f t="shared" si="1"/>
        <v>Kinali</v>
      </c>
      <c r="E25">
        <f t="shared" si="2"/>
        <v>1</v>
      </c>
      <c r="F25" t="str">
        <f t="shared" si="3"/>
        <v>Kinali\</v>
      </c>
      <c r="G25" t="str">
        <f t="shared" si="5"/>
        <v>Kinali</v>
      </c>
      <c r="I25" t="str">
        <f t="shared" si="6"/>
        <v>psn_kinali.shp</v>
      </c>
      <c r="L25" t="str">
        <f t="shared" si="7"/>
        <v>psn_kinali</v>
      </c>
    </row>
    <row r="26" spans="1:12" x14ac:dyDescent="0.25">
      <c r="A26" t="s">
        <v>263</v>
      </c>
      <c r="B26" t="str">
        <f t="shared" si="0"/>
        <v>E:\Sumatera Barat.gdb\Koto_Balingka\psn_kotoBalingka</v>
      </c>
      <c r="C26" t="str">
        <f t="shared" si="4"/>
        <v>Koto_Balingka</v>
      </c>
      <c r="D26" t="str">
        <f t="shared" si="1"/>
        <v>Koto_Balingka</v>
      </c>
      <c r="E26">
        <f t="shared" si="2"/>
        <v>0</v>
      </c>
      <c r="F26" t="str">
        <f t="shared" si="3"/>
        <v>Koto</v>
      </c>
      <c r="G26" t="str">
        <f t="shared" si="5"/>
        <v>Balingka</v>
      </c>
      <c r="I26" t="str">
        <f t="shared" si="6"/>
        <v>psn_kotoBalingka.shp</v>
      </c>
      <c r="L26" t="str">
        <f t="shared" si="7"/>
        <v>psn_kotoBalingka</v>
      </c>
    </row>
    <row r="27" spans="1:12" x14ac:dyDescent="0.25">
      <c r="A27" t="s">
        <v>264</v>
      </c>
      <c r="B27" t="str">
        <f t="shared" si="0"/>
        <v>E:\Sumatera Barat.gdb\Luhak_Duo\psn_luhakNanDuo</v>
      </c>
      <c r="C27" t="str">
        <f t="shared" si="4"/>
        <v>Luhak_Duo</v>
      </c>
      <c r="D27" t="str">
        <f t="shared" si="1"/>
        <v>Luhak_Duo</v>
      </c>
      <c r="E27">
        <f t="shared" si="2"/>
        <v>0</v>
      </c>
      <c r="F27" t="str">
        <f t="shared" si="3"/>
        <v>Luhak</v>
      </c>
      <c r="G27" t="str">
        <f t="shared" si="5"/>
        <v>Duo</v>
      </c>
      <c r="I27" t="str">
        <f t="shared" si="6"/>
        <v>psn_luhakNanDuo.shp</v>
      </c>
      <c r="L27" t="str">
        <f t="shared" si="7"/>
        <v>psn_luhakNanDuo</v>
      </c>
    </row>
    <row r="28" spans="1:12" x14ac:dyDescent="0.25">
      <c r="A28" t="s">
        <v>265</v>
      </c>
      <c r="B28" t="str">
        <f t="shared" si="0"/>
        <v>E:\Sumatera Barat.gdb\Sasak_Pasisie\psn_sasakRanahPasisie</v>
      </c>
      <c r="C28" t="str">
        <f t="shared" si="4"/>
        <v>Sasak_Pasisie</v>
      </c>
      <c r="D28" t="str">
        <f t="shared" si="1"/>
        <v>Sasak_Pasisie</v>
      </c>
      <c r="E28">
        <f t="shared" si="2"/>
        <v>0</v>
      </c>
      <c r="F28" t="str">
        <f t="shared" si="3"/>
        <v>Sasak</v>
      </c>
      <c r="G28" t="str">
        <f t="shared" si="5"/>
        <v>Pasisie</v>
      </c>
      <c r="I28" t="str">
        <f t="shared" si="6"/>
        <v>psn_sasakRanahPasisie.shp</v>
      </c>
      <c r="L28" t="str">
        <f t="shared" si="7"/>
        <v>psn_sasakRanahPasisie</v>
      </c>
    </row>
    <row r="29" spans="1:12" x14ac:dyDescent="0.25">
      <c r="A29" t="s">
        <v>266</v>
      </c>
      <c r="B29" t="str">
        <f t="shared" si="0"/>
        <v>E:\Sumatera Barat.gdb\Sungai_Aua\psn_sungaiAua</v>
      </c>
      <c r="C29" t="str">
        <f t="shared" si="4"/>
        <v>Sungai_Aua</v>
      </c>
      <c r="D29" t="str">
        <f t="shared" si="1"/>
        <v>Sungai_Aua</v>
      </c>
      <c r="E29">
        <f t="shared" si="2"/>
        <v>0</v>
      </c>
      <c r="F29" t="str">
        <f t="shared" si="3"/>
        <v>Sungai</v>
      </c>
      <c r="G29" t="str">
        <f t="shared" si="5"/>
        <v>Aua</v>
      </c>
      <c r="I29" t="str">
        <f t="shared" si="6"/>
        <v>psn_sungaiAua.shp</v>
      </c>
      <c r="L29" t="str">
        <f t="shared" si="7"/>
        <v>psn_sungaiAua</v>
      </c>
    </row>
    <row r="30" spans="1:12" x14ac:dyDescent="0.25">
      <c r="B30" t="e">
        <f t="shared" si="0"/>
        <v>#VALUE!</v>
      </c>
      <c r="C30" t="e">
        <f t="shared" si="4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5"/>
        <v>#VALUE!</v>
      </c>
      <c r="I30" t="e">
        <f t="shared" si="6"/>
        <v>#VALUE!</v>
      </c>
      <c r="L30" t="e">
        <f t="shared" si="7"/>
        <v>#VALUE!</v>
      </c>
    </row>
    <row r="31" spans="1:12" x14ac:dyDescent="0.25">
      <c r="B31" t="e">
        <f t="shared" si="0"/>
        <v>#VALUE!</v>
      </c>
      <c r="C31" t="e">
        <f t="shared" si="4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5"/>
        <v>#VALUE!</v>
      </c>
      <c r="I31" t="e">
        <f t="shared" si="6"/>
        <v>#VALUE!</v>
      </c>
      <c r="L31" t="e">
        <f t="shared" si="7"/>
        <v>#VALUE!</v>
      </c>
    </row>
    <row r="32" spans="1:12" x14ac:dyDescent="0.25">
      <c r="B32" t="e">
        <f t="shared" si="0"/>
        <v>#VALUE!</v>
      </c>
      <c r="C32" t="e">
        <f t="shared" si="4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5"/>
        <v>#VALUE!</v>
      </c>
      <c r="I32" t="e">
        <f t="shared" si="6"/>
        <v>#VALUE!</v>
      </c>
      <c r="L32" t="e">
        <f t="shared" si="7"/>
        <v>#VALUE!</v>
      </c>
    </row>
    <row r="33" spans="2:12" x14ac:dyDescent="0.25">
      <c r="B33" t="e">
        <f t="shared" si="0"/>
        <v>#VALUE!</v>
      </c>
      <c r="C33" t="e">
        <f t="shared" si="4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5"/>
        <v>#VALUE!</v>
      </c>
      <c r="I33" t="e">
        <f t="shared" si="6"/>
        <v>#VALUE!</v>
      </c>
      <c r="L33" t="e">
        <f t="shared" si="7"/>
        <v>#VALUE!</v>
      </c>
    </row>
    <row r="34" spans="2:12" x14ac:dyDescent="0.25">
      <c r="B34" t="e">
        <f t="shared" ref="B34:B59" si="8">CONCATENATE("E:\Sumatera Barat.gdb\",C34,"\",L34)</f>
        <v>#VALUE!</v>
      </c>
      <c r="C34" t="e">
        <f t="shared" si="4"/>
        <v>#VALUE!</v>
      </c>
      <c r="D34" t="e">
        <f t="shared" ref="D34:D51" si="9">IF(E34&gt;0,G34,IF(F34=G34,,CONCATENATE(F34,"_",G34)))</f>
        <v>#VALUE!</v>
      </c>
      <c r="E34" t="e">
        <f t="shared" ref="E34:E59" si="10">IF(LEFT(G34,5)=LEFT(F34,5),1,IFERROR(FIND("\",F34),0))</f>
        <v>#VALUE!</v>
      </c>
      <c r="F34" t="e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#VALUE!</v>
      </c>
      <c r="G34" t="e">
        <f t="shared" si="5"/>
        <v>#VALUE!</v>
      </c>
      <c r="I34" t="e">
        <f t="shared" si="6"/>
        <v>#VALUE!</v>
      </c>
      <c r="L34" t="e">
        <f t="shared" si="7"/>
        <v>#VALUE!</v>
      </c>
    </row>
    <row r="35" spans="2:12" x14ac:dyDescent="0.25">
      <c r="B35" t="e">
        <f t="shared" si="8"/>
        <v>#VALUE!</v>
      </c>
      <c r="C35" t="e">
        <f t="shared" si="4"/>
        <v>#VALUE!</v>
      </c>
      <c r="D35" t="e">
        <f t="shared" si="9"/>
        <v>#VALUE!</v>
      </c>
      <c r="E35" t="e">
        <f t="shared" si="10"/>
        <v>#VALUE!</v>
      </c>
      <c r="F35" t="e">
        <f t="shared" si="11"/>
        <v>#VALUE!</v>
      </c>
      <c r="G35" t="e">
        <f t="shared" si="5"/>
        <v>#VALUE!</v>
      </c>
      <c r="I35" t="e">
        <f t="shared" si="6"/>
        <v>#VALUE!</v>
      </c>
      <c r="L35" t="e">
        <f t="shared" si="7"/>
        <v>#VALUE!</v>
      </c>
    </row>
    <row r="36" spans="2:12" x14ac:dyDescent="0.25">
      <c r="B36" t="e">
        <f t="shared" si="8"/>
        <v>#VALUE!</v>
      </c>
      <c r="C36" t="e">
        <f t="shared" si="4"/>
        <v>#VALUE!</v>
      </c>
      <c r="D36" t="e">
        <f t="shared" si="9"/>
        <v>#VALUE!</v>
      </c>
      <c r="E36" t="e">
        <f t="shared" si="10"/>
        <v>#VALUE!</v>
      </c>
      <c r="F36" t="e">
        <f t="shared" si="11"/>
        <v>#VALUE!</v>
      </c>
      <c r="G36" t="e">
        <f t="shared" si="5"/>
        <v>#VALUE!</v>
      </c>
      <c r="I36" t="e">
        <f t="shared" si="6"/>
        <v>#VALUE!</v>
      </c>
      <c r="L36" t="e">
        <f t="shared" si="7"/>
        <v>#VALUE!</v>
      </c>
    </row>
    <row r="37" spans="2:12" x14ac:dyDescent="0.25">
      <c r="B37" t="e">
        <f t="shared" si="8"/>
        <v>#VALUE!</v>
      </c>
      <c r="C37" t="e">
        <f t="shared" si="4"/>
        <v>#VALUE!</v>
      </c>
      <c r="D37" t="e">
        <f t="shared" si="9"/>
        <v>#VALUE!</v>
      </c>
      <c r="E37" t="e">
        <f t="shared" si="10"/>
        <v>#VALUE!</v>
      </c>
      <c r="F37" t="e">
        <f t="shared" si="11"/>
        <v>#VALUE!</v>
      </c>
      <c r="G37" t="e">
        <f t="shared" si="5"/>
        <v>#VALUE!</v>
      </c>
      <c r="I37" t="e">
        <f t="shared" si="6"/>
        <v>#VALUE!</v>
      </c>
      <c r="L37" t="e">
        <f t="shared" si="7"/>
        <v>#VALUE!</v>
      </c>
    </row>
    <row r="38" spans="2:12" x14ac:dyDescent="0.25">
      <c r="B38" t="e">
        <f t="shared" si="8"/>
        <v>#VALUE!</v>
      </c>
      <c r="C38" t="e">
        <f t="shared" si="4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5"/>
        <v>#VALUE!</v>
      </c>
      <c r="I38" t="e">
        <f t="shared" si="6"/>
        <v>#VALUE!</v>
      </c>
      <c r="L38" t="e">
        <f t="shared" si="7"/>
        <v>#VALUE!</v>
      </c>
    </row>
    <row r="39" spans="2:12" x14ac:dyDescent="0.25">
      <c r="B39" t="e">
        <f t="shared" si="8"/>
        <v>#VALUE!</v>
      </c>
      <c r="C39" t="e">
        <f t="shared" si="4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5"/>
        <v>#VALUE!</v>
      </c>
      <c r="I39" t="e">
        <f t="shared" si="6"/>
        <v>#VALUE!</v>
      </c>
      <c r="L39" t="e">
        <f t="shared" si="7"/>
        <v>#VALUE!</v>
      </c>
    </row>
    <row r="40" spans="2:12" x14ac:dyDescent="0.25">
      <c r="B40" t="e">
        <f t="shared" si="8"/>
        <v>#VALUE!</v>
      </c>
      <c r="C40" t="e">
        <f t="shared" si="4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5"/>
        <v>#VALUE!</v>
      </c>
      <c r="I40" t="e">
        <f t="shared" si="6"/>
        <v>#VALUE!</v>
      </c>
      <c r="L40" t="e">
        <f t="shared" si="7"/>
        <v>#VALUE!</v>
      </c>
    </row>
    <row r="41" spans="2:12" x14ac:dyDescent="0.25">
      <c r="B41" t="e">
        <f t="shared" si="8"/>
        <v>#VALUE!</v>
      </c>
      <c r="C41" t="e">
        <f t="shared" si="4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5"/>
        <v>#VALUE!</v>
      </c>
      <c r="I41" t="e">
        <f t="shared" si="6"/>
        <v>#VALUE!</v>
      </c>
      <c r="L41" t="e">
        <f t="shared" si="7"/>
        <v>#VALUE!</v>
      </c>
    </row>
    <row r="42" spans="2:12" x14ac:dyDescent="0.25">
      <c r="B42" t="e">
        <f t="shared" si="8"/>
        <v>#VALUE!</v>
      </c>
      <c r="C42" t="e">
        <f t="shared" si="4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5"/>
        <v>#VALUE!</v>
      </c>
      <c r="I42" t="e">
        <f t="shared" si="6"/>
        <v>#VALUE!</v>
      </c>
      <c r="L42" t="e">
        <f t="shared" si="7"/>
        <v>#VALUE!</v>
      </c>
    </row>
    <row r="43" spans="2:12" x14ac:dyDescent="0.25">
      <c r="B43" t="e">
        <f t="shared" si="8"/>
        <v>#VALUE!</v>
      </c>
      <c r="C43" t="e">
        <f t="shared" si="4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5"/>
        <v>#VALUE!</v>
      </c>
      <c r="I43" t="e">
        <f t="shared" si="6"/>
        <v>#VALUE!</v>
      </c>
      <c r="L43" t="e">
        <f t="shared" si="7"/>
        <v>#VALUE!</v>
      </c>
    </row>
    <row r="44" spans="2:12" x14ac:dyDescent="0.25">
      <c r="B44" t="e">
        <f t="shared" si="8"/>
        <v>#VALUE!</v>
      </c>
      <c r="C44" t="e">
        <f t="shared" si="4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5"/>
        <v>#VALUE!</v>
      </c>
      <c r="I44" t="e">
        <f t="shared" si="6"/>
        <v>#VALUE!</v>
      </c>
      <c r="L44" t="e">
        <f t="shared" si="7"/>
        <v>#VALUE!</v>
      </c>
    </row>
    <row r="45" spans="2:12" x14ac:dyDescent="0.25">
      <c r="B45" t="e">
        <f t="shared" si="8"/>
        <v>#VALUE!</v>
      </c>
      <c r="C45" t="e">
        <f t="shared" si="4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5"/>
        <v>#VALUE!</v>
      </c>
      <c r="I45" t="e">
        <f t="shared" si="6"/>
        <v>#VALUE!</v>
      </c>
      <c r="L45" t="e">
        <f t="shared" si="7"/>
        <v>#VALUE!</v>
      </c>
    </row>
    <row r="46" spans="2:12" x14ac:dyDescent="0.25">
      <c r="B46" t="e">
        <f t="shared" si="8"/>
        <v>#VALUE!</v>
      </c>
      <c r="C46" t="e">
        <f t="shared" si="4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5"/>
        <v>#VALUE!</v>
      </c>
      <c r="I46" t="e">
        <f t="shared" si="6"/>
        <v>#VALUE!</v>
      </c>
      <c r="L46" t="e">
        <f t="shared" si="7"/>
        <v>#VALUE!</v>
      </c>
    </row>
    <row r="47" spans="2:12" x14ac:dyDescent="0.25">
      <c r="B47" t="e">
        <f t="shared" si="8"/>
        <v>#VALUE!</v>
      </c>
      <c r="C47" t="e">
        <f t="shared" si="4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5"/>
        <v>#VALUE!</v>
      </c>
      <c r="I47" t="e">
        <f t="shared" si="6"/>
        <v>#VALUE!</v>
      </c>
      <c r="L47" t="e">
        <f t="shared" si="7"/>
        <v>#VALUE!</v>
      </c>
    </row>
    <row r="48" spans="2:12" x14ac:dyDescent="0.25">
      <c r="B48" t="e">
        <f t="shared" si="8"/>
        <v>#VALUE!</v>
      </c>
      <c r="C48" t="e">
        <f t="shared" si="4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5"/>
        <v>#VALUE!</v>
      </c>
      <c r="I48" t="e">
        <f t="shared" si="6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4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5"/>
        <v>#VALUE!</v>
      </c>
      <c r="I49" t="e">
        <f t="shared" si="6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4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5"/>
        <v>#VALUE!</v>
      </c>
      <c r="I50" t="e">
        <f t="shared" si="6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4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5"/>
        <v>#VALUE!</v>
      </c>
      <c r="I51" t="e">
        <f t="shared" si="6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4"/>
        <v>#VALUE!</v>
      </c>
      <c r="D52" t="e">
        <f t="shared" ref="D52:D59" si="12">IF(E52=1,G52,IF(F52=G52,,CONCATENATE(F52,"_",G52)))</f>
        <v>#VALUE!</v>
      </c>
      <c r="E52" t="e">
        <f t="shared" si="10"/>
        <v>#VALUE!</v>
      </c>
      <c r="F52" t="e">
        <f t="shared" si="11"/>
        <v>#VALUE!</v>
      </c>
      <c r="G52" t="e">
        <f t="shared" si="5"/>
        <v>#VALUE!</v>
      </c>
      <c r="I52" t="e">
        <f t="shared" si="6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4"/>
        <v>#VALUE!</v>
      </c>
      <c r="D53" t="e">
        <f t="shared" si="12"/>
        <v>#VALUE!</v>
      </c>
      <c r="E53" t="e">
        <f t="shared" si="10"/>
        <v>#VALUE!</v>
      </c>
      <c r="F53" t="e">
        <f t="shared" si="11"/>
        <v>#VALUE!</v>
      </c>
      <c r="G53" t="e">
        <f t="shared" si="5"/>
        <v>#VALUE!</v>
      </c>
      <c r="I53" t="e">
        <f t="shared" si="6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4"/>
        <v>#VALUE!</v>
      </c>
      <c r="D54" t="e">
        <f t="shared" si="12"/>
        <v>#VALUE!</v>
      </c>
      <c r="E54" t="e">
        <f t="shared" si="10"/>
        <v>#VALUE!</v>
      </c>
      <c r="F54" t="e">
        <f t="shared" si="11"/>
        <v>#VALUE!</v>
      </c>
      <c r="G54" t="e">
        <f t="shared" si="5"/>
        <v>#VALUE!</v>
      </c>
      <c r="I54" t="e">
        <f t="shared" si="6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4"/>
        <v>#VALUE!</v>
      </c>
      <c r="D55" t="e">
        <f t="shared" si="12"/>
        <v>#VALUE!</v>
      </c>
      <c r="E55" t="e">
        <f t="shared" si="10"/>
        <v>#VALUE!</v>
      </c>
      <c r="F55" t="e">
        <f t="shared" si="11"/>
        <v>#VALUE!</v>
      </c>
      <c r="G55" t="e">
        <f t="shared" si="5"/>
        <v>#VALUE!</v>
      </c>
      <c r="I55" t="e">
        <f t="shared" si="6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4"/>
        <v>#VALUE!</v>
      </c>
      <c r="D56" t="e">
        <f t="shared" si="12"/>
        <v>#VALUE!</v>
      </c>
      <c r="E56" t="e">
        <f t="shared" si="10"/>
        <v>#VALUE!</v>
      </c>
      <c r="F56" t="e">
        <f t="shared" si="11"/>
        <v>#VALUE!</v>
      </c>
      <c r="G56" t="e">
        <f t="shared" si="5"/>
        <v>#VALUE!</v>
      </c>
      <c r="I56" t="e">
        <f t="shared" si="6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4"/>
        <v>#VALUE!</v>
      </c>
      <c r="D57" t="e">
        <f t="shared" si="12"/>
        <v>#VALUE!</v>
      </c>
      <c r="E57" t="e">
        <f t="shared" si="10"/>
        <v>#VALUE!</v>
      </c>
      <c r="F57" t="e">
        <f t="shared" si="11"/>
        <v>#VALUE!</v>
      </c>
      <c r="G57" t="e">
        <f t="shared" si="5"/>
        <v>#VALUE!</v>
      </c>
      <c r="I57" t="e">
        <f t="shared" si="6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4"/>
        <v>#VALUE!</v>
      </c>
      <c r="D58" t="e">
        <f t="shared" si="12"/>
        <v>#VALUE!</v>
      </c>
      <c r="E58" t="e">
        <f t="shared" si="10"/>
        <v>#VALUE!</v>
      </c>
      <c r="F58" t="e">
        <f t="shared" si="11"/>
        <v>#VALUE!</v>
      </c>
      <c r="G58" t="e">
        <f t="shared" si="5"/>
        <v>#VALUE!</v>
      </c>
      <c r="I58" t="e">
        <f t="shared" si="6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4"/>
        <v>#VALUE!</v>
      </c>
      <c r="D59" t="e">
        <f t="shared" si="12"/>
        <v>#VALUE!</v>
      </c>
      <c r="E59" t="e">
        <f t="shared" si="10"/>
        <v>#VALUE!</v>
      </c>
      <c r="F59" t="e">
        <f t="shared" si="11"/>
        <v>#VALUE!</v>
      </c>
      <c r="G59" t="e">
        <f t="shared" si="5"/>
        <v>#VALUE!</v>
      </c>
      <c r="I59" t="e">
        <f t="shared" si="6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2135-6FB7-4D5D-AEAD-CFF3C79BF135}">
  <dimension ref="A2:L59"/>
  <sheetViews>
    <sheetView topLeftCell="A2" workbookViewId="0">
      <selection activeCell="A35" sqref="A2:B35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89</v>
      </c>
      <c r="B2" t="str">
        <f t="shared" ref="B2:B33" si="0">CONCATENATE("E:\Maluku Utara.gdb\",C2,"\",L2)</f>
        <v>E:\Maluku Utara.gdb\Tidore\psn_tidore</v>
      </c>
      <c r="C2" t="str">
        <f>D2</f>
        <v>Tidore</v>
      </c>
      <c r="D2" t="str">
        <f t="shared" ref="D2:D49" si="1">IF(E2&gt;0,G2,IF(F2=G2,,CONCATENATE(F2,"_",G2)))</f>
        <v>Tidore</v>
      </c>
      <c r="E2">
        <f t="shared" ref="E2:E33" si="2">IF(LEFT(G2,5)=LEFT(F2,5),1,IFERROR(FIND("\",F2),0))</f>
        <v>1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Tidore\</v>
      </c>
      <c r="G2" t="str">
        <f>TRIM(MID(SUBSTITUTE(A2," ",REPT(" ",99)),MAX(1,FIND("psn",SUBSTITUTE(A2," ",REPT(" ",99)))-100),99))</f>
        <v>Tidore</v>
      </c>
      <c r="I2" t="str">
        <f>TRIM(MID(SUBSTITUTE(A2," ",REPT(" ",99)),MAX(1,FIND("psn",SUBSTITUTE(A2," ",REPT(" ",99)))+0),99))</f>
        <v>psn_tidore.shp</v>
      </c>
      <c r="L2" t="str">
        <f>LEFT(I2,LEN(I2)-4)</f>
        <v>psn_tidore</v>
      </c>
    </row>
    <row r="3" spans="1:12" x14ac:dyDescent="0.25">
      <c r="A3" t="s">
        <v>90</v>
      </c>
      <c r="B3" t="str">
        <f t="shared" si="0"/>
        <v>E:\Maluku Utara.gdb\Tidore_Selatan\psn_tidoreselatan</v>
      </c>
      <c r="C3" t="str">
        <f t="shared" ref="C3:C59" si="4">D3</f>
        <v>Tidore_Selatan</v>
      </c>
      <c r="D3" t="str">
        <f t="shared" si="1"/>
        <v>Tidore_Selatan</v>
      </c>
      <c r="E3">
        <f t="shared" si="2"/>
        <v>0</v>
      </c>
      <c r="F3" t="str">
        <f t="shared" si="3"/>
        <v>Tidore</v>
      </c>
      <c r="G3" t="str">
        <f t="shared" ref="G3:G59" si="5">TRIM(MID(SUBSTITUTE(A3," ",REPT(" ",99)),MAX(1,FIND("psn",SUBSTITUTE(A3," ",REPT(" ",99)))-100),99))</f>
        <v>Selatan</v>
      </c>
      <c r="I3" t="str">
        <f t="shared" ref="I3:I59" si="6">TRIM(MID(SUBSTITUTE(A3," ",REPT(" ",99)),MAX(1,FIND("psn",SUBSTITUTE(A3," ",REPT(" ",99)))+0),99))</f>
        <v>psn_tidoreselatan.shp</v>
      </c>
      <c r="L3" t="str">
        <f t="shared" ref="L3:L59" si="7">LEFT(I3,LEN(I3)-4)</f>
        <v>psn_tidoreselatan</v>
      </c>
    </row>
    <row r="4" spans="1:12" x14ac:dyDescent="0.25">
      <c r="A4" t="s">
        <v>91</v>
      </c>
      <c r="B4" t="str">
        <f t="shared" si="0"/>
        <v>E:\Maluku Utara.gdb\Tidore_Timur\psn_tidoretimur</v>
      </c>
      <c r="C4" t="str">
        <f t="shared" si="4"/>
        <v>Tidore_Timur</v>
      </c>
      <c r="D4" t="str">
        <f t="shared" si="1"/>
        <v>Tidore_Timur</v>
      </c>
      <c r="E4">
        <f t="shared" si="2"/>
        <v>0</v>
      </c>
      <c r="F4" t="str">
        <f t="shared" si="3"/>
        <v>Tidore</v>
      </c>
      <c r="G4" t="str">
        <f t="shared" si="5"/>
        <v>Timur</v>
      </c>
      <c r="I4" t="str">
        <f t="shared" si="6"/>
        <v>psn_tidoretimur.shp</v>
      </c>
      <c r="L4" t="str">
        <f t="shared" si="7"/>
        <v>psn_tidoretimur</v>
      </c>
    </row>
    <row r="5" spans="1:12" x14ac:dyDescent="0.25">
      <c r="A5" t="s">
        <v>92</v>
      </c>
      <c r="B5" t="str">
        <f t="shared" si="0"/>
        <v>E:\Maluku Utara.gdb\Tidore_Utara\psn_tidoreutara</v>
      </c>
      <c r="C5" t="str">
        <f t="shared" si="4"/>
        <v>Tidore_Utara</v>
      </c>
      <c r="D5" t="str">
        <f t="shared" si="1"/>
        <v>Tidore_Utara</v>
      </c>
      <c r="E5">
        <f t="shared" si="2"/>
        <v>0</v>
      </c>
      <c r="F5" t="str">
        <f t="shared" si="3"/>
        <v>Tidore</v>
      </c>
      <c r="G5" t="str">
        <f t="shared" si="5"/>
        <v>Utara</v>
      </c>
      <c r="I5" t="str">
        <f t="shared" si="6"/>
        <v>psn_tidoreutara.shp</v>
      </c>
      <c r="L5" t="str">
        <f t="shared" si="7"/>
        <v>psn_tidoreutara</v>
      </c>
    </row>
    <row r="6" spans="1:12" x14ac:dyDescent="0.25">
      <c r="A6" t="s">
        <v>93</v>
      </c>
      <c r="B6" t="str">
        <f t="shared" si="0"/>
        <v>E:\Maluku Utara.gdb\Sanana\psn_sanana</v>
      </c>
      <c r="C6" t="str">
        <f t="shared" si="4"/>
        <v>Sanana</v>
      </c>
      <c r="D6" t="str">
        <f t="shared" si="1"/>
        <v>Sanana</v>
      </c>
      <c r="E6">
        <f t="shared" si="2"/>
        <v>1</v>
      </c>
      <c r="F6" t="str">
        <f t="shared" si="3"/>
        <v>Sanana\</v>
      </c>
      <c r="G6" t="str">
        <f t="shared" si="5"/>
        <v>Sanana</v>
      </c>
      <c r="I6" t="str">
        <f t="shared" si="6"/>
        <v>psn_sanana.shp</v>
      </c>
      <c r="L6" t="str">
        <f t="shared" si="7"/>
        <v>psn_sanana</v>
      </c>
    </row>
    <row r="7" spans="1:12" x14ac:dyDescent="0.25">
      <c r="A7" t="s">
        <v>94</v>
      </c>
      <c r="B7" t="str">
        <f t="shared" si="0"/>
        <v>E:\Maluku Utara.gdb\Sanana_Utara\psn_sananaUtara</v>
      </c>
      <c r="C7" t="str">
        <f t="shared" si="4"/>
        <v>Sanana_Utara</v>
      </c>
      <c r="D7" t="str">
        <f t="shared" si="1"/>
        <v>Sanana_Utara</v>
      </c>
      <c r="E7">
        <f t="shared" si="2"/>
        <v>0</v>
      </c>
      <c r="F7" t="str">
        <f t="shared" si="3"/>
        <v>Sanana</v>
      </c>
      <c r="G7" t="str">
        <f t="shared" si="5"/>
        <v>Utara</v>
      </c>
      <c r="I7" t="str">
        <f t="shared" si="6"/>
        <v>psn_sananaUtara.shp</v>
      </c>
      <c r="L7" t="str">
        <f t="shared" si="7"/>
        <v>psn_sananaUtara</v>
      </c>
    </row>
    <row r="8" spans="1:12" x14ac:dyDescent="0.25">
      <c r="A8" t="s">
        <v>95</v>
      </c>
      <c r="B8" t="str">
        <f t="shared" si="0"/>
        <v>E:\Maluku Utara.gdb\Sulabes_Barat\psn_sulabesiBarat</v>
      </c>
      <c r="C8" t="str">
        <f t="shared" si="4"/>
        <v>Sulabes_Barat</v>
      </c>
      <c r="D8" t="str">
        <f t="shared" si="1"/>
        <v>Sulabes_Barat</v>
      </c>
      <c r="E8">
        <f t="shared" si="2"/>
        <v>0</v>
      </c>
      <c r="F8" t="str">
        <f t="shared" si="3"/>
        <v>Sulabes</v>
      </c>
      <c r="G8" t="str">
        <f t="shared" si="5"/>
        <v>Barat</v>
      </c>
      <c r="I8" t="str">
        <f t="shared" si="6"/>
        <v>psn_sulabesiBarat.shp</v>
      </c>
      <c r="L8" t="str">
        <f t="shared" si="7"/>
        <v>psn_sulabesiBarat</v>
      </c>
    </row>
    <row r="9" spans="1:12" x14ac:dyDescent="0.25">
      <c r="A9" t="s">
        <v>96</v>
      </c>
      <c r="B9" t="str">
        <f t="shared" si="0"/>
        <v>E:\Maluku Utara.gdb\Galela\psn_galela</v>
      </c>
      <c r="C9" t="str">
        <f t="shared" si="4"/>
        <v>Galela</v>
      </c>
      <c r="D9" t="str">
        <f t="shared" si="1"/>
        <v>Galela</v>
      </c>
      <c r="E9">
        <f t="shared" si="2"/>
        <v>1</v>
      </c>
      <c r="F9" t="str">
        <f t="shared" si="3"/>
        <v>Galela\</v>
      </c>
      <c r="G9" t="str">
        <f t="shared" si="5"/>
        <v>Galela</v>
      </c>
      <c r="I9" t="str">
        <f t="shared" si="6"/>
        <v>psn_galela.shp</v>
      </c>
      <c r="L9" t="str">
        <f t="shared" si="7"/>
        <v>psn_galela</v>
      </c>
    </row>
    <row r="10" spans="1:12" x14ac:dyDescent="0.25">
      <c r="A10" t="s">
        <v>97</v>
      </c>
      <c r="B10" t="str">
        <f t="shared" si="0"/>
        <v>E:\Maluku Utara.gdb\Tobelo\psn_tobelo</v>
      </c>
      <c r="C10" t="str">
        <f t="shared" si="4"/>
        <v>Tobelo</v>
      </c>
      <c r="D10" t="str">
        <f t="shared" si="1"/>
        <v>Tobelo</v>
      </c>
      <c r="E10">
        <f t="shared" si="2"/>
        <v>1</v>
      </c>
      <c r="F10" t="str">
        <f t="shared" si="3"/>
        <v>Tobelo\</v>
      </c>
      <c r="G10" t="str">
        <f t="shared" si="5"/>
        <v>Tobelo</v>
      </c>
      <c r="I10" t="str">
        <f t="shared" si="6"/>
        <v>psn_tobelo.shp</v>
      </c>
      <c r="L10" t="str">
        <f t="shared" si="7"/>
        <v>psn_tobelo</v>
      </c>
    </row>
    <row r="11" spans="1:12" x14ac:dyDescent="0.25">
      <c r="A11" t="s">
        <v>98</v>
      </c>
      <c r="B11" t="str">
        <f t="shared" si="0"/>
        <v>E:\Maluku Utara.gdb\Tobelo_Selatan\psn_tobeloSelatan</v>
      </c>
      <c r="C11" t="str">
        <f t="shared" si="4"/>
        <v>Tobelo_Selatan</v>
      </c>
      <c r="D11" t="str">
        <f t="shared" si="1"/>
        <v>Tobelo_Selatan</v>
      </c>
      <c r="E11">
        <f t="shared" si="2"/>
        <v>0</v>
      </c>
      <c r="F11" t="str">
        <f t="shared" si="3"/>
        <v>Tobelo</v>
      </c>
      <c r="G11" t="str">
        <f t="shared" si="5"/>
        <v>Selatan</v>
      </c>
      <c r="I11" t="str">
        <f t="shared" si="6"/>
        <v>psn_tobeloSelatan.shp</v>
      </c>
      <c r="L11" t="str">
        <f t="shared" si="7"/>
        <v>psn_tobeloSelatan</v>
      </c>
    </row>
    <row r="12" spans="1:12" x14ac:dyDescent="0.25">
      <c r="A12" t="s">
        <v>99</v>
      </c>
      <c r="B12" t="str">
        <f t="shared" si="0"/>
        <v>E:\Maluku Utara.gdb\Tobelo_Tengah\psn_tobeloTengah</v>
      </c>
      <c r="C12" t="str">
        <f t="shared" si="4"/>
        <v>Tobelo_Tengah</v>
      </c>
      <c r="D12" t="str">
        <f t="shared" si="1"/>
        <v>Tobelo_Tengah</v>
      </c>
      <c r="E12">
        <f t="shared" si="2"/>
        <v>0</v>
      </c>
      <c r="F12" t="str">
        <f t="shared" si="3"/>
        <v>Tobelo</v>
      </c>
      <c r="G12" t="str">
        <f t="shared" si="5"/>
        <v>Tengah</v>
      </c>
      <c r="I12" t="str">
        <f t="shared" si="6"/>
        <v>psn_tobeloTengah.shp</v>
      </c>
      <c r="L12" t="str">
        <f t="shared" si="7"/>
        <v>psn_tobeloTengah</v>
      </c>
    </row>
    <row r="13" spans="1:12" x14ac:dyDescent="0.25">
      <c r="A13" t="s">
        <v>100</v>
      </c>
      <c r="B13" t="str">
        <f t="shared" si="0"/>
        <v>E:\Maluku Utara.gdb\Tobelo_Timur\psn_tobeloTimur</v>
      </c>
      <c r="C13" t="str">
        <f t="shared" si="4"/>
        <v>Tobelo_Timur</v>
      </c>
      <c r="D13" t="str">
        <f t="shared" si="1"/>
        <v>Tobelo_Timur</v>
      </c>
      <c r="E13">
        <f t="shared" si="2"/>
        <v>0</v>
      </c>
      <c r="F13" t="str">
        <f t="shared" si="3"/>
        <v>Tobelo</v>
      </c>
      <c r="G13" t="str">
        <f t="shared" si="5"/>
        <v>Timur</v>
      </c>
      <c r="I13" t="str">
        <f t="shared" si="6"/>
        <v>psn_tobeloTimur.shp</v>
      </c>
      <c r="L13" t="str">
        <f t="shared" si="7"/>
        <v>psn_tobeloTimur</v>
      </c>
    </row>
    <row r="14" spans="1:12" x14ac:dyDescent="0.25">
      <c r="A14" t="s">
        <v>101</v>
      </c>
      <c r="B14" t="str">
        <f t="shared" si="0"/>
        <v>E:\Maluku Utara.gdb\Tobelo_Utara\psn_tobeloUtara</v>
      </c>
      <c r="C14" t="str">
        <f t="shared" si="4"/>
        <v>Tobelo_Utara</v>
      </c>
      <c r="D14" t="str">
        <f t="shared" si="1"/>
        <v>Tobelo_Utara</v>
      </c>
      <c r="E14">
        <f t="shared" si="2"/>
        <v>0</v>
      </c>
      <c r="F14" t="str">
        <f t="shared" si="3"/>
        <v>Tobelo</v>
      </c>
      <c r="G14" t="str">
        <f t="shared" si="5"/>
        <v>Utara</v>
      </c>
      <c r="I14" t="str">
        <f t="shared" si="6"/>
        <v>psn_tobeloUtara.shp</v>
      </c>
      <c r="L14" t="str">
        <f t="shared" si="7"/>
        <v>psn_tobeloUtara</v>
      </c>
    </row>
    <row r="15" spans="1:12" x14ac:dyDescent="0.25">
      <c r="A15" t="s">
        <v>102</v>
      </c>
      <c r="B15" t="str">
        <f t="shared" si="0"/>
        <v>E:\Maluku Utara.gdb\Bacan\psn_bacan</v>
      </c>
      <c r="C15" t="str">
        <f t="shared" si="4"/>
        <v>Bacan</v>
      </c>
      <c r="D15" t="str">
        <f t="shared" si="1"/>
        <v>Bacan</v>
      </c>
      <c r="E15">
        <f t="shared" si="2"/>
        <v>1</v>
      </c>
      <c r="F15" t="str">
        <f t="shared" si="3"/>
        <v>Bacan\p</v>
      </c>
      <c r="G15" t="str">
        <f t="shared" si="5"/>
        <v>Bacan</v>
      </c>
      <c r="I15" t="str">
        <f t="shared" si="6"/>
        <v>psn_bacan.shp</v>
      </c>
      <c r="L15" t="str">
        <f t="shared" si="7"/>
        <v>psn_bacan</v>
      </c>
    </row>
    <row r="16" spans="1:12" x14ac:dyDescent="0.25">
      <c r="A16" t="s">
        <v>103</v>
      </c>
      <c r="B16" t="str">
        <f t="shared" si="0"/>
        <v>E:\Maluku Utara.gdb\Bacan_Utara\psn_bacanBaratUtara</v>
      </c>
      <c r="C16" t="str">
        <f t="shared" si="4"/>
        <v>Bacan_Utara</v>
      </c>
      <c r="D16" t="str">
        <f t="shared" si="1"/>
        <v>Bacan_Utara</v>
      </c>
      <c r="E16">
        <f t="shared" si="2"/>
        <v>0</v>
      </c>
      <c r="F16" t="str">
        <f t="shared" si="3"/>
        <v>Bacan</v>
      </c>
      <c r="G16" t="str">
        <f t="shared" si="5"/>
        <v>Utara</v>
      </c>
      <c r="I16" t="str">
        <f t="shared" si="6"/>
        <v>psn_bacanBaratUtara.shp</v>
      </c>
      <c r="L16" t="str">
        <f t="shared" si="7"/>
        <v>psn_bacanBaratUtara</v>
      </c>
    </row>
    <row r="17" spans="1:12" x14ac:dyDescent="0.25">
      <c r="A17" t="s">
        <v>104</v>
      </c>
      <c r="B17" t="str">
        <f t="shared" si="0"/>
        <v>E:\Maluku Utara.gdb\Bacan_Selatan\psn_bacanSelatan</v>
      </c>
      <c r="C17" t="str">
        <f t="shared" si="4"/>
        <v>Bacan_Selatan</v>
      </c>
      <c r="D17" t="str">
        <f t="shared" si="1"/>
        <v>Bacan_Selatan</v>
      </c>
      <c r="E17">
        <f t="shared" si="2"/>
        <v>0</v>
      </c>
      <c r="F17" t="str">
        <f t="shared" si="3"/>
        <v>Bacan</v>
      </c>
      <c r="G17" t="str">
        <f t="shared" si="5"/>
        <v>Selatan</v>
      </c>
      <c r="I17" t="str">
        <f t="shared" si="6"/>
        <v>psn_bacanSelatan.shp</v>
      </c>
      <c r="L17" t="str">
        <f t="shared" si="7"/>
        <v>psn_bacanSelatan</v>
      </c>
    </row>
    <row r="18" spans="1:12" x14ac:dyDescent="0.25">
      <c r="A18" t="s">
        <v>105</v>
      </c>
      <c r="B18" t="str">
        <f t="shared" si="0"/>
        <v>E:\Maluku Utara.gdb\Bacan_Timur\psn_bacanTimur</v>
      </c>
      <c r="C18" t="str">
        <f t="shared" si="4"/>
        <v>Bacan_Timur</v>
      </c>
      <c r="D18" t="str">
        <f t="shared" si="1"/>
        <v>Bacan_Timur</v>
      </c>
      <c r="E18">
        <f t="shared" si="2"/>
        <v>0</v>
      </c>
      <c r="F18" t="str">
        <f t="shared" si="3"/>
        <v>Bacan</v>
      </c>
      <c r="G18" t="str">
        <f t="shared" si="5"/>
        <v>Timur</v>
      </c>
      <c r="I18" t="str">
        <f t="shared" si="6"/>
        <v>psn_bacanTimur.shp</v>
      </c>
      <c r="L18" t="str">
        <f t="shared" si="7"/>
        <v>psn_bacanTimur</v>
      </c>
    </row>
    <row r="19" spans="1:12" x14ac:dyDescent="0.25">
      <c r="A19" t="s">
        <v>203</v>
      </c>
      <c r="B19" t="str">
        <f t="shared" si="0"/>
        <v>E:\Maluku Utara.gdb\Tidore\psn_tidore</v>
      </c>
      <c r="C19" t="str">
        <f t="shared" si="4"/>
        <v>Tidore</v>
      </c>
      <c r="D19" t="str">
        <f t="shared" si="1"/>
        <v>Tidore</v>
      </c>
      <c r="E19">
        <f t="shared" si="2"/>
        <v>1</v>
      </c>
      <c r="F19" t="str">
        <f t="shared" si="3"/>
        <v>Tidore\</v>
      </c>
      <c r="G19" t="str">
        <f t="shared" si="5"/>
        <v>Tidore</v>
      </c>
      <c r="I19" t="str">
        <f t="shared" si="6"/>
        <v>psn_tidore.shp</v>
      </c>
      <c r="L19" t="str">
        <f t="shared" si="7"/>
        <v>psn_tidore</v>
      </c>
    </row>
    <row r="20" spans="1:12" x14ac:dyDescent="0.25">
      <c r="A20" t="s">
        <v>204</v>
      </c>
      <c r="B20" t="str">
        <f t="shared" si="0"/>
        <v>E:\Maluku Utara.gdb\Tidore_Selatan\psn_tidoreselatan</v>
      </c>
      <c r="C20" t="str">
        <f t="shared" si="4"/>
        <v>Tidore_Selatan</v>
      </c>
      <c r="D20" t="str">
        <f t="shared" si="1"/>
        <v>Tidore_Selatan</v>
      </c>
      <c r="E20">
        <f t="shared" si="2"/>
        <v>0</v>
      </c>
      <c r="F20" t="str">
        <f t="shared" si="3"/>
        <v>Tidore</v>
      </c>
      <c r="G20" t="str">
        <f t="shared" si="5"/>
        <v>Selatan</v>
      </c>
      <c r="I20" t="str">
        <f t="shared" si="6"/>
        <v>psn_tidoreselatan.shp</v>
      </c>
      <c r="L20" t="str">
        <f t="shared" si="7"/>
        <v>psn_tidoreselatan</v>
      </c>
    </row>
    <row r="21" spans="1:12" x14ac:dyDescent="0.25">
      <c r="A21" t="s">
        <v>205</v>
      </c>
      <c r="B21" t="str">
        <f t="shared" si="0"/>
        <v>E:\Maluku Utara.gdb\Tidore_Timur\psn_tidoretimur</v>
      </c>
      <c r="C21" t="str">
        <f t="shared" si="4"/>
        <v>Tidore_Timur</v>
      </c>
      <c r="D21" t="str">
        <f t="shared" si="1"/>
        <v>Tidore_Timur</v>
      </c>
      <c r="E21">
        <f t="shared" si="2"/>
        <v>0</v>
      </c>
      <c r="F21" t="str">
        <f t="shared" si="3"/>
        <v>Tidore</v>
      </c>
      <c r="G21" t="str">
        <f t="shared" si="5"/>
        <v>Timur</v>
      </c>
      <c r="I21" t="str">
        <f t="shared" si="6"/>
        <v>psn_tidoretimur.shp</v>
      </c>
      <c r="L21" t="str">
        <f t="shared" si="7"/>
        <v>psn_tidoretimur</v>
      </c>
    </row>
    <row r="22" spans="1:12" x14ac:dyDescent="0.25">
      <c r="A22" t="s">
        <v>206</v>
      </c>
      <c r="B22" t="str">
        <f t="shared" si="0"/>
        <v>E:\Maluku Utara.gdb\Tidore_Utara\psn_tidoreutara</v>
      </c>
      <c r="C22" t="str">
        <f t="shared" si="4"/>
        <v>Tidore_Utara</v>
      </c>
      <c r="D22" t="str">
        <f t="shared" si="1"/>
        <v>Tidore_Utara</v>
      </c>
      <c r="E22">
        <f t="shared" si="2"/>
        <v>0</v>
      </c>
      <c r="F22" t="str">
        <f t="shared" si="3"/>
        <v>Tidore</v>
      </c>
      <c r="G22" t="str">
        <f t="shared" si="5"/>
        <v>Utara</v>
      </c>
      <c r="I22" t="str">
        <f t="shared" si="6"/>
        <v>psn_tidoreutara.shp</v>
      </c>
      <c r="L22" t="str">
        <f t="shared" si="7"/>
        <v>psn_tidoreutara</v>
      </c>
    </row>
    <row r="23" spans="1:12" x14ac:dyDescent="0.25">
      <c r="A23" t="s">
        <v>207</v>
      </c>
      <c r="B23" t="str">
        <f t="shared" si="0"/>
        <v>E:\Maluku Utara.gdb\Sanana\psn_sanana</v>
      </c>
      <c r="C23" t="str">
        <f t="shared" si="4"/>
        <v>Sanana</v>
      </c>
      <c r="D23" t="str">
        <f t="shared" si="1"/>
        <v>Sanana</v>
      </c>
      <c r="E23">
        <f t="shared" si="2"/>
        <v>1</v>
      </c>
      <c r="F23" t="str">
        <f t="shared" si="3"/>
        <v>Sanana\</v>
      </c>
      <c r="G23" t="str">
        <f t="shared" si="5"/>
        <v>Sanana</v>
      </c>
      <c r="I23" t="str">
        <f t="shared" si="6"/>
        <v>psn_sanana.shp</v>
      </c>
      <c r="L23" t="str">
        <f t="shared" si="7"/>
        <v>psn_sanana</v>
      </c>
    </row>
    <row r="24" spans="1:12" x14ac:dyDescent="0.25">
      <c r="A24" t="s">
        <v>208</v>
      </c>
      <c r="B24" t="str">
        <f t="shared" si="0"/>
        <v>E:\Maluku Utara.gdb\Sanana_Utara\psn_sananaUtara</v>
      </c>
      <c r="C24" t="str">
        <f t="shared" si="4"/>
        <v>Sanana_Utara</v>
      </c>
      <c r="D24" t="str">
        <f t="shared" si="1"/>
        <v>Sanana_Utara</v>
      </c>
      <c r="E24">
        <f t="shared" si="2"/>
        <v>0</v>
      </c>
      <c r="F24" t="str">
        <f t="shared" si="3"/>
        <v>Sanana</v>
      </c>
      <c r="G24" t="str">
        <f t="shared" si="5"/>
        <v>Utara</v>
      </c>
      <c r="I24" t="str">
        <f t="shared" si="6"/>
        <v>psn_sananaUtara.shp</v>
      </c>
      <c r="L24" t="str">
        <f t="shared" si="7"/>
        <v>psn_sananaUtara</v>
      </c>
    </row>
    <row r="25" spans="1:12" x14ac:dyDescent="0.25">
      <c r="A25" t="s">
        <v>209</v>
      </c>
      <c r="B25" t="str">
        <f t="shared" si="0"/>
        <v>E:\Maluku Utara.gdb\Sulabes_Barat\psn_sulabesiBarat</v>
      </c>
      <c r="C25" t="str">
        <f t="shared" si="4"/>
        <v>Sulabes_Barat</v>
      </c>
      <c r="D25" t="str">
        <f t="shared" si="1"/>
        <v>Sulabes_Barat</v>
      </c>
      <c r="E25">
        <f t="shared" si="2"/>
        <v>0</v>
      </c>
      <c r="F25" t="str">
        <f t="shared" si="3"/>
        <v>Sulabes</v>
      </c>
      <c r="G25" t="str">
        <f t="shared" si="5"/>
        <v>Barat</v>
      </c>
      <c r="I25" t="str">
        <f t="shared" si="6"/>
        <v>psn_sulabesiBarat.shp</v>
      </c>
      <c r="L25" t="str">
        <f t="shared" si="7"/>
        <v>psn_sulabesiBarat</v>
      </c>
    </row>
    <row r="26" spans="1:12" x14ac:dyDescent="0.25">
      <c r="A26" t="s">
        <v>210</v>
      </c>
      <c r="B26" t="str">
        <f t="shared" si="0"/>
        <v>E:\Maluku Utara.gdb\Galela\psn_galela</v>
      </c>
      <c r="C26" t="str">
        <f t="shared" si="4"/>
        <v>Galela</v>
      </c>
      <c r="D26" t="str">
        <f t="shared" si="1"/>
        <v>Galela</v>
      </c>
      <c r="E26">
        <f t="shared" si="2"/>
        <v>1</v>
      </c>
      <c r="F26" t="str">
        <f t="shared" si="3"/>
        <v>Galela\</v>
      </c>
      <c r="G26" t="str">
        <f t="shared" si="5"/>
        <v>Galela</v>
      </c>
      <c r="I26" t="str">
        <f t="shared" si="6"/>
        <v>psn_galela.shp</v>
      </c>
      <c r="L26" t="str">
        <f t="shared" si="7"/>
        <v>psn_galela</v>
      </c>
    </row>
    <row r="27" spans="1:12" x14ac:dyDescent="0.25">
      <c r="A27" t="s">
        <v>211</v>
      </c>
      <c r="B27" t="str">
        <f t="shared" si="0"/>
        <v>E:\Maluku Utara.gdb\Tobelo\psn_tobelo</v>
      </c>
      <c r="C27" t="str">
        <f t="shared" si="4"/>
        <v>Tobelo</v>
      </c>
      <c r="D27" t="str">
        <f t="shared" si="1"/>
        <v>Tobelo</v>
      </c>
      <c r="E27">
        <f t="shared" si="2"/>
        <v>1</v>
      </c>
      <c r="F27" t="str">
        <f t="shared" si="3"/>
        <v>Tobelo\</v>
      </c>
      <c r="G27" t="str">
        <f t="shared" si="5"/>
        <v>Tobelo</v>
      </c>
      <c r="I27" t="str">
        <f t="shared" si="6"/>
        <v>psn_tobelo.shp</v>
      </c>
      <c r="L27" t="str">
        <f t="shared" si="7"/>
        <v>psn_tobelo</v>
      </c>
    </row>
    <row r="28" spans="1:12" x14ac:dyDescent="0.25">
      <c r="A28" t="s">
        <v>212</v>
      </c>
      <c r="B28" t="str">
        <f t="shared" si="0"/>
        <v>E:\Maluku Utara.gdb\Tobelo_Selatan\psn_tobeloSelatan</v>
      </c>
      <c r="C28" t="str">
        <f t="shared" si="4"/>
        <v>Tobelo_Selatan</v>
      </c>
      <c r="D28" t="str">
        <f t="shared" si="1"/>
        <v>Tobelo_Selatan</v>
      </c>
      <c r="E28">
        <f t="shared" si="2"/>
        <v>0</v>
      </c>
      <c r="F28" t="str">
        <f t="shared" si="3"/>
        <v>Tobelo</v>
      </c>
      <c r="G28" t="str">
        <f t="shared" si="5"/>
        <v>Selatan</v>
      </c>
      <c r="I28" t="str">
        <f t="shared" si="6"/>
        <v>psn_tobeloSelatan.shp</v>
      </c>
      <c r="L28" t="str">
        <f t="shared" si="7"/>
        <v>psn_tobeloSelatan</v>
      </c>
    </row>
    <row r="29" spans="1:12" x14ac:dyDescent="0.25">
      <c r="A29" t="s">
        <v>213</v>
      </c>
      <c r="B29" t="str">
        <f t="shared" si="0"/>
        <v>E:\Maluku Utara.gdb\Tobelo_Tengah\psn_tobeloTengah</v>
      </c>
      <c r="C29" t="str">
        <f t="shared" si="4"/>
        <v>Tobelo_Tengah</v>
      </c>
      <c r="D29" t="str">
        <f t="shared" si="1"/>
        <v>Tobelo_Tengah</v>
      </c>
      <c r="E29">
        <f t="shared" si="2"/>
        <v>0</v>
      </c>
      <c r="F29" t="str">
        <f t="shared" si="3"/>
        <v>Tobelo</v>
      </c>
      <c r="G29" t="str">
        <f t="shared" si="5"/>
        <v>Tengah</v>
      </c>
      <c r="I29" t="str">
        <f t="shared" si="6"/>
        <v>psn_tobeloTengah.shp</v>
      </c>
      <c r="L29" t="str">
        <f t="shared" si="7"/>
        <v>psn_tobeloTengah</v>
      </c>
    </row>
    <row r="30" spans="1:12" x14ac:dyDescent="0.25">
      <c r="A30" t="s">
        <v>214</v>
      </c>
      <c r="B30" t="str">
        <f t="shared" si="0"/>
        <v>E:\Maluku Utara.gdb\Tobelo_Timur\psn_tobeloTimur</v>
      </c>
      <c r="C30" t="str">
        <f t="shared" si="4"/>
        <v>Tobelo_Timur</v>
      </c>
      <c r="D30" t="str">
        <f t="shared" si="1"/>
        <v>Tobelo_Timur</v>
      </c>
      <c r="E30">
        <f t="shared" si="2"/>
        <v>0</v>
      </c>
      <c r="F30" t="str">
        <f t="shared" si="3"/>
        <v>Tobelo</v>
      </c>
      <c r="G30" t="str">
        <f t="shared" si="5"/>
        <v>Timur</v>
      </c>
      <c r="I30" t="str">
        <f t="shared" si="6"/>
        <v>psn_tobeloTimur.shp</v>
      </c>
      <c r="L30" t="str">
        <f t="shared" si="7"/>
        <v>psn_tobeloTimur</v>
      </c>
    </row>
    <row r="31" spans="1:12" x14ac:dyDescent="0.25">
      <c r="A31" t="s">
        <v>215</v>
      </c>
      <c r="B31" t="str">
        <f t="shared" si="0"/>
        <v>E:\Maluku Utara.gdb\Tobelo_Utara\psn_tobeloUtara</v>
      </c>
      <c r="C31" t="str">
        <f t="shared" si="4"/>
        <v>Tobelo_Utara</v>
      </c>
      <c r="D31" t="str">
        <f t="shared" si="1"/>
        <v>Tobelo_Utara</v>
      </c>
      <c r="E31">
        <f t="shared" si="2"/>
        <v>0</v>
      </c>
      <c r="F31" t="str">
        <f t="shared" si="3"/>
        <v>Tobelo</v>
      </c>
      <c r="G31" t="str">
        <f t="shared" si="5"/>
        <v>Utara</v>
      </c>
      <c r="I31" t="str">
        <f t="shared" si="6"/>
        <v>psn_tobeloUtara.shp</v>
      </c>
      <c r="L31" t="str">
        <f t="shared" si="7"/>
        <v>psn_tobeloUtara</v>
      </c>
    </row>
    <row r="32" spans="1:12" x14ac:dyDescent="0.25">
      <c r="A32" t="s">
        <v>216</v>
      </c>
      <c r="B32" t="str">
        <f t="shared" si="0"/>
        <v>E:\Maluku Utara.gdb\Bacan\psn_bacan</v>
      </c>
      <c r="C32" t="str">
        <f t="shared" si="4"/>
        <v>Bacan</v>
      </c>
      <c r="D32" t="str">
        <f t="shared" si="1"/>
        <v>Bacan</v>
      </c>
      <c r="E32">
        <f t="shared" si="2"/>
        <v>1</v>
      </c>
      <c r="F32" t="str">
        <f t="shared" si="3"/>
        <v>Bacan\p</v>
      </c>
      <c r="G32" t="str">
        <f t="shared" si="5"/>
        <v>Bacan</v>
      </c>
      <c r="I32" t="str">
        <f t="shared" si="6"/>
        <v>psn_bacan.shp</v>
      </c>
      <c r="L32" t="str">
        <f t="shared" si="7"/>
        <v>psn_bacan</v>
      </c>
    </row>
    <row r="33" spans="1:12" x14ac:dyDescent="0.25">
      <c r="A33" t="s">
        <v>217</v>
      </c>
      <c r="B33" t="str">
        <f t="shared" si="0"/>
        <v>E:\Maluku Utara.gdb\Bacan_Utara\psn_bacanBaratUtara</v>
      </c>
      <c r="C33" t="str">
        <f t="shared" si="4"/>
        <v>Bacan_Utara</v>
      </c>
      <c r="D33" t="str">
        <f t="shared" si="1"/>
        <v>Bacan_Utara</v>
      </c>
      <c r="E33">
        <f t="shared" si="2"/>
        <v>0</v>
      </c>
      <c r="F33" t="str">
        <f t="shared" si="3"/>
        <v>Bacan</v>
      </c>
      <c r="G33" t="str">
        <f t="shared" si="5"/>
        <v>Utara</v>
      </c>
      <c r="I33" t="str">
        <f t="shared" si="6"/>
        <v>psn_bacanBaratUtara.shp</v>
      </c>
      <c r="L33" t="str">
        <f t="shared" si="7"/>
        <v>psn_bacanBaratUtara</v>
      </c>
    </row>
    <row r="34" spans="1:12" x14ac:dyDescent="0.25">
      <c r="A34" t="s">
        <v>218</v>
      </c>
      <c r="B34" t="str">
        <f t="shared" ref="B34:B59" si="8">CONCATENATE("E:\Maluku Utara.gdb\",C34,"\",L34)</f>
        <v>E:\Maluku Utara.gdb\Bacan_Selatan\psn_bacanSelatan</v>
      </c>
      <c r="C34" t="str">
        <f t="shared" si="4"/>
        <v>Bacan_Selatan</v>
      </c>
      <c r="D34" t="str">
        <f t="shared" si="1"/>
        <v>Bacan_Selatan</v>
      </c>
      <c r="E34">
        <f t="shared" ref="E34:E59" si="9">IF(LEFT(G34,5)=LEFT(F34,5),1,IFERROR(FIND("\",F34),0))</f>
        <v>0</v>
      </c>
      <c r="F34" t="str">
        <f t="shared" ref="F34:F59" si="10">IFERROR(TRIM(MID(SUBSTITUTE(A34," ",REPT(" ",99)),MAX(1,FIND("Kecamatan",SUBSTITUTE(A34," ",REPT(" ",99)))+16),99)),TRIM(MID(SUBSTITUTE(A34," ",REPT(" ",99)),MAX(1,FIND("Kec.",SUBSTITUTE(A34," ",REPT(" ",99)))+16),99)))</f>
        <v>Bacan</v>
      </c>
      <c r="G34" t="str">
        <f t="shared" si="5"/>
        <v>Selatan</v>
      </c>
      <c r="I34" t="str">
        <f t="shared" si="6"/>
        <v>psn_bacanSelatan.shp</v>
      </c>
      <c r="L34" t="str">
        <f t="shared" si="7"/>
        <v>psn_bacanSelatan</v>
      </c>
    </row>
    <row r="35" spans="1:12" x14ac:dyDescent="0.25">
      <c r="A35" t="s">
        <v>219</v>
      </c>
      <c r="B35" t="str">
        <f t="shared" si="8"/>
        <v>E:\Maluku Utara.gdb\Bacan_Timur\psn_bacanTimur</v>
      </c>
      <c r="C35" t="str">
        <f t="shared" si="4"/>
        <v>Bacan_Timur</v>
      </c>
      <c r="D35" t="str">
        <f t="shared" si="1"/>
        <v>Bacan_Timur</v>
      </c>
      <c r="E35">
        <f t="shared" si="9"/>
        <v>0</v>
      </c>
      <c r="F35" t="str">
        <f t="shared" si="10"/>
        <v>Bacan</v>
      </c>
      <c r="G35" t="str">
        <f t="shared" si="5"/>
        <v>Timur</v>
      </c>
      <c r="I35" t="str">
        <f t="shared" si="6"/>
        <v>psn_bacanTimur.shp</v>
      </c>
      <c r="L35" t="str">
        <f t="shared" si="7"/>
        <v>psn_bacanTimur</v>
      </c>
    </row>
    <row r="36" spans="1:12" x14ac:dyDescent="0.25">
      <c r="B36" t="e">
        <f t="shared" si="8"/>
        <v>#VALUE!</v>
      </c>
      <c r="C36" t="e">
        <f t="shared" si="4"/>
        <v>#VALUE!</v>
      </c>
      <c r="D36" t="e">
        <f t="shared" si="1"/>
        <v>#VALUE!</v>
      </c>
      <c r="E36" t="e">
        <f t="shared" si="9"/>
        <v>#VALUE!</v>
      </c>
      <c r="F36" t="e">
        <f t="shared" si="10"/>
        <v>#VALUE!</v>
      </c>
      <c r="G36" t="e">
        <f t="shared" si="5"/>
        <v>#VALUE!</v>
      </c>
      <c r="I36" t="e">
        <f t="shared" si="6"/>
        <v>#VALUE!</v>
      </c>
      <c r="L36" t="e">
        <f t="shared" si="7"/>
        <v>#VALUE!</v>
      </c>
    </row>
    <row r="37" spans="1:12" x14ac:dyDescent="0.25">
      <c r="B37" t="e">
        <f t="shared" si="8"/>
        <v>#VALUE!</v>
      </c>
      <c r="C37" t="e">
        <f t="shared" si="4"/>
        <v>#VALUE!</v>
      </c>
      <c r="D37" t="e">
        <f t="shared" si="1"/>
        <v>#VALUE!</v>
      </c>
      <c r="E37" t="e">
        <f t="shared" si="9"/>
        <v>#VALUE!</v>
      </c>
      <c r="F37" t="e">
        <f t="shared" si="10"/>
        <v>#VALUE!</v>
      </c>
      <c r="G37" t="e">
        <f t="shared" si="5"/>
        <v>#VALUE!</v>
      </c>
      <c r="I37" t="e">
        <f t="shared" si="6"/>
        <v>#VALUE!</v>
      </c>
      <c r="L37" t="e">
        <f t="shared" si="7"/>
        <v>#VALUE!</v>
      </c>
    </row>
    <row r="38" spans="1:12" x14ac:dyDescent="0.25">
      <c r="B38" t="e">
        <f t="shared" si="8"/>
        <v>#VALUE!</v>
      </c>
      <c r="C38" t="e">
        <f t="shared" si="4"/>
        <v>#VALUE!</v>
      </c>
      <c r="D38" t="e">
        <f t="shared" si="1"/>
        <v>#VALUE!</v>
      </c>
      <c r="E38" t="e">
        <f t="shared" si="9"/>
        <v>#VALUE!</v>
      </c>
      <c r="F38" t="e">
        <f t="shared" si="10"/>
        <v>#VALUE!</v>
      </c>
      <c r="G38" t="e">
        <f t="shared" si="5"/>
        <v>#VALUE!</v>
      </c>
      <c r="I38" t="e">
        <f t="shared" si="6"/>
        <v>#VALUE!</v>
      </c>
      <c r="L38" t="e">
        <f t="shared" si="7"/>
        <v>#VALUE!</v>
      </c>
    </row>
    <row r="39" spans="1:12" x14ac:dyDescent="0.25">
      <c r="B39" t="e">
        <f t="shared" si="8"/>
        <v>#VALUE!</v>
      </c>
      <c r="C39" t="e">
        <f t="shared" si="4"/>
        <v>#VALUE!</v>
      </c>
      <c r="D39" t="e">
        <f t="shared" si="1"/>
        <v>#VALUE!</v>
      </c>
      <c r="E39" t="e">
        <f t="shared" si="9"/>
        <v>#VALUE!</v>
      </c>
      <c r="F39" t="e">
        <f t="shared" si="10"/>
        <v>#VALUE!</v>
      </c>
      <c r="G39" t="e">
        <f t="shared" si="5"/>
        <v>#VALUE!</v>
      </c>
      <c r="I39" t="e">
        <f t="shared" si="6"/>
        <v>#VALUE!</v>
      </c>
      <c r="L39" t="e">
        <f t="shared" si="7"/>
        <v>#VALUE!</v>
      </c>
    </row>
    <row r="40" spans="1:12" x14ac:dyDescent="0.25">
      <c r="B40" t="e">
        <f t="shared" si="8"/>
        <v>#VALUE!</v>
      </c>
      <c r="C40" t="e">
        <f t="shared" si="4"/>
        <v>#VALUE!</v>
      </c>
      <c r="D40" t="e">
        <f t="shared" si="1"/>
        <v>#VALUE!</v>
      </c>
      <c r="E40" t="e">
        <f t="shared" si="9"/>
        <v>#VALUE!</v>
      </c>
      <c r="F40" t="e">
        <f t="shared" si="10"/>
        <v>#VALUE!</v>
      </c>
      <c r="G40" t="e">
        <f t="shared" si="5"/>
        <v>#VALUE!</v>
      </c>
      <c r="I40" t="e">
        <f t="shared" si="6"/>
        <v>#VALUE!</v>
      </c>
      <c r="L40" t="e">
        <f t="shared" si="7"/>
        <v>#VALUE!</v>
      </c>
    </row>
    <row r="41" spans="1:12" x14ac:dyDescent="0.25">
      <c r="B41" t="e">
        <f t="shared" si="8"/>
        <v>#VALUE!</v>
      </c>
      <c r="C41" t="e">
        <f t="shared" si="4"/>
        <v>#VALUE!</v>
      </c>
      <c r="D41" t="e">
        <f t="shared" si="1"/>
        <v>#VALUE!</v>
      </c>
      <c r="E41" t="e">
        <f t="shared" si="9"/>
        <v>#VALUE!</v>
      </c>
      <c r="F41" t="e">
        <f t="shared" si="10"/>
        <v>#VALUE!</v>
      </c>
      <c r="G41" t="e">
        <f t="shared" si="5"/>
        <v>#VALUE!</v>
      </c>
      <c r="I41" t="e">
        <f t="shared" si="6"/>
        <v>#VALUE!</v>
      </c>
      <c r="L41" t="e">
        <f t="shared" si="7"/>
        <v>#VALUE!</v>
      </c>
    </row>
    <row r="42" spans="1:12" x14ac:dyDescent="0.25">
      <c r="B42" t="e">
        <f t="shared" si="8"/>
        <v>#VALUE!</v>
      </c>
      <c r="C42" t="e">
        <f t="shared" si="4"/>
        <v>#VALUE!</v>
      </c>
      <c r="D42" t="e">
        <f t="shared" si="1"/>
        <v>#VALUE!</v>
      </c>
      <c r="E42" t="e">
        <f t="shared" si="9"/>
        <v>#VALUE!</v>
      </c>
      <c r="F42" t="e">
        <f t="shared" si="10"/>
        <v>#VALUE!</v>
      </c>
      <c r="G42" t="e">
        <f t="shared" si="5"/>
        <v>#VALUE!</v>
      </c>
      <c r="I42" t="e">
        <f t="shared" si="6"/>
        <v>#VALUE!</v>
      </c>
      <c r="L42" t="e">
        <f t="shared" si="7"/>
        <v>#VALUE!</v>
      </c>
    </row>
    <row r="43" spans="1:12" x14ac:dyDescent="0.25">
      <c r="B43" t="e">
        <f t="shared" si="8"/>
        <v>#VALUE!</v>
      </c>
      <c r="C43" t="e">
        <f t="shared" si="4"/>
        <v>#VALUE!</v>
      </c>
      <c r="D43" t="e">
        <f t="shared" si="1"/>
        <v>#VALUE!</v>
      </c>
      <c r="E43" t="e">
        <f t="shared" si="9"/>
        <v>#VALUE!</v>
      </c>
      <c r="F43" t="e">
        <f t="shared" si="10"/>
        <v>#VALUE!</v>
      </c>
      <c r="G43" t="e">
        <f t="shared" si="5"/>
        <v>#VALUE!</v>
      </c>
      <c r="I43" t="e">
        <f t="shared" si="6"/>
        <v>#VALUE!</v>
      </c>
      <c r="L43" t="e">
        <f t="shared" si="7"/>
        <v>#VALUE!</v>
      </c>
    </row>
    <row r="44" spans="1:12" x14ac:dyDescent="0.25">
      <c r="B44" t="e">
        <f t="shared" si="8"/>
        <v>#VALUE!</v>
      </c>
      <c r="C44" t="e">
        <f t="shared" si="4"/>
        <v>#VALUE!</v>
      </c>
      <c r="D44" t="e">
        <f t="shared" si="1"/>
        <v>#VALUE!</v>
      </c>
      <c r="E44" t="e">
        <f t="shared" si="9"/>
        <v>#VALUE!</v>
      </c>
      <c r="F44" t="e">
        <f t="shared" si="10"/>
        <v>#VALUE!</v>
      </c>
      <c r="G44" t="e">
        <f t="shared" si="5"/>
        <v>#VALUE!</v>
      </c>
      <c r="I44" t="e">
        <f t="shared" si="6"/>
        <v>#VALUE!</v>
      </c>
      <c r="L44" t="e">
        <f t="shared" si="7"/>
        <v>#VALUE!</v>
      </c>
    </row>
    <row r="45" spans="1:12" x14ac:dyDescent="0.25">
      <c r="B45" t="e">
        <f t="shared" si="8"/>
        <v>#VALUE!</v>
      </c>
      <c r="C45" t="e">
        <f t="shared" si="4"/>
        <v>#VALUE!</v>
      </c>
      <c r="D45" t="e">
        <f t="shared" si="1"/>
        <v>#VALUE!</v>
      </c>
      <c r="E45" t="e">
        <f t="shared" si="9"/>
        <v>#VALUE!</v>
      </c>
      <c r="F45" t="e">
        <f t="shared" si="10"/>
        <v>#VALUE!</v>
      </c>
      <c r="G45" t="e">
        <f t="shared" si="5"/>
        <v>#VALUE!</v>
      </c>
      <c r="I45" t="e">
        <f t="shared" si="6"/>
        <v>#VALUE!</v>
      </c>
      <c r="L45" t="e">
        <f t="shared" si="7"/>
        <v>#VALUE!</v>
      </c>
    </row>
    <row r="46" spans="1:12" x14ac:dyDescent="0.25">
      <c r="B46" t="e">
        <f t="shared" si="8"/>
        <v>#VALUE!</v>
      </c>
      <c r="C46" t="e">
        <f t="shared" si="4"/>
        <v>#VALUE!</v>
      </c>
      <c r="D46" t="e">
        <f t="shared" si="1"/>
        <v>#VALUE!</v>
      </c>
      <c r="E46" t="e">
        <f t="shared" si="9"/>
        <v>#VALUE!</v>
      </c>
      <c r="F46" t="e">
        <f t="shared" si="10"/>
        <v>#VALUE!</v>
      </c>
      <c r="G46" t="e">
        <f t="shared" si="5"/>
        <v>#VALUE!</v>
      </c>
      <c r="I46" t="e">
        <f t="shared" si="6"/>
        <v>#VALUE!</v>
      </c>
      <c r="L46" t="e">
        <f t="shared" si="7"/>
        <v>#VALUE!</v>
      </c>
    </row>
    <row r="47" spans="1:12" x14ac:dyDescent="0.25">
      <c r="B47" t="e">
        <f t="shared" si="8"/>
        <v>#VALUE!</v>
      </c>
      <c r="C47" t="e">
        <f t="shared" si="4"/>
        <v>#VALUE!</v>
      </c>
      <c r="D47" t="e">
        <f t="shared" si="1"/>
        <v>#VALUE!</v>
      </c>
      <c r="E47" t="e">
        <f t="shared" si="9"/>
        <v>#VALUE!</v>
      </c>
      <c r="F47" t="e">
        <f t="shared" si="10"/>
        <v>#VALUE!</v>
      </c>
      <c r="G47" t="e">
        <f t="shared" si="5"/>
        <v>#VALUE!</v>
      </c>
      <c r="I47" t="e">
        <f t="shared" si="6"/>
        <v>#VALUE!</v>
      </c>
      <c r="L47" t="e">
        <f t="shared" si="7"/>
        <v>#VALUE!</v>
      </c>
    </row>
    <row r="48" spans="1:12" x14ac:dyDescent="0.25">
      <c r="B48" t="e">
        <f t="shared" si="8"/>
        <v>#VALUE!</v>
      </c>
      <c r="C48" t="e">
        <f t="shared" si="4"/>
        <v>#VALUE!</v>
      </c>
      <c r="D48" t="e">
        <f t="shared" si="1"/>
        <v>#VALUE!</v>
      </c>
      <c r="E48" t="e">
        <f t="shared" si="9"/>
        <v>#VALUE!</v>
      </c>
      <c r="F48" t="e">
        <f t="shared" si="10"/>
        <v>#VALUE!</v>
      </c>
      <c r="G48" t="e">
        <f t="shared" si="5"/>
        <v>#VALUE!</v>
      </c>
      <c r="I48" t="e">
        <f t="shared" si="6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4"/>
        <v>#VALUE!</v>
      </c>
      <c r="D49" t="e">
        <f t="shared" si="1"/>
        <v>#VALUE!</v>
      </c>
      <c r="E49" t="e">
        <f t="shared" si="9"/>
        <v>#VALUE!</v>
      </c>
      <c r="F49" t="e">
        <f t="shared" si="10"/>
        <v>#VALUE!</v>
      </c>
      <c r="G49" t="e">
        <f t="shared" si="5"/>
        <v>#VALUE!</v>
      </c>
      <c r="I49" t="e">
        <f t="shared" si="6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4"/>
        <v>#VALUE!</v>
      </c>
      <c r="D50" t="e">
        <f t="shared" ref="D50:D59" si="11">IF(E50=1,G50,IF(F50=G50,,CONCATENATE(F50,"_",G50)))</f>
        <v>#VALUE!</v>
      </c>
      <c r="E50" t="e">
        <f t="shared" si="9"/>
        <v>#VALUE!</v>
      </c>
      <c r="F50" t="e">
        <f t="shared" si="10"/>
        <v>#VALUE!</v>
      </c>
      <c r="G50" t="e">
        <f t="shared" si="5"/>
        <v>#VALUE!</v>
      </c>
      <c r="I50" t="e">
        <f t="shared" si="6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4"/>
        <v>#VALUE!</v>
      </c>
      <c r="D51" t="e">
        <f t="shared" si="11"/>
        <v>#VALUE!</v>
      </c>
      <c r="E51" t="e">
        <f t="shared" si="9"/>
        <v>#VALUE!</v>
      </c>
      <c r="F51" t="e">
        <f t="shared" si="10"/>
        <v>#VALUE!</v>
      </c>
      <c r="G51" t="e">
        <f t="shared" si="5"/>
        <v>#VALUE!</v>
      </c>
      <c r="I51" t="e">
        <f t="shared" si="6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4"/>
        <v>#VALUE!</v>
      </c>
      <c r="D52" t="e">
        <f t="shared" si="11"/>
        <v>#VALUE!</v>
      </c>
      <c r="E52" t="e">
        <f t="shared" si="9"/>
        <v>#VALUE!</v>
      </c>
      <c r="F52" t="e">
        <f t="shared" si="10"/>
        <v>#VALUE!</v>
      </c>
      <c r="G52" t="e">
        <f t="shared" si="5"/>
        <v>#VALUE!</v>
      </c>
      <c r="I52" t="e">
        <f t="shared" si="6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4"/>
        <v>#VALUE!</v>
      </c>
      <c r="D53" t="e">
        <f t="shared" si="11"/>
        <v>#VALUE!</v>
      </c>
      <c r="E53" t="e">
        <f t="shared" si="9"/>
        <v>#VALUE!</v>
      </c>
      <c r="F53" t="e">
        <f t="shared" si="10"/>
        <v>#VALUE!</v>
      </c>
      <c r="G53" t="e">
        <f t="shared" si="5"/>
        <v>#VALUE!</v>
      </c>
      <c r="I53" t="e">
        <f t="shared" si="6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4"/>
        <v>#VALUE!</v>
      </c>
      <c r="D54" t="e">
        <f t="shared" si="11"/>
        <v>#VALUE!</v>
      </c>
      <c r="E54" t="e">
        <f t="shared" si="9"/>
        <v>#VALUE!</v>
      </c>
      <c r="F54" t="e">
        <f t="shared" si="10"/>
        <v>#VALUE!</v>
      </c>
      <c r="G54" t="e">
        <f t="shared" si="5"/>
        <v>#VALUE!</v>
      </c>
      <c r="I54" t="e">
        <f t="shared" si="6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4"/>
        <v>#VALUE!</v>
      </c>
      <c r="D55" t="e">
        <f t="shared" si="11"/>
        <v>#VALUE!</v>
      </c>
      <c r="E55" t="e">
        <f t="shared" si="9"/>
        <v>#VALUE!</v>
      </c>
      <c r="F55" t="e">
        <f t="shared" si="10"/>
        <v>#VALUE!</v>
      </c>
      <c r="G55" t="e">
        <f t="shared" si="5"/>
        <v>#VALUE!</v>
      </c>
      <c r="I55" t="e">
        <f t="shared" si="6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4"/>
        <v>#VALUE!</v>
      </c>
      <c r="D56" t="e">
        <f t="shared" si="11"/>
        <v>#VALUE!</v>
      </c>
      <c r="E56" t="e">
        <f t="shared" si="9"/>
        <v>#VALUE!</v>
      </c>
      <c r="F56" t="e">
        <f t="shared" si="10"/>
        <v>#VALUE!</v>
      </c>
      <c r="G56" t="e">
        <f t="shared" si="5"/>
        <v>#VALUE!</v>
      </c>
      <c r="I56" t="e">
        <f t="shared" si="6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4"/>
        <v>#VALUE!</v>
      </c>
      <c r="D57" t="e">
        <f t="shared" si="11"/>
        <v>#VALUE!</v>
      </c>
      <c r="E57" t="e">
        <f t="shared" si="9"/>
        <v>#VALUE!</v>
      </c>
      <c r="F57" t="e">
        <f t="shared" si="10"/>
        <v>#VALUE!</v>
      </c>
      <c r="G57" t="e">
        <f t="shared" si="5"/>
        <v>#VALUE!</v>
      </c>
      <c r="I57" t="e">
        <f t="shared" si="6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4"/>
        <v>#VALUE!</v>
      </c>
      <c r="D58" t="e">
        <f t="shared" si="11"/>
        <v>#VALUE!</v>
      </c>
      <c r="E58" t="e">
        <f t="shared" si="9"/>
        <v>#VALUE!</v>
      </c>
      <c r="F58" t="e">
        <f t="shared" si="10"/>
        <v>#VALUE!</v>
      </c>
      <c r="G58" t="e">
        <f t="shared" si="5"/>
        <v>#VALUE!</v>
      </c>
      <c r="I58" t="e">
        <f t="shared" si="6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4"/>
        <v>#VALUE!</v>
      </c>
      <c r="D59" t="e">
        <f t="shared" si="11"/>
        <v>#VALUE!</v>
      </c>
      <c r="E59" t="e">
        <f t="shared" si="9"/>
        <v>#VALUE!</v>
      </c>
      <c r="F59" t="e">
        <f t="shared" si="10"/>
        <v>#VALUE!</v>
      </c>
      <c r="G59" t="e">
        <f t="shared" si="5"/>
        <v>#VALUE!</v>
      </c>
      <c r="I59" t="e">
        <f t="shared" si="6"/>
        <v>#VALUE!</v>
      </c>
      <c r="L59" t="e">
        <f t="shared" si="7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9C97-C30D-4616-B86B-F293352FDC6B}">
  <dimension ref="A2:L60"/>
  <sheetViews>
    <sheetView topLeftCell="A33" workbookViewId="0">
      <selection activeCell="B34" sqref="B34"/>
    </sheetView>
  </sheetViews>
  <sheetFormatPr defaultRowHeight="15" x14ac:dyDescent="0.25"/>
  <cols>
    <col min="1" max="1" width="107.140625" customWidth="1"/>
    <col min="2" max="2" width="45.28515625" customWidth="1"/>
  </cols>
  <sheetData>
    <row r="2" spans="1:12" x14ac:dyDescent="0.25">
      <c r="A2" t="s">
        <v>106</v>
      </c>
      <c r="B2" t="str">
        <f t="shared" ref="B2:B33" si="0">CONCATENATE("E:\Riau.gdb\",C2,"\",L2)</f>
        <v>E:\Riau.gdb\Rupat\psn_rupat</v>
      </c>
      <c r="C2" t="str">
        <f>D2</f>
        <v>Rupat</v>
      </c>
      <c r="D2" t="str">
        <f t="shared" ref="D2:D33" si="1">IF(E2&gt;0,G2,IF(F2=G2,,CONCATENATE(F2,"_",G2)))</f>
        <v>Rupat</v>
      </c>
      <c r="E2">
        <f t="shared" ref="E2:E33" si="2">IF(LEFT(G2,5)=LEFT(F2,5),1,IFERROR(FIND("\",F2),0))</f>
        <v>1</v>
      </c>
      <c r="F2" t="str">
        <f t="shared" ref="F2:F33" si="3">IFERROR(TRIM(MID(SUBSTITUTE(A2," ",REPT(" ",99)),MAX(1,FIND("Kecamatan",SUBSTITUTE(A2," ",REPT(" ",99)))+16),99)),TRIM(MID(SUBSTITUTE(A2," ",REPT(" ",99)),MAX(1,FIND("Kec.",SUBSTITUTE(A2," ",REPT(" ",99)))+16),99)))</f>
        <v>Rupat\p</v>
      </c>
      <c r="G2" t="str">
        <f>TRIM(MID(SUBSTITUTE(A2," ",REPT(" ",99)),MAX(1,FIND("psn",SUBSTITUTE(A2," ",REPT(" ",99)))-100),99))</f>
        <v>Rupat</v>
      </c>
      <c r="I2" t="str">
        <f>TRIM(MID(SUBSTITUTE(A2," ",REPT(" ",99)),MAX(1,FIND("psn",SUBSTITUTE(A2," ",REPT(" ",99)))+0),99))</f>
        <v>psn_rupat.shp</v>
      </c>
      <c r="L2" t="str">
        <f>LEFT(I2,LEN(I2)-4)</f>
        <v>psn_rupat</v>
      </c>
    </row>
    <row r="3" spans="1:12" x14ac:dyDescent="0.25">
      <c r="A3" t="s">
        <v>107</v>
      </c>
      <c r="B3" t="str">
        <f t="shared" si="0"/>
        <v>E:\Riau.gdb\Rupat_Utara\psn_rupatUtara</v>
      </c>
      <c r="C3" t="str">
        <f t="shared" ref="C3:C59" si="4">D3</f>
        <v>Rupat_Utara</v>
      </c>
      <c r="D3" t="str">
        <f t="shared" si="1"/>
        <v>Rupat_Utara</v>
      </c>
      <c r="E3">
        <f t="shared" si="2"/>
        <v>0</v>
      </c>
      <c r="F3" t="str">
        <f t="shared" si="3"/>
        <v>Rupat</v>
      </c>
      <c r="G3" t="str">
        <f t="shared" ref="G3:G59" si="5">TRIM(MID(SUBSTITUTE(A3," ",REPT(" ",99)),MAX(1,FIND("psn",SUBSTITUTE(A3," ",REPT(" ",99)))-100),99))</f>
        <v>Utara</v>
      </c>
      <c r="I3" t="str">
        <f t="shared" ref="I3:I59" si="6">TRIM(MID(SUBSTITUTE(A3," ",REPT(" ",99)),MAX(1,FIND("psn",SUBSTITUTE(A3," ",REPT(" ",99)))+0),99))</f>
        <v>psn_rupatUtara.shp</v>
      </c>
      <c r="L3" t="str">
        <f t="shared" ref="L3:L59" si="7">LEFT(I3,LEN(I3)-4)</f>
        <v>psn_rupatUtara</v>
      </c>
    </row>
    <row r="4" spans="1:12" x14ac:dyDescent="0.25">
      <c r="A4" t="s">
        <v>108</v>
      </c>
      <c r="B4" t="str">
        <f t="shared" si="0"/>
        <v>E:\Riau.gdb\Dumai_Barat\psn_dumaiBarat</v>
      </c>
      <c r="C4" t="str">
        <f t="shared" si="4"/>
        <v>Dumai_Barat</v>
      </c>
      <c r="D4" t="str">
        <f t="shared" si="1"/>
        <v>Dumai_Barat</v>
      </c>
      <c r="E4">
        <f t="shared" si="2"/>
        <v>0</v>
      </c>
      <c r="F4" t="str">
        <f t="shared" si="3"/>
        <v>Dumai</v>
      </c>
      <c r="G4" t="str">
        <f t="shared" si="5"/>
        <v>Barat</v>
      </c>
      <c r="I4" t="str">
        <f t="shared" si="6"/>
        <v>psn_dumaiBarat.shp</v>
      </c>
      <c r="L4" t="str">
        <f t="shared" si="7"/>
        <v>psn_dumaiBarat</v>
      </c>
    </row>
    <row r="5" spans="1:12" x14ac:dyDescent="0.25">
      <c r="A5" t="s">
        <v>109</v>
      </c>
      <c r="B5" t="str">
        <f t="shared" si="0"/>
        <v>E:\Riau.gdb\Dumai_Timur\psn_dumaiTimur</v>
      </c>
      <c r="C5" t="str">
        <f t="shared" si="4"/>
        <v>Dumai_Timur</v>
      </c>
      <c r="D5" t="str">
        <f t="shared" si="1"/>
        <v>Dumai_Timur</v>
      </c>
      <c r="E5">
        <f t="shared" si="2"/>
        <v>0</v>
      </c>
      <c r="F5" t="str">
        <f t="shared" si="3"/>
        <v>Dumai</v>
      </c>
      <c r="G5" t="str">
        <f t="shared" si="5"/>
        <v>Timur</v>
      </c>
      <c r="I5" t="str">
        <f t="shared" si="6"/>
        <v>psn_dumaiTimur.shp</v>
      </c>
      <c r="L5" t="str">
        <f t="shared" si="7"/>
        <v>psn_dumaiTimur</v>
      </c>
    </row>
    <row r="6" spans="1:12" x14ac:dyDescent="0.25">
      <c r="A6" t="s">
        <v>110</v>
      </c>
      <c r="B6" t="str">
        <f t="shared" si="0"/>
        <v>E:\Riau.gdb\Bantan\psn_bantan</v>
      </c>
      <c r="C6" t="str">
        <f t="shared" si="4"/>
        <v>Bantan</v>
      </c>
      <c r="D6" t="str">
        <f t="shared" si="1"/>
        <v>Bantan</v>
      </c>
      <c r="E6">
        <f t="shared" si="2"/>
        <v>1</v>
      </c>
      <c r="F6" t="str">
        <f t="shared" si="3"/>
        <v>Bantan\</v>
      </c>
      <c r="G6" t="str">
        <f t="shared" si="5"/>
        <v>Bantan</v>
      </c>
      <c r="I6" t="str">
        <f t="shared" si="6"/>
        <v>psn_bantan.shp</v>
      </c>
      <c r="L6" t="str">
        <f t="shared" si="7"/>
        <v>psn_bantan</v>
      </c>
    </row>
    <row r="7" spans="1:12" x14ac:dyDescent="0.25">
      <c r="A7" t="s">
        <v>111</v>
      </c>
      <c r="B7" t="str">
        <f t="shared" si="0"/>
        <v>E:\Riau.gdb\Bengkalis\psn_bengkalis</v>
      </c>
      <c r="C7" t="str">
        <f t="shared" si="4"/>
        <v>Bengkalis</v>
      </c>
      <c r="D7" t="str">
        <f t="shared" si="1"/>
        <v>Bengkalis</v>
      </c>
      <c r="E7">
        <f t="shared" si="2"/>
        <v>1</v>
      </c>
      <c r="F7" t="str">
        <f t="shared" si="3"/>
        <v>Bengkal</v>
      </c>
      <c r="G7" t="str">
        <f t="shared" si="5"/>
        <v>Bengkalis</v>
      </c>
      <c r="I7" t="str">
        <f t="shared" si="6"/>
        <v>psn_bengkalis.shp</v>
      </c>
      <c r="L7" t="str">
        <f t="shared" si="7"/>
        <v>psn_bengkalis</v>
      </c>
    </row>
    <row r="8" spans="1:12" x14ac:dyDescent="0.25">
      <c r="A8" t="s">
        <v>112</v>
      </c>
      <c r="B8" t="str">
        <f t="shared" si="0"/>
        <v>E:\Riau.gdb\Medang_Kampai\psn_medangKampai</v>
      </c>
      <c r="C8" t="str">
        <f t="shared" si="4"/>
        <v>Medang_Kampai</v>
      </c>
      <c r="D8" t="str">
        <f t="shared" si="1"/>
        <v>Medang_Kampai</v>
      </c>
      <c r="E8">
        <f t="shared" si="2"/>
        <v>0</v>
      </c>
      <c r="F8" t="str">
        <f t="shared" si="3"/>
        <v>Medang</v>
      </c>
      <c r="G8" t="str">
        <f t="shared" si="5"/>
        <v>Kampai</v>
      </c>
      <c r="I8" t="str">
        <f t="shared" si="6"/>
        <v>psn_medangKampai.shp</v>
      </c>
      <c r="L8" t="str">
        <f t="shared" si="7"/>
        <v>psn_medangKampai</v>
      </c>
    </row>
    <row r="9" spans="1:12" x14ac:dyDescent="0.25">
      <c r="A9" t="s">
        <v>113</v>
      </c>
      <c r="B9" t="str">
        <f t="shared" si="0"/>
        <v>E:\Riau.gdb\Sungai_Sembilan\psn_sungaiSembilan</v>
      </c>
      <c r="C9" t="str">
        <f t="shared" si="4"/>
        <v>Sungai_Sembilan</v>
      </c>
      <c r="D9" t="str">
        <f t="shared" si="1"/>
        <v>Sungai_Sembilan</v>
      </c>
      <c r="E9">
        <f t="shared" si="2"/>
        <v>0</v>
      </c>
      <c r="F9" t="str">
        <f t="shared" si="3"/>
        <v>Sungai</v>
      </c>
      <c r="G9" t="str">
        <f t="shared" si="5"/>
        <v>Sembilan</v>
      </c>
      <c r="I9" t="str">
        <f t="shared" si="6"/>
        <v>psn_sungaiSembilan.shp</v>
      </c>
      <c r="L9" t="str">
        <f t="shared" si="7"/>
        <v>psn_sungaiSembilan</v>
      </c>
    </row>
    <row r="10" spans="1:12" x14ac:dyDescent="0.25">
      <c r="A10" t="s">
        <v>114</v>
      </c>
      <c r="B10" t="str">
        <f t="shared" si="0"/>
        <v>E:\Riau.gdb\Kateman\psn_kateman</v>
      </c>
      <c r="C10" t="str">
        <f t="shared" si="4"/>
        <v>Kateman</v>
      </c>
      <c r="D10" t="str">
        <f t="shared" si="1"/>
        <v>Kateman</v>
      </c>
      <c r="E10">
        <f t="shared" si="2"/>
        <v>1</v>
      </c>
      <c r="F10" t="str">
        <f t="shared" si="3"/>
        <v>Kateman</v>
      </c>
      <c r="G10" t="str">
        <f t="shared" si="5"/>
        <v>Kateman</v>
      </c>
      <c r="I10" t="str">
        <f t="shared" si="6"/>
        <v>psn_kateman.shp</v>
      </c>
      <c r="L10" t="str">
        <f t="shared" si="7"/>
        <v>psn_kateman</v>
      </c>
    </row>
    <row r="11" spans="1:12" x14ac:dyDescent="0.25">
      <c r="A11" t="s">
        <v>115</v>
      </c>
      <c r="B11" t="str">
        <f t="shared" si="0"/>
        <v>E:\Riau.gdb\Mandah\psn_mandah</v>
      </c>
      <c r="C11" t="str">
        <f t="shared" si="4"/>
        <v>Mandah</v>
      </c>
      <c r="D11" t="str">
        <f t="shared" si="1"/>
        <v>Mandah</v>
      </c>
      <c r="E11">
        <f t="shared" si="2"/>
        <v>1</v>
      </c>
      <c r="F11" t="str">
        <f t="shared" si="3"/>
        <v>Mandah\</v>
      </c>
      <c r="G11" t="str">
        <f t="shared" si="5"/>
        <v>Mandah</v>
      </c>
      <c r="I11" t="str">
        <f t="shared" si="6"/>
        <v>psn_mandah.shp</v>
      </c>
      <c r="L11" t="str">
        <f t="shared" si="7"/>
        <v>psn_mandah</v>
      </c>
    </row>
    <row r="12" spans="1:12" x14ac:dyDescent="0.25">
      <c r="A12" t="s">
        <v>116</v>
      </c>
      <c r="B12" t="str">
        <f t="shared" si="0"/>
        <v>E:\Riau.gdb\Pulau_Burung\psn_pulauBurung</v>
      </c>
      <c r="C12" t="str">
        <f t="shared" si="4"/>
        <v>Pulau_Burung</v>
      </c>
      <c r="D12" t="str">
        <f t="shared" si="1"/>
        <v>Pulau_Burung</v>
      </c>
      <c r="E12">
        <f t="shared" si="2"/>
        <v>0</v>
      </c>
      <c r="F12" t="str">
        <f t="shared" si="3"/>
        <v>Pulau</v>
      </c>
      <c r="G12" t="str">
        <f t="shared" si="5"/>
        <v>Burung</v>
      </c>
      <c r="I12" t="str">
        <f t="shared" si="6"/>
        <v>psn_pulauBurung.shp</v>
      </c>
      <c r="L12" t="str">
        <f t="shared" si="7"/>
        <v>psn_pulauBurung</v>
      </c>
    </row>
    <row r="13" spans="1:12" x14ac:dyDescent="0.25">
      <c r="A13" t="s">
        <v>117</v>
      </c>
      <c r="B13" t="str">
        <f t="shared" si="0"/>
        <v>E:\Riau.gdb\Bangko\psn_bangko</v>
      </c>
      <c r="C13" t="str">
        <f t="shared" si="4"/>
        <v>Bangko</v>
      </c>
      <c r="D13" t="str">
        <f t="shared" si="1"/>
        <v>Bangko</v>
      </c>
      <c r="E13">
        <f t="shared" si="2"/>
        <v>1</v>
      </c>
      <c r="F13" t="str">
        <f t="shared" si="3"/>
        <v>Bangko\</v>
      </c>
      <c r="G13" t="str">
        <f t="shared" si="5"/>
        <v>Bangko</v>
      </c>
      <c r="I13" t="str">
        <f t="shared" si="6"/>
        <v>psn_bangko.shp</v>
      </c>
      <c r="L13" t="str">
        <f t="shared" si="7"/>
        <v>psn_bangko</v>
      </c>
    </row>
    <row r="14" spans="1:12" x14ac:dyDescent="0.25">
      <c r="A14" t="s">
        <v>118</v>
      </c>
      <c r="B14" t="str">
        <f t="shared" si="0"/>
        <v>E:\Riau.gdb\Pekaitan\psn_pekaitan</v>
      </c>
      <c r="C14" t="str">
        <f t="shared" si="4"/>
        <v>Pekaitan</v>
      </c>
      <c r="D14" t="str">
        <f t="shared" si="1"/>
        <v>Pekaitan</v>
      </c>
      <c r="E14">
        <f t="shared" si="2"/>
        <v>1</v>
      </c>
      <c r="F14" t="str">
        <f t="shared" si="3"/>
        <v>Pekaita</v>
      </c>
      <c r="G14" t="str">
        <f t="shared" si="5"/>
        <v>Pekaitan</v>
      </c>
      <c r="I14" t="str">
        <f t="shared" si="6"/>
        <v>psn_pekaitan.shp</v>
      </c>
      <c r="L14" t="str">
        <f t="shared" si="7"/>
        <v>psn_pekaitan</v>
      </c>
    </row>
    <row r="15" spans="1:12" x14ac:dyDescent="0.25">
      <c r="A15" t="s">
        <v>119</v>
      </c>
      <c r="B15" t="str">
        <f t="shared" si="0"/>
        <v>E:\Riau.gdb\Sinaboi\psn_sinaboi</v>
      </c>
      <c r="C15" t="str">
        <f t="shared" si="4"/>
        <v>Sinaboi</v>
      </c>
      <c r="D15" t="str">
        <f t="shared" si="1"/>
        <v>Sinaboi</v>
      </c>
      <c r="E15">
        <f t="shared" si="2"/>
        <v>1</v>
      </c>
      <c r="F15" t="str">
        <f t="shared" si="3"/>
        <v>Sinaboi</v>
      </c>
      <c r="G15" t="str">
        <f t="shared" si="5"/>
        <v>Sinaboi</v>
      </c>
      <c r="I15" t="str">
        <f t="shared" si="6"/>
        <v>psn_sinaboi.shp</v>
      </c>
      <c r="L15" t="str">
        <f t="shared" si="7"/>
        <v>psn_sinaboi</v>
      </c>
    </row>
    <row r="16" spans="1:12" x14ac:dyDescent="0.25">
      <c r="A16" t="s">
        <v>120</v>
      </c>
      <c r="B16" t="str">
        <f t="shared" si="0"/>
        <v>E:\Riau.gdb\Siak_Kecil\psn_siakKecil</v>
      </c>
      <c r="C16" t="str">
        <f t="shared" si="4"/>
        <v>Siak_Kecil</v>
      </c>
      <c r="D16" t="str">
        <f t="shared" si="1"/>
        <v>Siak_Kecil</v>
      </c>
      <c r="E16">
        <f t="shared" si="2"/>
        <v>0</v>
      </c>
      <c r="F16" t="str">
        <f t="shared" si="3"/>
        <v>Siak</v>
      </c>
      <c r="G16" t="str">
        <f t="shared" si="5"/>
        <v>Kecil</v>
      </c>
      <c r="I16" t="str">
        <f t="shared" si="6"/>
        <v>psn_siakKecil.shp</v>
      </c>
      <c r="L16" t="str">
        <f t="shared" si="7"/>
        <v>psn_siakKecil</v>
      </c>
    </row>
    <row r="17" spans="1:12" x14ac:dyDescent="0.25">
      <c r="A17" t="s">
        <v>121</v>
      </c>
      <c r="B17" t="str">
        <f t="shared" si="0"/>
        <v>E:\Riau.gdb\Rangsan_Barat\psn_rangsangBarat</v>
      </c>
      <c r="C17" t="str">
        <f t="shared" si="4"/>
        <v>Rangsan_Barat</v>
      </c>
      <c r="D17" t="str">
        <f t="shared" si="1"/>
        <v>Rangsan_Barat</v>
      </c>
      <c r="E17">
        <f t="shared" si="2"/>
        <v>0</v>
      </c>
      <c r="F17" t="str">
        <f t="shared" si="3"/>
        <v>Rangsan</v>
      </c>
      <c r="G17" t="str">
        <f t="shared" si="5"/>
        <v>Barat</v>
      </c>
      <c r="I17" t="str">
        <f t="shared" si="6"/>
        <v>psn_rangsangBarat.shp</v>
      </c>
      <c r="L17" t="str">
        <f t="shared" si="7"/>
        <v>psn_rangsangBarat</v>
      </c>
    </row>
    <row r="18" spans="1:12" x14ac:dyDescent="0.25">
      <c r="A18" t="s">
        <v>122</v>
      </c>
      <c r="B18" t="str">
        <f t="shared" si="0"/>
        <v>E:\Riau.gdb\Tebing_Kota\psn_tebingTinggiKota</v>
      </c>
      <c r="C18" t="str">
        <f t="shared" si="4"/>
        <v>Tebing_Kota</v>
      </c>
      <c r="D18" t="str">
        <f t="shared" si="1"/>
        <v>Tebing_Kota</v>
      </c>
      <c r="E18">
        <f t="shared" si="2"/>
        <v>0</v>
      </c>
      <c r="F18" t="str">
        <f t="shared" si="3"/>
        <v>Tebing</v>
      </c>
      <c r="G18" t="str">
        <f t="shared" si="5"/>
        <v>Kota</v>
      </c>
      <c r="I18" t="str">
        <f t="shared" si="6"/>
        <v>psn_tebingTinggiKota.shp</v>
      </c>
      <c r="L18" t="str">
        <f t="shared" si="7"/>
        <v>psn_tebingTinggiKota</v>
      </c>
    </row>
    <row r="19" spans="1:12" x14ac:dyDescent="0.25">
      <c r="A19" t="s">
        <v>123</v>
      </c>
      <c r="B19" t="str">
        <f t="shared" si="0"/>
        <v>E:\Riau.gdb\Tebing_Timur\psn_tebingtinggiTimur</v>
      </c>
      <c r="C19" t="str">
        <f t="shared" si="4"/>
        <v>Tebing_Timur</v>
      </c>
      <c r="D19" t="str">
        <f t="shared" si="1"/>
        <v>Tebing_Timur</v>
      </c>
      <c r="E19">
        <f t="shared" si="2"/>
        <v>0</v>
      </c>
      <c r="F19" t="str">
        <f t="shared" si="3"/>
        <v>Tebing</v>
      </c>
      <c r="G19" t="str">
        <f t="shared" si="5"/>
        <v>Timur</v>
      </c>
      <c r="I19" t="str">
        <f t="shared" si="6"/>
        <v>psn_tebingtinggiTimur.shp</v>
      </c>
      <c r="L19" t="str">
        <f t="shared" si="7"/>
        <v>psn_tebingtinggiTimur</v>
      </c>
    </row>
    <row r="20" spans="1:12" x14ac:dyDescent="0.25">
      <c r="A20" t="s">
        <v>220</v>
      </c>
      <c r="B20" t="str">
        <f t="shared" si="0"/>
        <v>E:\Riau.gdb\Rupat\psn_rupat</v>
      </c>
      <c r="C20" t="str">
        <f t="shared" si="4"/>
        <v>Rupat</v>
      </c>
      <c r="D20" t="str">
        <f t="shared" si="1"/>
        <v>Rupat</v>
      </c>
      <c r="E20">
        <f t="shared" si="2"/>
        <v>1</v>
      </c>
      <c r="F20" t="str">
        <f t="shared" si="3"/>
        <v>Rupat\p</v>
      </c>
      <c r="G20" t="str">
        <f t="shared" si="5"/>
        <v>Rupat</v>
      </c>
      <c r="I20" t="str">
        <f t="shared" si="6"/>
        <v>psn_rupat.shp</v>
      </c>
      <c r="L20" t="str">
        <f t="shared" si="7"/>
        <v>psn_rupat</v>
      </c>
    </row>
    <row r="21" spans="1:12" x14ac:dyDescent="0.25">
      <c r="A21" t="s">
        <v>221</v>
      </c>
      <c r="B21" t="str">
        <f t="shared" si="0"/>
        <v>E:\Riau.gdb\Rupat_Utara\psn_rupatUtara</v>
      </c>
      <c r="C21" t="str">
        <f t="shared" si="4"/>
        <v>Rupat_Utara</v>
      </c>
      <c r="D21" t="str">
        <f t="shared" si="1"/>
        <v>Rupat_Utara</v>
      </c>
      <c r="E21">
        <f t="shared" si="2"/>
        <v>0</v>
      </c>
      <c r="F21" t="str">
        <f t="shared" si="3"/>
        <v>Rupat</v>
      </c>
      <c r="G21" t="str">
        <f t="shared" si="5"/>
        <v>Utara</v>
      </c>
      <c r="I21" t="str">
        <f t="shared" si="6"/>
        <v>psn_rupatUtara.shp</v>
      </c>
      <c r="L21" t="str">
        <f t="shared" si="7"/>
        <v>psn_rupatUtara</v>
      </c>
    </row>
    <row r="22" spans="1:12" x14ac:dyDescent="0.25">
      <c r="A22" t="s">
        <v>222</v>
      </c>
      <c r="B22" t="str">
        <f t="shared" si="0"/>
        <v>E:\Riau.gdb\Dumai_Barat\psn_dumaiBarat</v>
      </c>
      <c r="C22" t="str">
        <f t="shared" si="4"/>
        <v>Dumai_Barat</v>
      </c>
      <c r="D22" t="str">
        <f t="shared" si="1"/>
        <v>Dumai_Barat</v>
      </c>
      <c r="E22">
        <f t="shared" si="2"/>
        <v>0</v>
      </c>
      <c r="F22" t="str">
        <f t="shared" si="3"/>
        <v>Dumai</v>
      </c>
      <c r="G22" t="str">
        <f t="shared" si="5"/>
        <v>Barat</v>
      </c>
      <c r="I22" t="str">
        <f t="shared" si="6"/>
        <v>psn_dumaiBarat.shp</v>
      </c>
      <c r="L22" t="str">
        <f t="shared" si="7"/>
        <v>psn_dumaiBarat</v>
      </c>
    </row>
    <row r="23" spans="1:12" x14ac:dyDescent="0.25">
      <c r="A23" t="s">
        <v>223</v>
      </c>
      <c r="B23" t="str">
        <f t="shared" si="0"/>
        <v>E:\Riau.gdb\Dumai_Timur\psn_dumaiTimur</v>
      </c>
      <c r="C23" t="str">
        <f t="shared" si="4"/>
        <v>Dumai_Timur</v>
      </c>
      <c r="D23" t="str">
        <f t="shared" si="1"/>
        <v>Dumai_Timur</v>
      </c>
      <c r="E23">
        <f t="shared" si="2"/>
        <v>0</v>
      </c>
      <c r="F23" t="str">
        <f t="shared" si="3"/>
        <v>Dumai</v>
      </c>
      <c r="G23" t="str">
        <f t="shared" si="5"/>
        <v>Timur</v>
      </c>
      <c r="I23" t="str">
        <f t="shared" si="6"/>
        <v>psn_dumaiTimur.shp</v>
      </c>
      <c r="L23" t="str">
        <f t="shared" si="7"/>
        <v>psn_dumaiTimur</v>
      </c>
    </row>
    <row r="24" spans="1:12" x14ac:dyDescent="0.25">
      <c r="A24" t="s">
        <v>224</v>
      </c>
      <c r="B24" t="str">
        <f t="shared" si="0"/>
        <v>E:\Riau.gdb\Bantan\psn_bantan</v>
      </c>
      <c r="C24" t="str">
        <f t="shared" si="4"/>
        <v>Bantan</v>
      </c>
      <c r="D24" t="str">
        <f t="shared" si="1"/>
        <v>Bantan</v>
      </c>
      <c r="E24">
        <f t="shared" si="2"/>
        <v>1</v>
      </c>
      <c r="F24" t="str">
        <f t="shared" si="3"/>
        <v>Bantan\</v>
      </c>
      <c r="G24" t="str">
        <f t="shared" si="5"/>
        <v>Bantan</v>
      </c>
      <c r="I24" t="str">
        <f t="shared" si="6"/>
        <v>psn_bantan.shp</v>
      </c>
      <c r="L24" t="str">
        <f t="shared" si="7"/>
        <v>psn_bantan</v>
      </c>
    </row>
    <row r="25" spans="1:12" x14ac:dyDescent="0.25">
      <c r="A25" t="s">
        <v>225</v>
      </c>
      <c r="B25" t="str">
        <f t="shared" si="0"/>
        <v>E:\Riau.gdb\Bengkalis\psn_bengkalis</v>
      </c>
      <c r="C25" t="str">
        <f t="shared" si="4"/>
        <v>Bengkalis</v>
      </c>
      <c r="D25" t="str">
        <f t="shared" si="1"/>
        <v>Bengkalis</v>
      </c>
      <c r="E25">
        <f t="shared" si="2"/>
        <v>1</v>
      </c>
      <c r="F25" t="str">
        <f t="shared" si="3"/>
        <v>Bengkal</v>
      </c>
      <c r="G25" t="str">
        <f t="shared" si="5"/>
        <v>Bengkalis</v>
      </c>
      <c r="I25" t="str">
        <f t="shared" si="6"/>
        <v>psn_bengkalis.shp</v>
      </c>
      <c r="L25" t="str">
        <f t="shared" si="7"/>
        <v>psn_bengkalis</v>
      </c>
    </row>
    <row r="26" spans="1:12" x14ac:dyDescent="0.25">
      <c r="A26" t="s">
        <v>226</v>
      </c>
      <c r="B26" t="str">
        <f t="shared" si="0"/>
        <v>E:\Riau.gdb\Medang_Kampai\psn_medangKampai</v>
      </c>
      <c r="C26" t="str">
        <f t="shared" si="4"/>
        <v>Medang_Kampai</v>
      </c>
      <c r="D26" t="str">
        <f t="shared" si="1"/>
        <v>Medang_Kampai</v>
      </c>
      <c r="E26">
        <f t="shared" si="2"/>
        <v>0</v>
      </c>
      <c r="F26" t="str">
        <f t="shared" si="3"/>
        <v>Medang</v>
      </c>
      <c r="G26" t="str">
        <f t="shared" si="5"/>
        <v>Kampai</v>
      </c>
      <c r="I26" t="str">
        <f t="shared" si="6"/>
        <v>psn_medangKampai.shp</v>
      </c>
      <c r="L26" t="str">
        <f t="shared" si="7"/>
        <v>psn_medangKampai</v>
      </c>
    </row>
    <row r="27" spans="1:12" x14ac:dyDescent="0.25">
      <c r="A27" t="s">
        <v>227</v>
      </c>
      <c r="B27" t="str">
        <f t="shared" si="0"/>
        <v>E:\Riau.gdb\Sungai_Sembilan\psn_sungaiSembilan</v>
      </c>
      <c r="C27" t="str">
        <f t="shared" si="4"/>
        <v>Sungai_Sembilan</v>
      </c>
      <c r="D27" t="str">
        <f t="shared" si="1"/>
        <v>Sungai_Sembilan</v>
      </c>
      <c r="E27">
        <f t="shared" si="2"/>
        <v>0</v>
      </c>
      <c r="F27" t="str">
        <f t="shared" si="3"/>
        <v>Sungai</v>
      </c>
      <c r="G27" t="str">
        <f t="shared" si="5"/>
        <v>Sembilan</v>
      </c>
      <c r="I27" t="str">
        <f t="shared" si="6"/>
        <v>psn_sungaiSembilan.shp</v>
      </c>
      <c r="L27" t="str">
        <f t="shared" si="7"/>
        <v>psn_sungaiSembilan</v>
      </c>
    </row>
    <row r="28" spans="1:12" x14ac:dyDescent="0.25">
      <c r="A28" t="s">
        <v>228</v>
      </c>
      <c r="B28" t="str">
        <f t="shared" si="0"/>
        <v>E:\Riau.gdb\Kateman\psn_kateman</v>
      </c>
      <c r="C28" t="str">
        <f t="shared" si="4"/>
        <v>Kateman</v>
      </c>
      <c r="D28" t="str">
        <f t="shared" si="1"/>
        <v>Kateman</v>
      </c>
      <c r="E28">
        <f t="shared" si="2"/>
        <v>1</v>
      </c>
      <c r="F28" t="str">
        <f t="shared" si="3"/>
        <v>Kateman</v>
      </c>
      <c r="G28" t="str">
        <f t="shared" si="5"/>
        <v>Kateman</v>
      </c>
      <c r="I28" t="str">
        <f t="shared" si="6"/>
        <v>psn_kateman.shp</v>
      </c>
      <c r="L28" t="str">
        <f t="shared" si="7"/>
        <v>psn_kateman</v>
      </c>
    </row>
    <row r="29" spans="1:12" x14ac:dyDescent="0.25">
      <c r="A29" t="s">
        <v>229</v>
      </c>
      <c r="B29" t="str">
        <f t="shared" si="0"/>
        <v>E:\Riau.gdb\Mandah\psn_mandah</v>
      </c>
      <c r="C29" t="str">
        <f t="shared" si="4"/>
        <v>Mandah</v>
      </c>
      <c r="D29" t="str">
        <f t="shared" si="1"/>
        <v>Mandah</v>
      </c>
      <c r="E29">
        <f t="shared" si="2"/>
        <v>1</v>
      </c>
      <c r="F29" t="str">
        <f t="shared" si="3"/>
        <v>Mandah\</v>
      </c>
      <c r="G29" t="str">
        <f t="shared" si="5"/>
        <v>Mandah</v>
      </c>
      <c r="I29" t="str">
        <f t="shared" si="6"/>
        <v>psn_mandah.shp</v>
      </c>
      <c r="L29" t="str">
        <f t="shared" si="7"/>
        <v>psn_mandah</v>
      </c>
    </row>
    <row r="30" spans="1:12" x14ac:dyDescent="0.25">
      <c r="A30" t="s">
        <v>230</v>
      </c>
      <c r="B30" t="str">
        <f t="shared" si="0"/>
        <v>E:\Riau.gdb\Pulau_Burung\psn_pulauBurung</v>
      </c>
      <c r="C30" t="str">
        <f t="shared" si="4"/>
        <v>Pulau_Burung</v>
      </c>
      <c r="D30" t="str">
        <f t="shared" si="1"/>
        <v>Pulau_Burung</v>
      </c>
      <c r="E30">
        <f t="shared" si="2"/>
        <v>0</v>
      </c>
      <c r="F30" t="str">
        <f t="shared" si="3"/>
        <v>Pulau</v>
      </c>
      <c r="G30" t="str">
        <f t="shared" si="5"/>
        <v>Burung</v>
      </c>
      <c r="I30" t="str">
        <f t="shared" si="6"/>
        <v>psn_pulauBurung.shp</v>
      </c>
      <c r="L30" t="str">
        <f t="shared" si="7"/>
        <v>psn_pulauBurung</v>
      </c>
    </row>
    <row r="31" spans="1:12" x14ac:dyDescent="0.25">
      <c r="A31" t="s">
        <v>231</v>
      </c>
      <c r="B31" t="str">
        <f t="shared" si="0"/>
        <v>E:\Riau.gdb\Bangko\psn_bangko</v>
      </c>
      <c r="C31" t="str">
        <f t="shared" si="4"/>
        <v>Bangko</v>
      </c>
      <c r="D31" t="str">
        <f t="shared" si="1"/>
        <v>Bangko</v>
      </c>
      <c r="E31">
        <f t="shared" si="2"/>
        <v>1</v>
      </c>
      <c r="F31" t="str">
        <f t="shared" si="3"/>
        <v>Bangko\</v>
      </c>
      <c r="G31" t="str">
        <f t="shared" si="5"/>
        <v>Bangko</v>
      </c>
      <c r="I31" t="str">
        <f t="shared" si="6"/>
        <v>psn_bangko.shp</v>
      </c>
      <c r="L31" t="str">
        <f t="shared" si="7"/>
        <v>psn_bangko</v>
      </c>
    </row>
    <row r="32" spans="1:12" x14ac:dyDescent="0.25">
      <c r="A32" t="s">
        <v>232</v>
      </c>
      <c r="B32" t="str">
        <f t="shared" si="0"/>
        <v>E:\Riau.gdb\Pekaitan\psn_pekaitan</v>
      </c>
      <c r="C32" t="str">
        <f t="shared" si="4"/>
        <v>Pekaitan</v>
      </c>
      <c r="D32" t="str">
        <f t="shared" si="1"/>
        <v>Pekaitan</v>
      </c>
      <c r="E32">
        <f t="shared" si="2"/>
        <v>1</v>
      </c>
      <c r="F32" t="str">
        <f t="shared" si="3"/>
        <v>Pekaita</v>
      </c>
      <c r="G32" t="str">
        <f t="shared" si="5"/>
        <v>Pekaitan</v>
      </c>
      <c r="I32" t="str">
        <f t="shared" si="6"/>
        <v>psn_pekaitan.shp</v>
      </c>
      <c r="L32" t="str">
        <f t="shared" si="7"/>
        <v>psn_pekaitan</v>
      </c>
    </row>
    <row r="33" spans="1:12" x14ac:dyDescent="0.25">
      <c r="A33" t="s">
        <v>233</v>
      </c>
      <c r="B33" t="str">
        <f t="shared" si="0"/>
        <v>E:\Riau.gdb\Sinaboi\psn_sinaboi</v>
      </c>
      <c r="C33" t="str">
        <f t="shared" si="4"/>
        <v>Sinaboi</v>
      </c>
      <c r="D33" t="str">
        <f t="shared" si="1"/>
        <v>Sinaboi</v>
      </c>
      <c r="E33">
        <f t="shared" si="2"/>
        <v>1</v>
      </c>
      <c r="F33" t="str">
        <f t="shared" si="3"/>
        <v>Sinaboi</v>
      </c>
      <c r="G33" t="str">
        <f t="shared" si="5"/>
        <v>Sinaboi</v>
      </c>
      <c r="I33" t="str">
        <f t="shared" si="6"/>
        <v>psn_sinaboi.shp</v>
      </c>
      <c r="L33" t="str">
        <f t="shared" si="7"/>
        <v>psn_sinaboi</v>
      </c>
    </row>
    <row r="34" spans="1:12" x14ac:dyDescent="0.25">
      <c r="A34" t="s">
        <v>234</v>
      </c>
      <c r="B34" t="str">
        <f t="shared" ref="B34:B59" si="8">CONCATENATE("E:\Riau.gdb\",C34,"\",L34)</f>
        <v>E:\Riau.gdb\Siak_Kecil\psn_siakKecil</v>
      </c>
      <c r="C34" t="str">
        <f t="shared" si="4"/>
        <v>Siak_Kecil</v>
      </c>
      <c r="D34" t="str">
        <f t="shared" ref="D34:D60" si="9">IF(E34&gt;0,G34,IF(F34=G34,,CONCATENATE(F34,"_",G34)))</f>
        <v>Siak_Kecil</v>
      </c>
      <c r="E34">
        <f t="shared" ref="E34:E59" si="10">IF(LEFT(G34,5)=LEFT(F34,5),1,IFERROR(FIND("\",F34),0))</f>
        <v>0</v>
      </c>
      <c r="F34" t="str">
        <f t="shared" ref="F34:F59" si="11">IFERROR(TRIM(MID(SUBSTITUTE(A34," ",REPT(" ",99)),MAX(1,FIND("Kecamatan",SUBSTITUTE(A34," ",REPT(" ",99)))+16),99)),TRIM(MID(SUBSTITUTE(A34," ",REPT(" ",99)),MAX(1,FIND("Kec.",SUBSTITUTE(A34," ",REPT(" ",99)))+16),99)))</f>
        <v>Siak</v>
      </c>
      <c r="G34" t="str">
        <f t="shared" si="5"/>
        <v>Kecil</v>
      </c>
      <c r="I34" t="str">
        <f t="shared" si="6"/>
        <v>psn_siakKecil.shp</v>
      </c>
      <c r="L34" t="str">
        <f t="shared" si="7"/>
        <v>psn_siakKecil</v>
      </c>
    </row>
    <row r="35" spans="1:12" x14ac:dyDescent="0.25">
      <c r="A35" t="s">
        <v>235</v>
      </c>
      <c r="B35" t="str">
        <f t="shared" si="8"/>
        <v>E:\Riau.gdb\Rangsan_Barat\psn_rangsangBarat</v>
      </c>
      <c r="C35" t="str">
        <f t="shared" si="4"/>
        <v>Rangsan_Barat</v>
      </c>
      <c r="D35" t="str">
        <f t="shared" si="9"/>
        <v>Rangsan_Barat</v>
      </c>
      <c r="E35">
        <f t="shared" si="10"/>
        <v>0</v>
      </c>
      <c r="F35" t="str">
        <f t="shared" si="11"/>
        <v>Rangsan</v>
      </c>
      <c r="G35" t="str">
        <f t="shared" si="5"/>
        <v>Barat</v>
      </c>
      <c r="I35" t="str">
        <f t="shared" si="6"/>
        <v>psn_rangsangBarat.shp</v>
      </c>
      <c r="L35" t="str">
        <f t="shared" si="7"/>
        <v>psn_rangsangBarat</v>
      </c>
    </row>
    <row r="36" spans="1:12" x14ac:dyDescent="0.25">
      <c r="A36" t="s">
        <v>236</v>
      </c>
      <c r="B36" t="str">
        <f t="shared" si="8"/>
        <v>E:\Riau.gdb\Tebing_Kota\psn_tebingTinggiKota</v>
      </c>
      <c r="C36" t="str">
        <f t="shared" si="4"/>
        <v>Tebing_Kota</v>
      </c>
      <c r="D36" t="str">
        <f t="shared" si="9"/>
        <v>Tebing_Kota</v>
      </c>
      <c r="E36">
        <f t="shared" si="10"/>
        <v>0</v>
      </c>
      <c r="F36" t="str">
        <f t="shared" si="11"/>
        <v>Tebing</v>
      </c>
      <c r="G36" t="str">
        <f t="shared" si="5"/>
        <v>Kota</v>
      </c>
      <c r="I36" t="str">
        <f t="shared" si="6"/>
        <v>psn_tebingTinggiKota.shp</v>
      </c>
      <c r="L36" t="str">
        <f t="shared" si="7"/>
        <v>psn_tebingTinggiKota</v>
      </c>
    </row>
    <row r="37" spans="1:12" x14ac:dyDescent="0.25">
      <c r="A37" t="s">
        <v>237</v>
      </c>
      <c r="B37" t="str">
        <f t="shared" si="8"/>
        <v>E:\Riau.gdb\Tebing_Timur\psn_tebingtinggiTimur</v>
      </c>
      <c r="C37" t="str">
        <f t="shared" si="4"/>
        <v>Tebing_Timur</v>
      </c>
      <c r="D37" t="str">
        <f t="shared" si="9"/>
        <v>Tebing_Timur</v>
      </c>
      <c r="E37">
        <f t="shared" si="10"/>
        <v>0</v>
      </c>
      <c r="F37" t="str">
        <f t="shared" si="11"/>
        <v>Tebing</v>
      </c>
      <c r="G37" t="str">
        <f t="shared" si="5"/>
        <v>Timur</v>
      </c>
      <c r="I37" t="str">
        <f t="shared" si="6"/>
        <v>psn_tebingtinggiTimur.shp</v>
      </c>
      <c r="L37" t="str">
        <f t="shared" si="7"/>
        <v>psn_tebingtinggiTimur</v>
      </c>
    </row>
    <row r="38" spans="1:12" x14ac:dyDescent="0.25">
      <c r="B38" t="e">
        <f t="shared" si="8"/>
        <v>#VALUE!</v>
      </c>
      <c r="C38" t="e">
        <f t="shared" si="4"/>
        <v>#VALUE!</v>
      </c>
      <c r="D38" t="e">
        <f t="shared" si="9"/>
        <v>#VALUE!</v>
      </c>
      <c r="E38" t="e">
        <f t="shared" si="10"/>
        <v>#VALUE!</v>
      </c>
      <c r="F38" t="e">
        <f t="shared" si="11"/>
        <v>#VALUE!</v>
      </c>
      <c r="G38" t="e">
        <f t="shared" si="5"/>
        <v>#VALUE!</v>
      </c>
      <c r="I38" t="e">
        <f t="shared" si="6"/>
        <v>#VALUE!</v>
      </c>
      <c r="L38" t="e">
        <f t="shared" si="7"/>
        <v>#VALUE!</v>
      </c>
    </row>
    <row r="39" spans="1:12" x14ac:dyDescent="0.25">
      <c r="B39" t="e">
        <f t="shared" si="8"/>
        <v>#VALUE!</v>
      </c>
      <c r="C39" t="e">
        <f t="shared" si="4"/>
        <v>#VALUE!</v>
      </c>
      <c r="D39" t="e">
        <f t="shared" si="9"/>
        <v>#VALUE!</v>
      </c>
      <c r="E39" t="e">
        <f t="shared" si="10"/>
        <v>#VALUE!</v>
      </c>
      <c r="F39" t="e">
        <f t="shared" si="11"/>
        <v>#VALUE!</v>
      </c>
      <c r="G39" t="e">
        <f t="shared" si="5"/>
        <v>#VALUE!</v>
      </c>
      <c r="I39" t="e">
        <f t="shared" si="6"/>
        <v>#VALUE!</v>
      </c>
      <c r="L39" t="e">
        <f t="shared" si="7"/>
        <v>#VALUE!</v>
      </c>
    </row>
    <row r="40" spans="1:12" x14ac:dyDescent="0.25">
      <c r="B40" t="e">
        <f t="shared" si="8"/>
        <v>#VALUE!</v>
      </c>
      <c r="C40" t="e">
        <f t="shared" si="4"/>
        <v>#VALUE!</v>
      </c>
      <c r="D40" t="e">
        <f t="shared" si="9"/>
        <v>#VALUE!</v>
      </c>
      <c r="E40" t="e">
        <f t="shared" si="10"/>
        <v>#VALUE!</v>
      </c>
      <c r="F40" t="e">
        <f t="shared" si="11"/>
        <v>#VALUE!</v>
      </c>
      <c r="G40" t="e">
        <f t="shared" si="5"/>
        <v>#VALUE!</v>
      </c>
      <c r="I40" t="e">
        <f t="shared" si="6"/>
        <v>#VALUE!</v>
      </c>
      <c r="L40" t="e">
        <f t="shared" si="7"/>
        <v>#VALUE!</v>
      </c>
    </row>
    <row r="41" spans="1:12" x14ac:dyDescent="0.25">
      <c r="B41" t="e">
        <f t="shared" si="8"/>
        <v>#VALUE!</v>
      </c>
      <c r="C41" t="e">
        <f t="shared" si="4"/>
        <v>#VALUE!</v>
      </c>
      <c r="D41" t="e">
        <f t="shared" si="9"/>
        <v>#VALUE!</v>
      </c>
      <c r="E41" t="e">
        <f t="shared" si="10"/>
        <v>#VALUE!</v>
      </c>
      <c r="F41" t="e">
        <f t="shared" si="11"/>
        <v>#VALUE!</v>
      </c>
      <c r="G41" t="e">
        <f t="shared" si="5"/>
        <v>#VALUE!</v>
      </c>
      <c r="I41" t="e">
        <f t="shared" si="6"/>
        <v>#VALUE!</v>
      </c>
      <c r="L41" t="e">
        <f t="shared" si="7"/>
        <v>#VALUE!</v>
      </c>
    </row>
    <row r="42" spans="1:12" x14ac:dyDescent="0.25">
      <c r="B42" t="e">
        <f t="shared" si="8"/>
        <v>#VALUE!</v>
      </c>
      <c r="C42" t="e">
        <f t="shared" si="4"/>
        <v>#VALUE!</v>
      </c>
      <c r="D42" t="e">
        <f t="shared" si="9"/>
        <v>#VALUE!</v>
      </c>
      <c r="E42" t="e">
        <f t="shared" si="10"/>
        <v>#VALUE!</v>
      </c>
      <c r="F42" t="e">
        <f t="shared" si="11"/>
        <v>#VALUE!</v>
      </c>
      <c r="G42" t="e">
        <f t="shared" si="5"/>
        <v>#VALUE!</v>
      </c>
      <c r="I42" t="e">
        <f t="shared" si="6"/>
        <v>#VALUE!</v>
      </c>
      <c r="L42" t="e">
        <f t="shared" si="7"/>
        <v>#VALUE!</v>
      </c>
    </row>
    <row r="43" spans="1:12" x14ac:dyDescent="0.25">
      <c r="B43" t="e">
        <f t="shared" si="8"/>
        <v>#VALUE!</v>
      </c>
      <c r="C43" t="e">
        <f t="shared" si="4"/>
        <v>#VALUE!</v>
      </c>
      <c r="D43" t="e">
        <f t="shared" si="9"/>
        <v>#VALUE!</v>
      </c>
      <c r="E43" t="e">
        <f t="shared" si="10"/>
        <v>#VALUE!</v>
      </c>
      <c r="F43" t="e">
        <f t="shared" si="11"/>
        <v>#VALUE!</v>
      </c>
      <c r="G43" t="e">
        <f t="shared" si="5"/>
        <v>#VALUE!</v>
      </c>
      <c r="I43" t="e">
        <f t="shared" si="6"/>
        <v>#VALUE!</v>
      </c>
      <c r="L43" t="e">
        <f t="shared" si="7"/>
        <v>#VALUE!</v>
      </c>
    </row>
    <row r="44" spans="1:12" x14ac:dyDescent="0.25">
      <c r="B44" t="e">
        <f t="shared" si="8"/>
        <v>#VALUE!</v>
      </c>
      <c r="C44" t="e">
        <f t="shared" si="4"/>
        <v>#VALUE!</v>
      </c>
      <c r="D44" t="e">
        <f t="shared" si="9"/>
        <v>#VALUE!</v>
      </c>
      <c r="E44" t="e">
        <f t="shared" si="10"/>
        <v>#VALUE!</v>
      </c>
      <c r="F44" t="e">
        <f t="shared" si="11"/>
        <v>#VALUE!</v>
      </c>
      <c r="G44" t="e">
        <f t="shared" si="5"/>
        <v>#VALUE!</v>
      </c>
      <c r="I44" t="e">
        <f t="shared" si="6"/>
        <v>#VALUE!</v>
      </c>
      <c r="L44" t="e">
        <f t="shared" si="7"/>
        <v>#VALUE!</v>
      </c>
    </row>
    <row r="45" spans="1:12" x14ac:dyDescent="0.25">
      <c r="B45" t="e">
        <f t="shared" si="8"/>
        <v>#VALUE!</v>
      </c>
      <c r="C45" t="e">
        <f t="shared" si="4"/>
        <v>#VALUE!</v>
      </c>
      <c r="D45" t="e">
        <f t="shared" si="9"/>
        <v>#VALUE!</v>
      </c>
      <c r="E45" t="e">
        <f t="shared" si="10"/>
        <v>#VALUE!</v>
      </c>
      <c r="F45" t="e">
        <f t="shared" si="11"/>
        <v>#VALUE!</v>
      </c>
      <c r="G45" t="e">
        <f t="shared" si="5"/>
        <v>#VALUE!</v>
      </c>
      <c r="I45" t="e">
        <f t="shared" si="6"/>
        <v>#VALUE!</v>
      </c>
      <c r="L45" t="e">
        <f t="shared" si="7"/>
        <v>#VALUE!</v>
      </c>
    </row>
    <row r="46" spans="1:12" x14ac:dyDescent="0.25">
      <c r="B46" t="e">
        <f t="shared" si="8"/>
        <v>#VALUE!</v>
      </c>
      <c r="C46" t="e">
        <f t="shared" si="4"/>
        <v>#VALUE!</v>
      </c>
      <c r="D46" t="e">
        <f t="shared" si="9"/>
        <v>#VALUE!</v>
      </c>
      <c r="E46" t="e">
        <f t="shared" si="10"/>
        <v>#VALUE!</v>
      </c>
      <c r="F46" t="e">
        <f t="shared" si="11"/>
        <v>#VALUE!</v>
      </c>
      <c r="G46" t="e">
        <f t="shared" si="5"/>
        <v>#VALUE!</v>
      </c>
      <c r="I46" t="e">
        <f t="shared" si="6"/>
        <v>#VALUE!</v>
      </c>
      <c r="L46" t="e">
        <f t="shared" si="7"/>
        <v>#VALUE!</v>
      </c>
    </row>
    <row r="47" spans="1:12" x14ac:dyDescent="0.25">
      <c r="B47" t="e">
        <f t="shared" si="8"/>
        <v>#VALUE!</v>
      </c>
      <c r="C47" t="e">
        <f t="shared" si="4"/>
        <v>#VALUE!</v>
      </c>
      <c r="D47" t="e">
        <f t="shared" si="9"/>
        <v>#VALUE!</v>
      </c>
      <c r="E47" t="e">
        <f t="shared" si="10"/>
        <v>#VALUE!</v>
      </c>
      <c r="F47" t="e">
        <f t="shared" si="11"/>
        <v>#VALUE!</v>
      </c>
      <c r="G47" t="e">
        <f t="shared" si="5"/>
        <v>#VALUE!</v>
      </c>
      <c r="I47" t="e">
        <f t="shared" si="6"/>
        <v>#VALUE!</v>
      </c>
      <c r="L47" t="e">
        <f t="shared" si="7"/>
        <v>#VALUE!</v>
      </c>
    </row>
    <row r="48" spans="1:12" x14ac:dyDescent="0.25">
      <c r="B48" t="e">
        <f t="shared" si="8"/>
        <v>#VALUE!</v>
      </c>
      <c r="C48" t="e">
        <f t="shared" si="4"/>
        <v>#VALUE!</v>
      </c>
      <c r="D48" t="e">
        <f t="shared" si="9"/>
        <v>#VALUE!</v>
      </c>
      <c r="E48" t="e">
        <f t="shared" si="10"/>
        <v>#VALUE!</v>
      </c>
      <c r="F48" t="e">
        <f t="shared" si="11"/>
        <v>#VALUE!</v>
      </c>
      <c r="G48" t="e">
        <f t="shared" si="5"/>
        <v>#VALUE!</v>
      </c>
      <c r="I48" t="e">
        <f t="shared" si="6"/>
        <v>#VALUE!</v>
      </c>
      <c r="L48" t="e">
        <f t="shared" si="7"/>
        <v>#VALUE!</v>
      </c>
    </row>
    <row r="49" spans="2:12" x14ac:dyDescent="0.25">
      <c r="B49" t="e">
        <f t="shared" si="8"/>
        <v>#VALUE!</v>
      </c>
      <c r="C49" t="e">
        <f t="shared" si="4"/>
        <v>#VALUE!</v>
      </c>
      <c r="D49" t="e">
        <f t="shared" si="9"/>
        <v>#VALUE!</v>
      </c>
      <c r="E49" t="e">
        <f t="shared" si="10"/>
        <v>#VALUE!</v>
      </c>
      <c r="F49" t="e">
        <f t="shared" si="11"/>
        <v>#VALUE!</v>
      </c>
      <c r="G49" t="e">
        <f t="shared" si="5"/>
        <v>#VALUE!</v>
      </c>
      <c r="I49" t="e">
        <f t="shared" si="6"/>
        <v>#VALUE!</v>
      </c>
      <c r="L49" t="e">
        <f t="shared" si="7"/>
        <v>#VALUE!</v>
      </c>
    </row>
    <row r="50" spans="2:12" x14ac:dyDescent="0.25">
      <c r="B50" t="e">
        <f t="shared" si="8"/>
        <v>#VALUE!</v>
      </c>
      <c r="C50" t="e">
        <f t="shared" si="4"/>
        <v>#VALUE!</v>
      </c>
      <c r="D50" t="e">
        <f t="shared" si="9"/>
        <v>#VALUE!</v>
      </c>
      <c r="E50" t="e">
        <f t="shared" si="10"/>
        <v>#VALUE!</v>
      </c>
      <c r="F50" t="e">
        <f t="shared" si="11"/>
        <v>#VALUE!</v>
      </c>
      <c r="G50" t="e">
        <f t="shared" si="5"/>
        <v>#VALUE!</v>
      </c>
      <c r="I50" t="e">
        <f t="shared" si="6"/>
        <v>#VALUE!</v>
      </c>
      <c r="L50" t="e">
        <f t="shared" si="7"/>
        <v>#VALUE!</v>
      </c>
    </row>
    <row r="51" spans="2:12" x14ac:dyDescent="0.25">
      <c r="B51" t="e">
        <f t="shared" si="8"/>
        <v>#VALUE!</v>
      </c>
      <c r="C51" t="e">
        <f t="shared" si="4"/>
        <v>#VALUE!</v>
      </c>
      <c r="D51" t="e">
        <f t="shared" si="9"/>
        <v>#VALUE!</v>
      </c>
      <c r="E51" t="e">
        <f t="shared" si="10"/>
        <v>#VALUE!</v>
      </c>
      <c r="F51" t="e">
        <f t="shared" si="11"/>
        <v>#VALUE!</v>
      </c>
      <c r="G51" t="e">
        <f t="shared" si="5"/>
        <v>#VALUE!</v>
      </c>
      <c r="I51" t="e">
        <f t="shared" si="6"/>
        <v>#VALUE!</v>
      </c>
      <c r="L51" t="e">
        <f t="shared" si="7"/>
        <v>#VALUE!</v>
      </c>
    </row>
    <row r="52" spans="2:12" x14ac:dyDescent="0.25">
      <c r="B52" t="e">
        <f t="shared" si="8"/>
        <v>#VALUE!</v>
      </c>
      <c r="C52" t="e">
        <f t="shared" si="4"/>
        <v>#VALUE!</v>
      </c>
      <c r="D52" t="e">
        <f t="shared" si="9"/>
        <v>#VALUE!</v>
      </c>
      <c r="E52" t="e">
        <f t="shared" si="10"/>
        <v>#VALUE!</v>
      </c>
      <c r="F52" t="e">
        <f t="shared" si="11"/>
        <v>#VALUE!</v>
      </c>
      <c r="G52" t="e">
        <f t="shared" si="5"/>
        <v>#VALUE!</v>
      </c>
      <c r="I52" t="e">
        <f t="shared" si="6"/>
        <v>#VALUE!</v>
      </c>
      <c r="L52" t="e">
        <f t="shared" si="7"/>
        <v>#VALUE!</v>
      </c>
    </row>
    <row r="53" spans="2:12" x14ac:dyDescent="0.25">
      <c r="B53" t="e">
        <f t="shared" si="8"/>
        <v>#VALUE!</v>
      </c>
      <c r="C53" t="e">
        <f t="shared" si="4"/>
        <v>#VALUE!</v>
      </c>
      <c r="D53" t="e">
        <f t="shared" si="9"/>
        <v>#VALUE!</v>
      </c>
      <c r="E53" t="e">
        <f t="shared" si="10"/>
        <v>#VALUE!</v>
      </c>
      <c r="F53" t="e">
        <f t="shared" si="11"/>
        <v>#VALUE!</v>
      </c>
      <c r="G53" t="e">
        <f t="shared" si="5"/>
        <v>#VALUE!</v>
      </c>
      <c r="I53" t="e">
        <f t="shared" si="6"/>
        <v>#VALUE!</v>
      </c>
      <c r="L53" t="e">
        <f t="shared" si="7"/>
        <v>#VALUE!</v>
      </c>
    </row>
    <row r="54" spans="2:12" x14ac:dyDescent="0.25">
      <c r="B54" t="e">
        <f t="shared" si="8"/>
        <v>#VALUE!</v>
      </c>
      <c r="C54" t="e">
        <f t="shared" si="4"/>
        <v>#VALUE!</v>
      </c>
      <c r="D54" t="e">
        <f t="shared" si="9"/>
        <v>#VALUE!</v>
      </c>
      <c r="E54" t="e">
        <f t="shared" si="10"/>
        <v>#VALUE!</v>
      </c>
      <c r="F54" t="e">
        <f t="shared" si="11"/>
        <v>#VALUE!</v>
      </c>
      <c r="G54" t="e">
        <f t="shared" si="5"/>
        <v>#VALUE!</v>
      </c>
      <c r="I54" t="e">
        <f t="shared" si="6"/>
        <v>#VALUE!</v>
      </c>
      <c r="L54" t="e">
        <f t="shared" si="7"/>
        <v>#VALUE!</v>
      </c>
    </row>
    <row r="55" spans="2:12" x14ac:dyDescent="0.25">
      <c r="B55" t="e">
        <f t="shared" si="8"/>
        <v>#VALUE!</v>
      </c>
      <c r="C55" t="e">
        <f t="shared" si="4"/>
        <v>#VALUE!</v>
      </c>
      <c r="D55" t="e">
        <f t="shared" si="9"/>
        <v>#VALUE!</v>
      </c>
      <c r="E55" t="e">
        <f t="shared" si="10"/>
        <v>#VALUE!</v>
      </c>
      <c r="F55" t="e">
        <f t="shared" si="11"/>
        <v>#VALUE!</v>
      </c>
      <c r="G55" t="e">
        <f t="shared" si="5"/>
        <v>#VALUE!</v>
      </c>
      <c r="I55" t="e">
        <f t="shared" si="6"/>
        <v>#VALUE!</v>
      </c>
      <c r="L55" t="e">
        <f t="shared" si="7"/>
        <v>#VALUE!</v>
      </c>
    </row>
    <row r="56" spans="2:12" x14ac:dyDescent="0.25">
      <c r="B56" t="e">
        <f t="shared" si="8"/>
        <v>#VALUE!</v>
      </c>
      <c r="C56" t="e">
        <f t="shared" si="4"/>
        <v>#VALUE!</v>
      </c>
      <c r="D56" t="e">
        <f t="shared" si="9"/>
        <v>#VALUE!</v>
      </c>
      <c r="E56" t="e">
        <f t="shared" si="10"/>
        <v>#VALUE!</v>
      </c>
      <c r="F56" t="e">
        <f t="shared" si="11"/>
        <v>#VALUE!</v>
      </c>
      <c r="G56" t="e">
        <f t="shared" si="5"/>
        <v>#VALUE!</v>
      </c>
      <c r="I56" t="e">
        <f t="shared" si="6"/>
        <v>#VALUE!</v>
      </c>
      <c r="L56" t="e">
        <f t="shared" si="7"/>
        <v>#VALUE!</v>
      </c>
    </row>
    <row r="57" spans="2:12" x14ac:dyDescent="0.25">
      <c r="B57" t="e">
        <f t="shared" si="8"/>
        <v>#VALUE!</v>
      </c>
      <c r="C57" t="e">
        <f t="shared" si="4"/>
        <v>#VALUE!</v>
      </c>
      <c r="D57" t="e">
        <f t="shared" si="9"/>
        <v>#VALUE!</v>
      </c>
      <c r="E57" t="e">
        <f t="shared" si="10"/>
        <v>#VALUE!</v>
      </c>
      <c r="F57" t="e">
        <f t="shared" si="11"/>
        <v>#VALUE!</v>
      </c>
      <c r="G57" t="e">
        <f t="shared" si="5"/>
        <v>#VALUE!</v>
      </c>
      <c r="I57" t="e">
        <f t="shared" si="6"/>
        <v>#VALUE!</v>
      </c>
      <c r="L57" t="e">
        <f t="shared" si="7"/>
        <v>#VALUE!</v>
      </c>
    </row>
    <row r="58" spans="2:12" x14ac:dyDescent="0.25">
      <c r="B58" t="e">
        <f t="shared" si="8"/>
        <v>#VALUE!</v>
      </c>
      <c r="C58" t="e">
        <f t="shared" si="4"/>
        <v>#VALUE!</v>
      </c>
      <c r="D58" t="e">
        <f t="shared" si="9"/>
        <v>#VALUE!</v>
      </c>
      <c r="E58" t="e">
        <f t="shared" si="10"/>
        <v>#VALUE!</v>
      </c>
      <c r="F58" t="e">
        <f t="shared" si="11"/>
        <v>#VALUE!</v>
      </c>
      <c r="G58" t="e">
        <f t="shared" si="5"/>
        <v>#VALUE!</v>
      </c>
      <c r="I58" t="e">
        <f t="shared" si="6"/>
        <v>#VALUE!</v>
      </c>
      <c r="L58" t="e">
        <f t="shared" si="7"/>
        <v>#VALUE!</v>
      </c>
    </row>
    <row r="59" spans="2:12" x14ac:dyDescent="0.25">
      <c r="B59" t="e">
        <f t="shared" si="8"/>
        <v>#VALUE!</v>
      </c>
      <c r="C59" t="e">
        <f t="shared" si="4"/>
        <v>#VALUE!</v>
      </c>
      <c r="D59" t="e">
        <f t="shared" si="9"/>
        <v>#VALUE!</v>
      </c>
      <c r="E59" t="e">
        <f t="shared" si="10"/>
        <v>#VALUE!</v>
      </c>
      <c r="F59" t="e">
        <f t="shared" si="11"/>
        <v>#VALUE!</v>
      </c>
      <c r="G59" t="e">
        <f t="shared" si="5"/>
        <v>#VALUE!</v>
      </c>
      <c r="I59" t="e">
        <f t="shared" si="6"/>
        <v>#VALUE!</v>
      </c>
      <c r="L59" t="e">
        <f t="shared" si="7"/>
        <v>#VALUE!</v>
      </c>
    </row>
    <row r="60" spans="2:12" x14ac:dyDescent="0.25">
      <c r="D60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Unclear</vt:lpstr>
      <vt:lpstr>Sheet2</vt:lpstr>
      <vt:lpstr>Jateng</vt:lpstr>
      <vt:lpstr>Kalsel</vt:lpstr>
      <vt:lpstr>Kaltim</vt:lpstr>
      <vt:lpstr>Sulteng</vt:lpstr>
      <vt:lpstr>Sumbar</vt:lpstr>
      <vt:lpstr>Malut</vt:lpstr>
      <vt:lpstr>Riau</vt:lpstr>
      <vt:lpstr>Jambi</vt:lpstr>
      <vt:lpstr>Babel</vt:lpstr>
      <vt:lpstr>NTB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DIALDACE</dc:creator>
  <cp:lastModifiedBy>user</cp:lastModifiedBy>
  <dcterms:created xsi:type="dcterms:W3CDTF">2018-08-16T12:43:33Z</dcterms:created>
  <dcterms:modified xsi:type="dcterms:W3CDTF">2018-08-31T17:56:42Z</dcterms:modified>
</cp:coreProperties>
</file>