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TED RAW DATA" sheetId="1" r:id="rId4"/>
    <sheet state="visible" name="PRE PROCESSED DATA" sheetId="2" r:id="rId5"/>
    <sheet state="visible" name="QUATIONS TO ANALYZE" sheetId="3" r:id="rId6"/>
  </sheets>
  <definedNames/>
  <calcPr/>
</workbook>
</file>

<file path=xl/sharedStrings.xml><?xml version="1.0" encoding="utf-8"?>
<sst xmlns="http://schemas.openxmlformats.org/spreadsheetml/2006/main" count="1753" uniqueCount="80">
  <si>
    <t>Timestamp</t>
  </si>
  <si>
    <t>GENDER</t>
  </si>
  <si>
    <t>AGE GROUP</t>
  </si>
  <si>
    <t>What type of diet did you follow during pandemic?</t>
  </si>
  <si>
    <t>What kind of diet were you on?</t>
  </si>
  <si>
    <t>During the pandemic lockdown what kind of fast food did you missed the most?</t>
  </si>
  <si>
    <t>What do you prefer from the following?</t>
  </si>
  <si>
    <t>Which of the following fruits did you consume the most?</t>
  </si>
  <si>
    <t>If you consumed Veg food then which of the following did you eat?</t>
  </si>
  <si>
    <t>If you consumed Non-Veg food then which of the following did you eat?</t>
  </si>
  <si>
    <t>Consumed quantity of Non-Veg food per week</t>
  </si>
  <si>
    <t>Consumed quantity of Veg food per week</t>
  </si>
  <si>
    <t>What type of Physical activity did you follow during pandemic?</t>
  </si>
  <si>
    <t>Were you home quarantine?</t>
  </si>
  <si>
    <t>What kind of home remedies did you follow during pandemic?</t>
  </si>
  <si>
    <t>Male</t>
  </si>
  <si>
    <t>18 - 44 years</t>
  </si>
  <si>
    <t>Both</t>
  </si>
  <si>
    <t>Vegetarian</t>
  </si>
  <si>
    <t>Pizza</t>
  </si>
  <si>
    <t>Tea</t>
  </si>
  <si>
    <t>Apple</t>
  </si>
  <si>
    <t>Pulses</t>
  </si>
  <si>
    <t>Eggs</t>
  </si>
  <si>
    <t>Meat 1-5 kg</t>
  </si>
  <si>
    <t>Wheat 1-5 kg</t>
  </si>
  <si>
    <t>Strength training at home</t>
  </si>
  <si>
    <t>No</t>
  </si>
  <si>
    <t>Vaporizing</t>
  </si>
  <si>
    <t>Female</t>
  </si>
  <si>
    <t>Protein based</t>
  </si>
  <si>
    <t>Sweet Milk</t>
  </si>
  <si>
    <t>Paneer/Tofu</t>
  </si>
  <si>
    <t>Chicken</t>
  </si>
  <si>
    <t>Chicken 1-5 kg</t>
  </si>
  <si>
    <t>Rice 1-5 kg</t>
  </si>
  <si>
    <t>Zumba at home</t>
  </si>
  <si>
    <t>Turmeric milk</t>
  </si>
  <si>
    <t>Indian Chaat</t>
  </si>
  <si>
    <t>Coffee</t>
  </si>
  <si>
    <t>Banana</t>
  </si>
  <si>
    <t>Green veggies</t>
  </si>
  <si>
    <t>Below 18 years</t>
  </si>
  <si>
    <t>Carb based</t>
  </si>
  <si>
    <t>Burger</t>
  </si>
  <si>
    <t>Yogasana/Pranayama</t>
  </si>
  <si>
    <t>Ayurvedic kadha</t>
  </si>
  <si>
    <t>Eggs 1 dozen</t>
  </si>
  <si>
    <t>Pulses 1-5 kg</t>
  </si>
  <si>
    <t>Prefer not to say</t>
  </si>
  <si>
    <t>Non-Vegetarian</t>
  </si>
  <si>
    <t>Kiwi</t>
  </si>
  <si>
    <t>Transgender</t>
  </si>
  <si>
    <t>Yes</t>
  </si>
  <si>
    <t>Cold Drinks</t>
  </si>
  <si>
    <t>Pomegranate</t>
  </si>
  <si>
    <t>Meat</t>
  </si>
  <si>
    <t>HOME QUARANTINE</t>
  </si>
  <si>
    <t>DIET</t>
  </si>
  <si>
    <t>DIET TYPE</t>
  </si>
  <si>
    <t>VEG FOOD</t>
  </si>
  <si>
    <t>NON VEG FOOD</t>
  </si>
  <si>
    <t>NON-VEG FOOD QUANTITY</t>
  </si>
  <si>
    <t>VEG FOOD QUANTITY</t>
  </si>
  <si>
    <t>FAV FRUIT</t>
  </si>
  <si>
    <t>FAV FOOD</t>
  </si>
  <si>
    <t>FAV DRINK</t>
  </si>
  <si>
    <t>PHYSICAL ACTIVITY</t>
  </si>
  <si>
    <t>HOME REMEDIES</t>
  </si>
  <si>
    <t>44 years above</t>
  </si>
  <si>
    <t>Q 1 : FIND OUT TOTAL NUMBER OF VEGETARIAN AND NON VEGETARIAN PEOPLE.</t>
  </si>
  <si>
    <t>Q2 : SORT OUT TYPE OF DIET FOLLOWED BY PEOPLE DURING PANDAMIC.</t>
  </si>
  <si>
    <t>Q3 : FAVOURITE FOOD OF VEGETATION PEOPLE</t>
  </si>
  <si>
    <t>Q4 : FAVOURITE FOOD OF NON-VEGETATION PEOPLE</t>
  </si>
  <si>
    <t>Q5 : QUANTITY OF VEG FOOD CONSUMED IN A WEEK</t>
  </si>
  <si>
    <t>Q6 : QUANTITY OF NON-VEG FOOD CONSUMED IN A WEEK</t>
  </si>
  <si>
    <t>Q7 : MOST FAVOURITE FAST FOOD OF PEOPLE</t>
  </si>
  <si>
    <t>Q8 : MOST FAVOURITE FRUIT OF PEOPLE</t>
  </si>
  <si>
    <t>Q9 : FAVOURITE DRINK OF PEOPLE</t>
  </si>
  <si>
    <t>Q10 : HOW MANY PEOPLE LIKE TEA WHOSE AGE IS BETWEEN 18-44 YEARS?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</si>
</sst>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color rgb="FF000000"/>
      <name val="Arial"/>
    </font>
    <font>
      <b/>
      <sz val="11.0"/>
      <color rgb="FF000000"/>
      <name val="&quot;Calibri Light&quot;"/>
    </font>
    <font>
      <b/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0" fillId="0" fontId="4" numFmtId="0" xfId="0" applyAlignment="1" applyFont="1">
      <alignment horizontal="left" readingOrder="0" shrinkToFit="0" wrapText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DIET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'QUATIONS TO ANALYZE'!$A$11:$A$13</c:f>
            </c:strRef>
          </c:cat>
          <c:val>
            <c:numRef>
              <c:f>'QUATIONS TO ANALYZE'!$B$11:$B$13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ANALYZE'!$B$74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'QUATIONS TO ANALYZE'!$A$75:$A$77</c:f>
            </c:strRef>
          </c:cat>
          <c:val>
            <c:numRef>
              <c:f>'QUATIONS TO ANALYZE'!$B$75:$B$77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'QUATIONS TO ANALYZE'!$B$1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'QUATIONS TO ANALYZE'!$A$2:$A$4</c:f>
            </c:strRef>
          </c:cat>
          <c:val>
            <c:numRef>
              <c:f>'QUATIONS TO ANALYZE'!$B$2:$B$4</c:f>
              <c:numCache/>
            </c:numRef>
          </c:val>
        </c:ser>
        <c:axId val="94986225"/>
        <c:axId val="1204744371"/>
      </c:bar3DChart>
      <c:catAx>
        <c:axId val="94986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 1 : FIND OUT TOTAL NUMBER OF VEGETARIAN AND NON VEGETARIAN PEOPLE.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44371"/>
      </c:catAx>
      <c:valAx>
        <c:axId val="120474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86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'QUATIONS TO ANALYZE'!$A$24:$A$26</c:f>
            </c:strRef>
          </c:cat>
          <c:val>
            <c:numRef>
              <c:f>'QUATIONS TO ANALYZE'!$B$24:$B$26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'QUATIONS TO ANALYZE'!$A$24:$A$26</c:f>
            </c:strRef>
          </c:cat>
          <c:val>
            <c:numRef>
              <c:f>'QUATIONS TO ANALYZE'!$B$24:$B$26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Q5 : QUANTITY OF VEG FOOD CONSUMED IN A WEEK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'QUATIONS TO ANALYZE'!$B$29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'QUATIONS TO ANALYZE'!$A$30:$A$32</c:f>
            </c:strRef>
          </c:cat>
          <c:val>
            <c:numRef>
              <c:f>'QUATIONS TO ANALYZE'!$B$30:$B$32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'QUATIONS TO ANALYZE'!$B$35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'QUATIONS TO ANALYZE'!$A$36:$A$38</c:f>
            </c:strRef>
          </c:cat>
          <c:val>
            <c:numRef>
              <c:f>'QUATIONS TO ANALYZE'!$B$36:$B$38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FAVOURITE FAST FOOD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'QUATIONS TO ANALYZE'!$B$42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'QUATIONS TO ANALYZE'!$A$43:$A$45</c:f>
            </c:strRef>
          </c:cat>
          <c:val>
            <c:numRef>
              <c:f>'QUATIONS TO ANALYZE'!$B$43:$B$45</c:f>
              <c:numCache/>
            </c:numRef>
          </c:val>
        </c:ser>
        <c:axId val="233918617"/>
        <c:axId val="2025949176"/>
      </c:barChart>
      <c:catAx>
        <c:axId val="233918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49176"/>
      </c:catAx>
      <c:valAx>
        <c:axId val="2025949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9186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FAVOURITE FRUIT OF PEOPLE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ANALYZE'!$B$50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'QUATIONS TO ANALYZE'!$A$51:$A$54</c:f>
            </c:strRef>
          </c:cat>
          <c:val>
            <c:numRef>
              <c:f>'QUATIONS TO ANALYZE'!$B$51:$B$54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'QUATIONS TO ANALYZE'!$B$63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'QUATIONS TO ANALYZE'!$A$64:$A$67</c:f>
            </c:strRef>
          </c:cat>
          <c:val>
            <c:numRef>
              <c:f>'QUATIONS TO ANALYZE'!$B$64:$B$67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7</xdr:row>
      <xdr:rowOff>180975</xdr:rowOff>
    </xdr:from>
    <xdr:ext cx="3733800" cy="1428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895350</xdr:colOff>
      <xdr:row>0</xdr:row>
      <xdr:rowOff>0</xdr:rowOff>
    </xdr:from>
    <xdr:ext cx="3733800" cy="1543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895350</xdr:colOff>
      <xdr:row>15</xdr:row>
      <xdr:rowOff>66675</xdr:rowOff>
    </xdr:from>
    <xdr:ext cx="3733800" cy="1200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895350</xdr:colOff>
      <xdr:row>21</xdr:row>
      <xdr:rowOff>123825</xdr:rowOff>
    </xdr:from>
    <xdr:ext cx="3733800" cy="1200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895350</xdr:colOff>
      <xdr:row>27</xdr:row>
      <xdr:rowOff>180975</xdr:rowOff>
    </xdr:from>
    <xdr:ext cx="3733800" cy="1200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895350</xdr:colOff>
      <xdr:row>34</xdr:row>
      <xdr:rowOff>38100</xdr:rowOff>
    </xdr:from>
    <xdr:ext cx="3733800" cy="1200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895350</xdr:colOff>
      <xdr:row>40</xdr:row>
      <xdr:rowOff>95250</xdr:rowOff>
    </xdr:from>
    <xdr:ext cx="3733800" cy="1590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895350</xdr:colOff>
      <xdr:row>48</xdr:row>
      <xdr:rowOff>142875</xdr:rowOff>
    </xdr:from>
    <xdr:ext cx="3733800" cy="2657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895350</xdr:colOff>
      <xdr:row>62</xdr:row>
      <xdr:rowOff>57150</xdr:rowOff>
    </xdr:from>
    <xdr:ext cx="3733800" cy="19716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895350</xdr:colOff>
      <xdr:row>72</xdr:row>
      <xdr:rowOff>85725</xdr:rowOff>
    </xdr:from>
    <xdr:ext cx="3733800" cy="1647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4" max="4" width="43.14"/>
    <col customWidth="1" min="5" max="5" width="27.29"/>
    <col customWidth="1" min="6" max="6" width="67.86"/>
    <col customWidth="1" min="7" max="7" width="33.86"/>
    <col customWidth="1" min="8" max="8" width="48.14"/>
    <col customWidth="1" min="9" max="9" width="57.0"/>
    <col customWidth="1" min="10" max="10" width="61.0"/>
    <col customWidth="1" min="11" max="11" width="40.14"/>
    <col customWidth="1" min="12" max="12" width="36.0"/>
    <col customWidth="1" min="13" max="13" width="53.57"/>
    <col customWidth="1" min="14" max="14" width="25.14"/>
    <col customWidth="1" min="15" max="15" width="5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3">
        <v>44394.58710648148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</row>
    <row r="3">
      <c r="A3" s="3">
        <v>44394.587175925924</v>
      </c>
      <c r="B3" s="1" t="s">
        <v>29</v>
      </c>
      <c r="C3" s="1" t="s">
        <v>16</v>
      </c>
      <c r="D3" s="1" t="s">
        <v>30</v>
      </c>
      <c r="E3" s="1" t="s">
        <v>18</v>
      </c>
      <c r="F3" s="1" t="s">
        <v>19</v>
      </c>
      <c r="G3" s="1" t="s">
        <v>31</v>
      </c>
      <c r="H3" s="1" t="s">
        <v>21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27</v>
      </c>
      <c r="O3" s="1" t="s">
        <v>37</v>
      </c>
    </row>
    <row r="4">
      <c r="A4" s="3">
        <v>44394.58738425926</v>
      </c>
      <c r="B4" s="1" t="s">
        <v>15</v>
      </c>
      <c r="C4" s="1" t="s">
        <v>16</v>
      </c>
      <c r="D4" s="1" t="s">
        <v>17</v>
      </c>
      <c r="E4" s="1" t="s">
        <v>17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33</v>
      </c>
      <c r="K4" s="4"/>
      <c r="L4" s="1" t="s">
        <v>35</v>
      </c>
      <c r="M4" s="4"/>
      <c r="N4" s="1" t="s">
        <v>27</v>
      </c>
      <c r="O4" s="1" t="s">
        <v>37</v>
      </c>
    </row>
    <row r="5">
      <c r="A5" s="3">
        <v>44394.587476851855</v>
      </c>
      <c r="B5" s="1" t="s">
        <v>15</v>
      </c>
      <c r="C5" s="1" t="s">
        <v>42</v>
      </c>
      <c r="D5" s="1" t="s">
        <v>43</v>
      </c>
      <c r="E5" s="1" t="s">
        <v>18</v>
      </c>
      <c r="F5" s="1" t="s">
        <v>44</v>
      </c>
      <c r="G5" s="1" t="s">
        <v>39</v>
      </c>
      <c r="H5" s="1" t="s">
        <v>40</v>
      </c>
      <c r="I5" s="1" t="s">
        <v>32</v>
      </c>
      <c r="J5" s="4"/>
      <c r="K5" s="4"/>
      <c r="L5" s="1" t="s">
        <v>25</v>
      </c>
      <c r="M5" s="1" t="s">
        <v>45</v>
      </c>
      <c r="N5" s="1" t="s">
        <v>27</v>
      </c>
      <c r="O5" s="1" t="s">
        <v>46</v>
      </c>
    </row>
    <row r="6">
      <c r="A6" s="3">
        <v>44394.58799768519</v>
      </c>
      <c r="B6" s="1" t="s">
        <v>29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40</v>
      </c>
      <c r="I6" s="1" t="s">
        <v>41</v>
      </c>
      <c r="J6" s="1" t="s">
        <v>23</v>
      </c>
      <c r="K6" s="1" t="s">
        <v>47</v>
      </c>
      <c r="L6" s="1" t="s">
        <v>35</v>
      </c>
      <c r="M6" s="1" t="s">
        <v>26</v>
      </c>
      <c r="N6" s="1" t="s">
        <v>27</v>
      </c>
      <c r="O6" s="1" t="s">
        <v>37</v>
      </c>
    </row>
    <row r="7">
      <c r="A7" s="3">
        <v>44394.58981481481</v>
      </c>
      <c r="B7" s="1" t="s">
        <v>29</v>
      </c>
      <c r="C7" s="1" t="s">
        <v>16</v>
      </c>
      <c r="D7" s="1" t="s">
        <v>17</v>
      </c>
      <c r="E7" s="1" t="s">
        <v>18</v>
      </c>
      <c r="F7" s="1" t="s">
        <v>38</v>
      </c>
      <c r="G7" s="1" t="s">
        <v>20</v>
      </c>
      <c r="H7" s="1" t="s">
        <v>21</v>
      </c>
      <c r="I7" s="1" t="s">
        <v>22</v>
      </c>
      <c r="J7" s="4"/>
      <c r="K7" s="4"/>
      <c r="L7" s="1" t="s">
        <v>25</v>
      </c>
      <c r="M7" s="1" t="s">
        <v>36</v>
      </c>
      <c r="N7" s="1" t="s">
        <v>27</v>
      </c>
      <c r="O7" s="1" t="s">
        <v>37</v>
      </c>
    </row>
    <row r="8">
      <c r="A8" s="3">
        <v>44394.5912962963</v>
      </c>
      <c r="B8" s="1" t="s">
        <v>15</v>
      </c>
      <c r="C8" s="1" t="s">
        <v>16</v>
      </c>
      <c r="D8" s="1" t="s">
        <v>30</v>
      </c>
      <c r="E8" s="1" t="s">
        <v>18</v>
      </c>
      <c r="F8" s="1" t="s">
        <v>19</v>
      </c>
      <c r="G8" s="1" t="s">
        <v>20</v>
      </c>
      <c r="H8" s="1" t="s">
        <v>21</v>
      </c>
      <c r="I8" s="1" t="s">
        <v>41</v>
      </c>
      <c r="J8" s="1" t="s">
        <v>23</v>
      </c>
      <c r="K8" s="1" t="s">
        <v>47</v>
      </c>
      <c r="L8" s="1" t="s">
        <v>48</v>
      </c>
      <c r="M8" s="1" t="s">
        <v>45</v>
      </c>
      <c r="N8" s="1" t="s">
        <v>49</v>
      </c>
      <c r="O8" s="1" t="s">
        <v>46</v>
      </c>
    </row>
    <row r="9">
      <c r="A9" s="3">
        <v>44394.59489583333</v>
      </c>
      <c r="B9" s="1" t="s">
        <v>15</v>
      </c>
      <c r="C9" s="1" t="s">
        <v>42</v>
      </c>
      <c r="D9" s="1" t="s">
        <v>30</v>
      </c>
      <c r="E9" s="1" t="s">
        <v>17</v>
      </c>
      <c r="F9" s="1" t="s">
        <v>38</v>
      </c>
      <c r="G9" s="1" t="s">
        <v>39</v>
      </c>
      <c r="H9" s="1" t="s">
        <v>21</v>
      </c>
      <c r="I9" s="1" t="s">
        <v>32</v>
      </c>
      <c r="J9" s="1" t="s">
        <v>23</v>
      </c>
      <c r="K9" s="1" t="s">
        <v>47</v>
      </c>
      <c r="L9" s="1" t="s">
        <v>35</v>
      </c>
      <c r="M9" s="1" t="s">
        <v>45</v>
      </c>
      <c r="N9" s="1" t="s">
        <v>27</v>
      </c>
      <c r="O9" s="1" t="s">
        <v>37</v>
      </c>
    </row>
    <row r="10">
      <c r="A10" s="3">
        <v>44394.616631944446</v>
      </c>
      <c r="B10" s="1" t="s">
        <v>15</v>
      </c>
      <c r="C10" s="1" t="s">
        <v>16</v>
      </c>
      <c r="D10" s="1" t="s">
        <v>17</v>
      </c>
      <c r="E10" s="1" t="s">
        <v>17</v>
      </c>
      <c r="F10" s="1" t="s">
        <v>38</v>
      </c>
      <c r="G10" s="4"/>
      <c r="H10" s="1" t="s">
        <v>40</v>
      </c>
      <c r="I10" s="1" t="s">
        <v>41</v>
      </c>
      <c r="J10" s="1" t="s">
        <v>33</v>
      </c>
      <c r="K10" s="1" t="s">
        <v>47</v>
      </c>
      <c r="L10" s="1" t="s">
        <v>25</v>
      </c>
      <c r="M10" s="4"/>
      <c r="N10" s="1" t="s">
        <v>27</v>
      </c>
      <c r="O10" s="1" t="s">
        <v>46</v>
      </c>
    </row>
    <row r="11">
      <c r="A11" s="3">
        <v>44394.6177662037</v>
      </c>
      <c r="B11" s="1" t="s">
        <v>29</v>
      </c>
      <c r="C11" s="1" t="s">
        <v>16</v>
      </c>
      <c r="D11" s="1" t="s">
        <v>17</v>
      </c>
      <c r="E11" s="1" t="s">
        <v>50</v>
      </c>
      <c r="F11" s="1" t="s">
        <v>38</v>
      </c>
      <c r="G11" s="1" t="s">
        <v>31</v>
      </c>
      <c r="H11" s="1" t="s">
        <v>51</v>
      </c>
      <c r="I11" s="1" t="s">
        <v>41</v>
      </c>
      <c r="J11" s="1" t="s">
        <v>33</v>
      </c>
      <c r="K11" s="1" t="s">
        <v>34</v>
      </c>
      <c r="L11" s="1" t="s">
        <v>25</v>
      </c>
      <c r="M11" s="1" t="s">
        <v>45</v>
      </c>
      <c r="N11" s="1" t="s">
        <v>27</v>
      </c>
      <c r="O11" s="1" t="s">
        <v>46</v>
      </c>
    </row>
    <row r="12">
      <c r="A12" s="3">
        <v>44394.61787037037</v>
      </c>
      <c r="B12" s="1" t="s">
        <v>52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>
      <c r="A13" s="3">
        <v>44394.63439814815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38</v>
      </c>
      <c r="G13" s="1" t="s">
        <v>39</v>
      </c>
      <c r="H13" s="1" t="s">
        <v>40</v>
      </c>
      <c r="I13" s="1" t="s">
        <v>32</v>
      </c>
      <c r="J13" s="4"/>
      <c r="K13" s="4"/>
      <c r="L13" s="1" t="s">
        <v>35</v>
      </c>
      <c r="M13" s="1" t="s">
        <v>26</v>
      </c>
      <c r="N13" s="1" t="s">
        <v>53</v>
      </c>
      <c r="O13" s="4"/>
    </row>
    <row r="14">
      <c r="A14" s="3">
        <v>44394.6346875</v>
      </c>
      <c r="B14" s="1" t="s">
        <v>15</v>
      </c>
      <c r="C14" s="1" t="s">
        <v>16</v>
      </c>
      <c r="D14" s="1" t="s">
        <v>17</v>
      </c>
      <c r="E14" s="1" t="s">
        <v>50</v>
      </c>
      <c r="F14" s="1" t="s">
        <v>38</v>
      </c>
      <c r="G14" s="1" t="s">
        <v>20</v>
      </c>
      <c r="H14" s="1" t="s">
        <v>40</v>
      </c>
      <c r="I14" s="1" t="s">
        <v>41</v>
      </c>
      <c r="J14" s="1" t="s">
        <v>23</v>
      </c>
      <c r="K14" s="4"/>
      <c r="L14" s="4"/>
      <c r="M14" s="1" t="s">
        <v>45</v>
      </c>
      <c r="N14" s="1" t="s">
        <v>53</v>
      </c>
      <c r="O14" s="1" t="s">
        <v>46</v>
      </c>
    </row>
    <row r="15">
      <c r="A15" s="3">
        <v>44394.634733796294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31</v>
      </c>
      <c r="H15" s="1" t="s">
        <v>40</v>
      </c>
      <c r="I15" s="1" t="s">
        <v>41</v>
      </c>
      <c r="J15" s="4"/>
      <c r="K15" s="4"/>
      <c r="L15" s="1" t="s">
        <v>25</v>
      </c>
      <c r="M15" s="1" t="s">
        <v>26</v>
      </c>
      <c r="N15" s="1" t="s">
        <v>27</v>
      </c>
      <c r="O15" s="1" t="s">
        <v>46</v>
      </c>
    </row>
    <row r="16">
      <c r="A16" s="3">
        <v>44394.653125</v>
      </c>
      <c r="B16" s="1" t="s">
        <v>29</v>
      </c>
      <c r="C16" s="1" t="s">
        <v>16</v>
      </c>
      <c r="D16" s="1" t="s">
        <v>17</v>
      </c>
      <c r="E16" s="1" t="s">
        <v>18</v>
      </c>
      <c r="F16" s="1" t="s">
        <v>38</v>
      </c>
      <c r="G16" s="1" t="s">
        <v>20</v>
      </c>
      <c r="H16" s="1" t="s">
        <v>40</v>
      </c>
      <c r="I16" s="1" t="s">
        <v>41</v>
      </c>
      <c r="J16" s="4"/>
      <c r="K16" s="4"/>
      <c r="L16" s="1" t="s">
        <v>35</v>
      </c>
      <c r="M16" s="1" t="s">
        <v>36</v>
      </c>
      <c r="N16" s="1" t="s">
        <v>27</v>
      </c>
      <c r="O16" s="1" t="s">
        <v>37</v>
      </c>
    </row>
    <row r="17">
      <c r="A17" s="3">
        <v>44394.66520833333</v>
      </c>
      <c r="B17" s="1" t="s">
        <v>15</v>
      </c>
      <c r="C17" s="1" t="s">
        <v>16</v>
      </c>
      <c r="D17" s="1" t="s">
        <v>30</v>
      </c>
      <c r="E17" s="1" t="s">
        <v>17</v>
      </c>
      <c r="F17" s="1" t="s">
        <v>38</v>
      </c>
      <c r="G17" s="1" t="s">
        <v>54</v>
      </c>
      <c r="H17" s="1" t="s">
        <v>40</v>
      </c>
      <c r="I17" s="1" t="s">
        <v>41</v>
      </c>
      <c r="J17" s="1" t="s">
        <v>33</v>
      </c>
      <c r="K17" s="1" t="s">
        <v>34</v>
      </c>
      <c r="L17" s="1" t="s">
        <v>48</v>
      </c>
      <c r="M17" s="1" t="s">
        <v>26</v>
      </c>
      <c r="N17" s="1" t="s">
        <v>53</v>
      </c>
      <c r="O17" s="1" t="s">
        <v>46</v>
      </c>
    </row>
    <row r="18">
      <c r="A18" s="3">
        <v>44394.71011574074</v>
      </c>
      <c r="B18" s="1" t="s">
        <v>29</v>
      </c>
      <c r="C18" s="1" t="s">
        <v>16</v>
      </c>
      <c r="D18" s="1" t="s">
        <v>30</v>
      </c>
      <c r="E18" s="1" t="s">
        <v>17</v>
      </c>
      <c r="F18" s="1" t="s">
        <v>19</v>
      </c>
      <c r="G18" s="1" t="s">
        <v>39</v>
      </c>
      <c r="H18" s="1" t="s">
        <v>40</v>
      </c>
      <c r="I18" s="1" t="s">
        <v>32</v>
      </c>
      <c r="J18" s="1" t="s">
        <v>33</v>
      </c>
      <c r="K18" s="1" t="s">
        <v>34</v>
      </c>
      <c r="L18" s="1" t="s">
        <v>25</v>
      </c>
      <c r="M18" s="1" t="s">
        <v>45</v>
      </c>
      <c r="N18" s="1" t="s">
        <v>27</v>
      </c>
      <c r="O18" s="1" t="s">
        <v>46</v>
      </c>
    </row>
    <row r="19">
      <c r="A19" s="3">
        <v>44394.72523148148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40</v>
      </c>
      <c r="I19" s="1" t="s">
        <v>41</v>
      </c>
      <c r="J19" s="1" t="s">
        <v>23</v>
      </c>
      <c r="K19" s="1" t="s">
        <v>47</v>
      </c>
      <c r="L19" s="1" t="s">
        <v>25</v>
      </c>
      <c r="M19" s="1" t="s">
        <v>45</v>
      </c>
      <c r="N19" s="1" t="s">
        <v>49</v>
      </c>
      <c r="O19" s="1" t="s">
        <v>46</v>
      </c>
    </row>
    <row r="20">
      <c r="A20" s="3">
        <v>44394.935590277775</v>
      </c>
      <c r="B20" s="1" t="s">
        <v>15</v>
      </c>
      <c r="C20" s="1" t="s">
        <v>16</v>
      </c>
      <c r="D20" s="1" t="s">
        <v>17</v>
      </c>
      <c r="E20" s="1" t="s">
        <v>17</v>
      </c>
      <c r="F20" s="1" t="s">
        <v>38</v>
      </c>
      <c r="G20" s="1" t="s">
        <v>20</v>
      </c>
      <c r="H20" s="1" t="s">
        <v>55</v>
      </c>
      <c r="I20" s="1" t="s">
        <v>22</v>
      </c>
      <c r="J20" s="1" t="s">
        <v>23</v>
      </c>
      <c r="K20" s="1" t="s">
        <v>24</v>
      </c>
      <c r="L20" s="1" t="s">
        <v>35</v>
      </c>
      <c r="M20" s="1" t="s">
        <v>45</v>
      </c>
      <c r="N20" s="1" t="s">
        <v>27</v>
      </c>
      <c r="O20" s="1" t="s">
        <v>37</v>
      </c>
    </row>
    <row r="21">
      <c r="A21" s="3">
        <v>44395.050983796296</v>
      </c>
      <c r="B21" s="1" t="s">
        <v>15</v>
      </c>
      <c r="C21" s="1" t="s">
        <v>16</v>
      </c>
      <c r="D21" s="1" t="s">
        <v>17</v>
      </c>
      <c r="E21" s="1" t="s">
        <v>18</v>
      </c>
      <c r="F21" s="1" t="s">
        <v>38</v>
      </c>
      <c r="G21" s="1" t="s">
        <v>20</v>
      </c>
      <c r="H21" s="1" t="s">
        <v>21</v>
      </c>
      <c r="I21" s="1" t="s">
        <v>41</v>
      </c>
      <c r="J21" s="4"/>
      <c r="K21" s="4"/>
      <c r="L21" s="1" t="s">
        <v>25</v>
      </c>
      <c r="M21" s="1" t="s">
        <v>26</v>
      </c>
      <c r="N21" s="1" t="s">
        <v>53</v>
      </c>
      <c r="O21" s="1" t="s">
        <v>46</v>
      </c>
    </row>
    <row r="22">
      <c r="A22" s="3">
        <v>44395.487604166665</v>
      </c>
      <c r="B22" s="1" t="s">
        <v>29</v>
      </c>
      <c r="C22" s="1" t="s">
        <v>16</v>
      </c>
      <c r="D22" s="1" t="s">
        <v>17</v>
      </c>
      <c r="E22" s="1" t="s">
        <v>17</v>
      </c>
      <c r="F22" s="1" t="s">
        <v>19</v>
      </c>
      <c r="G22" s="1" t="s">
        <v>20</v>
      </c>
      <c r="H22" s="1" t="s">
        <v>21</v>
      </c>
      <c r="I22" s="1" t="s">
        <v>41</v>
      </c>
      <c r="J22" s="1" t="s">
        <v>23</v>
      </c>
      <c r="K22" s="1" t="s">
        <v>34</v>
      </c>
      <c r="L22" s="1" t="s">
        <v>25</v>
      </c>
      <c r="M22" s="1" t="s">
        <v>26</v>
      </c>
      <c r="N22" s="1" t="s">
        <v>53</v>
      </c>
      <c r="O22" s="1" t="s">
        <v>28</v>
      </c>
    </row>
    <row r="23">
      <c r="A23" s="3">
        <v>44395.50303240741</v>
      </c>
      <c r="B23" s="1" t="s">
        <v>15</v>
      </c>
      <c r="C23" s="1" t="s">
        <v>16</v>
      </c>
      <c r="D23" s="1" t="s">
        <v>17</v>
      </c>
      <c r="E23" s="1" t="s">
        <v>17</v>
      </c>
      <c r="F23" s="1" t="s">
        <v>38</v>
      </c>
      <c r="G23" s="1" t="s">
        <v>20</v>
      </c>
      <c r="H23" s="1" t="s">
        <v>21</v>
      </c>
      <c r="I23" s="1" t="s">
        <v>32</v>
      </c>
      <c r="J23" s="1" t="s">
        <v>56</v>
      </c>
      <c r="K23" s="1" t="s">
        <v>34</v>
      </c>
      <c r="L23" s="1" t="s">
        <v>25</v>
      </c>
      <c r="M23" s="1" t="s">
        <v>26</v>
      </c>
      <c r="N23" s="1" t="s">
        <v>27</v>
      </c>
      <c r="O23" s="1" t="s">
        <v>46</v>
      </c>
    </row>
    <row r="24">
      <c r="A24" s="3">
        <v>44395.53104166667</v>
      </c>
      <c r="B24" s="1" t="s">
        <v>15</v>
      </c>
      <c r="C24" s="1" t="s">
        <v>16</v>
      </c>
      <c r="D24" s="1" t="s">
        <v>30</v>
      </c>
      <c r="E24" s="1" t="s">
        <v>17</v>
      </c>
      <c r="F24" s="1" t="s">
        <v>19</v>
      </c>
      <c r="G24" s="1" t="s">
        <v>20</v>
      </c>
      <c r="H24" s="1" t="s">
        <v>21</v>
      </c>
      <c r="I24" s="1" t="s">
        <v>32</v>
      </c>
      <c r="J24" s="1" t="s">
        <v>33</v>
      </c>
      <c r="K24" s="1" t="s">
        <v>34</v>
      </c>
      <c r="L24" s="1" t="s">
        <v>25</v>
      </c>
      <c r="M24" s="1" t="s">
        <v>26</v>
      </c>
      <c r="N24" s="1" t="s">
        <v>27</v>
      </c>
      <c r="O24" s="1" t="s">
        <v>28</v>
      </c>
    </row>
    <row r="25">
      <c r="A25" s="3">
        <v>44396.44517361111</v>
      </c>
      <c r="B25" s="1" t="s">
        <v>15</v>
      </c>
      <c r="C25" s="1" t="s">
        <v>16</v>
      </c>
      <c r="D25" s="1" t="s">
        <v>17</v>
      </c>
      <c r="E25" s="1" t="s">
        <v>17</v>
      </c>
      <c r="F25" s="1" t="s">
        <v>19</v>
      </c>
      <c r="G25" s="1" t="s">
        <v>20</v>
      </c>
      <c r="H25" s="1" t="s">
        <v>21</v>
      </c>
      <c r="I25" s="1" t="s">
        <v>41</v>
      </c>
      <c r="J25" s="1" t="s">
        <v>33</v>
      </c>
      <c r="K25" s="1" t="s">
        <v>34</v>
      </c>
      <c r="L25" s="1" t="s">
        <v>25</v>
      </c>
      <c r="M25" s="1" t="s">
        <v>45</v>
      </c>
      <c r="N25" s="1" t="s">
        <v>27</v>
      </c>
      <c r="O25" s="1" t="s">
        <v>46</v>
      </c>
    </row>
    <row r="26">
      <c r="A26" s="3">
        <v>44399.428391203706</v>
      </c>
      <c r="B26" s="1" t="s">
        <v>15</v>
      </c>
      <c r="C26" s="1" t="s">
        <v>16</v>
      </c>
      <c r="D26" s="1" t="s">
        <v>43</v>
      </c>
      <c r="E26" s="1" t="s">
        <v>17</v>
      </c>
      <c r="F26" s="1" t="s">
        <v>38</v>
      </c>
      <c r="G26" s="1" t="s">
        <v>31</v>
      </c>
      <c r="H26" s="1" t="s">
        <v>40</v>
      </c>
      <c r="I26" s="1" t="s">
        <v>22</v>
      </c>
      <c r="J26" s="1" t="s">
        <v>33</v>
      </c>
      <c r="K26" s="1" t="s">
        <v>47</v>
      </c>
      <c r="L26" s="1" t="s">
        <v>25</v>
      </c>
      <c r="M26" s="1" t="s">
        <v>45</v>
      </c>
      <c r="N26" s="1" t="s">
        <v>27</v>
      </c>
      <c r="O26" s="1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0"/>
    <col customWidth="1" min="7" max="7" width="17.43"/>
    <col customWidth="1" min="8" max="8" width="28.86"/>
    <col customWidth="1" min="9" max="9" width="23.43"/>
    <col customWidth="1" min="13" max="13" width="22.57"/>
    <col customWidth="1" min="14" max="14" width="19.0"/>
  </cols>
  <sheetData>
    <row r="1">
      <c r="A1" s="5" t="s">
        <v>1</v>
      </c>
      <c r="B1" s="6" t="s">
        <v>2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7" t="s">
        <v>62</v>
      </c>
      <c r="I1" s="7" t="s">
        <v>63</v>
      </c>
      <c r="J1" s="6" t="s">
        <v>64</v>
      </c>
      <c r="K1" s="6" t="s">
        <v>65</v>
      </c>
      <c r="L1" s="6" t="s">
        <v>66</v>
      </c>
      <c r="M1" s="6" t="s">
        <v>67</v>
      </c>
      <c r="N1" s="8" t="s">
        <v>68</v>
      </c>
    </row>
    <row r="2">
      <c r="A2" s="9" t="s">
        <v>15</v>
      </c>
      <c r="B2" s="10" t="s">
        <v>16</v>
      </c>
      <c r="C2" s="10" t="s">
        <v>27</v>
      </c>
      <c r="D2" s="10" t="s">
        <v>18</v>
      </c>
      <c r="E2" s="10" t="s">
        <v>17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21</v>
      </c>
      <c r="K2" s="10" t="s">
        <v>19</v>
      </c>
      <c r="L2" s="10" t="s">
        <v>20</v>
      </c>
      <c r="M2" s="10" t="s">
        <v>26</v>
      </c>
      <c r="N2" s="10" t="s">
        <v>28</v>
      </c>
    </row>
    <row r="3">
      <c r="A3" s="9" t="s">
        <v>29</v>
      </c>
      <c r="B3" s="10" t="s">
        <v>16</v>
      </c>
      <c r="C3" s="10" t="s">
        <v>27</v>
      </c>
      <c r="D3" s="10" t="s">
        <v>18</v>
      </c>
      <c r="E3" s="10" t="s">
        <v>30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21</v>
      </c>
      <c r="K3" s="10" t="s">
        <v>19</v>
      </c>
      <c r="L3" s="10" t="s">
        <v>31</v>
      </c>
      <c r="M3" s="10" t="s">
        <v>36</v>
      </c>
      <c r="N3" s="10" t="s">
        <v>37</v>
      </c>
    </row>
    <row r="4">
      <c r="A4" s="9" t="s">
        <v>15</v>
      </c>
      <c r="B4" s="10" t="s">
        <v>16</v>
      </c>
      <c r="C4" s="10" t="s">
        <v>27</v>
      </c>
      <c r="D4" s="10" t="s">
        <v>17</v>
      </c>
      <c r="E4" s="10" t="s">
        <v>17</v>
      </c>
      <c r="F4" s="10" t="s">
        <v>41</v>
      </c>
      <c r="G4" s="10" t="s">
        <v>33</v>
      </c>
      <c r="H4" s="11"/>
      <c r="I4" s="10" t="s">
        <v>35</v>
      </c>
      <c r="J4" s="10" t="s">
        <v>40</v>
      </c>
      <c r="K4" s="10" t="s">
        <v>38</v>
      </c>
      <c r="L4" s="10" t="s">
        <v>39</v>
      </c>
      <c r="M4" s="10" t="s">
        <v>45</v>
      </c>
      <c r="N4" s="10" t="s">
        <v>37</v>
      </c>
    </row>
    <row r="5">
      <c r="A5" s="9" t="s">
        <v>15</v>
      </c>
      <c r="B5" s="10" t="s">
        <v>42</v>
      </c>
      <c r="C5" s="10" t="s">
        <v>27</v>
      </c>
      <c r="D5" s="10" t="s">
        <v>18</v>
      </c>
      <c r="E5" s="10" t="s">
        <v>43</v>
      </c>
      <c r="F5" s="10" t="s">
        <v>32</v>
      </c>
      <c r="G5" s="11"/>
      <c r="H5" s="11"/>
      <c r="I5" s="10" t="s">
        <v>25</v>
      </c>
      <c r="J5" s="10" t="s">
        <v>40</v>
      </c>
      <c r="K5" s="10" t="s">
        <v>44</v>
      </c>
      <c r="L5" s="10" t="s">
        <v>39</v>
      </c>
      <c r="M5" s="10" t="s">
        <v>45</v>
      </c>
      <c r="N5" s="10" t="s">
        <v>46</v>
      </c>
    </row>
    <row r="6">
      <c r="A6" s="9" t="s">
        <v>29</v>
      </c>
      <c r="B6" s="10" t="s">
        <v>16</v>
      </c>
      <c r="C6" s="10" t="s">
        <v>27</v>
      </c>
      <c r="D6" s="10" t="s">
        <v>18</v>
      </c>
      <c r="E6" s="10" t="s">
        <v>17</v>
      </c>
      <c r="F6" s="10" t="s">
        <v>41</v>
      </c>
      <c r="G6" s="10" t="s">
        <v>23</v>
      </c>
      <c r="H6" s="10" t="s">
        <v>47</v>
      </c>
      <c r="I6" s="10" t="s">
        <v>35</v>
      </c>
      <c r="J6" s="10" t="s">
        <v>40</v>
      </c>
      <c r="K6" s="10" t="s">
        <v>19</v>
      </c>
      <c r="L6" s="10" t="s">
        <v>20</v>
      </c>
      <c r="M6" s="10" t="s">
        <v>26</v>
      </c>
      <c r="N6" s="10" t="s">
        <v>37</v>
      </c>
    </row>
    <row r="7">
      <c r="A7" s="9" t="s">
        <v>29</v>
      </c>
      <c r="B7" s="10" t="s">
        <v>16</v>
      </c>
      <c r="C7" s="10" t="s">
        <v>27</v>
      </c>
      <c r="D7" s="10" t="s">
        <v>18</v>
      </c>
      <c r="E7" s="10" t="s">
        <v>17</v>
      </c>
      <c r="F7" s="10" t="s">
        <v>22</v>
      </c>
      <c r="G7" s="11"/>
      <c r="H7" s="11"/>
      <c r="I7" s="10" t="s">
        <v>25</v>
      </c>
      <c r="J7" s="10" t="s">
        <v>21</v>
      </c>
      <c r="K7" s="10" t="s">
        <v>38</v>
      </c>
      <c r="L7" s="10" t="s">
        <v>20</v>
      </c>
      <c r="M7" s="10" t="s">
        <v>36</v>
      </c>
      <c r="N7" s="10" t="s">
        <v>37</v>
      </c>
    </row>
    <row r="8">
      <c r="A8" s="9" t="s">
        <v>15</v>
      </c>
      <c r="B8" s="10" t="s">
        <v>16</v>
      </c>
      <c r="C8" s="10" t="s">
        <v>49</v>
      </c>
      <c r="D8" s="10" t="s">
        <v>18</v>
      </c>
      <c r="E8" s="10" t="s">
        <v>30</v>
      </c>
      <c r="F8" s="10" t="s">
        <v>41</v>
      </c>
      <c r="G8" s="10" t="s">
        <v>23</v>
      </c>
      <c r="H8" s="10" t="s">
        <v>47</v>
      </c>
      <c r="I8" s="10" t="s">
        <v>48</v>
      </c>
      <c r="J8" s="10" t="s">
        <v>21</v>
      </c>
      <c r="K8" s="10" t="s">
        <v>19</v>
      </c>
      <c r="L8" s="10" t="s">
        <v>20</v>
      </c>
      <c r="M8" s="10" t="s">
        <v>45</v>
      </c>
      <c r="N8" s="10" t="s">
        <v>46</v>
      </c>
    </row>
    <row r="9">
      <c r="A9" s="9" t="s">
        <v>15</v>
      </c>
      <c r="B9" s="10" t="s">
        <v>42</v>
      </c>
      <c r="C9" s="10" t="s">
        <v>27</v>
      </c>
      <c r="D9" s="10" t="s">
        <v>17</v>
      </c>
      <c r="E9" s="10" t="s">
        <v>30</v>
      </c>
      <c r="F9" s="10" t="s">
        <v>32</v>
      </c>
      <c r="G9" s="10" t="s">
        <v>23</v>
      </c>
      <c r="H9" s="10" t="s">
        <v>47</v>
      </c>
      <c r="I9" s="10" t="s">
        <v>35</v>
      </c>
      <c r="J9" s="10" t="s">
        <v>21</v>
      </c>
      <c r="K9" s="10" t="s">
        <v>38</v>
      </c>
      <c r="L9" s="10" t="s">
        <v>39</v>
      </c>
      <c r="M9" s="10" t="s">
        <v>45</v>
      </c>
      <c r="N9" s="10" t="s">
        <v>37</v>
      </c>
    </row>
    <row r="10">
      <c r="A10" s="9" t="s">
        <v>15</v>
      </c>
      <c r="B10" s="10" t="s">
        <v>16</v>
      </c>
      <c r="C10" s="10" t="s">
        <v>27</v>
      </c>
      <c r="D10" s="10" t="s">
        <v>17</v>
      </c>
      <c r="E10" s="10" t="s">
        <v>17</v>
      </c>
      <c r="F10" s="10" t="s">
        <v>41</v>
      </c>
      <c r="G10" s="10" t="s">
        <v>33</v>
      </c>
      <c r="H10" s="10" t="s">
        <v>47</v>
      </c>
      <c r="I10" s="10" t="s">
        <v>25</v>
      </c>
      <c r="J10" s="10" t="s">
        <v>40</v>
      </c>
      <c r="K10" s="10" t="s">
        <v>38</v>
      </c>
      <c r="L10" s="10" t="s">
        <v>39</v>
      </c>
      <c r="M10" s="10" t="s">
        <v>45</v>
      </c>
      <c r="N10" s="10" t="s">
        <v>46</v>
      </c>
    </row>
    <row r="11">
      <c r="A11" s="9" t="s">
        <v>29</v>
      </c>
      <c r="B11" s="10" t="s">
        <v>16</v>
      </c>
      <c r="C11" s="10" t="s">
        <v>27</v>
      </c>
      <c r="D11" s="10" t="s">
        <v>50</v>
      </c>
      <c r="E11" s="10" t="s">
        <v>17</v>
      </c>
      <c r="F11" s="10" t="s">
        <v>41</v>
      </c>
      <c r="G11" s="10" t="s">
        <v>33</v>
      </c>
      <c r="H11" s="10" t="s">
        <v>34</v>
      </c>
      <c r="I11" s="10" t="s">
        <v>25</v>
      </c>
      <c r="J11" s="10" t="s">
        <v>51</v>
      </c>
      <c r="K11" s="10" t="s">
        <v>38</v>
      </c>
      <c r="L11" s="10" t="s">
        <v>31</v>
      </c>
      <c r="M11" s="10" t="s">
        <v>45</v>
      </c>
      <c r="N11" s="10" t="s">
        <v>46</v>
      </c>
    </row>
    <row r="12">
      <c r="A12" s="9" t="s">
        <v>52</v>
      </c>
      <c r="B12" s="10" t="s">
        <v>42</v>
      </c>
      <c r="C12" s="11" t="s">
        <v>27</v>
      </c>
      <c r="D12" s="11" t="s">
        <v>50</v>
      </c>
      <c r="E12" s="11" t="s">
        <v>43</v>
      </c>
      <c r="F12" s="11"/>
      <c r="G12" s="10" t="s">
        <v>33</v>
      </c>
      <c r="H12" s="10" t="s">
        <v>34</v>
      </c>
      <c r="I12" s="10" t="s">
        <v>35</v>
      </c>
      <c r="J12" s="10" t="s">
        <v>40</v>
      </c>
      <c r="K12" s="10" t="s">
        <v>19</v>
      </c>
      <c r="L12" s="10" t="s">
        <v>39</v>
      </c>
      <c r="M12" s="10" t="s">
        <v>36</v>
      </c>
      <c r="N12" s="10" t="s">
        <v>28</v>
      </c>
    </row>
    <row r="13">
      <c r="A13" s="9" t="s">
        <v>15</v>
      </c>
      <c r="B13" s="10" t="s">
        <v>16</v>
      </c>
      <c r="C13" s="10" t="s">
        <v>53</v>
      </c>
      <c r="D13" s="10" t="s">
        <v>18</v>
      </c>
      <c r="E13" s="10" t="s">
        <v>17</v>
      </c>
      <c r="F13" s="10" t="s">
        <v>32</v>
      </c>
      <c r="G13" s="11"/>
      <c r="H13" s="11"/>
      <c r="I13" s="10" t="s">
        <v>35</v>
      </c>
      <c r="J13" s="10" t="s">
        <v>40</v>
      </c>
      <c r="K13" s="10" t="s">
        <v>38</v>
      </c>
      <c r="L13" s="10" t="s">
        <v>39</v>
      </c>
      <c r="M13" s="10" t="s">
        <v>26</v>
      </c>
      <c r="N13" s="10" t="s">
        <v>28</v>
      </c>
    </row>
    <row r="14">
      <c r="A14" s="9" t="s">
        <v>15</v>
      </c>
      <c r="B14" s="10" t="s">
        <v>16</v>
      </c>
      <c r="C14" s="10" t="s">
        <v>53</v>
      </c>
      <c r="D14" s="10" t="s">
        <v>50</v>
      </c>
      <c r="E14" s="10" t="s">
        <v>17</v>
      </c>
      <c r="F14" s="10" t="s">
        <v>41</v>
      </c>
      <c r="G14" s="10" t="s">
        <v>23</v>
      </c>
      <c r="H14" s="10" t="s">
        <v>47</v>
      </c>
      <c r="I14" s="10" t="s">
        <v>35</v>
      </c>
      <c r="J14" s="10" t="s">
        <v>40</v>
      </c>
      <c r="K14" s="10" t="s">
        <v>38</v>
      </c>
      <c r="L14" s="10" t="s">
        <v>20</v>
      </c>
      <c r="M14" s="10" t="s">
        <v>45</v>
      </c>
      <c r="N14" s="10" t="s">
        <v>46</v>
      </c>
    </row>
    <row r="15">
      <c r="A15" s="9" t="s">
        <v>15</v>
      </c>
      <c r="B15" s="10" t="s">
        <v>16</v>
      </c>
      <c r="C15" s="10" t="s">
        <v>27</v>
      </c>
      <c r="D15" s="10" t="s">
        <v>18</v>
      </c>
      <c r="E15" s="10" t="s">
        <v>17</v>
      </c>
      <c r="F15" s="10" t="s">
        <v>41</v>
      </c>
      <c r="G15" s="11"/>
      <c r="H15" s="11"/>
      <c r="I15" s="10" t="s">
        <v>25</v>
      </c>
      <c r="J15" s="10" t="s">
        <v>40</v>
      </c>
      <c r="K15" s="10" t="s">
        <v>19</v>
      </c>
      <c r="L15" s="10" t="s">
        <v>31</v>
      </c>
      <c r="M15" s="10" t="s">
        <v>26</v>
      </c>
      <c r="N15" s="10" t="s">
        <v>46</v>
      </c>
    </row>
    <row r="16">
      <c r="A16" s="9" t="s">
        <v>29</v>
      </c>
      <c r="B16" s="10" t="s">
        <v>16</v>
      </c>
      <c r="C16" s="10" t="s">
        <v>27</v>
      </c>
      <c r="D16" s="10" t="s">
        <v>18</v>
      </c>
      <c r="E16" s="10" t="s">
        <v>17</v>
      </c>
      <c r="F16" s="10" t="s">
        <v>41</v>
      </c>
      <c r="G16" s="11"/>
      <c r="H16" s="11"/>
      <c r="I16" s="10" t="s">
        <v>35</v>
      </c>
      <c r="J16" s="10" t="s">
        <v>40</v>
      </c>
      <c r="K16" s="10" t="s">
        <v>38</v>
      </c>
      <c r="L16" s="10" t="s">
        <v>20</v>
      </c>
      <c r="M16" s="10" t="s">
        <v>36</v>
      </c>
      <c r="N16" s="10" t="s">
        <v>37</v>
      </c>
    </row>
    <row r="17">
      <c r="A17" s="9" t="s">
        <v>15</v>
      </c>
      <c r="B17" s="10" t="s">
        <v>16</v>
      </c>
      <c r="C17" s="10" t="s">
        <v>53</v>
      </c>
      <c r="D17" s="10" t="s">
        <v>17</v>
      </c>
      <c r="E17" s="10" t="s">
        <v>30</v>
      </c>
      <c r="F17" s="10" t="s">
        <v>41</v>
      </c>
      <c r="G17" s="10" t="s">
        <v>33</v>
      </c>
      <c r="H17" s="10" t="s">
        <v>34</v>
      </c>
      <c r="I17" s="10" t="s">
        <v>48</v>
      </c>
      <c r="J17" s="10" t="s">
        <v>40</v>
      </c>
      <c r="K17" s="10" t="s">
        <v>38</v>
      </c>
      <c r="L17" s="10" t="s">
        <v>54</v>
      </c>
      <c r="M17" s="10" t="s">
        <v>26</v>
      </c>
      <c r="N17" s="10" t="s">
        <v>46</v>
      </c>
    </row>
    <row r="18">
      <c r="A18" s="9" t="s">
        <v>29</v>
      </c>
      <c r="B18" s="10" t="s">
        <v>16</v>
      </c>
      <c r="C18" s="10" t="s">
        <v>27</v>
      </c>
      <c r="D18" s="10" t="s">
        <v>17</v>
      </c>
      <c r="E18" s="10" t="s">
        <v>30</v>
      </c>
      <c r="F18" s="10" t="s">
        <v>32</v>
      </c>
      <c r="G18" s="10" t="s">
        <v>33</v>
      </c>
      <c r="H18" s="10" t="s">
        <v>34</v>
      </c>
      <c r="I18" s="10" t="s">
        <v>25</v>
      </c>
      <c r="J18" s="10" t="s">
        <v>40</v>
      </c>
      <c r="K18" s="10" t="s">
        <v>19</v>
      </c>
      <c r="L18" s="10" t="s">
        <v>39</v>
      </c>
      <c r="M18" s="10" t="s">
        <v>45</v>
      </c>
      <c r="N18" s="10" t="s">
        <v>46</v>
      </c>
    </row>
    <row r="19">
      <c r="A19" s="9" t="s">
        <v>15</v>
      </c>
      <c r="B19" s="10" t="s">
        <v>16</v>
      </c>
      <c r="C19" s="10" t="s">
        <v>49</v>
      </c>
      <c r="D19" s="10" t="s">
        <v>18</v>
      </c>
      <c r="E19" s="10" t="s">
        <v>17</v>
      </c>
      <c r="F19" s="10" t="s">
        <v>41</v>
      </c>
      <c r="G19" s="10" t="s">
        <v>23</v>
      </c>
      <c r="H19" s="10" t="s">
        <v>47</v>
      </c>
      <c r="I19" s="10" t="s">
        <v>25</v>
      </c>
      <c r="J19" s="10" t="s">
        <v>40</v>
      </c>
      <c r="K19" s="10" t="s">
        <v>19</v>
      </c>
      <c r="L19" s="10" t="s">
        <v>20</v>
      </c>
      <c r="M19" s="10" t="s">
        <v>45</v>
      </c>
      <c r="N19" s="10" t="s">
        <v>46</v>
      </c>
    </row>
    <row r="20">
      <c r="A20" s="9" t="s">
        <v>15</v>
      </c>
      <c r="B20" s="10" t="s">
        <v>16</v>
      </c>
      <c r="C20" s="10" t="s">
        <v>27</v>
      </c>
      <c r="D20" s="10" t="s">
        <v>17</v>
      </c>
      <c r="E20" s="10" t="s">
        <v>17</v>
      </c>
      <c r="F20" s="10" t="s">
        <v>22</v>
      </c>
      <c r="G20" s="10" t="s">
        <v>23</v>
      </c>
      <c r="H20" s="10" t="s">
        <v>24</v>
      </c>
      <c r="I20" s="10" t="s">
        <v>35</v>
      </c>
      <c r="J20" s="10" t="s">
        <v>55</v>
      </c>
      <c r="K20" s="10" t="s">
        <v>38</v>
      </c>
      <c r="L20" s="10" t="s">
        <v>20</v>
      </c>
      <c r="M20" s="10" t="s">
        <v>45</v>
      </c>
      <c r="N20" s="10" t="s">
        <v>37</v>
      </c>
    </row>
    <row r="21">
      <c r="A21" s="9" t="s">
        <v>15</v>
      </c>
      <c r="B21" s="10" t="s">
        <v>16</v>
      </c>
      <c r="C21" s="10" t="s">
        <v>53</v>
      </c>
      <c r="D21" s="10" t="s">
        <v>18</v>
      </c>
      <c r="E21" s="10" t="s">
        <v>17</v>
      </c>
      <c r="F21" s="10" t="s">
        <v>41</v>
      </c>
      <c r="G21" s="11"/>
      <c r="H21" s="11"/>
      <c r="I21" s="10" t="s">
        <v>25</v>
      </c>
      <c r="J21" s="10" t="s">
        <v>21</v>
      </c>
      <c r="K21" s="10" t="s">
        <v>38</v>
      </c>
      <c r="L21" s="10" t="s">
        <v>20</v>
      </c>
      <c r="M21" s="10" t="s">
        <v>26</v>
      </c>
      <c r="N21" s="10" t="s">
        <v>46</v>
      </c>
    </row>
    <row r="22">
      <c r="A22" s="9" t="s">
        <v>29</v>
      </c>
      <c r="B22" s="10" t="s">
        <v>16</v>
      </c>
      <c r="C22" s="10" t="s">
        <v>53</v>
      </c>
      <c r="D22" s="10" t="s">
        <v>17</v>
      </c>
      <c r="E22" s="10" t="s">
        <v>17</v>
      </c>
      <c r="F22" s="10" t="s">
        <v>41</v>
      </c>
      <c r="G22" s="10" t="s">
        <v>23</v>
      </c>
      <c r="H22" s="10" t="s">
        <v>34</v>
      </c>
      <c r="I22" s="10" t="s">
        <v>25</v>
      </c>
      <c r="J22" s="10" t="s">
        <v>21</v>
      </c>
      <c r="K22" s="10" t="s">
        <v>19</v>
      </c>
      <c r="L22" s="10" t="s">
        <v>20</v>
      </c>
      <c r="M22" s="10" t="s">
        <v>26</v>
      </c>
      <c r="N22" s="10" t="s">
        <v>28</v>
      </c>
    </row>
    <row r="23">
      <c r="A23" s="9" t="s">
        <v>15</v>
      </c>
      <c r="B23" s="10" t="s">
        <v>16</v>
      </c>
      <c r="C23" s="10" t="s">
        <v>27</v>
      </c>
      <c r="D23" s="10" t="s">
        <v>17</v>
      </c>
      <c r="E23" s="10" t="s">
        <v>17</v>
      </c>
      <c r="F23" s="10" t="s">
        <v>32</v>
      </c>
      <c r="G23" s="10" t="s">
        <v>56</v>
      </c>
      <c r="H23" s="10" t="s">
        <v>34</v>
      </c>
      <c r="I23" s="10" t="s">
        <v>25</v>
      </c>
      <c r="J23" s="10" t="s">
        <v>21</v>
      </c>
      <c r="K23" s="10" t="s">
        <v>38</v>
      </c>
      <c r="L23" s="10" t="s">
        <v>20</v>
      </c>
      <c r="M23" s="10" t="s">
        <v>26</v>
      </c>
      <c r="N23" s="10" t="s">
        <v>46</v>
      </c>
    </row>
    <row r="24">
      <c r="A24" s="9" t="s">
        <v>15</v>
      </c>
      <c r="B24" s="10" t="s">
        <v>16</v>
      </c>
      <c r="C24" s="10" t="s">
        <v>27</v>
      </c>
      <c r="D24" s="10" t="s">
        <v>17</v>
      </c>
      <c r="E24" s="10" t="s">
        <v>30</v>
      </c>
      <c r="F24" s="10" t="s">
        <v>32</v>
      </c>
      <c r="G24" s="10" t="s">
        <v>33</v>
      </c>
      <c r="H24" s="10" t="s">
        <v>34</v>
      </c>
      <c r="I24" s="10" t="s">
        <v>25</v>
      </c>
      <c r="J24" s="10" t="s">
        <v>21</v>
      </c>
      <c r="K24" s="10" t="s">
        <v>19</v>
      </c>
      <c r="L24" s="10" t="s">
        <v>20</v>
      </c>
      <c r="M24" s="10" t="s">
        <v>26</v>
      </c>
      <c r="N24" s="10" t="s">
        <v>28</v>
      </c>
    </row>
    <row r="25">
      <c r="A25" s="9" t="s">
        <v>15</v>
      </c>
      <c r="B25" s="10" t="s">
        <v>16</v>
      </c>
      <c r="C25" s="10" t="s">
        <v>27</v>
      </c>
      <c r="D25" s="10" t="s">
        <v>17</v>
      </c>
      <c r="E25" s="10" t="s">
        <v>17</v>
      </c>
      <c r="F25" s="10" t="s">
        <v>41</v>
      </c>
      <c r="G25" s="10" t="s">
        <v>33</v>
      </c>
      <c r="H25" s="10" t="s">
        <v>34</v>
      </c>
      <c r="I25" s="10" t="s">
        <v>25</v>
      </c>
      <c r="J25" s="10" t="s">
        <v>21</v>
      </c>
      <c r="K25" s="10" t="s">
        <v>19</v>
      </c>
      <c r="L25" s="10" t="s">
        <v>20</v>
      </c>
      <c r="M25" s="10" t="s">
        <v>45</v>
      </c>
      <c r="N25" s="10" t="s">
        <v>46</v>
      </c>
    </row>
    <row r="26">
      <c r="A26" s="9" t="s">
        <v>15</v>
      </c>
      <c r="B26" s="10" t="s">
        <v>16</v>
      </c>
      <c r="C26" s="10" t="s">
        <v>27</v>
      </c>
      <c r="D26" s="10" t="s">
        <v>17</v>
      </c>
      <c r="E26" s="10" t="s">
        <v>43</v>
      </c>
      <c r="F26" s="10" t="s">
        <v>22</v>
      </c>
      <c r="G26" s="10" t="s">
        <v>33</v>
      </c>
      <c r="H26" s="10" t="s">
        <v>47</v>
      </c>
      <c r="I26" s="10" t="s">
        <v>25</v>
      </c>
      <c r="J26" s="10" t="s">
        <v>40</v>
      </c>
      <c r="K26" s="10" t="s">
        <v>38</v>
      </c>
      <c r="L26" s="10" t="s">
        <v>31</v>
      </c>
      <c r="M26" s="10" t="s">
        <v>45</v>
      </c>
      <c r="N26" s="10" t="s">
        <v>37</v>
      </c>
    </row>
    <row r="27">
      <c r="A27" s="9" t="s">
        <v>15</v>
      </c>
      <c r="B27" s="10" t="s">
        <v>42</v>
      </c>
      <c r="C27" s="10" t="s">
        <v>53</v>
      </c>
      <c r="D27" s="10" t="s">
        <v>50</v>
      </c>
      <c r="E27" s="10" t="s">
        <v>17</v>
      </c>
      <c r="F27" s="10" t="s">
        <v>32</v>
      </c>
      <c r="G27" s="10" t="s">
        <v>56</v>
      </c>
      <c r="H27" s="10" t="s">
        <v>47</v>
      </c>
      <c r="I27" s="10" t="s">
        <v>35</v>
      </c>
      <c r="J27" s="10" t="s">
        <v>40</v>
      </c>
      <c r="K27" s="10" t="s">
        <v>38</v>
      </c>
      <c r="L27" s="10" t="s">
        <v>20</v>
      </c>
      <c r="M27" s="10" t="s">
        <v>36</v>
      </c>
      <c r="N27" s="10" t="s">
        <v>37</v>
      </c>
    </row>
    <row r="28">
      <c r="A28" s="9" t="s">
        <v>15</v>
      </c>
      <c r="B28" s="10" t="s">
        <v>69</v>
      </c>
      <c r="C28" s="10" t="s">
        <v>53</v>
      </c>
      <c r="D28" s="10" t="s">
        <v>17</v>
      </c>
      <c r="E28" s="10" t="s">
        <v>43</v>
      </c>
      <c r="F28" s="10" t="s">
        <v>41</v>
      </c>
      <c r="G28" s="10" t="s">
        <v>23</v>
      </c>
      <c r="H28" s="10" t="s">
        <v>24</v>
      </c>
      <c r="I28" s="10" t="s">
        <v>35</v>
      </c>
      <c r="J28" s="10" t="s">
        <v>21</v>
      </c>
      <c r="K28" s="10" t="s">
        <v>44</v>
      </c>
      <c r="L28" s="10" t="s">
        <v>20</v>
      </c>
      <c r="M28" s="10" t="s">
        <v>45</v>
      </c>
      <c r="N28" s="10" t="s">
        <v>37</v>
      </c>
    </row>
    <row r="29">
      <c r="A29" s="9" t="s">
        <v>29</v>
      </c>
      <c r="B29" s="10" t="s">
        <v>69</v>
      </c>
      <c r="C29" s="10" t="s">
        <v>27</v>
      </c>
      <c r="D29" s="10" t="s">
        <v>18</v>
      </c>
      <c r="E29" s="10" t="s">
        <v>30</v>
      </c>
      <c r="F29" s="10" t="s">
        <v>32</v>
      </c>
      <c r="G29" s="10" t="s">
        <v>56</v>
      </c>
      <c r="H29" s="10" t="s">
        <v>47</v>
      </c>
      <c r="I29" s="10" t="s">
        <v>35</v>
      </c>
      <c r="J29" s="10" t="s">
        <v>21</v>
      </c>
      <c r="K29" s="10" t="s">
        <v>44</v>
      </c>
      <c r="L29" s="10" t="s">
        <v>20</v>
      </c>
      <c r="M29" s="10" t="s">
        <v>26</v>
      </c>
      <c r="N29" s="10" t="s">
        <v>46</v>
      </c>
    </row>
    <row r="30">
      <c r="A30" s="9" t="s">
        <v>52</v>
      </c>
      <c r="B30" s="10" t="s">
        <v>69</v>
      </c>
      <c r="C30" s="10" t="s">
        <v>53</v>
      </c>
      <c r="D30" s="10" t="s">
        <v>50</v>
      </c>
      <c r="E30" s="10" t="s">
        <v>17</v>
      </c>
      <c r="F30" s="10" t="s">
        <v>41</v>
      </c>
      <c r="G30" s="10" t="s">
        <v>56</v>
      </c>
      <c r="H30" s="10" t="s">
        <v>24</v>
      </c>
      <c r="I30" s="10" t="s">
        <v>48</v>
      </c>
      <c r="J30" s="10" t="s">
        <v>21</v>
      </c>
      <c r="K30" s="10" t="s">
        <v>44</v>
      </c>
      <c r="L30" s="10" t="s">
        <v>31</v>
      </c>
      <c r="M30" s="10" t="s">
        <v>26</v>
      </c>
      <c r="N30" s="10" t="s">
        <v>37</v>
      </c>
    </row>
    <row r="31">
      <c r="A31" s="9" t="s">
        <v>29</v>
      </c>
      <c r="B31" s="10" t="s">
        <v>69</v>
      </c>
      <c r="C31" s="10" t="s">
        <v>53</v>
      </c>
      <c r="D31" s="10" t="s">
        <v>17</v>
      </c>
      <c r="E31" s="10" t="s">
        <v>30</v>
      </c>
      <c r="F31" s="10" t="s">
        <v>32</v>
      </c>
      <c r="G31" s="10" t="s">
        <v>33</v>
      </c>
      <c r="H31" s="10" t="s">
        <v>24</v>
      </c>
      <c r="I31" s="10" t="s">
        <v>25</v>
      </c>
      <c r="J31" s="10" t="s">
        <v>21</v>
      </c>
      <c r="K31" s="10" t="s">
        <v>38</v>
      </c>
      <c r="L31" s="10" t="s">
        <v>54</v>
      </c>
      <c r="M31" s="10" t="s">
        <v>45</v>
      </c>
      <c r="N31" s="10" t="s">
        <v>28</v>
      </c>
    </row>
    <row r="32">
      <c r="A32" s="9" t="s">
        <v>29</v>
      </c>
      <c r="B32" s="10" t="s">
        <v>16</v>
      </c>
      <c r="C32" s="10" t="s">
        <v>49</v>
      </c>
      <c r="D32" s="10" t="s">
        <v>17</v>
      </c>
      <c r="E32" s="10" t="s">
        <v>30</v>
      </c>
      <c r="F32" s="10" t="s">
        <v>41</v>
      </c>
      <c r="G32" s="10" t="s">
        <v>23</v>
      </c>
      <c r="H32" s="10" t="s">
        <v>24</v>
      </c>
      <c r="I32" s="10" t="s">
        <v>25</v>
      </c>
      <c r="J32" s="10" t="s">
        <v>55</v>
      </c>
      <c r="K32" s="10" t="s">
        <v>19</v>
      </c>
      <c r="L32" s="10" t="s">
        <v>31</v>
      </c>
      <c r="M32" s="10" t="s">
        <v>45</v>
      </c>
      <c r="N32" s="10" t="s">
        <v>28</v>
      </c>
    </row>
    <row r="33">
      <c r="A33" s="9" t="s">
        <v>52</v>
      </c>
      <c r="B33" s="10" t="s">
        <v>69</v>
      </c>
      <c r="C33" s="10" t="s">
        <v>27</v>
      </c>
      <c r="D33" s="10" t="s">
        <v>17</v>
      </c>
      <c r="E33" s="10" t="s">
        <v>17</v>
      </c>
      <c r="F33" s="10" t="s">
        <v>32</v>
      </c>
      <c r="G33" s="10" t="s">
        <v>33</v>
      </c>
      <c r="H33" s="10" t="s">
        <v>24</v>
      </c>
      <c r="I33" s="10" t="s">
        <v>35</v>
      </c>
      <c r="J33" s="10" t="s">
        <v>40</v>
      </c>
      <c r="K33" s="10" t="s">
        <v>38</v>
      </c>
      <c r="L33" s="10" t="s">
        <v>54</v>
      </c>
      <c r="M33" s="10" t="s">
        <v>45</v>
      </c>
      <c r="N33" s="10" t="s">
        <v>37</v>
      </c>
    </row>
    <row r="34">
      <c r="A34" s="9" t="s">
        <v>15</v>
      </c>
      <c r="B34" s="10" t="s">
        <v>16</v>
      </c>
      <c r="C34" s="10" t="s">
        <v>27</v>
      </c>
      <c r="D34" s="10" t="s">
        <v>17</v>
      </c>
      <c r="E34" s="10" t="s">
        <v>43</v>
      </c>
      <c r="F34" s="10" t="s">
        <v>41</v>
      </c>
      <c r="G34" s="10" t="s">
        <v>33</v>
      </c>
      <c r="H34" s="10" t="s">
        <v>47</v>
      </c>
      <c r="I34" s="10" t="s">
        <v>35</v>
      </c>
      <c r="J34" s="10" t="s">
        <v>51</v>
      </c>
      <c r="K34" s="10" t="s">
        <v>44</v>
      </c>
      <c r="L34" s="10" t="s">
        <v>20</v>
      </c>
      <c r="M34" s="10" t="s">
        <v>45</v>
      </c>
      <c r="N34" s="10" t="s">
        <v>46</v>
      </c>
    </row>
    <row r="35">
      <c r="A35" s="9" t="s">
        <v>15</v>
      </c>
      <c r="B35" s="10" t="s">
        <v>16</v>
      </c>
      <c r="C35" s="10" t="s">
        <v>27</v>
      </c>
      <c r="D35" s="10" t="s">
        <v>50</v>
      </c>
      <c r="E35" s="10" t="s">
        <v>17</v>
      </c>
      <c r="F35" s="10" t="s">
        <v>41</v>
      </c>
      <c r="G35" s="10" t="s">
        <v>23</v>
      </c>
      <c r="H35" s="10" t="s">
        <v>34</v>
      </c>
      <c r="I35" s="10" t="s">
        <v>48</v>
      </c>
      <c r="J35" s="10" t="s">
        <v>40</v>
      </c>
      <c r="K35" s="10" t="s">
        <v>19</v>
      </c>
      <c r="L35" s="10" t="s">
        <v>20</v>
      </c>
      <c r="M35" s="10" t="s">
        <v>26</v>
      </c>
      <c r="N35" s="10" t="s">
        <v>46</v>
      </c>
    </row>
    <row r="36">
      <c r="A36" s="9" t="s">
        <v>52</v>
      </c>
      <c r="B36" s="10" t="s">
        <v>16</v>
      </c>
      <c r="C36" s="10" t="s">
        <v>49</v>
      </c>
      <c r="D36" s="10" t="s">
        <v>18</v>
      </c>
      <c r="E36" s="10" t="s">
        <v>43</v>
      </c>
      <c r="F36" s="10" t="s">
        <v>32</v>
      </c>
      <c r="G36" s="10" t="s">
        <v>23</v>
      </c>
      <c r="H36" s="10" t="s">
        <v>47</v>
      </c>
      <c r="I36" s="10" t="s">
        <v>48</v>
      </c>
      <c r="J36" s="10" t="s">
        <v>51</v>
      </c>
      <c r="K36" s="10" t="s">
        <v>38</v>
      </c>
      <c r="L36" s="10" t="s">
        <v>31</v>
      </c>
      <c r="M36" s="10" t="s">
        <v>36</v>
      </c>
      <c r="N36" s="10" t="s">
        <v>46</v>
      </c>
    </row>
    <row r="37">
      <c r="A37" s="9" t="s">
        <v>15</v>
      </c>
      <c r="B37" s="10" t="s">
        <v>42</v>
      </c>
      <c r="C37" s="10" t="s">
        <v>49</v>
      </c>
      <c r="D37" s="10" t="s">
        <v>18</v>
      </c>
      <c r="E37" s="10" t="s">
        <v>30</v>
      </c>
      <c r="F37" s="10" t="s">
        <v>32</v>
      </c>
      <c r="G37" s="10" t="s">
        <v>23</v>
      </c>
      <c r="H37" s="10" t="s">
        <v>34</v>
      </c>
      <c r="I37" s="10" t="s">
        <v>48</v>
      </c>
      <c r="J37" s="10" t="s">
        <v>55</v>
      </c>
      <c r="K37" s="10" t="s">
        <v>38</v>
      </c>
      <c r="L37" s="10" t="s">
        <v>39</v>
      </c>
      <c r="M37" s="10" t="s">
        <v>45</v>
      </c>
      <c r="N37" s="10" t="s">
        <v>37</v>
      </c>
    </row>
    <row r="38">
      <c r="A38" s="9" t="s">
        <v>52</v>
      </c>
      <c r="B38" s="10" t="s">
        <v>69</v>
      </c>
      <c r="C38" s="10" t="s">
        <v>53</v>
      </c>
      <c r="D38" s="10" t="s">
        <v>18</v>
      </c>
      <c r="E38" s="10" t="s">
        <v>17</v>
      </c>
      <c r="F38" s="10" t="s">
        <v>22</v>
      </c>
      <c r="G38" s="10" t="s">
        <v>33</v>
      </c>
      <c r="H38" s="10" t="s">
        <v>24</v>
      </c>
      <c r="I38" s="10" t="s">
        <v>35</v>
      </c>
      <c r="J38" s="10" t="s">
        <v>40</v>
      </c>
      <c r="K38" s="10" t="s">
        <v>38</v>
      </c>
      <c r="L38" s="10" t="s">
        <v>31</v>
      </c>
      <c r="M38" s="10" t="s">
        <v>36</v>
      </c>
      <c r="N38" s="10" t="s">
        <v>46</v>
      </c>
    </row>
    <row r="39">
      <c r="A39" s="9" t="s">
        <v>29</v>
      </c>
      <c r="B39" s="10" t="s">
        <v>42</v>
      </c>
      <c r="C39" s="10" t="s">
        <v>27</v>
      </c>
      <c r="D39" s="10" t="s">
        <v>50</v>
      </c>
      <c r="E39" s="10" t="s">
        <v>30</v>
      </c>
      <c r="F39" s="10" t="s">
        <v>41</v>
      </c>
      <c r="G39" s="10" t="s">
        <v>56</v>
      </c>
      <c r="H39" s="10" t="s">
        <v>34</v>
      </c>
      <c r="I39" s="10" t="s">
        <v>25</v>
      </c>
      <c r="J39" s="10" t="s">
        <v>51</v>
      </c>
      <c r="K39" s="10" t="s">
        <v>38</v>
      </c>
      <c r="L39" s="10" t="s">
        <v>39</v>
      </c>
      <c r="M39" s="10" t="s">
        <v>26</v>
      </c>
      <c r="N39" s="10" t="s">
        <v>46</v>
      </c>
    </row>
    <row r="40">
      <c r="A40" s="9" t="s">
        <v>29</v>
      </c>
      <c r="B40" s="10" t="s">
        <v>69</v>
      </c>
      <c r="C40" s="10" t="s">
        <v>49</v>
      </c>
      <c r="D40" s="10" t="s">
        <v>17</v>
      </c>
      <c r="E40" s="10" t="s">
        <v>43</v>
      </c>
      <c r="F40" s="10" t="s">
        <v>32</v>
      </c>
      <c r="G40" s="10" t="s">
        <v>23</v>
      </c>
      <c r="H40" s="10" t="s">
        <v>34</v>
      </c>
      <c r="I40" s="10" t="s">
        <v>35</v>
      </c>
      <c r="J40" s="10" t="s">
        <v>51</v>
      </c>
      <c r="K40" s="10" t="s">
        <v>44</v>
      </c>
      <c r="L40" s="10" t="s">
        <v>31</v>
      </c>
      <c r="M40" s="10" t="s">
        <v>45</v>
      </c>
      <c r="N40" s="10" t="s">
        <v>28</v>
      </c>
    </row>
    <row r="41">
      <c r="A41" s="9" t="s">
        <v>29</v>
      </c>
      <c r="B41" s="10" t="s">
        <v>42</v>
      </c>
      <c r="C41" s="10" t="s">
        <v>49</v>
      </c>
      <c r="D41" s="10" t="s">
        <v>18</v>
      </c>
      <c r="E41" s="10" t="s">
        <v>30</v>
      </c>
      <c r="F41" s="10" t="s">
        <v>32</v>
      </c>
      <c r="G41" s="10" t="s">
        <v>23</v>
      </c>
      <c r="H41" s="10" t="s">
        <v>24</v>
      </c>
      <c r="I41" s="10" t="s">
        <v>25</v>
      </c>
      <c r="J41" s="10" t="s">
        <v>51</v>
      </c>
      <c r="K41" s="10" t="s">
        <v>38</v>
      </c>
      <c r="L41" s="10" t="s">
        <v>31</v>
      </c>
      <c r="M41" s="10" t="s">
        <v>45</v>
      </c>
      <c r="N41" s="10" t="s">
        <v>37</v>
      </c>
    </row>
    <row r="42">
      <c r="A42" s="9" t="s">
        <v>29</v>
      </c>
      <c r="B42" s="10" t="s">
        <v>42</v>
      </c>
      <c r="C42" s="10" t="s">
        <v>49</v>
      </c>
      <c r="D42" s="10" t="s">
        <v>18</v>
      </c>
      <c r="E42" s="10" t="s">
        <v>43</v>
      </c>
      <c r="F42" s="10" t="s">
        <v>41</v>
      </c>
      <c r="G42" s="10" t="s">
        <v>56</v>
      </c>
      <c r="H42" s="10" t="s">
        <v>24</v>
      </c>
      <c r="I42" s="10" t="s">
        <v>35</v>
      </c>
      <c r="J42" s="10" t="s">
        <v>21</v>
      </c>
      <c r="K42" s="10" t="s">
        <v>38</v>
      </c>
      <c r="L42" s="10" t="s">
        <v>54</v>
      </c>
      <c r="M42" s="10" t="s">
        <v>36</v>
      </c>
      <c r="N42" s="10" t="s">
        <v>46</v>
      </c>
    </row>
    <row r="43">
      <c r="A43" s="9" t="s">
        <v>29</v>
      </c>
      <c r="B43" s="10" t="s">
        <v>16</v>
      </c>
      <c r="C43" s="10" t="s">
        <v>53</v>
      </c>
      <c r="D43" s="10" t="s">
        <v>18</v>
      </c>
      <c r="E43" s="10" t="s">
        <v>17</v>
      </c>
      <c r="F43" s="10" t="s">
        <v>32</v>
      </c>
      <c r="G43" s="10" t="s">
        <v>33</v>
      </c>
      <c r="H43" s="10" t="s">
        <v>24</v>
      </c>
      <c r="I43" s="10" t="s">
        <v>35</v>
      </c>
      <c r="J43" s="10" t="s">
        <v>51</v>
      </c>
      <c r="K43" s="10" t="s">
        <v>38</v>
      </c>
      <c r="L43" s="10" t="s">
        <v>31</v>
      </c>
      <c r="M43" s="10" t="s">
        <v>36</v>
      </c>
      <c r="N43" s="10" t="s">
        <v>28</v>
      </c>
    </row>
    <row r="44">
      <c r="A44" s="9" t="s">
        <v>15</v>
      </c>
      <c r="B44" s="10" t="s">
        <v>69</v>
      </c>
      <c r="C44" s="10" t="s">
        <v>49</v>
      </c>
      <c r="D44" s="10" t="s">
        <v>17</v>
      </c>
      <c r="E44" s="10" t="s">
        <v>30</v>
      </c>
      <c r="F44" s="10" t="s">
        <v>32</v>
      </c>
      <c r="G44" s="10" t="s">
        <v>23</v>
      </c>
      <c r="H44" s="10" t="s">
        <v>24</v>
      </c>
      <c r="I44" s="10" t="s">
        <v>48</v>
      </c>
      <c r="J44" s="10" t="s">
        <v>51</v>
      </c>
      <c r="K44" s="10" t="s">
        <v>44</v>
      </c>
      <c r="L44" s="10" t="s">
        <v>31</v>
      </c>
      <c r="M44" s="10" t="s">
        <v>26</v>
      </c>
      <c r="N44" s="10" t="s">
        <v>46</v>
      </c>
    </row>
    <row r="45">
      <c r="A45" s="9" t="s">
        <v>15</v>
      </c>
      <c r="B45" s="10" t="s">
        <v>42</v>
      </c>
      <c r="C45" s="10" t="s">
        <v>49</v>
      </c>
      <c r="D45" s="10" t="s">
        <v>17</v>
      </c>
      <c r="E45" s="10" t="s">
        <v>30</v>
      </c>
      <c r="F45" s="10" t="s">
        <v>41</v>
      </c>
      <c r="G45" s="10" t="s">
        <v>23</v>
      </c>
      <c r="H45" s="10" t="s">
        <v>34</v>
      </c>
      <c r="I45" s="10" t="s">
        <v>25</v>
      </c>
      <c r="J45" s="10" t="s">
        <v>21</v>
      </c>
      <c r="K45" s="10" t="s">
        <v>19</v>
      </c>
      <c r="L45" s="10" t="s">
        <v>39</v>
      </c>
      <c r="M45" s="10" t="s">
        <v>26</v>
      </c>
      <c r="N45" s="10" t="s">
        <v>37</v>
      </c>
    </row>
    <row r="46">
      <c r="A46" s="9" t="s">
        <v>29</v>
      </c>
      <c r="B46" s="10" t="s">
        <v>69</v>
      </c>
      <c r="C46" s="10" t="s">
        <v>53</v>
      </c>
      <c r="D46" s="10" t="s">
        <v>17</v>
      </c>
      <c r="E46" s="10" t="s">
        <v>43</v>
      </c>
      <c r="F46" s="10" t="s">
        <v>32</v>
      </c>
      <c r="G46" s="10" t="s">
        <v>33</v>
      </c>
      <c r="H46" s="10" t="s">
        <v>34</v>
      </c>
      <c r="I46" s="10" t="s">
        <v>25</v>
      </c>
      <c r="J46" s="10" t="s">
        <v>21</v>
      </c>
      <c r="K46" s="10" t="s">
        <v>19</v>
      </c>
      <c r="L46" s="10" t="s">
        <v>20</v>
      </c>
      <c r="M46" s="10" t="s">
        <v>36</v>
      </c>
      <c r="N46" s="10" t="s">
        <v>46</v>
      </c>
    </row>
    <row r="47">
      <c r="A47" s="9" t="s">
        <v>52</v>
      </c>
      <c r="B47" s="10" t="s">
        <v>16</v>
      </c>
      <c r="C47" s="10" t="s">
        <v>49</v>
      </c>
      <c r="D47" s="10" t="s">
        <v>17</v>
      </c>
      <c r="E47" s="10" t="s">
        <v>43</v>
      </c>
      <c r="F47" s="10" t="s">
        <v>41</v>
      </c>
      <c r="G47" s="10" t="s">
        <v>56</v>
      </c>
      <c r="H47" s="10" t="s">
        <v>34</v>
      </c>
      <c r="I47" s="10" t="s">
        <v>35</v>
      </c>
      <c r="J47" s="10" t="s">
        <v>40</v>
      </c>
      <c r="K47" s="10" t="s">
        <v>19</v>
      </c>
      <c r="L47" s="10" t="s">
        <v>20</v>
      </c>
      <c r="M47" s="10" t="s">
        <v>45</v>
      </c>
      <c r="N47" s="10" t="s">
        <v>28</v>
      </c>
    </row>
    <row r="48">
      <c r="A48" s="9" t="s">
        <v>29</v>
      </c>
      <c r="B48" s="10" t="s">
        <v>42</v>
      </c>
      <c r="C48" s="10" t="s">
        <v>49</v>
      </c>
      <c r="D48" s="10" t="s">
        <v>17</v>
      </c>
      <c r="E48" s="10" t="s">
        <v>30</v>
      </c>
      <c r="F48" s="10" t="s">
        <v>41</v>
      </c>
      <c r="G48" s="10" t="s">
        <v>23</v>
      </c>
      <c r="H48" s="10" t="s">
        <v>47</v>
      </c>
      <c r="I48" s="10" t="s">
        <v>35</v>
      </c>
      <c r="J48" s="10" t="s">
        <v>51</v>
      </c>
      <c r="K48" s="10" t="s">
        <v>38</v>
      </c>
      <c r="L48" s="10" t="s">
        <v>54</v>
      </c>
      <c r="M48" s="10" t="s">
        <v>26</v>
      </c>
      <c r="N48" s="10" t="s">
        <v>28</v>
      </c>
    </row>
    <row r="49">
      <c r="A49" s="9" t="s">
        <v>15</v>
      </c>
      <c r="B49" s="10" t="s">
        <v>69</v>
      </c>
      <c r="C49" s="10" t="s">
        <v>49</v>
      </c>
      <c r="D49" s="10" t="s">
        <v>50</v>
      </c>
      <c r="E49" s="10" t="s">
        <v>30</v>
      </c>
      <c r="F49" s="10" t="s">
        <v>22</v>
      </c>
      <c r="G49" s="10" t="s">
        <v>56</v>
      </c>
      <c r="H49" s="10" t="s">
        <v>34</v>
      </c>
      <c r="I49" s="10" t="s">
        <v>25</v>
      </c>
      <c r="J49" s="10" t="s">
        <v>55</v>
      </c>
      <c r="K49" s="10" t="s">
        <v>19</v>
      </c>
      <c r="L49" s="10" t="s">
        <v>39</v>
      </c>
      <c r="M49" s="10" t="s">
        <v>26</v>
      </c>
      <c r="N49" s="10" t="s">
        <v>28</v>
      </c>
    </row>
    <row r="50">
      <c r="A50" s="9" t="s">
        <v>52</v>
      </c>
      <c r="B50" s="10" t="s">
        <v>42</v>
      </c>
      <c r="C50" s="10" t="s">
        <v>53</v>
      </c>
      <c r="D50" s="10" t="s">
        <v>18</v>
      </c>
      <c r="E50" s="10" t="s">
        <v>17</v>
      </c>
      <c r="F50" s="10" t="s">
        <v>22</v>
      </c>
      <c r="G50" s="10" t="s">
        <v>56</v>
      </c>
      <c r="H50" s="10" t="s">
        <v>24</v>
      </c>
      <c r="I50" s="10" t="s">
        <v>48</v>
      </c>
      <c r="J50" s="10" t="s">
        <v>51</v>
      </c>
      <c r="K50" s="10" t="s">
        <v>38</v>
      </c>
      <c r="L50" s="10" t="s">
        <v>31</v>
      </c>
      <c r="M50" s="10" t="s">
        <v>36</v>
      </c>
      <c r="N50" s="10" t="s">
        <v>28</v>
      </c>
    </row>
    <row r="51">
      <c r="A51" s="9" t="s">
        <v>15</v>
      </c>
      <c r="B51" s="10" t="s">
        <v>42</v>
      </c>
      <c r="C51" s="10" t="s">
        <v>49</v>
      </c>
      <c r="D51" s="10" t="s">
        <v>17</v>
      </c>
      <c r="E51" s="10" t="s">
        <v>17</v>
      </c>
      <c r="F51" s="10" t="s">
        <v>22</v>
      </c>
      <c r="G51" s="10" t="s">
        <v>23</v>
      </c>
      <c r="H51" s="10" t="s">
        <v>34</v>
      </c>
      <c r="I51" s="10" t="s">
        <v>48</v>
      </c>
      <c r="J51" s="10" t="s">
        <v>55</v>
      </c>
      <c r="K51" s="10" t="s">
        <v>19</v>
      </c>
      <c r="L51" s="10" t="s">
        <v>20</v>
      </c>
      <c r="M51" s="10" t="s">
        <v>26</v>
      </c>
      <c r="N51" s="10" t="s">
        <v>46</v>
      </c>
    </row>
    <row r="52">
      <c r="A52" s="9" t="s">
        <v>52</v>
      </c>
      <c r="B52" s="10" t="s">
        <v>16</v>
      </c>
      <c r="C52" s="10" t="s">
        <v>53</v>
      </c>
      <c r="D52" s="10" t="s">
        <v>50</v>
      </c>
      <c r="E52" s="10" t="s">
        <v>30</v>
      </c>
      <c r="F52" s="10" t="s">
        <v>41</v>
      </c>
      <c r="G52" s="10" t="s">
        <v>56</v>
      </c>
      <c r="H52" s="10" t="s">
        <v>34</v>
      </c>
      <c r="I52" s="10" t="s">
        <v>25</v>
      </c>
      <c r="J52" s="10" t="s">
        <v>55</v>
      </c>
      <c r="K52" s="10" t="s">
        <v>38</v>
      </c>
      <c r="L52" s="10" t="s">
        <v>20</v>
      </c>
      <c r="M52" s="10" t="s">
        <v>45</v>
      </c>
      <c r="N52" s="10" t="s">
        <v>46</v>
      </c>
    </row>
    <row r="53">
      <c r="A53" s="9" t="s">
        <v>52</v>
      </c>
      <c r="B53" s="10" t="s">
        <v>16</v>
      </c>
      <c r="C53" s="10" t="s">
        <v>27</v>
      </c>
      <c r="D53" s="10" t="s">
        <v>18</v>
      </c>
      <c r="E53" s="10" t="s">
        <v>17</v>
      </c>
      <c r="F53" s="10" t="s">
        <v>22</v>
      </c>
      <c r="G53" s="10" t="s">
        <v>23</v>
      </c>
      <c r="H53" s="10" t="s">
        <v>24</v>
      </c>
      <c r="I53" s="10" t="s">
        <v>48</v>
      </c>
      <c r="J53" s="10" t="s">
        <v>51</v>
      </c>
      <c r="K53" s="10" t="s">
        <v>38</v>
      </c>
      <c r="L53" s="10" t="s">
        <v>31</v>
      </c>
      <c r="M53" s="10" t="s">
        <v>45</v>
      </c>
      <c r="N53" s="10" t="s">
        <v>46</v>
      </c>
    </row>
    <row r="54">
      <c r="A54" s="9" t="s">
        <v>15</v>
      </c>
      <c r="B54" s="10" t="s">
        <v>42</v>
      </c>
      <c r="C54" s="10" t="s">
        <v>27</v>
      </c>
      <c r="D54" s="10" t="s">
        <v>50</v>
      </c>
      <c r="E54" s="10" t="s">
        <v>43</v>
      </c>
      <c r="F54" s="10" t="s">
        <v>32</v>
      </c>
      <c r="G54" s="10" t="s">
        <v>33</v>
      </c>
      <c r="H54" s="10" t="s">
        <v>34</v>
      </c>
      <c r="I54" s="10" t="s">
        <v>25</v>
      </c>
      <c r="J54" s="10" t="s">
        <v>40</v>
      </c>
      <c r="K54" s="10" t="s">
        <v>44</v>
      </c>
      <c r="L54" s="10" t="s">
        <v>54</v>
      </c>
      <c r="M54" s="10" t="s">
        <v>36</v>
      </c>
      <c r="N54" s="10" t="s">
        <v>37</v>
      </c>
    </row>
    <row r="55">
      <c r="A55" s="9" t="s">
        <v>15</v>
      </c>
      <c r="B55" s="10" t="s">
        <v>69</v>
      </c>
      <c r="C55" s="10" t="s">
        <v>53</v>
      </c>
      <c r="D55" s="10" t="s">
        <v>50</v>
      </c>
      <c r="E55" s="10" t="s">
        <v>17</v>
      </c>
      <c r="F55" s="10" t="s">
        <v>41</v>
      </c>
      <c r="G55" s="10" t="s">
        <v>33</v>
      </c>
      <c r="H55" s="10" t="s">
        <v>34</v>
      </c>
      <c r="I55" s="10" t="s">
        <v>48</v>
      </c>
      <c r="J55" s="10" t="s">
        <v>40</v>
      </c>
      <c r="K55" s="10" t="s">
        <v>44</v>
      </c>
      <c r="L55" s="10" t="s">
        <v>20</v>
      </c>
      <c r="M55" s="10" t="s">
        <v>36</v>
      </c>
      <c r="N55" s="10" t="s">
        <v>37</v>
      </c>
    </row>
    <row r="56">
      <c r="A56" s="9" t="s">
        <v>52</v>
      </c>
      <c r="B56" s="10" t="s">
        <v>42</v>
      </c>
      <c r="C56" s="10" t="s">
        <v>49</v>
      </c>
      <c r="D56" s="10" t="s">
        <v>17</v>
      </c>
      <c r="E56" s="10" t="s">
        <v>17</v>
      </c>
      <c r="F56" s="10" t="s">
        <v>22</v>
      </c>
      <c r="G56" s="10" t="s">
        <v>23</v>
      </c>
      <c r="H56" s="10" t="s">
        <v>34</v>
      </c>
      <c r="I56" s="10" t="s">
        <v>35</v>
      </c>
      <c r="J56" s="10" t="s">
        <v>51</v>
      </c>
      <c r="K56" s="10" t="s">
        <v>38</v>
      </c>
      <c r="L56" s="10" t="s">
        <v>54</v>
      </c>
      <c r="M56" s="10" t="s">
        <v>26</v>
      </c>
      <c r="N56" s="10" t="s">
        <v>46</v>
      </c>
    </row>
    <row r="57">
      <c r="A57" s="9" t="s">
        <v>15</v>
      </c>
      <c r="B57" s="10" t="s">
        <v>69</v>
      </c>
      <c r="C57" s="10" t="s">
        <v>27</v>
      </c>
      <c r="D57" s="10" t="s">
        <v>17</v>
      </c>
      <c r="E57" s="10" t="s">
        <v>30</v>
      </c>
      <c r="F57" s="10" t="s">
        <v>41</v>
      </c>
      <c r="G57" s="10" t="s">
        <v>33</v>
      </c>
      <c r="H57" s="10" t="s">
        <v>47</v>
      </c>
      <c r="I57" s="10" t="s">
        <v>48</v>
      </c>
      <c r="J57" s="10" t="s">
        <v>21</v>
      </c>
      <c r="K57" s="10" t="s">
        <v>38</v>
      </c>
      <c r="L57" s="10" t="s">
        <v>54</v>
      </c>
      <c r="M57" s="10" t="s">
        <v>45</v>
      </c>
      <c r="N57" s="10" t="s">
        <v>37</v>
      </c>
    </row>
    <row r="58">
      <c r="A58" s="9" t="s">
        <v>15</v>
      </c>
      <c r="B58" s="10" t="s">
        <v>69</v>
      </c>
      <c r="C58" s="10" t="s">
        <v>49</v>
      </c>
      <c r="D58" s="10" t="s">
        <v>18</v>
      </c>
      <c r="E58" s="10" t="s">
        <v>17</v>
      </c>
      <c r="F58" s="10" t="s">
        <v>32</v>
      </c>
      <c r="G58" s="10" t="s">
        <v>56</v>
      </c>
      <c r="H58" s="10" t="s">
        <v>34</v>
      </c>
      <c r="I58" s="10" t="s">
        <v>35</v>
      </c>
      <c r="J58" s="10" t="s">
        <v>51</v>
      </c>
      <c r="K58" s="10" t="s">
        <v>44</v>
      </c>
      <c r="L58" s="10" t="s">
        <v>54</v>
      </c>
      <c r="M58" s="10" t="s">
        <v>45</v>
      </c>
      <c r="N58" s="10" t="s">
        <v>37</v>
      </c>
    </row>
    <row r="59">
      <c r="A59" s="9" t="s">
        <v>29</v>
      </c>
      <c r="B59" s="10" t="s">
        <v>16</v>
      </c>
      <c r="C59" s="10" t="s">
        <v>27</v>
      </c>
      <c r="D59" s="10" t="s">
        <v>18</v>
      </c>
      <c r="E59" s="10" t="s">
        <v>43</v>
      </c>
      <c r="F59" s="10" t="s">
        <v>41</v>
      </c>
      <c r="G59" s="10" t="s">
        <v>23</v>
      </c>
      <c r="H59" s="10" t="s">
        <v>24</v>
      </c>
      <c r="I59" s="10" t="s">
        <v>35</v>
      </c>
      <c r="J59" s="10" t="s">
        <v>51</v>
      </c>
      <c r="K59" s="10" t="s">
        <v>19</v>
      </c>
      <c r="L59" s="10" t="s">
        <v>39</v>
      </c>
      <c r="M59" s="10" t="s">
        <v>26</v>
      </c>
      <c r="N59" s="10" t="s">
        <v>28</v>
      </c>
    </row>
    <row r="60">
      <c r="A60" s="9" t="s">
        <v>15</v>
      </c>
      <c r="B60" s="10" t="s">
        <v>16</v>
      </c>
      <c r="C60" s="10" t="s">
        <v>27</v>
      </c>
      <c r="D60" s="10" t="s">
        <v>50</v>
      </c>
      <c r="E60" s="10" t="s">
        <v>17</v>
      </c>
      <c r="F60" s="10" t="s">
        <v>22</v>
      </c>
      <c r="G60" s="10" t="s">
        <v>33</v>
      </c>
      <c r="H60" s="10" t="s">
        <v>34</v>
      </c>
      <c r="I60" s="10" t="s">
        <v>35</v>
      </c>
      <c r="J60" s="10" t="s">
        <v>21</v>
      </c>
      <c r="K60" s="10" t="s">
        <v>44</v>
      </c>
      <c r="L60" s="10" t="s">
        <v>31</v>
      </c>
      <c r="M60" s="10" t="s">
        <v>26</v>
      </c>
      <c r="N60" s="10" t="s">
        <v>37</v>
      </c>
    </row>
    <row r="61">
      <c r="A61" s="9" t="s">
        <v>52</v>
      </c>
      <c r="B61" s="10" t="s">
        <v>42</v>
      </c>
      <c r="C61" s="10" t="s">
        <v>27</v>
      </c>
      <c r="D61" s="10" t="s">
        <v>18</v>
      </c>
      <c r="E61" s="10" t="s">
        <v>30</v>
      </c>
      <c r="F61" s="10" t="s">
        <v>41</v>
      </c>
      <c r="G61" s="10" t="s">
        <v>23</v>
      </c>
      <c r="H61" s="10" t="s">
        <v>34</v>
      </c>
      <c r="I61" s="10" t="s">
        <v>48</v>
      </c>
      <c r="J61" s="10" t="s">
        <v>21</v>
      </c>
      <c r="K61" s="10" t="s">
        <v>38</v>
      </c>
      <c r="L61" s="10" t="s">
        <v>54</v>
      </c>
      <c r="M61" s="10" t="s">
        <v>26</v>
      </c>
      <c r="N61" s="10" t="s">
        <v>37</v>
      </c>
    </row>
    <row r="62">
      <c r="A62" s="9" t="s">
        <v>15</v>
      </c>
      <c r="B62" s="10" t="s">
        <v>42</v>
      </c>
      <c r="C62" s="10" t="s">
        <v>53</v>
      </c>
      <c r="D62" s="10" t="s">
        <v>50</v>
      </c>
      <c r="E62" s="10" t="s">
        <v>43</v>
      </c>
      <c r="F62" s="10" t="s">
        <v>32</v>
      </c>
      <c r="G62" s="10" t="s">
        <v>23</v>
      </c>
      <c r="H62" s="10" t="s">
        <v>34</v>
      </c>
      <c r="I62" s="10" t="s">
        <v>25</v>
      </c>
      <c r="J62" s="10" t="s">
        <v>40</v>
      </c>
      <c r="K62" s="10" t="s">
        <v>38</v>
      </c>
      <c r="L62" s="10" t="s">
        <v>31</v>
      </c>
      <c r="M62" s="10" t="s">
        <v>45</v>
      </c>
      <c r="N62" s="10" t="s">
        <v>28</v>
      </c>
    </row>
    <row r="63">
      <c r="A63" s="9" t="s">
        <v>29</v>
      </c>
      <c r="B63" s="10" t="s">
        <v>69</v>
      </c>
      <c r="C63" s="10" t="s">
        <v>53</v>
      </c>
      <c r="D63" s="10" t="s">
        <v>17</v>
      </c>
      <c r="E63" s="10" t="s">
        <v>43</v>
      </c>
      <c r="F63" s="10" t="s">
        <v>22</v>
      </c>
      <c r="G63" s="10" t="s">
        <v>33</v>
      </c>
      <c r="H63" s="10" t="s">
        <v>34</v>
      </c>
      <c r="I63" s="10" t="s">
        <v>25</v>
      </c>
      <c r="J63" s="10" t="s">
        <v>21</v>
      </c>
      <c r="K63" s="10" t="s">
        <v>19</v>
      </c>
      <c r="L63" s="10" t="s">
        <v>54</v>
      </c>
      <c r="M63" s="10" t="s">
        <v>36</v>
      </c>
      <c r="N63" s="10" t="s">
        <v>37</v>
      </c>
    </row>
    <row r="64">
      <c r="A64" s="9" t="s">
        <v>29</v>
      </c>
      <c r="B64" s="10" t="s">
        <v>42</v>
      </c>
      <c r="C64" s="10" t="s">
        <v>53</v>
      </c>
      <c r="D64" s="10" t="s">
        <v>17</v>
      </c>
      <c r="E64" s="10" t="s">
        <v>30</v>
      </c>
      <c r="F64" s="10" t="s">
        <v>32</v>
      </c>
      <c r="G64" s="10" t="s">
        <v>23</v>
      </c>
      <c r="H64" s="10" t="s">
        <v>34</v>
      </c>
      <c r="I64" s="10" t="s">
        <v>35</v>
      </c>
      <c r="J64" s="10" t="s">
        <v>55</v>
      </c>
      <c r="K64" s="10" t="s">
        <v>19</v>
      </c>
      <c r="L64" s="10" t="s">
        <v>54</v>
      </c>
      <c r="M64" s="10" t="s">
        <v>26</v>
      </c>
      <c r="N64" s="10" t="s">
        <v>37</v>
      </c>
    </row>
    <row r="65">
      <c r="A65" s="9" t="s">
        <v>52</v>
      </c>
      <c r="B65" s="10" t="s">
        <v>16</v>
      </c>
      <c r="C65" s="10" t="s">
        <v>53</v>
      </c>
      <c r="D65" s="10" t="s">
        <v>18</v>
      </c>
      <c r="E65" s="10" t="s">
        <v>43</v>
      </c>
      <c r="F65" s="10" t="s">
        <v>32</v>
      </c>
      <c r="G65" s="10" t="s">
        <v>33</v>
      </c>
      <c r="H65" s="10" t="s">
        <v>47</v>
      </c>
      <c r="I65" s="10" t="s">
        <v>25</v>
      </c>
      <c r="J65" s="10" t="s">
        <v>40</v>
      </c>
      <c r="K65" s="10" t="s">
        <v>38</v>
      </c>
      <c r="L65" s="10" t="s">
        <v>54</v>
      </c>
      <c r="M65" s="10" t="s">
        <v>45</v>
      </c>
      <c r="N65" s="10" t="s">
        <v>28</v>
      </c>
    </row>
    <row r="66">
      <c r="A66" s="9" t="s">
        <v>15</v>
      </c>
      <c r="B66" s="10" t="s">
        <v>69</v>
      </c>
      <c r="C66" s="10" t="s">
        <v>53</v>
      </c>
      <c r="D66" s="10" t="s">
        <v>17</v>
      </c>
      <c r="E66" s="10" t="s">
        <v>30</v>
      </c>
      <c r="F66" s="10" t="s">
        <v>41</v>
      </c>
      <c r="G66" s="10" t="s">
        <v>23</v>
      </c>
      <c r="H66" s="10" t="s">
        <v>24</v>
      </c>
      <c r="I66" s="10" t="s">
        <v>25</v>
      </c>
      <c r="J66" s="10" t="s">
        <v>21</v>
      </c>
      <c r="K66" s="10" t="s">
        <v>19</v>
      </c>
      <c r="L66" s="10" t="s">
        <v>31</v>
      </c>
      <c r="M66" s="10" t="s">
        <v>26</v>
      </c>
      <c r="N66" s="10" t="s">
        <v>28</v>
      </c>
    </row>
    <row r="67">
      <c r="A67" s="9" t="s">
        <v>29</v>
      </c>
      <c r="B67" s="10" t="s">
        <v>16</v>
      </c>
      <c r="C67" s="10" t="s">
        <v>53</v>
      </c>
      <c r="D67" s="10" t="s">
        <v>50</v>
      </c>
      <c r="E67" s="10" t="s">
        <v>43</v>
      </c>
      <c r="F67" s="10" t="s">
        <v>22</v>
      </c>
      <c r="G67" s="10" t="s">
        <v>23</v>
      </c>
      <c r="H67" s="10" t="s">
        <v>47</v>
      </c>
      <c r="I67" s="10" t="s">
        <v>48</v>
      </c>
      <c r="J67" s="10" t="s">
        <v>55</v>
      </c>
      <c r="K67" s="10" t="s">
        <v>38</v>
      </c>
      <c r="L67" s="10" t="s">
        <v>54</v>
      </c>
      <c r="M67" s="10" t="s">
        <v>45</v>
      </c>
      <c r="N67" s="10" t="s">
        <v>28</v>
      </c>
    </row>
    <row r="68">
      <c r="A68" s="9" t="s">
        <v>15</v>
      </c>
      <c r="B68" s="10" t="s">
        <v>42</v>
      </c>
      <c r="C68" s="10" t="s">
        <v>49</v>
      </c>
      <c r="D68" s="10" t="s">
        <v>17</v>
      </c>
      <c r="E68" s="10" t="s">
        <v>17</v>
      </c>
      <c r="F68" s="10" t="s">
        <v>41</v>
      </c>
      <c r="G68" s="10" t="s">
        <v>23</v>
      </c>
      <c r="H68" s="10" t="s">
        <v>34</v>
      </c>
      <c r="I68" s="10" t="s">
        <v>35</v>
      </c>
      <c r="J68" s="10" t="s">
        <v>51</v>
      </c>
      <c r="K68" s="10" t="s">
        <v>44</v>
      </c>
      <c r="L68" s="10" t="s">
        <v>54</v>
      </c>
      <c r="M68" s="10" t="s">
        <v>26</v>
      </c>
      <c r="N68" s="10" t="s">
        <v>37</v>
      </c>
    </row>
    <row r="69">
      <c r="A69" s="9" t="s">
        <v>15</v>
      </c>
      <c r="B69" s="10" t="s">
        <v>42</v>
      </c>
      <c r="C69" s="10" t="s">
        <v>49</v>
      </c>
      <c r="D69" s="10" t="s">
        <v>17</v>
      </c>
      <c r="E69" s="10" t="s">
        <v>30</v>
      </c>
      <c r="F69" s="10" t="s">
        <v>32</v>
      </c>
      <c r="G69" s="10" t="s">
        <v>56</v>
      </c>
      <c r="H69" s="10" t="s">
        <v>47</v>
      </c>
      <c r="I69" s="10" t="s">
        <v>35</v>
      </c>
      <c r="J69" s="10" t="s">
        <v>21</v>
      </c>
      <c r="K69" s="10" t="s">
        <v>44</v>
      </c>
      <c r="L69" s="10" t="s">
        <v>54</v>
      </c>
      <c r="M69" s="10" t="s">
        <v>45</v>
      </c>
      <c r="N69" s="10" t="s">
        <v>46</v>
      </c>
    </row>
    <row r="70">
      <c r="A70" s="9" t="s">
        <v>52</v>
      </c>
      <c r="B70" s="10" t="s">
        <v>16</v>
      </c>
      <c r="C70" s="10" t="s">
        <v>49</v>
      </c>
      <c r="D70" s="10" t="s">
        <v>17</v>
      </c>
      <c r="E70" s="10" t="s">
        <v>17</v>
      </c>
      <c r="F70" s="10" t="s">
        <v>41</v>
      </c>
      <c r="G70" s="10" t="s">
        <v>56</v>
      </c>
      <c r="H70" s="10" t="s">
        <v>34</v>
      </c>
      <c r="I70" s="10" t="s">
        <v>35</v>
      </c>
      <c r="J70" s="10" t="s">
        <v>40</v>
      </c>
      <c r="K70" s="10" t="s">
        <v>38</v>
      </c>
      <c r="L70" s="10" t="s">
        <v>31</v>
      </c>
      <c r="M70" s="10" t="s">
        <v>45</v>
      </c>
      <c r="N70" s="10" t="s">
        <v>28</v>
      </c>
    </row>
    <row r="71">
      <c r="A71" s="9" t="s">
        <v>52</v>
      </c>
      <c r="B71" s="10" t="s">
        <v>42</v>
      </c>
      <c r="C71" s="10" t="s">
        <v>27</v>
      </c>
      <c r="D71" s="10" t="s">
        <v>17</v>
      </c>
      <c r="E71" s="10" t="s">
        <v>30</v>
      </c>
      <c r="F71" s="10" t="s">
        <v>22</v>
      </c>
      <c r="G71" s="10" t="s">
        <v>33</v>
      </c>
      <c r="H71" s="10" t="s">
        <v>34</v>
      </c>
      <c r="I71" s="10" t="s">
        <v>48</v>
      </c>
      <c r="J71" s="10" t="s">
        <v>51</v>
      </c>
      <c r="K71" s="10" t="s">
        <v>44</v>
      </c>
      <c r="L71" s="10" t="s">
        <v>31</v>
      </c>
      <c r="M71" s="10" t="s">
        <v>26</v>
      </c>
      <c r="N71" s="10" t="s">
        <v>46</v>
      </c>
    </row>
    <row r="72">
      <c r="A72" s="9" t="s">
        <v>29</v>
      </c>
      <c r="B72" s="10" t="s">
        <v>42</v>
      </c>
      <c r="C72" s="10" t="s">
        <v>27</v>
      </c>
      <c r="D72" s="10" t="s">
        <v>50</v>
      </c>
      <c r="E72" s="10" t="s">
        <v>17</v>
      </c>
      <c r="F72" s="10" t="s">
        <v>41</v>
      </c>
      <c r="G72" s="10" t="s">
        <v>23</v>
      </c>
      <c r="H72" s="10" t="s">
        <v>34</v>
      </c>
      <c r="I72" s="10" t="s">
        <v>35</v>
      </c>
      <c r="J72" s="10" t="s">
        <v>21</v>
      </c>
      <c r="K72" s="10" t="s">
        <v>38</v>
      </c>
      <c r="L72" s="10" t="s">
        <v>20</v>
      </c>
      <c r="M72" s="10" t="s">
        <v>36</v>
      </c>
      <c r="N72" s="10" t="s">
        <v>46</v>
      </c>
    </row>
    <row r="73">
      <c r="A73" s="9" t="s">
        <v>15</v>
      </c>
      <c r="B73" s="10" t="s">
        <v>42</v>
      </c>
      <c r="C73" s="10" t="s">
        <v>27</v>
      </c>
      <c r="D73" s="10" t="s">
        <v>17</v>
      </c>
      <c r="E73" s="10" t="s">
        <v>30</v>
      </c>
      <c r="F73" s="10" t="s">
        <v>22</v>
      </c>
      <c r="G73" s="10" t="s">
        <v>23</v>
      </c>
      <c r="H73" s="10" t="s">
        <v>24</v>
      </c>
      <c r="I73" s="10" t="s">
        <v>25</v>
      </c>
      <c r="J73" s="10" t="s">
        <v>21</v>
      </c>
      <c r="K73" s="10" t="s">
        <v>44</v>
      </c>
      <c r="L73" s="10" t="s">
        <v>39</v>
      </c>
      <c r="M73" s="10" t="s">
        <v>45</v>
      </c>
      <c r="N73" s="10" t="s">
        <v>28</v>
      </c>
    </row>
    <row r="74">
      <c r="A74" s="9" t="s">
        <v>15</v>
      </c>
      <c r="B74" s="10" t="s">
        <v>69</v>
      </c>
      <c r="C74" s="10" t="s">
        <v>53</v>
      </c>
      <c r="D74" s="10" t="s">
        <v>18</v>
      </c>
      <c r="E74" s="10" t="s">
        <v>17</v>
      </c>
      <c r="F74" s="10" t="s">
        <v>41</v>
      </c>
      <c r="G74" s="10" t="s">
        <v>23</v>
      </c>
      <c r="H74" s="10" t="s">
        <v>34</v>
      </c>
      <c r="I74" s="10" t="s">
        <v>48</v>
      </c>
      <c r="J74" s="10" t="s">
        <v>55</v>
      </c>
      <c r="K74" s="10" t="s">
        <v>44</v>
      </c>
      <c r="L74" s="10" t="s">
        <v>39</v>
      </c>
      <c r="M74" s="10" t="s">
        <v>26</v>
      </c>
      <c r="N74" s="10" t="s">
        <v>28</v>
      </c>
    </row>
    <row r="75">
      <c r="A75" s="9" t="s">
        <v>15</v>
      </c>
      <c r="B75" s="10" t="s">
        <v>42</v>
      </c>
      <c r="C75" s="10" t="s">
        <v>53</v>
      </c>
      <c r="D75" s="10" t="s">
        <v>17</v>
      </c>
      <c r="E75" s="10" t="s">
        <v>43</v>
      </c>
      <c r="F75" s="10" t="s">
        <v>22</v>
      </c>
      <c r="G75" s="10" t="s">
        <v>23</v>
      </c>
      <c r="H75" s="10" t="s">
        <v>47</v>
      </c>
      <c r="I75" s="10" t="s">
        <v>25</v>
      </c>
      <c r="J75" s="10" t="s">
        <v>40</v>
      </c>
      <c r="K75" s="10" t="s">
        <v>38</v>
      </c>
      <c r="L75" s="10" t="s">
        <v>20</v>
      </c>
      <c r="M75" s="10" t="s">
        <v>36</v>
      </c>
      <c r="N75" s="10" t="s">
        <v>28</v>
      </c>
    </row>
    <row r="76">
      <c r="A76" s="9" t="s">
        <v>15</v>
      </c>
      <c r="B76" s="10" t="s">
        <v>16</v>
      </c>
      <c r="C76" s="10" t="s">
        <v>27</v>
      </c>
      <c r="D76" s="10" t="s">
        <v>18</v>
      </c>
      <c r="E76" s="10" t="s">
        <v>17</v>
      </c>
      <c r="F76" s="10" t="s">
        <v>32</v>
      </c>
      <c r="G76" s="10" t="s">
        <v>23</v>
      </c>
      <c r="H76" s="10" t="s">
        <v>34</v>
      </c>
      <c r="I76" s="10" t="s">
        <v>35</v>
      </c>
      <c r="J76" s="10" t="s">
        <v>55</v>
      </c>
      <c r="K76" s="10" t="s">
        <v>19</v>
      </c>
      <c r="L76" s="10" t="s">
        <v>39</v>
      </c>
      <c r="M76" s="10" t="s">
        <v>45</v>
      </c>
      <c r="N76" s="10" t="s">
        <v>28</v>
      </c>
    </row>
    <row r="77">
      <c r="A77" s="9" t="s">
        <v>15</v>
      </c>
      <c r="B77" s="10" t="s">
        <v>69</v>
      </c>
      <c r="C77" s="10" t="s">
        <v>53</v>
      </c>
      <c r="D77" s="10" t="s">
        <v>50</v>
      </c>
      <c r="E77" s="10" t="s">
        <v>17</v>
      </c>
      <c r="F77" s="10" t="s">
        <v>41</v>
      </c>
      <c r="G77" s="10" t="s">
        <v>33</v>
      </c>
      <c r="H77" s="10" t="s">
        <v>24</v>
      </c>
      <c r="I77" s="10" t="s">
        <v>35</v>
      </c>
      <c r="J77" s="10" t="s">
        <v>51</v>
      </c>
      <c r="K77" s="10" t="s">
        <v>19</v>
      </c>
      <c r="L77" s="10" t="s">
        <v>39</v>
      </c>
      <c r="M77" s="10" t="s">
        <v>45</v>
      </c>
      <c r="N77" s="10" t="s">
        <v>28</v>
      </c>
    </row>
    <row r="78">
      <c r="A78" s="9" t="s">
        <v>29</v>
      </c>
      <c r="B78" s="10" t="s">
        <v>16</v>
      </c>
      <c r="C78" s="10" t="s">
        <v>27</v>
      </c>
      <c r="D78" s="10" t="s">
        <v>18</v>
      </c>
      <c r="E78" s="10" t="s">
        <v>17</v>
      </c>
      <c r="F78" s="10" t="s">
        <v>22</v>
      </c>
      <c r="G78" s="10" t="s">
        <v>33</v>
      </c>
      <c r="H78" s="10" t="s">
        <v>47</v>
      </c>
      <c r="I78" s="10" t="s">
        <v>35</v>
      </c>
      <c r="J78" s="10" t="s">
        <v>51</v>
      </c>
      <c r="K78" s="10" t="s">
        <v>38</v>
      </c>
      <c r="L78" s="10" t="s">
        <v>31</v>
      </c>
      <c r="M78" s="10" t="s">
        <v>36</v>
      </c>
      <c r="N78" s="10" t="s">
        <v>37</v>
      </c>
    </row>
    <row r="79">
      <c r="A79" s="9" t="s">
        <v>15</v>
      </c>
      <c r="B79" s="10" t="s">
        <v>16</v>
      </c>
      <c r="C79" s="10" t="s">
        <v>27</v>
      </c>
      <c r="D79" s="10" t="s">
        <v>17</v>
      </c>
      <c r="E79" s="10" t="s">
        <v>17</v>
      </c>
      <c r="F79" s="10" t="s">
        <v>32</v>
      </c>
      <c r="G79" s="10" t="s">
        <v>33</v>
      </c>
      <c r="H79" s="10" t="s">
        <v>34</v>
      </c>
      <c r="I79" s="10" t="s">
        <v>25</v>
      </c>
      <c r="J79" s="10" t="s">
        <v>40</v>
      </c>
      <c r="K79" s="10" t="s">
        <v>38</v>
      </c>
      <c r="L79" s="10" t="s">
        <v>54</v>
      </c>
      <c r="M79" s="10" t="s">
        <v>36</v>
      </c>
      <c r="N79" s="10" t="s">
        <v>28</v>
      </c>
    </row>
    <row r="80">
      <c r="A80" s="9" t="s">
        <v>15</v>
      </c>
      <c r="B80" s="10" t="s">
        <v>42</v>
      </c>
      <c r="C80" s="10" t="s">
        <v>53</v>
      </c>
      <c r="D80" s="10" t="s">
        <v>50</v>
      </c>
      <c r="E80" s="10" t="s">
        <v>30</v>
      </c>
      <c r="F80" s="10" t="s">
        <v>32</v>
      </c>
      <c r="G80" s="10" t="s">
        <v>23</v>
      </c>
      <c r="H80" s="10" t="s">
        <v>47</v>
      </c>
      <c r="I80" s="10" t="s">
        <v>25</v>
      </c>
      <c r="J80" s="10" t="s">
        <v>40</v>
      </c>
      <c r="K80" s="10" t="s">
        <v>19</v>
      </c>
      <c r="L80" s="10" t="s">
        <v>54</v>
      </c>
      <c r="M80" s="10" t="s">
        <v>45</v>
      </c>
      <c r="N80" s="10" t="s">
        <v>37</v>
      </c>
    </row>
    <row r="81">
      <c r="A81" s="9" t="s">
        <v>29</v>
      </c>
      <c r="B81" s="10" t="s">
        <v>69</v>
      </c>
      <c r="C81" s="10" t="s">
        <v>53</v>
      </c>
      <c r="D81" s="10" t="s">
        <v>17</v>
      </c>
      <c r="E81" s="10" t="s">
        <v>43</v>
      </c>
      <c r="F81" s="10" t="s">
        <v>41</v>
      </c>
      <c r="G81" s="10" t="s">
        <v>33</v>
      </c>
      <c r="H81" s="10" t="s">
        <v>47</v>
      </c>
      <c r="I81" s="10" t="s">
        <v>35</v>
      </c>
      <c r="J81" s="10" t="s">
        <v>21</v>
      </c>
      <c r="K81" s="10" t="s">
        <v>38</v>
      </c>
      <c r="L81" s="10" t="s">
        <v>31</v>
      </c>
      <c r="M81" s="10" t="s">
        <v>26</v>
      </c>
      <c r="N81" s="10" t="s">
        <v>37</v>
      </c>
    </row>
    <row r="82">
      <c r="A82" s="9" t="s">
        <v>15</v>
      </c>
      <c r="B82" s="10" t="s">
        <v>69</v>
      </c>
      <c r="C82" s="10" t="s">
        <v>27</v>
      </c>
      <c r="D82" s="10" t="s">
        <v>50</v>
      </c>
      <c r="E82" s="10" t="s">
        <v>17</v>
      </c>
      <c r="F82" s="10" t="s">
        <v>22</v>
      </c>
      <c r="G82" s="10" t="s">
        <v>56</v>
      </c>
      <c r="H82" s="10" t="s">
        <v>47</v>
      </c>
      <c r="I82" s="10" t="s">
        <v>35</v>
      </c>
      <c r="J82" s="10" t="s">
        <v>40</v>
      </c>
      <c r="K82" s="10" t="s">
        <v>44</v>
      </c>
      <c r="L82" s="10" t="s">
        <v>54</v>
      </c>
      <c r="M82" s="10" t="s">
        <v>26</v>
      </c>
      <c r="N82" s="10" t="s">
        <v>46</v>
      </c>
    </row>
    <row r="83">
      <c r="A83" s="9" t="s">
        <v>15</v>
      </c>
      <c r="B83" s="10" t="s">
        <v>16</v>
      </c>
      <c r="C83" s="10" t="s">
        <v>49</v>
      </c>
      <c r="D83" s="10" t="s">
        <v>17</v>
      </c>
      <c r="E83" s="10" t="s">
        <v>17</v>
      </c>
      <c r="F83" s="10" t="s">
        <v>41</v>
      </c>
      <c r="G83" s="10" t="s">
        <v>56</v>
      </c>
      <c r="H83" s="10" t="s">
        <v>24</v>
      </c>
      <c r="I83" s="10" t="s">
        <v>35</v>
      </c>
      <c r="J83" s="10" t="s">
        <v>51</v>
      </c>
      <c r="K83" s="10" t="s">
        <v>19</v>
      </c>
      <c r="L83" s="10" t="s">
        <v>54</v>
      </c>
      <c r="M83" s="10" t="s">
        <v>36</v>
      </c>
      <c r="N83" s="10" t="s">
        <v>28</v>
      </c>
    </row>
    <row r="84">
      <c r="A84" s="9" t="s">
        <v>52</v>
      </c>
      <c r="B84" s="10" t="s">
        <v>69</v>
      </c>
      <c r="C84" s="10" t="s">
        <v>27</v>
      </c>
      <c r="D84" s="10" t="s">
        <v>17</v>
      </c>
      <c r="E84" s="10" t="s">
        <v>17</v>
      </c>
      <c r="F84" s="10" t="s">
        <v>22</v>
      </c>
      <c r="G84" s="10" t="s">
        <v>33</v>
      </c>
      <c r="H84" s="10" t="s">
        <v>34</v>
      </c>
      <c r="I84" s="10" t="s">
        <v>25</v>
      </c>
      <c r="J84" s="10" t="s">
        <v>55</v>
      </c>
      <c r="K84" s="10" t="s">
        <v>38</v>
      </c>
      <c r="L84" s="10" t="s">
        <v>39</v>
      </c>
      <c r="M84" s="10" t="s">
        <v>26</v>
      </c>
      <c r="N84" s="10" t="s">
        <v>28</v>
      </c>
    </row>
    <row r="85">
      <c r="A85" s="9" t="s">
        <v>15</v>
      </c>
      <c r="B85" s="10" t="s">
        <v>42</v>
      </c>
      <c r="C85" s="10" t="s">
        <v>49</v>
      </c>
      <c r="D85" s="10" t="s">
        <v>17</v>
      </c>
      <c r="E85" s="10" t="s">
        <v>30</v>
      </c>
      <c r="F85" s="10" t="s">
        <v>22</v>
      </c>
      <c r="G85" s="10" t="s">
        <v>23</v>
      </c>
      <c r="H85" s="10" t="s">
        <v>34</v>
      </c>
      <c r="I85" s="10" t="s">
        <v>25</v>
      </c>
      <c r="J85" s="10" t="s">
        <v>51</v>
      </c>
      <c r="K85" s="10" t="s">
        <v>38</v>
      </c>
      <c r="L85" s="10" t="s">
        <v>20</v>
      </c>
      <c r="M85" s="10" t="s">
        <v>26</v>
      </c>
      <c r="N85" s="10" t="s">
        <v>37</v>
      </c>
    </row>
    <row r="86">
      <c r="A86" s="9" t="s">
        <v>15</v>
      </c>
      <c r="B86" s="10" t="s">
        <v>42</v>
      </c>
      <c r="C86" s="10" t="s">
        <v>49</v>
      </c>
      <c r="D86" s="10" t="s">
        <v>18</v>
      </c>
      <c r="E86" s="10" t="s">
        <v>43</v>
      </c>
      <c r="F86" s="10" t="s">
        <v>22</v>
      </c>
      <c r="G86" s="10" t="s">
        <v>23</v>
      </c>
      <c r="H86" s="10" t="s">
        <v>47</v>
      </c>
      <c r="I86" s="10" t="s">
        <v>25</v>
      </c>
      <c r="J86" s="10" t="s">
        <v>55</v>
      </c>
      <c r="K86" s="10" t="s">
        <v>38</v>
      </c>
      <c r="L86" s="10" t="s">
        <v>39</v>
      </c>
      <c r="M86" s="10" t="s">
        <v>26</v>
      </c>
      <c r="N86" s="10" t="s">
        <v>28</v>
      </c>
    </row>
    <row r="87">
      <c r="A87" s="9" t="s">
        <v>29</v>
      </c>
      <c r="B87" s="10" t="s">
        <v>16</v>
      </c>
      <c r="C87" s="10" t="s">
        <v>49</v>
      </c>
      <c r="D87" s="10" t="s">
        <v>17</v>
      </c>
      <c r="E87" s="10" t="s">
        <v>43</v>
      </c>
      <c r="F87" s="10" t="s">
        <v>41</v>
      </c>
      <c r="G87" s="10" t="s">
        <v>56</v>
      </c>
      <c r="H87" s="10" t="s">
        <v>24</v>
      </c>
      <c r="I87" s="10" t="s">
        <v>48</v>
      </c>
      <c r="J87" s="10" t="s">
        <v>21</v>
      </c>
      <c r="K87" s="10" t="s">
        <v>38</v>
      </c>
      <c r="L87" s="10" t="s">
        <v>54</v>
      </c>
      <c r="M87" s="10" t="s">
        <v>26</v>
      </c>
      <c r="N87" s="10" t="s">
        <v>28</v>
      </c>
    </row>
    <row r="88">
      <c r="A88" s="9" t="s">
        <v>52</v>
      </c>
      <c r="B88" s="10" t="s">
        <v>16</v>
      </c>
      <c r="C88" s="10" t="s">
        <v>53</v>
      </c>
      <c r="D88" s="10" t="s">
        <v>17</v>
      </c>
      <c r="E88" s="10" t="s">
        <v>43</v>
      </c>
      <c r="F88" s="10" t="s">
        <v>22</v>
      </c>
      <c r="G88" s="10" t="s">
        <v>23</v>
      </c>
      <c r="H88" s="10" t="s">
        <v>24</v>
      </c>
      <c r="I88" s="10" t="s">
        <v>48</v>
      </c>
      <c r="J88" s="10" t="s">
        <v>55</v>
      </c>
      <c r="K88" s="10" t="s">
        <v>38</v>
      </c>
      <c r="L88" s="10" t="s">
        <v>54</v>
      </c>
      <c r="M88" s="10" t="s">
        <v>45</v>
      </c>
      <c r="N88" s="10" t="s">
        <v>37</v>
      </c>
    </row>
    <row r="89">
      <c r="A89" s="9" t="s">
        <v>15</v>
      </c>
      <c r="B89" s="10" t="s">
        <v>16</v>
      </c>
      <c r="C89" s="10" t="s">
        <v>53</v>
      </c>
      <c r="D89" s="10" t="s">
        <v>18</v>
      </c>
      <c r="E89" s="10" t="s">
        <v>30</v>
      </c>
      <c r="F89" s="10" t="s">
        <v>32</v>
      </c>
      <c r="G89" s="10" t="s">
        <v>56</v>
      </c>
      <c r="H89" s="10" t="s">
        <v>34</v>
      </c>
      <c r="I89" s="10" t="s">
        <v>35</v>
      </c>
      <c r="J89" s="10" t="s">
        <v>55</v>
      </c>
      <c r="K89" s="10" t="s">
        <v>38</v>
      </c>
      <c r="L89" s="10" t="s">
        <v>54</v>
      </c>
      <c r="M89" s="10" t="s">
        <v>45</v>
      </c>
      <c r="N89" s="10" t="s">
        <v>46</v>
      </c>
    </row>
    <row r="90">
      <c r="A90" s="9" t="s">
        <v>52</v>
      </c>
      <c r="B90" s="10" t="s">
        <v>42</v>
      </c>
      <c r="C90" s="10" t="s">
        <v>53</v>
      </c>
      <c r="D90" s="10" t="s">
        <v>17</v>
      </c>
      <c r="E90" s="10" t="s">
        <v>17</v>
      </c>
      <c r="F90" s="10" t="s">
        <v>22</v>
      </c>
      <c r="G90" s="10" t="s">
        <v>33</v>
      </c>
      <c r="H90" s="10" t="s">
        <v>34</v>
      </c>
      <c r="I90" s="10" t="s">
        <v>48</v>
      </c>
      <c r="J90" s="10" t="s">
        <v>40</v>
      </c>
      <c r="K90" s="10" t="s">
        <v>44</v>
      </c>
      <c r="L90" s="10" t="s">
        <v>20</v>
      </c>
      <c r="M90" s="10" t="s">
        <v>26</v>
      </c>
      <c r="N90" s="10" t="s">
        <v>28</v>
      </c>
    </row>
    <row r="91">
      <c r="A91" s="9" t="s">
        <v>52</v>
      </c>
      <c r="B91" s="10" t="s">
        <v>42</v>
      </c>
      <c r="C91" s="10" t="s">
        <v>53</v>
      </c>
      <c r="D91" s="10" t="s">
        <v>17</v>
      </c>
      <c r="E91" s="10" t="s">
        <v>17</v>
      </c>
      <c r="F91" s="10" t="s">
        <v>22</v>
      </c>
      <c r="G91" s="10" t="s">
        <v>33</v>
      </c>
      <c r="H91" s="10" t="s">
        <v>24</v>
      </c>
      <c r="I91" s="10" t="s">
        <v>35</v>
      </c>
      <c r="J91" s="10" t="s">
        <v>40</v>
      </c>
      <c r="K91" s="10" t="s">
        <v>38</v>
      </c>
      <c r="L91" s="10" t="s">
        <v>54</v>
      </c>
      <c r="M91" s="10" t="s">
        <v>26</v>
      </c>
      <c r="N91" s="10" t="s">
        <v>28</v>
      </c>
    </row>
    <row r="92">
      <c r="A92" s="9" t="s">
        <v>15</v>
      </c>
      <c r="B92" s="10" t="s">
        <v>69</v>
      </c>
      <c r="C92" s="10" t="s">
        <v>53</v>
      </c>
      <c r="D92" s="10" t="s">
        <v>17</v>
      </c>
      <c r="E92" s="10" t="s">
        <v>43</v>
      </c>
      <c r="F92" s="10" t="s">
        <v>32</v>
      </c>
      <c r="G92" s="10" t="s">
        <v>33</v>
      </c>
      <c r="H92" s="10" t="s">
        <v>24</v>
      </c>
      <c r="I92" s="10" t="s">
        <v>25</v>
      </c>
      <c r="J92" s="10" t="s">
        <v>55</v>
      </c>
      <c r="K92" s="10" t="s">
        <v>38</v>
      </c>
      <c r="L92" s="10" t="s">
        <v>20</v>
      </c>
      <c r="M92" s="10" t="s">
        <v>36</v>
      </c>
      <c r="N92" s="10" t="s">
        <v>46</v>
      </c>
    </row>
    <row r="93">
      <c r="A93" s="9" t="s">
        <v>52</v>
      </c>
      <c r="B93" s="10" t="s">
        <v>69</v>
      </c>
      <c r="C93" s="10" t="s">
        <v>27</v>
      </c>
      <c r="D93" s="10" t="s">
        <v>50</v>
      </c>
      <c r="E93" s="10" t="s">
        <v>43</v>
      </c>
      <c r="F93" s="10" t="s">
        <v>32</v>
      </c>
      <c r="G93" s="10" t="s">
        <v>33</v>
      </c>
      <c r="H93" s="10" t="s">
        <v>34</v>
      </c>
      <c r="I93" s="10" t="s">
        <v>25</v>
      </c>
      <c r="J93" s="10" t="s">
        <v>40</v>
      </c>
      <c r="K93" s="10" t="s">
        <v>44</v>
      </c>
      <c r="L93" s="10" t="s">
        <v>31</v>
      </c>
      <c r="M93" s="10" t="s">
        <v>45</v>
      </c>
      <c r="N93" s="10" t="s">
        <v>46</v>
      </c>
    </row>
    <row r="94">
      <c r="A94" s="9" t="s">
        <v>15</v>
      </c>
      <c r="B94" s="10" t="s">
        <v>69</v>
      </c>
      <c r="C94" s="10" t="s">
        <v>27</v>
      </c>
      <c r="D94" s="10" t="s">
        <v>50</v>
      </c>
      <c r="E94" s="10" t="s">
        <v>17</v>
      </c>
      <c r="F94" s="10" t="s">
        <v>22</v>
      </c>
      <c r="G94" s="10" t="s">
        <v>56</v>
      </c>
      <c r="H94" s="10" t="s">
        <v>34</v>
      </c>
      <c r="I94" s="10" t="s">
        <v>35</v>
      </c>
      <c r="J94" s="10" t="s">
        <v>21</v>
      </c>
      <c r="K94" s="10" t="s">
        <v>19</v>
      </c>
      <c r="L94" s="10" t="s">
        <v>39</v>
      </c>
      <c r="M94" s="10" t="s">
        <v>45</v>
      </c>
      <c r="N94" s="10" t="s">
        <v>28</v>
      </c>
    </row>
    <row r="95">
      <c r="A95" s="9" t="s">
        <v>52</v>
      </c>
      <c r="B95" s="10" t="s">
        <v>42</v>
      </c>
      <c r="C95" s="10" t="s">
        <v>27</v>
      </c>
      <c r="D95" s="10" t="s">
        <v>17</v>
      </c>
      <c r="E95" s="10" t="s">
        <v>43</v>
      </c>
      <c r="F95" s="10" t="s">
        <v>32</v>
      </c>
      <c r="G95" s="10" t="s">
        <v>23</v>
      </c>
      <c r="H95" s="10" t="s">
        <v>47</v>
      </c>
      <c r="I95" s="10" t="s">
        <v>25</v>
      </c>
      <c r="J95" s="10" t="s">
        <v>55</v>
      </c>
      <c r="K95" s="10" t="s">
        <v>44</v>
      </c>
      <c r="L95" s="10" t="s">
        <v>39</v>
      </c>
      <c r="M95" s="10" t="s">
        <v>36</v>
      </c>
      <c r="N95" s="10" t="s">
        <v>28</v>
      </c>
    </row>
    <row r="96">
      <c r="A96" s="9" t="s">
        <v>29</v>
      </c>
      <c r="B96" s="10" t="s">
        <v>42</v>
      </c>
      <c r="C96" s="10" t="s">
        <v>49</v>
      </c>
      <c r="D96" s="10" t="s">
        <v>17</v>
      </c>
      <c r="E96" s="10" t="s">
        <v>17</v>
      </c>
      <c r="F96" s="10" t="s">
        <v>41</v>
      </c>
      <c r="G96" s="10" t="s">
        <v>56</v>
      </c>
      <c r="H96" s="10" t="s">
        <v>34</v>
      </c>
      <c r="I96" s="10" t="s">
        <v>48</v>
      </c>
      <c r="J96" s="10" t="s">
        <v>40</v>
      </c>
      <c r="K96" s="10" t="s">
        <v>19</v>
      </c>
      <c r="L96" s="10" t="s">
        <v>54</v>
      </c>
      <c r="M96" s="10" t="s">
        <v>26</v>
      </c>
      <c r="N96" s="10" t="s">
        <v>37</v>
      </c>
    </row>
    <row r="97">
      <c r="A97" s="9" t="s">
        <v>15</v>
      </c>
      <c r="B97" s="10" t="s">
        <v>69</v>
      </c>
      <c r="C97" s="10" t="s">
        <v>27</v>
      </c>
      <c r="D97" s="10" t="s">
        <v>17</v>
      </c>
      <c r="E97" s="10" t="s">
        <v>30</v>
      </c>
      <c r="F97" s="10" t="s">
        <v>41</v>
      </c>
      <c r="G97" s="10" t="s">
        <v>23</v>
      </c>
      <c r="H97" s="10" t="s">
        <v>34</v>
      </c>
      <c r="I97" s="10" t="s">
        <v>35</v>
      </c>
      <c r="J97" s="10" t="s">
        <v>51</v>
      </c>
      <c r="K97" s="10" t="s">
        <v>19</v>
      </c>
      <c r="L97" s="10" t="s">
        <v>39</v>
      </c>
      <c r="M97" s="10" t="s">
        <v>26</v>
      </c>
      <c r="N97" s="10" t="s">
        <v>28</v>
      </c>
    </row>
    <row r="98">
      <c r="A98" s="9" t="s">
        <v>29</v>
      </c>
      <c r="B98" s="10" t="s">
        <v>69</v>
      </c>
      <c r="C98" s="10" t="s">
        <v>27</v>
      </c>
      <c r="D98" s="10" t="s">
        <v>18</v>
      </c>
      <c r="E98" s="10" t="s">
        <v>17</v>
      </c>
      <c r="F98" s="10" t="s">
        <v>41</v>
      </c>
      <c r="G98" s="10" t="s">
        <v>56</v>
      </c>
      <c r="H98" s="10" t="s">
        <v>24</v>
      </c>
      <c r="I98" s="10" t="s">
        <v>48</v>
      </c>
      <c r="J98" s="10" t="s">
        <v>55</v>
      </c>
      <c r="K98" s="10" t="s">
        <v>19</v>
      </c>
      <c r="L98" s="10" t="s">
        <v>20</v>
      </c>
      <c r="M98" s="10" t="s">
        <v>45</v>
      </c>
      <c r="N98" s="10" t="s">
        <v>37</v>
      </c>
    </row>
    <row r="99">
      <c r="A99" s="9" t="s">
        <v>52</v>
      </c>
      <c r="B99" s="10" t="s">
        <v>42</v>
      </c>
      <c r="C99" s="10" t="s">
        <v>49</v>
      </c>
      <c r="D99" s="10" t="s">
        <v>17</v>
      </c>
      <c r="E99" s="10" t="s">
        <v>17</v>
      </c>
      <c r="F99" s="10" t="s">
        <v>41</v>
      </c>
      <c r="G99" s="10" t="s">
        <v>56</v>
      </c>
      <c r="H99" s="10" t="s">
        <v>47</v>
      </c>
      <c r="I99" s="10" t="s">
        <v>35</v>
      </c>
      <c r="J99" s="10" t="s">
        <v>51</v>
      </c>
      <c r="K99" s="10" t="s">
        <v>38</v>
      </c>
      <c r="L99" s="10" t="s">
        <v>31</v>
      </c>
      <c r="M99" s="10" t="s">
        <v>36</v>
      </c>
      <c r="N99" s="10" t="s">
        <v>46</v>
      </c>
    </row>
    <row r="100">
      <c r="A100" s="9" t="s">
        <v>29</v>
      </c>
      <c r="B100" s="10" t="s">
        <v>42</v>
      </c>
      <c r="C100" s="10" t="s">
        <v>49</v>
      </c>
      <c r="D100" s="10" t="s">
        <v>17</v>
      </c>
      <c r="E100" s="10" t="s">
        <v>30</v>
      </c>
      <c r="F100" s="10" t="s">
        <v>32</v>
      </c>
      <c r="G100" s="10" t="s">
        <v>56</v>
      </c>
      <c r="H100" s="10" t="s">
        <v>47</v>
      </c>
      <c r="I100" s="10" t="s">
        <v>48</v>
      </c>
      <c r="J100" s="10" t="s">
        <v>55</v>
      </c>
      <c r="K100" s="10" t="s">
        <v>44</v>
      </c>
      <c r="L100" s="10" t="s">
        <v>39</v>
      </c>
      <c r="M100" s="10" t="s">
        <v>26</v>
      </c>
      <c r="N100" s="10" t="s">
        <v>37</v>
      </c>
    </row>
    <row r="101">
      <c r="A101" s="9" t="s">
        <v>52</v>
      </c>
      <c r="B101" s="10" t="s">
        <v>42</v>
      </c>
      <c r="C101" s="10" t="s">
        <v>49</v>
      </c>
      <c r="D101" s="10" t="s">
        <v>17</v>
      </c>
      <c r="E101" s="10" t="s">
        <v>17</v>
      </c>
      <c r="F101" s="10" t="s">
        <v>41</v>
      </c>
      <c r="G101" s="10" t="s">
        <v>56</v>
      </c>
      <c r="H101" s="10" t="s">
        <v>47</v>
      </c>
      <c r="I101" s="10" t="s">
        <v>35</v>
      </c>
      <c r="J101" s="10" t="s">
        <v>51</v>
      </c>
      <c r="K101" s="10" t="s">
        <v>38</v>
      </c>
      <c r="L101" s="10" t="s">
        <v>31</v>
      </c>
      <c r="M101" s="10" t="s">
        <v>36</v>
      </c>
      <c r="N101" s="10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70</v>
      </c>
    </row>
    <row r="2">
      <c r="A2" s="13" t="str">
        <f>IFERROR(__xludf.DUMMYFUNCTION("UNIQUE('PRE PROCESSED DATA'!D2:D100)"),"Vegetarian")</f>
        <v>Vegetarian</v>
      </c>
      <c r="B2" s="13">
        <f>COUNTIF('PRE PROCESSED DATA'!D2:D100,A2)</f>
        <v>30</v>
      </c>
    </row>
    <row r="3">
      <c r="A3" s="13" t="str">
        <f>IFERROR(__xludf.DUMMYFUNCTION("""COMPUTED_VALUE"""),"Both")</f>
        <v>Both</v>
      </c>
      <c r="B3" s="13">
        <f>COUNTIF('PRE PROCESSED DATA'!D3:D101,A3)</f>
        <v>50</v>
      </c>
    </row>
    <row r="4">
      <c r="A4" s="13" t="str">
        <f>IFERROR(__xludf.DUMMYFUNCTION("""COMPUTED_VALUE"""),"Non-Vegetarian")</f>
        <v>Non-Vegetarian</v>
      </c>
      <c r="B4" s="13">
        <f>COUNTIF('PRE PROCESSED DATA'!D4:D102,A4)</f>
        <v>20</v>
      </c>
    </row>
    <row r="6">
      <c r="A6" s="14"/>
    </row>
    <row r="7">
      <c r="A7" s="14"/>
    </row>
    <row r="8">
      <c r="A8" s="14"/>
    </row>
    <row r="9">
      <c r="A9" s="14"/>
    </row>
    <row r="10">
      <c r="A10" s="14" t="s">
        <v>71</v>
      </c>
    </row>
    <row r="11">
      <c r="A11" s="13" t="str">
        <f>IFERROR(__xludf.DUMMYFUNCTION("UNIQUE('PRE PROCESSED DATA'!E2:E101)"),"Both")</f>
        <v>Both</v>
      </c>
      <c r="B11" s="13">
        <f>COUNTIF('PRE PROCESSED DATA'!E2:E101,A11)</f>
        <v>47</v>
      </c>
    </row>
    <row r="12">
      <c r="A12" s="13" t="str">
        <f>IFERROR(__xludf.DUMMYFUNCTION("""COMPUTED_VALUE"""),"Protein based")</f>
        <v>Protein based</v>
      </c>
      <c r="B12" s="13">
        <f>COUNTIF('PRE PROCESSED DATA'!E3:E102,A12)</f>
        <v>29</v>
      </c>
    </row>
    <row r="13">
      <c r="A13" s="13" t="str">
        <f>IFERROR(__xludf.DUMMYFUNCTION("""COMPUTED_VALUE"""),"Carb based")</f>
        <v>Carb based</v>
      </c>
      <c r="B13" s="13">
        <f>COUNTIF('PRE PROCESSED DATA'!E4:E103,A13)</f>
        <v>24</v>
      </c>
    </row>
    <row r="17">
      <c r="A17" s="14" t="s">
        <v>72</v>
      </c>
    </row>
    <row r="18">
      <c r="A18" s="13" t="str">
        <f>IFERROR(__xludf.DUMMYFUNCTION("UNIQUE('PRE PROCESSED DATA'!F2:F101)"),"Pulses")</f>
        <v>Pulses</v>
      </c>
      <c r="B18" s="13">
        <f>COUNTIFS('PRE PROCESSED DATA'!F2:F101,A18,'PRE PROCESSED DATA'!D2:D101,'PRE PROCESSED DATA'!D2)</f>
        <v>7</v>
      </c>
    </row>
    <row r="19">
      <c r="A19" s="13" t="str">
        <f>IFERROR(__xludf.DUMMYFUNCTION("""COMPUTED_VALUE"""),"Paneer/Tofu")</f>
        <v>Paneer/Tofu</v>
      </c>
      <c r="B19" s="13">
        <f>COUNTIFS('PRE PROCESSED DATA'!F3:F102,A19,'PRE PROCESSED DATA'!D3:D102,'PRE PROCESSED DATA'!D3)</f>
        <v>12</v>
      </c>
    </row>
    <row r="20">
      <c r="A20" s="13" t="str">
        <f>IFERROR(__xludf.DUMMYFUNCTION("""COMPUTED_VALUE"""),"Green veggies")</f>
        <v>Green veggies</v>
      </c>
      <c r="B20" s="13">
        <f>COUNTIFS('PRE PROCESSED DATA'!F4:F103,A20,'PRE PROCESSED DATA'!D4:D103,'PRE PROCESSED DATA'!D4)</f>
        <v>22</v>
      </c>
    </row>
    <row r="21">
      <c r="A21" s="13"/>
    </row>
    <row r="23">
      <c r="A23" s="14" t="s">
        <v>73</v>
      </c>
    </row>
    <row r="24">
      <c r="A24" s="13" t="s">
        <v>23</v>
      </c>
      <c r="B24" s="13">
        <f>COUNTIFS('PRE PROCESSED DATA'!G2:G101,A24)</f>
        <v>39</v>
      </c>
    </row>
    <row r="25">
      <c r="A25" s="13" t="s">
        <v>33</v>
      </c>
      <c r="B25" s="13">
        <f>COUNTIFS('PRE PROCESSED DATA'!G3:G102,A25)</f>
        <v>32</v>
      </c>
    </row>
    <row r="26">
      <c r="A26" s="14" t="s">
        <v>56</v>
      </c>
      <c r="B26" s="13">
        <f>COUNTIFS('PRE PROCESSED DATA'!G4:G103,A26)</f>
        <v>23</v>
      </c>
    </row>
    <row r="29">
      <c r="A29" s="14" t="s">
        <v>74</v>
      </c>
    </row>
    <row r="30">
      <c r="A30" s="13" t="str">
        <f>IFERROR(__xludf.DUMMYFUNCTION("UNIQUE('PRE PROCESSED DATA'!I2:I101)"),"Wheat 1-5 kg")</f>
        <v>Wheat 1-5 kg</v>
      </c>
      <c r="B30" s="13">
        <f>COUNTIF('PRE PROCESSED DATA'!I2:I101,A30)</f>
        <v>37</v>
      </c>
    </row>
    <row r="31">
      <c r="A31" s="13" t="str">
        <f>IFERROR(__xludf.DUMMYFUNCTION("""COMPUTED_VALUE"""),"Rice 1-5 kg")</f>
        <v>Rice 1-5 kg</v>
      </c>
      <c r="B31" s="13">
        <f>COUNTIF('PRE PROCESSED DATA'!I3:I102,A31)</f>
        <v>41</v>
      </c>
    </row>
    <row r="32">
      <c r="A32" s="13" t="str">
        <f>IFERROR(__xludf.DUMMYFUNCTION("""COMPUTED_VALUE"""),"Pulses 1-5 kg")</f>
        <v>Pulses 1-5 kg</v>
      </c>
      <c r="B32" s="13">
        <f>COUNTIF('PRE PROCESSED DATA'!I4:I103,A32)</f>
        <v>22</v>
      </c>
    </row>
    <row r="35">
      <c r="A35" s="14" t="s">
        <v>75</v>
      </c>
    </row>
    <row r="36">
      <c r="A36" s="13" t="s">
        <v>24</v>
      </c>
      <c r="B36" s="13">
        <f>COUNTIF('PRE PROCESSED DATA'!H2:H101,A36)</f>
        <v>24</v>
      </c>
    </row>
    <row r="37">
      <c r="A37" s="13" t="s">
        <v>34</v>
      </c>
      <c r="B37" s="13">
        <f>COUNTIF('PRE PROCESSED DATA'!H3:H102,A37)</f>
        <v>43</v>
      </c>
    </row>
    <row r="38">
      <c r="A38" s="13" t="s">
        <v>47</v>
      </c>
      <c r="B38" s="13">
        <f>COUNTIF('PRE PROCESSED DATA'!H4:H103,A38)</f>
        <v>26</v>
      </c>
    </row>
    <row r="42">
      <c r="A42" s="14" t="s">
        <v>76</v>
      </c>
    </row>
    <row r="43">
      <c r="A43" s="13" t="str">
        <f>IFERROR(__xludf.DUMMYFUNCTION("UNIQUE('PRE PROCESSED DATA'!K2:K101)"),"Pizza")</f>
        <v>Pizza</v>
      </c>
      <c r="B43" s="13">
        <f>COUNTIF('PRE PROCESSED DATA'!K2:K101,A43)</f>
        <v>30</v>
      </c>
    </row>
    <row r="44">
      <c r="A44" s="13" t="str">
        <f>IFERROR(__xludf.DUMMYFUNCTION("""COMPUTED_VALUE"""),"Indian Chaat")</f>
        <v>Indian Chaat</v>
      </c>
      <c r="B44" s="13">
        <f>COUNTIF('PRE PROCESSED DATA'!K3:K102,A44)</f>
        <v>49</v>
      </c>
    </row>
    <row r="45">
      <c r="A45" s="13" t="str">
        <f>IFERROR(__xludf.DUMMYFUNCTION("""COMPUTED_VALUE"""),"Burger")</f>
        <v>Burger</v>
      </c>
      <c r="B45" s="13">
        <f>COUNTIF('PRE PROCESSED DATA'!K4:K103,A45)</f>
        <v>21</v>
      </c>
    </row>
    <row r="50">
      <c r="A50" s="15" t="s">
        <v>77</v>
      </c>
    </row>
    <row r="51">
      <c r="A51" s="13" t="str">
        <f>IFERROR(__xludf.DUMMYFUNCTION("UNIQUE('PRE PROCESSED DATA'!J2:J101)"),"Apple")</f>
        <v>Apple</v>
      </c>
      <c r="B51" s="13">
        <f>COUNTIF('PRE PROCESSED DATA'!J2:J101,A51)</f>
        <v>28</v>
      </c>
    </row>
    <row r="52">
      <c r="A52" s="13" t="str">
        <f>IFERROR(__xludf.DUMMYFUNCTION("""COMPUTED_VALUE"""),"Banana")</f>
        <v>Banana</v>
      </c>
      <c r="B52" s="13">
        <f>COUNTIF('PRE PROCESSED DATA'!J3:J102,A52)</f>
        <v>31</v>
      </c>
    </row>
    <row r="53">
      <c r="A53" s="13" t="str">
        <f>IFERROR(__xludf.DUMMYFUNCTION("""COMPUTED_VALUE"""),"Kiwi")</f>
        <v>Kiwi</v>
      </c>
      <c r="B53" s="13">
        <f>COUNTIF('PRE PROCESSED DATA'!J4:J103,A53)</f>
        <v>23</v>
      </c>
    </row>
    <row r="54">
      <c r="A54" s="13" t="str">
        <f>IFERROR(__xludf.DUMMYFUNCTION("""COMPUTED_VALUE"""),"Pomegranate")</f>
        <v>Pomegranate</v>
      </c>
      <c r="B54" s="13">
        <f>COUNTIF('PRE PROCESSED DATA'!J5:J104,A54)</f>
        <v>18</v>
      </c>
    </row>
    <row r="63">
      <c r="A63" s="14" t="s">
        <v>78</v>
      </c>
    </row>
    <row r="64">
      <c r="A64" s="13" t="s">
        <v>20</v>
      </c>
      <c r="B64" s="13">
        <f>COUNTIF('PRE PROCESSED DATA'!L2:L101,A64)</f>
        <v>29</v>
      </c>
    </row>
    <row r="65">
      <c r="A65" s="13" t="s">
        <v>31</v>
      </c>
      <c r="B65" s="13">
        <f>COUNTIF('PRE PROCESSED DATA'!L3:L102,A65)</f>
        <v>24</v>
      </c>
    </row>
    <row r="66">
      <c r="A66" s="13" t="s">
        <v>39</v>
      </c>
      <c r="B66" s="13">
        <f>COUNTIF('PRE PROCESSED DATA'!L4:L103,A66)</f>
        <v>22</v>
      </c>
    </row>
    <row r="67">
      <c r="A67" t="s">
        <v>54</v>
      </c>
      <c r="B67" s="13">
        <f>COUNTIF('PRE PROCESSED DATA'!L5:L104,A67)</f>
        <v>25</v>
      </c>
    </row>
    <row r="74">
      <c r="A74" s="14" t="s">
        <v>79</v>
      </c>
    </row>
    <row r="75">
      <c r="A75" s="13" t="str">
        <f>IFERROR(__xludf.DUMMYFUNCTION("UNIQUE('PRE PROCESSED DATA'!A2:A101)"),"Male")</f>
        <v>Male</v>
      </c>
      <c r="B75" s="13">
        <f>COUNTIFS('PRE PROCESSED DATA'!L2:L101,'PRE PROCESSED DATA'!L2,'PRE PROCESSED DATA'!B2:B101,'PRE PROCESSED DATA'!B2)</f>
        <v>17</v>
      </c>
    </row>
    <row r="76">
      <c r="A76" s="13" t="str">
        <f>IFERROR(__xludf.DUMMYFUNCTION("""COMPUTED_VALUE"""),"Female")</f>
        <v>Female</v>
      </c>
      <c r="B76" s="13">
        <f>COUNTIFS('PRE PROCESSED DATA'!L3:L102,'PRE PROCESSED DATA'!L3,'PRE PROCESSED DATA'!B3:B102,'PRE PROCESSED DATA'!B3)</f>
        <v>11</v>
      </c>
    </row>
    <row r="77">
      <c r="A77" s="13" t="str">
        <f>IFERROR(__xludf.DUMMYFUNCTION("""COMPUTED_VALUE"""),"Transgender")</f>
        <v>Transgender</v>
      </c>
      <c r="B77" s="13">
        <f>COUNTIFS('PRE PROCESSED DATA'!L4:L103,'PRE PROCESSED DATA'!L4,'PRE PROCESSED DATA'!B4:B103,'PRE PROCESSED DATA'!B4)</f>
        <v>6</v>
      </c>
    </row>
  </sheetData>
  <drawing r:id="rId1"/>
</worksheet>
</file>