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1"/>
  </bookViews>
  <sheets>
    <sheet name="v1.21" sheetId="1" r:id="rId1"/>
    <sheet name="v1.3" sheetId="2" r:id="rId2"/>
    <sheet name="v1.30 concurren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J5" i="1"/>
  <c r="J5" i="2"/>
  <c r="K4"/>
  <c r="N4" i="1"/>
  <c r="M4"/>
  <c r="N5"/>
  <c r="M5"/>
  <c r="K5"/>
  <c r="N4" i="2"/>
  <c r="M4"/>
  <c r="K5"/>
  <c r="N5"/>
  <c r="M5"/>
  <c r="N38" i="3"/>
  <c r="M38"/>
  <c r="K38"/>
  <c r="J38"/>
  <c r="N37"/>
  <c r="M37"/>
  <c r="K37"/>
  <c r="J37"/>
  <c r="N36"/>
  <c r="M36"/>
  <c r="K36"/>
  <c r="J36"/>
  <c r="N35"/>
  <c r="M35"/>
  <c r="K35"/>
  <c r="J35"/>
  <c r="N34"/>
  <c r="M34"/>
  <c r="K34"/>
  <c r="J34"/>
  <c r="N33"/>
  <c r="M33"/>
  <c r="K33"/>
  <c r="J33"/>
  <c r="N32"/>
  <c r="M32"/>
  <c r="K32"/>
  <c r="J32"/>
  <c r="N31"/>
  <c r="M31"/>
  <c r="K31"/>
  <c r="J31"/>
  <c r="N30"/>
  <c r="M30"/>
  <c r="K30"/>
  <c r="J30"/>
  <c r="N29"/>
  <c r="M29"/>
  <c r="K29"/>
  <c r="J29"/>
  <c r="N28"/>
  <c r="M28"/>
  <c r="K28"/>
  <c r="J28"/>
  <c r="N27"/>
  <c r="M27"/>
  <c r="K27"/>
  <c r="J27"/>
  <c r="N26"/>
  <c r="M26"/>
  <c r="K26"/>
  <c r="J26"/>
  <c r="N25"/>
  <c r="M25"/>
  <c r="K25"/>
  <c r="J25"/>
  <c r="N24"/>
  <c r="M24"/>
  <c r="K24"/>
  <c r="J24"/>
  <c r="N23"/>
  <c r="M23"/>
  <c r="K23"/>
  <c r="J23"/>
  <c r="N22"/>
  <c r="M22"/>
  <c r="K22"/>
  <c r="J22"/>
  <c r="N21"/>
  <c r="M21"/>
  <c r="K21"/>
  <c r="J21"/>
  <c r="N20"/>
  <c r="M20"/>
  <c r="K20"/>
  <c r="J20"/>
  <c r="N19"/>
  <c r="M19"/>
  <c r="K19"/>
  <c r="J19"/>
  <c r="N18"/>
  <c r="M18"/>
  <c r="K18"/>
  <c r="J18"/>
  <c r="N17"/>
  <c r="M17"/>
  <c r="K17"/>
  <c r="J17"/>
  <c r="N16"/>
  <c r="M16"/>
  <c r="K16"/>
  <c r="J16"/>
  <c r="N15"/>
  <c r="M15"/>
  <c r="K15"/>
  <c r="J15"/>
  <c r="N14"/>
  <c r="M14"/>
  <c r="K14"/>
  <c r="J14"/>
  <c r="N13"/>
  <c r="M13"/>
  <c r="K13"/>
  <c r="J13"/>
  <c r="N12"/>
  <c r="M12"/>
  <c r="K12"/>
  <c r="J12"/>
  <c r="N11"/>
  <c r="M11"/>
  <c r="K11"/>
  <c r="J11"/>
  <c r="N10"/>
  <c r="M10"/>
  <c r="K10"/>
  <c r="J10"/>
  <c r="N9"/>
  <c r="M9"/>
  <c r="K9"/>
  <c r="J9"/>
  <c r="N8"/>
  <c r="M8"/>
  <c r="K8"/>
  <c r="J8"/>
  <c r="N7"/>
  <c r="M7"/>
  <c r="K7"/>
  <c r="J7"/>
  <c r="N38" i="2"/>
  <c r="M38"/>
  <c r="K38"/>
  <c r="J38"/>
  <c r="N37"/>
  <c r="M37"/>
  <c r="K37"/>
  <c r="J37"/>
  <c r="N36"/>
  <c r="M36"/>
  <c r="K36"/>
  <c r="J36"/>
  <c r="N35"/>
  <c r="M35"/>
  <c r="K35"/>
  <c r="J35"/>
  <c r="N34"/>
  <c r="M34"/>
  <c r="K34"/>
  <c r="J34"/>
  <c r="N33"/>
  <c r="M33"/>
  <c r="K33"/>
  <c r="J33"/>
  <c r="N32"/>
  <c r="M32"/>
  <c r="K32"/>
  <c r="J32"/>
  <c r="N31"/>
  <c r="M31"/>
  <c r="K31"/>
  <c r="J31"/>
  <c r="N30"/>
  <c r="M30"/>
  <c r="K30"/>
  <c r="J30"/>
  <c r="N29"/>
  <c r="M29"/>
  <c r="K29"/>
  <c r="J29"/>
  <c r="N28"/>
  <c r="M28"/>
  <c r="K28"/>
  <c r="J28"/>
  <c r="N27"/>
  <c r="M27"/>
  <c r="K27"/>
  <c r="J27"/>
  <c r="N26"/>
  <c r="M26"/>
  <c r="K26"/>
  <c r="J26"/>
  <c r="N25"/>
  <c r="M25"/>
  <c r="K25"/>
  <c r="J25"/>
  <c r="N24"/>
  <c r="M24"/>
  <c r="K24"/>
  <c r="J24"/>
  <c r="N23"/>
  <c r="M23"/>
  <c r="K23"/>
  <c r="J23"/>
  <c r="N22"/>
  <c r="M22"/>
  <c r="K22"/>
  <c r="J22"/>
  <c r="N21"/>
  <c r="M21"/>
  <c r="K21"/>
  <c r="J21"/>
  <c r="N20"/>
  <c r="M20"/>
  <c r="K20"/>
  <c r="J20"/>
  <c r="N19"/>
  <c r="M19"/>
  <c r="K19"/>
  <c r="J19"/>
  <c r="N18"/>
  <c r="M18"/>
  <c r="K18"/>
  <c r="J18"/>
  <c r="N17"/>
  <c r="M17"/>
  <c r="K17"/>
  <c r="J17"/>
  <c r="N16"/>
  <c r="M16"/>
  <c r="K16"/>
  <c r="J16"/>
  <c r="N15"/>
  <c r="M15"/>
  <c r="K15"/>
  <c r="J15"/>
  <c r="N14"/>
  <c r="M14"/>
  <c r="K14"/>
  <c r="J14"/>
  <c r="N13"/>
  <c r="M13"/>
  <c r="K13"/>
  <c r="J13"/>
  <c r="N12"/>
  <c r="M12"/>
  <c r="K12"/>
  <c r="J12"/>
  <c r="N11"/>
  <c r="M11"/>
  <c r="K11"/>
  <c r="J11"/>
  <c r="N10"/>
  <c r="M10"/>
  <c r="K10"/>
  <c r="J10"/>
  <c r="N9"/>
  <c r="M9"/>
  <c r="K9"/>
  <c r="J9"/>
  <c r="N8"/>
  <c r="M8"/>
  <c r="K8"/>
  <c r="J8"/>
  <c r="N7"/>
  <c r="M7"/>
  <c r="K7"/>
  <c r="J7"/>
  <c r="N38" i="1"/>
  <c r="M38"/>
  <c r="K38"/>
  <c r="J38"/>
  <c r="N37"/>
  <c r="M37"/>
  <c r="K37"/>
  <c r="J37"/>
  <c r="N36"/>
  <c r="M36"/>
  <c r="K36"/>
  <c r="J36"/>
  <c r="N35"/>
  <c r="M35"/>
  <c r="K35"/>
  <c r="J35"/>
  <c r="N34"/>
  <c r="M34"/>
  <c r="K34"/>
  <c r="J34"/>
  <c r="N33"/>
  <c r="M33"/>
  <c r="K33"/>
  <c r="J33"/>
  <c r="N32"/>
  <c r="M32"/>
  <c r="K32"/>
  <c r="J32"/>
  <c r="N31"/>
  <c r="M31"/>
  <c r="K31"/>
  <c r="J31"/>
  <c r="N30"/>
  <c r="M30"/>
  <c r="K30"/>
  <c r="J30"/>
  <c r="N29"/>
  <c r="M29"/>
  <c r="K29"/>
  <c r="J29"/>
  <c r="N28"/>
  <c r="M28"/>
  <c r="K28"/>
  <c r="J28"/>
  <c r="N27"/>
  <c r="M27"/>
  <c r="K27"/>
  <c r="J27"/>
  <c r="N26"/>
  <c r="M26"/>
  <c r="K26"/>
  <c r="J26"/>
  <c r="N25"/>
  <c r="M25"/>
  <c r="K25"/>
  <c r="J25"/>
  <c r="N24"/>
  <c r="M24"/>
  <c r="K24"/>
  <c r="J24"/>
  <c r="N23"/>
  <c r="M23"/>
  <c r="K23"/>
  <c r="J23"/>
  <c r="N22"/>
  <c r="M22"/>
  <c r="K22"/>
  <c r="J22"/>
  <c r="N21"/>
  <c r="M21"/>
  <c r="K21"/>
  <c r="J21"/>
  <c r="N20"/>
  <c r="M20"/>
  <c r="K20"/>
  <c r="J20"/>
  <c r="N19"/>
  <c r="M19"/>
  <c r="K19"/>
  <c r="J19"/>
  <c r="N18"/>
  <c r="M18"/>
  <c r="K18"/>
  <c r="J18"/>
  <c r="N17"/>
  <c r="M17"/>
  <c r="K17"/>
  <c r="J17"/>
  <c r="N16"/>
  <c r="M16"/>
  <c r="K16"/>
  <c r="J16"/>
  <c r="N15"/>
  <c r="M15"/>
  <c r="K15"/>
  <c r="J15"/>
  <c r="N14"/>
  <c r="M14"/>
  <c r="K14"/>
  <c r="J14"/>
  <c r="N13"/>
  <c r="M13"/>
  <c r="K13"/>
  <c r="J13"/>
  <c r="N12"/>
  <c r="M12"/>
  <c r="K12"/>
  <c r="J12"/>
  <c r="N11"/>
  <c r="M11"/>
  <c r="K11"/>
  <c r="J11"/>
  <c r="N10"/>
  <c r="M10"/>
  <c r="K10"/>
  <c r="J10"/>
  <c r="N9"/>
  <c r="M9"/>
  <c r="K9"/>
  <c r="J9"/>
  <c r="N8"/>
  <c r="M8"/>
  <c r="K8"/>
  <c r="J8"/>
  <c r="N7"/>
  <c r="M7"/>
  <c r="K7"/>
  <c r="J7"/>
  <c r="J4" i="2"/>
</calcChain>
</file>

<file path=xl/sharedStrings.xml><?xml version="1.0" encoding="utf-8"?>
<sst xmlns="http://schemas.openxmlformats.org/spreadsheetml/2006/main" count="48" uniqueCount="16">
  <si>
    <t>Timing overhead is calculated to be</t>
  </si>
  <si>
    <t>OS context switch overhead is calculated to be</t>
  </si>
  <si>
    <t>OS sleep overhead is calculated to be</t>
  </si>
  <si>
    <t>Concurrency</t>
  </si>
  <si>
    <t>Handler Min</t>
  </si>
  <si>
    <t>Handler Max</t>
  </si>
  <si>
    <t>Handler Average</t>
  </si>
  <si>
    <t>Handler Stddev</t>
  </si>
  <si>
    <t>Complete Min</t>
  </si>
  <si>
    <t>Complete Max</t>
  </si>
  <si>
    <t>Complete Average</t>
  </si>
  <si>
    <t>Complete Stddev</t>
  </si>
  <si>
    <t>Total Min</t>
  </si>
  <si>
    <t>Total Average</t>
  </si>
  <si>
    <t>Handler Error</t>
  </si>
  <si>
    <t>Complete Error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</si>
</sst>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v1.21 with TSX</a:t>
            </a:r>
            <a:r>
              <a:rPr lang="en-GB" baseline="0"/>
              <a:t> aware spinlocked unordered_map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9.3078254107125488E-2"/>
          <c:y val="2.8963430509524112E-2"/>
          <c:w val="0.85572998930689281"/>
          <c:h val="0.70887533160231664"/>
        </c:manualLayout>
      </c:layout>
      <c:lineChart>
        <c:grouping val="stacked"/>
        <c:ser>
          <c:idx val="0"/>
          <c:order val="0"/>
          <c:tx>
            <c:v>From dispatch to execution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'v1.21'!$M$7:$M$38</c:f>
                <c:numCache>
                  <c:formatCode>General</c:formatCode>
                  <c:ptCount val="32"/>
                  <c:pt idx="0">
                    <c:v>1017.9994136781503</c:v>
                  </c:pt>
                  <c:pt idx="1">
                    <c:v>229.12958961265502</c:v>
                  </c:pt>
                  <c:pt idx="2">
                    <c:v>462.6906577943551</c:v>
                  </c:pt>
                  <c:pt idx="3">
                    <c:v>3142.8806477693583</c:v>
                  </c:pt>
                  <c:pt idx="4">
                    <c:v>8227.5956132217743</c:v>
                  </c:pt>
                  <c:pt idx="5">
                    <c:v>6833.669227416889</c:v>
                  </c:pt>
                  <c:pt idx="6">
                    <c:v>9750.8600223664598</c:v>
                  </c:pt>
                  <c:pt idx="7">
                    <c:v>10259.921468071048</c:v>
                  </c:pt>
                  <c:pt idx="8">
                    <c:v>12900.051754166036</c:v>
                  </c:pt>
                  <c:pt idx="9">
                    <c:v>13539.725199800374</c:v>
                  </c:pt>
                  <c:pt idx="10">
                    <c:v>11690.107187589925</c:v>
                  </c:pt>
                  <c:pt idx="11">
                    <c:v>17092.238320338605</c:v>
                  </c:pt>
                  <c:pt idx="12">
                    <c:v>21784.215702568887</c:v>
                  </c:pt>
                  <c:pt idx="13">
                    <c:v>22959.214111300647</c:v>
                  </c:pt>
                  <c:pt idx="14">
                    <c:v>22180.128427445976</c:v>
                  </c:pt>
                  <c:pt idx="15">
                    <c:v>15942.81744160509</c:v>
                  </c:pt>
                  <c:pt idx="16">
                    <c:v>15671.009636229075</c:v>
                  </c:pt>
                  <c:pt idx="17">
                    <c:v>17381.64660229579</c:v>
                  </c:pt>
                  <c:pt idx="18">
                    <c:v>16099.026571172932</c:v>
                  </c:pt>
                  <c:pt idx="19">
                    <c:v>14241.980295461075</c:v>
                  </c:pt>
                  <c:pt idx="20">
                    <c:v>16617.770238961148</c:v>
                  </c:pt>
                  <c:pt idx="21">
                    <c:v>16509.247033137166</c:v>
                  </c:pt>
                  <c:pt idx="22">
                    <c:v>15609.760761712199</c:v>
                  </c:pt>
                  <c:pt idx="23">
                    <c:v>13395.981441174208</c:v>
                  </c:pt>
                  <c:pt idx="24">
                    <c:v>14318.869682574583</c:v>
                  </c:pt>
                  <c:pt idx="25">
                    <c:v>14410.811593089356</c:v>
                  </c:pt>
                  <c:pt idx="26">
                    <c:v>15704.740616403009</c:v>
                  </c:pt>
                  <c:pt idx="27">
                    <c:v>15060.853248201911</c:v>
                  </c:pt>
                  <c:pt idx="28">
                    <c:v>20950.251027147093</c:v>
                  </c:pt>
                  <c:pt idx="29">
                    <c:v>17115.385494996022</c:v>
                  </c:pt>
                  <c:pt idx="30">
                    <c:v>14326.670339233051</c:v>
                  </c:pt>
                  <c:pt idx="31">
                    <c:v>19509.305105353091</c:v>
                  </c:pt>
                </c:numCache>
              </c:numRef>
            </c:plus>
            <c:minus>
              <c:numRef>
                <c:f>'v1.21'!$M$7:$M$38</c:f>
                <c:numCache>
                  <c:formatCode>General</c:formatCode>
                  <c:ptCount val="32"/>
                  <c:pt idx="0">
                    <c:v>1017.9994136781503</c:v>
                  </c:pt>
                  <c:pt idx="1">
                    <c:v>229.12958961265502</c:v>
                  </c:pt>
                  <c:pt idx="2">
                    <c:v>462.6906577943551</c:v>
                  </c:pt>
                  <c:pt idx="3">
                    <c:v>3142.8806477693583</c:v>
                  </c:pt>
                  <c:pt idx="4">
                    <c:v>8227.5956132217743</c:v>
                  </c:pt>
                  <c:pt idx="5">
                    <c:v>6833.669227416889</c:v>
                  </c:pt>
                  <c:pt idx="6">
                    <c:v>9750.8600223664598</c:v>
                  </c:pt>
                  <c:pt idx="7">
                    <c:v>10259.921468071048</c:v>
                  </c:pt>
                  <c:pt idx="8">
                    <c:v>12900.051754166036</c:v>
                  </c:pt>
                  <c:pt idx="9">
                    <c:v>13539.725199800374</c:v>
                  </c:pt>
                  <c:pt idx="10">
                    <c:v>11690.107187589925</c:v>
                  </c:pt>
                  <c:pt idx="11">
                    <c:v>17092.238320338605</c:v>
                  </c:pt>
                  <c:pt idx="12">
                    <c:v>21784.215702568887</c:v>
                  </c:pt>
                  <c:pt idx="13">
                    <c:v>22959.214111300647</c:v>
                  </c:pt>
                  <c:pt idx="14">
                    <c:v>22180.128427445976</c:v>
                  </c:pt>
                  <c:pt idx="15">
                    <c:v>15942.81744160509</c:v>
                  </c:pt>
                  <c:pt idx="16">
                    <c:v>15671.009636229075</c:v>
                  </c:pt>
                  <c:pt idx="17">
                    <c:v>17381.64660229579</c:v>
                  </c:pt>
                  <c:pt idx="18">
                    <c:v>16099.026571172932</c:v>
                  </c:pt>
                  <c:pt idx="19">
                    <c:v>14241.980295461075</c:v>
                  </c:pt>
                  <c:pt idx="20">
                    <c:v>16617.770238961148</c:v>
                  </c:pt>
                  <c:pt idx="21">
                    <c:v>16509.247033137166</c:v>
                  </c:pt>
                  <c:pt idx="22">
                    <c:v>15609.760761712199</c:v>
                  </c:pt>
                  <c:pt idx="23">
                    <c:v>13395.981441174208</c:v>
                  </c:pt>
                  <c:pt idx="24">
                    <c:v>14318.869682574583</c:v>
                  </c:pt>
                  <c:pt idx="25">
                    <c:v>14410.811593089356</c:v>
                  </c:pt>
                  <c:pt idx="26">
                    <c:v>15704.740616403009</c:v>
                  </c:pt>
                  <c:pt idx="27">
                    <c:v>15060.853248201911</c:v>
                  </c:pt>
                  <c:pt idx="28">
                    <c:v>20950.251027147093</c:v>
                  </c:pt>
                  <c:pt idx="29">
                    <c:v>17115.385494996022</c:v>
                  </c:pt>
                  <c:pt idx="30">
                    <c:v>14326.670339233051</c:v>
                  </c:pt>
                  <c:pt idx="31">
                    <c:v>19509.305105353091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val>
            <c:numRef>
              <c:f>'v1.21'!$D$7:$D$38</c:f>
              <c:numCache>
                <c:formatCode>General</c:formatCode>
                <c:ptCount val="32"/>
                <c:pt idx="0">
                  <c:v>43019</c:v>
                </c:pt>
                <c:pt idx="1">
                  <c:v>53429</c:v>
                </c:pt>
                <c:pt idx="2">
                  <c:v>52778.9</c:v>
                </c:pt>
                <c:pt idx="3">
                  <c:v>51804</c:v>
                </c:pt>
                <c:pt idx="4">
                  <c:v>108587</c:v>
                </c:pt>
                <c:pt idx="5">
                  <c:v>100396</c:v>
                </c:pt>
                <c:pt idx="6">
                  <c:v>131168</c:v>
                </c:pt>
                <c:pt idx="7">
                  <c:v>98560.6</c:v>
                </c:pt>
                <c:pt idx="8">
                  <c:v>144572</c:v>
                </c:pt>
                <c:pt idx="9">
                  <c:v>162347</c:v>
                </c:pt>
                <c:pt idx="10">
                  <c:v>137618</c:v>
                </c:pt>
                <c:pt idx="11">
                  <c:v>217886</c:v>
                </c:pt>
                <c:pt idx="12">
                  <c:v>292260</c:v>
                </c:pt>
                <c:pt idx="13">
                  <c:v>296512</c:v>
                </c:pt>
                <c:pt idx="14">
                  <c:v>305301</c:v>
                </c:pt>
                <c:pt idx="15">
                  <c:v>200354</c:v>
                </c:pt>
                <c:pt idx="16">
                  <c:v>191759</c:v>
                </c:pt>
                <c:pt idx="17">
                  <c:v>196689</c:v>
                </c:pt>
                <c:pt idx="18">
                  <c:v>200519</c:v>
                </c:pt>
                <c:pt idx="19">
                  <c:v>159943</c:v>
                </c:pt>
                <c:pt idx="20">
                  <c:v>211668</c:v>
                </c:pt>
                <c:pt idx="21">
                  <c:v>209272</c:v>
                </c:pt>
                <c:pt idx="22">
                  <c:v>197327</c:v>
                </c:pt>
                <c:pt idx="23">
                  <c:v>180101</c:v>
                </c:pt>
                <c:pt idx="24">
                  <c:v>190397</c:v>
                </c:pt>
                <c:pt idx="25">
                  <c:v>172115</c:v>
                </c:pt>
                <c:pt idx="26">
                  <c:v>191363</c:v>
                </c:pt>
                <c:pt idx="27">
                  <c:v>183527</c:v>
                </c:pt>
                <c:pt idx="28">
                  <c:v>241962</c:v>
                </c:pt>
                <c:pt idx="29">
                  <c:v>228804</c:v>
                </c:pt>
                <c:pt idx="30">
                  <c:v>171277</c:v>
                </c:pt>
                <c:pt idx="31">
                  <c:v>268235</c:v>
                </c:pt>
              </c:numCache>
            </c:numRef>
          </c:val>
        </c:ser>
        <c:ser>
          <c:idx val="1"/>
          <c:order val="1"/>
          <c:tx>
            <c:v>From execution to completion notification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'v1.21'!$N$7:$N$38</c:f>
                <c:numCache>
                  <c:formatCode>General</c:formatCode>
                  <c:ptCount val="32"/>
                  <c:pt idx="0">
                    <c:v>308.12789797352644</c:v>
                  </c:pt>
                  <c:pt idx="1">
                    <c:v>351.36470347248002</c:v>
                  </c:pt>
                  <c:pt idx="2">
                    <c:v>2965.4255086091016</c:v>
                  </c:pt>
                  <c:pt idx="3">
                    <c:v>5495.7978115698479</c:v>
                  </c:pt>
                  <c:pt idx="4">
                    <c:v>12830.66902911332</c:v>
                  </c:pt>
                  <c:pt idx="5">
                    <c:v>16497.114856072862</c:v>
                  </c:pt>
                  <c:pt idx="6">
                    <c:v>24401.355611125218</c:v>
                  </c:pt>
                  <c:pt idx="7">
                    <c:v>24492.297940007877</c:v>
                  </c:pt>
                  <c:pt idx="8">
                    <c:v>14183.377372323328</c:v>
                  </c:pt>
                  <c:pt idx="9">
                    <c:v>15266.237874141863</c:v>
                  </c:pt>
                  <c:pt idx="10">
                    <c:v>16659.047080475561</c:v>
                  </c:pt>
                  <c:pt idx="11">
                    <c:v>16672.531632689195</c:v>
                  </c:pt>
                  <c:pt idx="12">
                    <c:v>22103.689832048913</c:v>
                  </c:pt>
                  <c:pt idx="13">
                    <c:v>20089.238848738645</c:v>
                  </c:pt>
                  <c:pt idx="14">
                    <c:v>23275.356302006956</c:v>
                  </c:pt>
                  <c:pt idx="15">
                    <c:v>27597.66487711314</c:v>
                  </c:pt>
                  <c:pt idx="16">
                    <c:v>22903.355137741255</c:v>
                  </c:pt>
                  <c:pt idx="17">
                    <c:v>21391.242923668604</c:v>
                  </c:pt>
                  <c:pt idx="18">
                    <c:v>22945.102370611959</c:v>
                  </c:pt>
                  <c:pt idx="19">
                    <c:v>22015.295456346157</c:v>
                  </c:pt>
                  <c:pt idx="20">
                    <c:v>20991.018278025524</c:v>
                  </c:pt>
                  <c:pt idx="21">
                    <c:v>24554.624794716252</c:v>
                  </c:pt>
                  <c:pt idx="22">
                    <c:v>19605.911730151071</c:v>
                  </c:pt>
                  <c:pt idx="23">
                    <c:v>22939.222478658339</c:v>
                  </c:pt>
                  <c:pt idx="24">
                    <c:v>18892.876832575395</c:v>
                  </c:pt>
                  <c:pt idx="25">
                    <c:v>18097.268652331051</c:v>
                  </c:pt>
                  <c:pt idx="26">
                    <c:v>17557.612168827793</c:v>
                  </c:pt>
                  <c:pt idx="27">
                    <c:v>17646.849329043904</c:v>
                  </c:pt>
                  <c:pt idx="28">
                    <c:v>14101.744872367235</c:v>
                  </c:pt>
                  <c:pt idx="29">
                    <c:v>14732.814076109442</c:v>
                  </c:pt>
                  <c:pt idx="30">
                    <c:v>21920.629195892874</c:v>
                  </c:pt>
                  <c:pt idx="31">
                    <c:v>17666.370570329924</c:v>
                  </c:pt>
                </c:numCache>
              </c:numRef>
            </c:plus>
            <c:minus>
              <c:numRef>
                <c:f>'v1.21'!$N$7:$N$38</c:f>
                <c:numCache>
                  <c:formatCode>General</c:formatCode>
                  <c:ptCount val="32"/>
                  <c:pt idx="0">
                    <c:v>308.12789797352644</c:v>
                  </c:pt>
                  <c:pt idx="1">
                    <c:v>351.36470347248002</c:v>
                  </c:pt>
                  <c:pt idx="2">
                    <c:v>2965.4255086091016</c:v>
                  </c:pt>
                  <c:pt idx="3">
                    <c:v>5495.7978115698479</c:v>
                  </c:pt>
                  <c:pt idx="4">
                    <c:v>12830.66902911332</c:v>
                  </c:pt>
                  <c:pt idx="5">
                    <c:v>16497.114856072862</c:v>
                  </c:pt>
                  <c:pt idx="6">
                    <c:v>24401.355611125218</c:v>
                  </c:pt>
                  <c:pt idx="7">
                    <c:v>24492.297940007877</c:v>
                  </c:pt>
                  <c:pt idx="8">
                    <c:v>14183.377372323328</c:v>
                  </c:pt>
                  <c:pt idx="9">
                    <c:v>15266.237874141863</c:v>
                  </c:pt>
                  <c:pt idx="10">
                    <c:v>16659.047080475561</c:v>
                  </c:pt>
                  <c:pt idx="11">
                    <c:v>16672.531632689195</c:v>
                  </c:pt>
                  <c:pt idx="12">
                    <c:v>22103.689832048913</c:v>
                  </c:pt>
                  <c:pt idx="13">
                    <c:v>20089.238848738645</c:v>
                  </c:pt>
                  <c:pt idx="14">
                    <c:v>23275.356302006956</c:v>
                  </c:pt>
                  <c:pt idx="15">
                    <c:v>27597.66487711314</c:v>
                  </c:pt>
                  <c:pt idx="16">
                    <c:v>22903.355137741255</c:v>
                  </c:pt>
                  <c:pt idx="17">
                    <c:v>21391.242923668604</c:v>
                  </c:pt>
                  <c:pt idx="18">
                    <c:v>22945.102370611959</c:v>
                  </c:pt>
                  <c:pt idx="19">
                    <c:v>22015.295456346157</c:v>
                  </c:pt>
                  <c:pt idx="20">
                    <c:v>20991.018278025524</c:v>
                  </c:pt>
                  <c:pt idx="21">
                    <c:v>24554.624794716252</c:v>
                  </c:pt>
                  <c:pt idx="22">
                    <c:v>19605.911730151071</c:v>
                  </c:pt>
                  <c:pt idx="23">
                    <c:v>22939.222478658339</c:v>
                  </c:pt>
                  <c:pt idx="24">
                    <c:v>18892.876832575395</c:v>
                  </c:pt>
                  <c:pt idx="25">
                    <c:v>18097.268652331051</c:v>
                  </c:pt>
                  <c:pt idx="26">
                    <c:v>17557.612168827793</c:v>
                  </c:pt>
                  <c:pt idx="27">
                    <c:v>17646.849329043904</c:v>
                  </c:pt>
                  <c:pt idx="28">
                    <c:v>14101.744872367235</c:v>
                  </c:pt>
                  <c:pt idx="29">
                    <c:v>14732.814076109442</c:v>
                  </c:pt>
                  <c:pt idx="30">
                    <c:v>21920.629195892874</c:v>
                  </c:pt>
                  <c:pt idx="31">
                    <c:v>17666.370570329924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'v1.21'!$H$7:$H$38</c:f>
              <c:numCache>
                <c:formatCode>General</c:formatCode>
                <c:ptCount val="32"/>
                <c:pt idx="0">
                  <c:v>28113.9</c:v>
                </c:pt>
                <c:pt idx="1">
                  <c:v>33029.199999999997</c:v>
                </c:pt>
                <c:pt idx="2">
                  <c:v>33704</c:v>
                </c:pt>
                <c:pt idx="3">
                  <c:v>38334.6</c:v>
                </c:pt>
                <c:pt idx="4">
                  <c:v>117692</c:v>
                </c:pt>
                <c:pt idx="5">
                  <c:v>182586</c:v>
                </c:pt>
                <c:pt idx="6">
                  <c:v>353663</c:v>
                </c:pt>
                <c:pt idx="7">
                  <c:v>356601</c:v>
                </c:pt>
                <c:pt idx="8">
                  <c:v>148332</c:v>
                </c:pt>
                <c:pt idx="9">
                  <c:v>152311</c:v>
                </c:pt>
                <c:pt idx="10">
                  <c:v>169217</c:v>
                </c:pt>
                <c:pt idx="11">
                  <c:v>188037</c:v>
                </c:pt>
                <c:pt idx="12">
                  <c:v>257003</c:v>
                </c:pt>
                <c:pt idx="13">
                  <c:v>240247</c:v>
                </c:pt>
                <c:pt idx="14">
                  <c:v>274795</c:v>
                </c:pt>
                <c:pt idx="15">
                  <c:v>381806</c:v>
                </c:pt>
                <c:pt idx="16">
                  <c:v>261455</c:v>
                </c:pt>
                <c:pt idx="17">
                  <c:v>233818</c:v>
                </c:pt>
                <c:pt idx="18">
                  <c:v>240143</c:v>
                </c:pt>
                <c:pt idx="19">
                  <c:v>226194</c:v>
                </c:pt>
                <c:pt idx="20">
                  <c:v>239218</c:v>
                </c:pt>
                <c:pt idx="21">
                  <c:v>280383</c:v>
                </c:pt>
                <c:pt idx="22">
                  <c:v>217768</c:v>
                </c:pt>
                <c:pt idx="23">
                  <c:v>259285</c:v>
                </c:pt>
                <c:pt idx="24">
                  <c:v>186430</c:v>
                </c:pt>
                <c:pt idx="25">
                  <c:v>192452</c:v>
                </c:pt>
                <c:pt idx="26">
                  <c:v>156130</c:v>
                </c:pt>
                <c:pt idx="27">
                  <c:v>167407</c:v>
                </c:pt>
                <c:pt idx="28">
                  <c:v>122195</c:v>
                </c:pt>
                <c:pt idx="29">
                  <c:v>157239</c:v>
                </c:pt>
                <c:pt idx="30">
                  <c:v>215492</c:v>
                </c:pt>
                <c:pt idx="31">
                  <c:v>205591</c:v>
                </c:pt>
              </c:numCache>
            </c:numRef>
          </c:val>
        </c:ser>
        <c:marker val="1"/>
        <c:axId val="83982208"/>
        <c:axId val="83996672"/>
      </c:lineChart>
      <c:lineChart>
        <c:grouping val="stacked"/>
        <c:ser>
          <c:idx val="2"/>
          <c:order val="2"/>
          <c:tx>
            <c:v>From dispatch to execution (min, right scale)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'v1.21'!$B$7:$B$38</c:f>
              <c:numCache>
                <c:formatCode>General</c:formatCode>
                <c:ptCount val="32"/>
                <c:pt idx="0">
                  <c:v>15576.6</c:v>
                </c:pt>
                <c:pt idx="1">
                  <c:v>29667.3</c:v>
                </c:pt>
                <c:pt idx="2">
                  <c:v>18380.7</c:v>
                </c:pt>
                <c:pt idx="3">
                  <c:v>18450.900000000001</c:v>
                </c:pt>
                <c:pt idx="4">
                  <c:v>17885.400000000001</c:v>
                </c:pt>
                <c:pt idx="5">
                  <c:v>12842.7</c:v>
                </c:pt>
                <c:pt idx="6">
                  <c:v>8544.9</c:v>
                </c:pt>
                <c:pt idx="7">
                  <c:v>7047.3</c:v>
                </c:pt>
                <c:pt idx="8">
                  <c:v>6388.2</c:v>
                </c:pt>
                <c:pt idx="9">
                  <c:v>6341.4</c:v>
                </c:pt>
                <c:pt idx="10">
                  <c:v>6212.7</c:v>
                </c:pt>
                <c:pt idx="11">
                  <c:v>6505.2</c:v>
                </c:pt>
                <c:pt idx="12">
                  <c:v>6134.7</c:v>
                </c:pt>
                <c:pt idx="13">
                  <c:v>7101.9</c:v>
                </c:pt>
                <c:pt idx="14">
                  <c:v>6520.8</c:v>
                </c:pt>
                <c:pt idx="15">
                  <c:v>5865.6</c:v>
                </c:pt>
                <c:pt idx="16">
                  <c:v>6177.6</c:v>
                </c:pt>
                <c:pt idx="17">
                  <c:v>7004.4</c:v>
                </c:pt>
                <c:pt idx="18">
                  <c:v>6064.5</c:v>
                </c:pt>
                <c:pt idx="19">
                  <c:v>6403.8</c:v>
                </c:pt>
                <c:pt idx="20">
                  <c:v>6750.9</c:v>
                </c:pt>
                <c:pt idx="21">
                  <c:v>7027.8</c:v>
                </c:pt>
                <c:pt idx="22">
                  <c:v>6875.7</c:v>
                </c:pt>
                <c:pt idx="23">
                  <c:v>6828.9</c:v>
                </c:pt>
                <c:pt idx="24">
                  <c:v>5850</c:v>
                </c:pt>
                <c:pt idx="25">
                  <c:v>5541.9</c:v>
                </c:pt>
                <c:pt idx="26">
                  <c:v>6438.9</c:v>
                </c:pt>
                <c:pt idx="27">
                  <c:v>5631.6</c:v>
                </c:pt>
                <c:pt idx="28">
                  <c:v>6509.1</c:v>
                </c:pt>
                <c:pt idx="29">
                  <c:v>6126.9</c:v>
                </c:pt>
                <c:pt idx="30">
                  <c:v>6380.4</c:v>
                </c:pt>
                <c:pt idx="31">
                  <c:v>6462.3</c:v>
                </c:pt>
              </c:numCache>
            </c:numRef>
          </c:val>
        </c:ser>
        <c:ser>
          <c:idx val="3"/>
          <c:order val="3"/>
          <c:tx>
            <c:v>From execution to completion notification (min, right scale)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'v1.21'!$F$7:$F$38</c:f>
              <c:numCache>
                <c:formatCode>General</c:formatCode>
                <c:ptCount val="32"/>
                <c:pt idx="0">
                  <c:v>14843.4</c:v>
                </c:pt>
                <c:pt idx="1">
                  <c:v>29113.5</c:v>
                </c:pt>
                <c:pt idx="2">
                  <c:v>15093</c:v>
                </c:pt>
                <c:pt idx="3">
                  <c:v>16130.4</c:v>
                </c:pt>
                <c:pt idx="4">
                  <c:v>14718.6</c:v>
                </c:pt>
                <c:pt idx="5">
                  <c:v>12792</c:v>
                </c:pt>
                <c:pt idx="6">
                  <c:v>5686.2</c:v>
                </c:pt>
                <c:pt idx="7">
                  <c:v>6727.5</c:v>
                </c:pt>
                <c:pt idx="8">
                  <c:v>5417.1</c:v>
                </c:pt>
                <c:pt idx="9">
                  <c:v>2897.7</c:v>
                </c:pt>
                <c:pt idx="10">
                  <c:v>6150.3</c:v>
                </c:pt>
                <c:pt idx="11">
                  <c:v>5038.8</c:v>
                </c:pt>
                <c:pt idx="12">
                  <c:v>5647.2</c:v>
                </c:pt>
                <c:pt idx="13">
                  <c:v>6247.8</c:v>
                </c:pt>
                <c:pt idx="14">
                  <c:v>4570.8</c:v>
                </c:pt>
                <c:pt idx="15">
                  <c:v>5276.7</c:v>
                </c:pt>
                <c:pt idx="16">
                  <c:v>4921.8</c:v>
                </c:pt>
                <c:pt idx="17">
                  <c:v>4344.6000000000004</c:v>
                </c:pt>
                <c:pt idx="18">
                  <c:v>3014.7</c:v>
                </c:pt>
                <c:pt idx="19">
                  <c:v>5580.9</c:v>
                </c:pt>
                <c:pt idx="20">
                  <c:v>4629.3</c:v>
                </c:pt>
                <c:pt idx="21">
                  <c:v>4134</c:v>
                </c:pt>
                <c:pt idx="22">
                  <c:v>5198.7</c:v>
                </c:pt>
                <c:pt idx="23">
                  <c:v>4270.5</c:v>
                </c:pt>
                <c:pt idx="24">
                  <c:v>3139.5</c:v>
                </c:pt>
                <c:pt idx="25">
                  <c:v>3724.5</c:v>
                </c:pt>
                <c:pt idx="26">
                  <c:v>4832.1000000000004</c:v>
                </c:pt>
                <c:pt idx="27">
                  <c:v>4040.4</c:v>
                </c:pt>
                <c:pt idx="28">
                  <c:v>5982.6</c:v>
                </c:pt>
                <c:pt idx="29">
                  <c:v>4485</c:v>
                </c:pt>
                <c:pt idx="30">
                  <c:v>3619.2</c:v>
                </c:pt>
                <c:pt idx="31">
                  <c:v>4808.7</c:v>
                </c:pt>
              </c:numCache>
            </c:numRef>
          </c:val>
        </c:ser>
        <c:marker val="1"/>
        <c:axId val="83999744"/>
        <c:axId val="83998208"/>
      </c:lineChart>
      <c:catAx>
        <c:axId val="8398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 dispatching empty tasks simultaneously</a:t>
                </a:r>
              </a:p>
            </c:rich>
          </c:tx>
          <c:layout/>
        </c:title>
        <c:tickLblPos val="nextTo"/>
        <c:crossAx val="83996672"/>
        <c:crosses val="autoZero"/>
        <c:auto val="1"/>
        <c:lblAlgn val="ctr"/>
        <c:lblOffset val="100"/>
      </c:catAx>
      <c:valAx>
        <c:axId val="83996672"/>
        <c:scaling>
          <c:orientation val="minMax"/>
          <c:max val="500000"/>
        </c:scaling>
        <c:axPos val="l"/>
        <c:majorGridlines/>
        <c:numFmt formatCode="General" sourceLinked="1"/>
        <c:tickLblPos val="nextTo"/>
        <c:crossAx val="83982208"/>
        <c:crosses val="autoZero"/>
        <c:crossBetween val="between"/>
      </c:valAx>
      <c:valAx>
        <c:axId val="83998208"/>
        <c:scaling>
          <c:orientation val="minMax"/>
          <c:max val="50000"/>
        </c:scaling>
        <c:axPos val="r"/>
        <c:numFmt formatCode="General" sourceLinked="1"/>
        <c:tickLblPos val="nextTo"/>
        <c:crossAx val="83999744"/>
        <c:crosses val="max"/>
        <c:crossBetween val="between"/>
      </c:valAx>
      <c:catAx>
        <c:axId val="83999744"/>
        <c:scaling>
          <c:orientation val="minMax"/>
        </c:scaling>
        <c:delete val="1"/>
        <c:axPos val="b"/>
        <c:tickLblPos val="none"/>
        <c:crossAx val="8399820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zero"/>
  </c:chart>
  <c:txPr>
    <a:bodyPr/>
    <a:lstStyle/>
    <a:p>
      <a:pPr>
        <a:defRPr sz="9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v1.30 with spinlocked unordered_map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078254107125488E-2"/>
          <c:y val="2.8963430509524112E-2"/>
          <c:w val="0.85572998930689304"/>
          <c:h val="0.70887533160231664"/>
        </c:manualLayout>
      </c:layout>
      <c:lineChart>
        <c:grouping val="stacked"/>
        <c:ser>
          <c:idx val="0"/>
          <c:order val="0"/>
          <c:tx>
            <c:v>From dispatch to execution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'v1.3'!$M$7:$M$38</c:f>
                <c:numCache>
                  <c:formatCode>General</c:formatCode>
                  <c:ptCount val="32"/>
                  <c:pt idx="0">
                    <c:v>152.54693686272921</c:v>
                  </c:pt>
                  <c:pt idx="1">
                    <c:v>162.26973020083705</c:v>
                  </c:pt>
                  <c:pt idx="2">
                    <c:v>250.00516601199112</c:v>
                  </c:pt>
                  <c:pt idx="3">
                    <c:v>359.29863768189819</c:v>
                  </c:pt>
                  <c:pt idx="4">
                    <c:v>375.96617140642672</c:v>
                  </c:pt>
                  <c:pt idx="5">
                    <c:v>610.14854817122603</c:v>
                  </c:pt>
                  <c:pt idx="6">
                    <c:v>742.90670866404662</c:v>
                  </c:pt>
                  <c:pt idx="7">
                    <c:v>1863.1006044600999</c:v>
                  </c:pt>
                  <c:pt idx="8">
                    <c:v>741.8424482204415</c:v>
                  </c:pt>
                  <c:pt idx="9">
                    <c:v>845.98709450296167</c:v>
                  </c:pt>
                  <c:pt idx="10">
                    <c:v>822.28525003791879</c:v>
                  </c:pt>
                  <c:pt idx="11">
                    <c:v>955.02381089089386</c:v>
                  </c:pt>
                  <c:pt idx="12">
                    <c:v>1352.3202703410702</c:v>
                  </c:pt>
                  <c:pt idx="13">
                    <c:v>2579.8417939305368</c:v>
                  </c:pt>
                  <c:pt idx="14">
                    <c:v>1403.7634450432929</c:v>
                  </c:pt>
                  <c:pt idx="15">
                    <c:v>967.23634647856295</c:v>
                  </c:pt>
                  <c:pt idx="16">
                    <c:v>1013.0995037168002</c:v>
                  </c:pt>
                  <c:pt idx="17">
                    <c:v>1146.1555787352709</c:v>
                  </c:pt>
                  <c:pt idx="18">
                    <c:v>1308.4582363310485</c:v>
                  </c:pt>
                  <c:pt idx="19">
                    <c:v>1679.8518117615433</c:v>
                  </c:pt>
                  <c:pt idx="20">
                    <c:v>1552.0386404017174</c:v>
                  </c:pt>
                  <c:pt idx="21">
                    <c:v>1952.1025689980638</c:v>
                  </c:pt>
                  <c:pt idx="22">
                    <c:v>1702.3933575477381</c:v>
                  </c:pt>
                  <c:pt idx="23">
                    <c:v>3021.4216796474111</c:v>
                  </c:pt>
                  <c:pt idx="24">
                    <c:v>1833.7815032153653</c:v>
                  </c:pt>
                  <c:pt idx="25">
                    <c:v>1621.0136929456507</c:v>
                  </c:pt>
                  <c:pt idx="26">
                    <c:v>2959.2320224179552</c:v>
                  </c:pt>
                  <c:pt idx="27">
                    <c:v>2282.4368589164292</c:v>
                  </c:pt>
                  <c:pt idx="28">
                    <c:v>2162.1734688250517</c:v>
                  </c:pt>
                  <c:pt idx="29">
                    <c:v>2197.1196266694005</c:v>
                  </c:pt>
                  <c:pt idx="30">
                    <c:v>2729.2106491923346</c:v>
                  </c:pt>
                  <c:pt idx="31">
                    <c:v>2515.5353755977781</c:v>
                  </c:pt>
                </c:numCache>
              </c:numRef>
            </c:plus>
            <c:minus>
              <c:numRef>
                <c:f>'v1.3'!$M$7:$M$38</c:f>
                <c:numCache>
                  <c:formatCode>General</c:formatCode>
                  <c:ptCount val="32"/>
                  <c:pt idx="0">
                    <c:v>152.54693686272921</c:v>
                  </c:pt>
                  <c:pt idx="1">
                    <c:v>162.26973020083705</c:v>
                  </c:pt>
                  <c:pt idx="2">
                    <c:v>250.00516601199112</c:v>
                  </c:pt>
                  <c:pt idx="3">
                    <c:v>359.29863768189819</c:v>
                  </c:pt>
                  <c:pt idx="4">
                    <c:v>375.96617140642672</c:v>
                  </c:pt>
                  <c:pt idx="5">
                    <c:v>610.14854817122603</c:v>
                  </c:pt>
                  <c:pt idx="6">
                    <c:v>742.90670866404662</c:v>
                  </c:pt>
                  <c:pt idx="7">
                    <c:v>1863.1006044600999</c:v>
                  </c:pt>
                  <c:pt idx="8">
                    <c:v>741.8424482204415</c:v>
                  </c:pt>
                  <c:pt idx="9">
                    <c:v>845.98709450296167</c:v>
                  </c:pt>
                  <c:pt idx="10">
                    <c:v>822.28525003791879</c:v>
                  </c:pt>
                  <c:pt idx="11">
                    <c:v>955.02381089089386</c:v>
                  </c:pt>
                  <c:pt idx="12">
                    <c:v>1352.3202703410702</c:v>
                  </c:pt>
                  <c:pt idx="13">
                    <c:v>2579.8417939305368</c:v>
                  </c:pt>
                  <c:pt idx="14">
                    <c:v>1403.7634450432929</c:v>
                  </c:pt>
                  <c:pt idx="15">
                    <c:v>967.23634647856295</c:v>
                  </c:pt>
                  <c:pt idx="16">
                    <c:v>1013.0995037168002</c:v>
                  </c:pt>
                  <c:pt idx="17">
                    <c:v>1146.1555787352709</c:v>
                  </c:pt>
                  <c:pt idx="18">
                    <c:v>1308.4582363310485</c:v>
                  </c:pt>
                  <c:pt idx="19">
                    <c:v>1679.8518117615433</c:v>
                  </c:pt>
                  <c:pt idx="20">
                    <c:v>1552.0386404017174</c:v>
                  </c:pt>
                  <c:pt idx="21">
                    <c:v>1952.1025689980638</c:v>
                  </c:pt>
                  <c:pt idx="22">
                    <c:v>1702.3933575477381</c:v>
                  </c:pt>
                  <c:pt idx="23">
                    <c:v>3021.4216796474111</c:v>
                  </c:pt>
                  <c:pt idx="24">
                    <c:v>1833.7815032153653</c:v>
                  </c:pt>
                  <c:pt idx="25">
                    <c:v>1621.0136929456507</c:v>
                  </c:pt>
                  <c:pt idx="26">
                    <c:v>2959.2320224179552</c:v>
                  </c:pt>
                  <c:pt idx="27">
                    <c:v>2282.4368589164292</c:v>
                  </c:pt>
                  <c:pt idx="28">
                    <c:v>2162.1734688250517</c:v>
                  </c:pt>
                  <c:pt idx="29">
                    <c:v>2197.1196266694005</c:v>
                  </c:pt>
                  <c:pt idx="30">
                    <c:v>2729.2106491923346</c:v>
                  </c:pt>
                  <c:pt idx="31">
                    <c:v>2515.5353755977781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val>
            <c:numRef>
              <c:f>'v1.3'!$D$7:$D$38</c:f>
              <c:numCache>
                <c:formatCode>General</c:formatCode>
                <c:ptCount val="32"/>
                <c:pt idx="0">
                  <c:v>18586.599999999999</c:v>
                </c:pt>
                <c:pt idx="1">
                  <c:v>27342.9</c:v>
                </c:pt>
                <c:pt idx="2">
                  <c:v>33298.300000000003</c:v>
                </c:pt>
                <c:pt idx="3">
                  <c:v>39815.5</c:v>
                </c:pt>
                <c:pt idx="4">
                  <c:v>59889.1</c:v>
                </c:pt>
                <c:pt idx="5">
                  <c:v>70603.8</c:v>
                </c:pt>
                <c:pt idx="6">
                  <c:v>77949.100000000006</c:v>
                </c:pt>
                <c:pt idx="7">
                  <c:v>88647.4</c:v>
                </c:pt>
                <c:pt idx="8">
                  <c:v>88164.9</c:v>
                </c:pt>
                <c:pt idx="9">
                  <c:v>88290.4</c:v>
                </c:pt>
                <c:pt idx="10">
                  <c:v>87741.9</c:v>
                </c:pt>
                <c:pt idx="11">
                  <c:v>94098.7</c:v>
                </c:pt>
                <c:pt idx="12">
                  <c:v>92556</c:v>
                </c:pt>
                <c:pt idx="13">
                  <c:v>94520.3</c:v>
                </c:pt>
                <c:pt idx="14">
                  <c:v>93715.1</c:v>
                </c:pt>
                <c:pt idx="15">
                  <c:v>86961.600000000006</c:v>
                </c:pt>
                <c:pt idx="16">
                  <c:v>87704.2</c:v>
                </c:pt>
                <c:pt idx="17">
                  <c:v>87405.8</c:v>
                </c:pt>
                <c:pt idx="18">
                  <c:v>91853.4</c:v>
                </c:pt>
                <c:pt idx="19">
                  <c:v>93058.8</c:v>
                </c:pt>
                <c:pt idx="20">
                  <c:v>90324.800000000003</c:v>
                </c:pt>
                <c:pt idx="21">
                  <c:v>96088.7</c:v>
                </c:pt>
                <c:pt idx="22">
                  <c:v>92611.6</c:v>
                </c:pt>
                <c:pt idx="23">
                  <c:v>97263</c:v>
                </c:pt>
                <c:pt idx="24">
                  <c:v>91106.4</c:v>
                </c:pt>
                <c:pt idx="25">
                  <c:v>88132.9</c:v>
                </c:pt>
                <c:pt idx="26">
                  <c:v>108107</c:v>
                </c:pt>
                <c:pt idx="27">
                  <c:v>98354.8</c:v>
                </c:pt>
                <c:pt idx="28">
                  <c:v>91065.5</c:v>
                </c:pt>
                <c:pt idx="29">
                  <c:v>97337.1</c:v>
                </c:pt>
                <c:pt idx="30">
                  <c:v>99925.4</c:v>
                </c:pt>
                <c:pt idx="31">
                  <c:v>98060.5</c:v>
                </c:pt>
              </c:numCache>
            </c:numRef>
          </c:val>
        </c:ser>
        <c:ser>
          <c:idx val="1"/>
          <c:order val="1"/>
          <c:tx>
            <c:v>From execution to completion notification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'v1.3'!$N$7:$N$38</c:f>
                <c:numCache>
                  <c:formatCode>General</c:formatCode>
                  <c:ptCount val="32"/>
                  <c:pt idx="0">
                    <c:v>107.97911982187446</c:v>
                  </c:pt>
                  <c:pt idx="1">
                    <c:v>170.42082841974226</c:v>
                  </c:pt>
                  <c:pt idx="2">
                    <c:v>444.30815558335394</c:v>
                  </c:pt>
                  <c:pt idx="3">
                    <c:v>254.13481012741698</c:v>
                  </c:pt>
                  <c:pt idx="4">
                    <c:v>351.80373540501699</c:v>
                  </c:pt>
                  <c:pt idx="5">
                    <c:v>1016.458881986302</c:v>
                  </c:pt>
                  <c:pt idx="6">
                    <c:v>979.078448873154</c:v>
                  </c:pt>
                  <c:pt idx="7">
                    <c:v>3732.1634193611712</c:v>
                  </c:pt>
                  <c:pt idx="8">
                    <c:v>768.31960168759292</c:v>
                  </c:pt>
                  <c:pt idx="9">
                    <c:v>2865.3497475584868</c:v>
                  </c:pt>
                  <c:pt idx="10">
                    <c:v>1357.4847754403331</c:v>
                  </c:pt>
                  <c:pt idx="11">
                    <c:v>2656.57438392528</c:v>
                  </c:pt>
                  <c:pt idx="12">
                    <c:v>2649.4597146613996</c:v>
                  </c:pt>
                  <c:pt idx="13">
                    <c:v>2322.8709159174905</c:v>
                  </c:pt>
                  <c:pt idx="14">
                    <c:v>4167.8634131244253</c:v>
                  </c:pt>
                  <c:pt idx="15">
                    <c:v>3131.0620649425819</c:v>
                  </c:pt>
                  <c:pt idx="16">
                    <c:v>2640.9338713286506</c:v>
                  </c:pt>
                  <c:pt idx="17">
                    <c:v>3612.4096199057735</c:v>
                  </c:pt>
                  <c:pt idx="18">
                    <c:v>3650.5897183246138</c:v>
                  </c:pt>
                  <c:pt idx="19">
                    <c:v>5201.2348243333226</c:v>
                  </c:pt>
                  <c:pt idx="20">
                    <c:v>5517.4162143193244</c:v>
                  </c:pt>
                  <c:pt idx="21">
                    <c:v>5182.517168280966</c:v>
                  </c:pt>
                  <c:pt idx="22">
                    <c:v>3477.5248984897271</c:v>
                  </c:pt>
                  <c:pt idx="23">
                    <c:v>4687.900657142437</c:v>
                  </c:pt>
                  <c:pt idx="24">
                    <c:v>4678.1988354189643</c:v>
                  </c:pt>
                  <c:pt idx="25">
                    <c:v>5158.4684101906596</c:v>
                  </c:pt>
                  <c:pt idx="26">
                    <c:v>5012.9410843385604</c:v>
                  </c:pt>
                  <c:pt idx="27">
                    <c:v>5390.763341638346</c:v>
                  </c:pt>
                  <c:pt idx="28">
                    <c:v>5708.2775071338356</c:v>
                  </c:pt>
                  <c:pt idx="29">
                    <c:v>5338.1187090136</c:v>
                  </c:pt>
                  <c:pt idx="30">
                    <c:v>6131.6101281546407</c:v>
                  </c:pt>
                  <c:pt idx="31">
                    <c:v>7068.6101102437051</c:v>
                  </c:pt>
                </c:numCache>
              </c:numRef>
            </c:plus>
            <c:minus>
              <c:numRef>
                <c:f>'v1.3'!$N$7:$N$38</c:f>
                <c:numCache>
                  <c:formatCode>General</c:formatCode>
                  <c:ptCount val="32"/>
                  <c:pt idx="0">
                    <c:v>107.97911982187446</c:v>
                  </c:pt>
                  <c:pt idx="1">
                    <c:v>170.42082841974226</c:v>
                  </c:pt>
                  <c:pt idx="2">
                    <c:v>444.30815558335394</c:v>
                  </c:pt>
                  <c:pt idx="3">
                    <c:v>254.13481012741698</c:v>
                  </c:pt>
                  <c:pt idx="4">
                    <c:v>351.80373540501699</c:v>
                  </c:pt>
                  <c:pt idx="5">
                    <c:v>1016.458881986302</c:v>
                  </c:pt>
                  <c:pt idx="6">
                    <c:v>979.078448873154</c:v>
                  </c:pt>
                  <c:pt idx="7">
                    <c:v>3732.1634193611712</c:v>
                  </c:pt>
                  <c:pt idx="8">
                    <c:v>768.31960168759292</c:v>
                  </c:pt>
                  <c:pt idx="9">
                    <c:v>2865.3497475584868</c:v>
                  </c:pt>
                  <c:pt idx="10">
                    <c:v>1357.4847754403331</c:v>
                  </c:pt>
                  <c:pt idx="11">
                    <c:v>2656.57438392528</c:v>
                  </c:pt>
                  <c:pt idx="12">
                    <c:v>2649.4597146613996</c:v>
                  </c:pt>
                  <c:pt idx="13">
                    <c:v>2322.8709159174905</c:v>
                  </c:pt>
                  <c:pt idx="14">
                    <c:v>4167.8634131244253</c:v>
                  </c:pt>
                  <c:pt idx="15">
                    <c:v>3131.0620649425819</c:v>
                  </c:pt>
                  <c:pt idx="16">
                    <c:v>2640.9338713286506</c:v>
                  </c:pt>
                  <c:pt idx="17">
                    <c:v>3612.4096199057735</c:v>
                  </c:pt>
                  <c:pt idx="18">
                    <c:v>3650.5897183246138</c:v>
                  </c:pt>
                  <c:pt idx="19">
                    <c:v>5201.2348243333226</c:v>
                  </c:pt>
                  <c:pt idx="20">
                    <c:v>5517.4162143193244</c:v>
                  </c:pt>
                  <c:pt idx="21">
                    <c:v>5182.517168280966</c:v>
                  </c:pt>
                  <c:pt idx="22">
                    <c:v>3477.5248984897271</c:v>
                  </c:pt>
                  <c:pt idx="23">
                    <c:v>4687.900657142437</c:v>
                  </c:pt>
                  <c:pt idx="24">
                    <c:v>4678.1988354189643</c:v>
                  </c:pt>
                  <c:pt idx="25">
                    <c:v>5158.4684101906596</c:v>
                  </c:pt>
                  <c:pt idx="26">
                    <c:v>5012.9410843385604</c:v>
                  </c:pt>
                  <c:pt idx="27">
                    <c:v>5390.763341638346</c:v>
                  </c:pt>
                  <c:pt idx="28">
                    <c:v>5708.2775071338356</c:v>
                  </c:pt>
                  <c:pt idx="29">
                    <c:v>5338.1187090136</c:v>
                  </c:pt>
                  <c:pt idx="30">
                    <c:v>6131.6101281546407</c:v>
                  </c:pt>
                  <c:pt idx="31">
                    <c:v>7068.6101102437051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'v1.3'!$H$7:$H$38</c:f>
              <c:numCache>
                <c:formatCode>General</c:formatCode>
                <c:ptCount val="32"/>
                <c:pt idx="0">
                  <c:v>13916.1</c:v>
                </c:pt>
                <c:pt idx="1">
                  <c:v>17989.2</c:v>
                </c:pt>
                <c:pt idx="2">
                  <c:v>17930.3</c:v>
                </c:pt>
                <c:pt idx="3">
                  <c:v>18489.2</c:v>
                </c:pt>
                <c:pt idx="4">
                  <c:v>25911.1</c:v>
                </c:pt>
                <c:pt idx="5">
                  <c:v>34825</c:v>
                </c:pt>
                <c:pt idx="6">
                  <c:v>36086.9</c:v>
                </c:pt>
                <c:pt idx="7">
                  <c:v>46302.3</c:v>
                </c:pt>
                <c:pt idx="8">
                  <c:v>42454.3</c:v>
                </c:pt>
                <c:pt idx="9">
                  <c:v>63964.3</c:v>
                </c:pt>
                <c:pt idx="10">
                  <c:v>60055.199999999997</c:v>
                </c:pt>
                <c:pt idx="11">
                  <c:v>65036.4</c:v>
                </c:pt>
                <c:pt idx="12">
                  <c:v>92038.8</c:v>
                </c:pt>
                <c:pt idx="13">
                  <c:v>87659.8</c:v>
                </c:pt>
                <c:pt idx="14">
                  <c:v>103500</c:v>
                </c:pt>
                <c:pt idx="15">
                  <c:v>94064.2</c:v>
                </c:pt>
                <c:pt idx="16">
                  <c:v>103820</c:v>
                </c:pt>
                <c:pt idx="17">
                  <c:v>113220</c:v>
                </c:pt>
                <c:pt idx="18">
                  <c:v>119933</c:v>
                </c:pt>
                <c:pt idx="19">
                  <c:v>142563</c:v>
                </c:pt>
                <c:pt idx="20">
                  <c:v>175981</c:v>
                </c:pt>
                <c:pt idx="21">
                  <c:v>170222</c:v>
                </c:pt>
                <c:pt idx="22">
                  <c:v>146486</c:v>
                </c:pt>
                <c:pt idx="23">
                  <c:v>160187</c:v>
                </c:pt>
                <c:pt idx="24">
                  <c:v>163875</c:v>
                </c:pt>
                <c:pt idx="25">
                  <c:v>171867</c:v>
                </c:pt>
                <c:pt idx="26">
                  <c:v>193539</c:v>
                </c:pt>
                <c:pt idx="27">
                  <c:v>208486</c:v>
                </c:pt>
                <c:pt idx="28">
                  <c:v>207446</c:v>
                </c:pt>
                <c:pt idx="29">
                  <c:v>203161</c:v>
                </c:pt>
                <c:pt idx="30">
                  <c:v>230248</c:v>
                </c:pt>
                <c:pt idx="31">
                  <c:v>246327</c:v>
                </c:pt>
              </c:numCache>
            </c:numRef>
          </c:val>
        </c:ser>
        <c:marker val="1"/>
        <c:axId val="57701504"/>
        <c:axId val="57703424"/>
      </c:lineChart>
      <c:lineChart>
        <c:grouping val="stacked"/>
        <c:ser>
          <c:idx val="2"/>
          <c:order val="2"/>
          <c:tx>
            <c:v>From dispatch to execution (min, right scale)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'v1.3'!$B$7:$B$38</c:f>
              <c:numCache>
                <c:formatCode>General</c:formatCode>
                <c:ptCount val="32"/>
                <c:pt idx="0">
                  <c:v>13029.9</c:v>
                </c:pt>
                <c:pt idx="1">
                  <c:v>13630.5</c:v>
                </c:pt>
                <c:pt idx="2">
                  <c:v>15767.7</c:v>
                </c:pt>
                <c:pt idx="3">
                  <c:v>7234.5</c:v>
                </c:pt>
                <c:pt idx="4">
                  <c:v>6848.4</c:v>
                </c:pt>
                <c:pt idx="5">
                  <c:v>7998.9</c:v>
                </c:pt>
                <c:pt idx="6">
                  <c:v>8790.6</c:v>
                </c:pt>
                <c:pt idx="7">
                  <c:v>8131.5</c:v>
                </c:pt>
                <c:pt idx="8">
                  <c:v>7640.1</c:v>
                </c:pt>
                <c:pt idx="9">
                  <c:v>8030.1</c:v>
                </c:pt>
                <c:pt idx="10">
                  <c:v>5912.4</c:v>
                </c:pt>
                <c:pt idx="11">
                  <c:v>5834.4</c:v>
                </c:pt>
                <c:pt idx="12">
                  <c:v>5604.3</c:v>
                </c:pt>
                <c:pt idx="13">
                  <c:v>6883.5</c:v>
                </c:pt>
                <c:pt idx="14">
                  <c:v>6396</c:v>
                </c:pt>
                <c:pt idx="15">
                  <c:v>7316.4</c:v>
                </c:pt>
                <c:pt idx="16">
                  <c:v>5561.4</c:v>
                </c:pt>
                <c:pt idx="17">
                  <c:v>6996.6</c:v>
                </c:pt>
                <c:pt idx="18">
                  <c:v>6844.5</c:v>
                </c:pt>
                <c:pt idx="19">
                  <c:v>5830.5</c:v>
                </c:pt>
                <c:pt idx="20">
                  <c:v>4625.3999999999996</c:v>
                </c:pt>
                <c:pt idx="21">
                  <c:v>5565.3</c:v>
                </c:pt>
                <c:pt idx="22">
                  <c:v>5670.6</c:v>
                </c:pt>
                <c:pt idx="23">
                  <c:v>5717.4</c:v>
                </c:pt>
                <c:pt idx="24">
                  <c:v>5487.3</c:v>
                </c:pt>
                <c:pt idx="25">
                  <c:v>5744.7</c:v>
                </c:pt>
                <c:pt idx="26">
                  <c:v>4102.8</c:v>
                </c:pt>
                <c:pt idx="27">
                  <c:v>5405.4</c:v>
                </c:pt>
                <c:pt idx="28">
                  <c:v>6357</c:v>
                </c:pt>
                <c:pt idx="29">
                  <c:v>5233.8</c:v>
                </c:pt>
                <c:pt idx="30">
                  <c:v>5733</c:v>
                </c:pt>
                <c:pt idx="31">
                  <c:v>5038.8</c:v>
                </c:pt>
              </c:numCache>
            </c:numRef>
          </c:val>
        </c:ser>
        <c:ser>
          <c:idx val="3"/>
          <c:order val="3"/>
          <c:tx>
            <c:v>From execution to completion notification (min, right scale)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'v1.3'!$F$7:$F$38</c:f>
              <c:numCache>
                <c:formatCode>General</c:formatCode>
                <c:ptCount val="32"/>
                <c:pt idx="0">
                  <c:v>11337.3</c:v>
                </c:pt>
                <c:pt idx="1">
                  <c:v>12253.8</c:v>
                </c:pt>
                <c:pt idx="2">
                  <c:v>13755.3</c:v>
                </c:pt>
                <c:pt idx="3">
                  <c:v>3081</c:v>
                </c:pt>
                <c:pt idx="4">
                  <c:v>4371.8999999999996</c:v>
                </c:pt>
                <c:pt idx="5">
                  <c:v>6411.6</c:v>
                </c:pt>
                <c:pt idx="6">
                  <c:v>6325.8</c:v>
                </c:pt>
                <c:pt idx="7">
                  <c:v>5850</c:v>
                </c:pt>
                <c:pt idx="8">
                  <c:v>5686.2</c:v>
                </c:pt>
                <c:pt idx="9">
                  <c:v>4270.5</c:v>
                </c:pt>
                <c:pt idx="10">
                  <c:v>4165.2</c:v>
                </c:pt>
                <c:pt idx="11">
                  <c:v>5655</c:v>
                </c:pt>
                <c:pt idx="12">
                  <c:v>2593.5</c:v>
                </c:pt>
                <c:pt idx="13">
                  <c:v>5729.1</c:v>
                </c:pt>
                <c:pt idx="14">
                  <c:v>5873.4</c:v>
                </c:pt>
                <c:pt idx="15">
                  <c:v>2577.9</c:v>
                </c:pt>
                <c:pt idx="16">
                  <c:v>2273.6999999999998</c:v>
                </c:pt>
                <c:pt idx="17">
                  <c:v>4473.3</c:v>
                </c:pt>
                <c:pt idx="18">
                  <c:v>4270.5</c:v>
                </c:pt>
                <c:pt idx="19">
                  <c:v>5023.2</c:v>
                </c:pt>
                <c:pt idx="20">
                  <c:v>3393</c:v>
                </c:pt>
                <c:pt idx="21">
                  <c:v>2948.4</c:v>
                </c:pt>
                <c:pt idx="22">
                  <c:v>4449.8999999999996</c:v>
                </c:pt>
                <c:pt idx="23">
                  <c:v>4516.2</c:v>
                </c:pt>
                <c:pt idx="24">
                  <c:v>5389.8</c:v>
                </c:pt>
                <c:pt idx="25">
                  <c:v>3116.1</c:v>
                </c:pt>
                <c:pt idx="26">
                  <c:v>3837.6</c:v>
                </c:pt>
                <c:pt idx="27">
                  <c:v>4715.1000000000004</c:v>
                </c:pt>
                <c:pt idx="28">
                  <c:v>6201</c:v>
                </c:pt>
                <c:pt idx="29">
                  <c:v>3650.4</c:v>
                </c:pt>
                <c:pt idx="30">
                  <c:v>4364.1000000000004</c:v>
                </c:pt>
                <c:pt idx="31">
                  <c:v>3334.5</c:v>
                </c:pt>
              </c:numCache>
            </c:numRef>
          </c:val>
        </c:ser>
        <c:marker val="1"/>
        <c:axId val="57714944"/>
        <c:axId val="57713408"/>
      </c:lineChart>
      <c:catAx>
        <c:axId val="5770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 dispatching empty tasks simultaneously</a:t>
                </a:r>
              </a:p>
            </c:rich>
          </c:tx>
          <c:layout/>
        </c:title>
        <c:tickLblPos val="nextTo"/>
        <c:crossAx val="57703424"/>
        <c:crosses val="autoZero"/>
        <c:auto val="1"/>
        <c:lblAlgn val="ctr"/>
        <c:lblOffset val="100"/>
      </c:catAx>
      <c:valAx>
        <c:axId val="57703424"/>
        <c:scaling>
          <c:orientation val="minMax"/>
          <c:max val="500000"/>
        </c:scaling>
        <c:axPos val="l"/>
        <c:majorGridlines/>
        <c:numFmt formatCode="General" sourceLinked="1"/>
        <c:tickLblPos val="nextTo"/>
        <c:crossAx val="57701504"/>
        <c:crosses val="autoZero"/>
        <c:crossBetween val="between"/>
      </c:valAx>
      <c:valAx>
        <c:axId val="57713408"/>
        <c:scaling>
          <c:orientation val="minMax"/>
          <c:max val="50000"/>
        </c:scaling>
        <c:axPos val="r"/>
        <c:numFmt formatCode="General" sourceLinked="1"/>
        <c:tickLblPos val="nextTo"/>
        <c:crossAx val="57714944"/>
        <c:crosses val="max"/>
        <c:crossBetween val="between"/>
      </c:valAx>
      <c:catAx>
        <c:axId val="57714944"/>
        <c:scaling>
          <c:orientation val="minMax"/>
        </c:scaling>
        <c:delete val="1"/>
        <c:axPos val="b"/>
        <c:tickLblPos val="none"/>
        <c:crossAx val="5771340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zero"/>
  </c:chart>
  <c:txPr>
    <a:bodyPr/>
    <a:lstStyle/>
    <a:p>
      <a:pPr>
        <a:defRPr sz="90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v1.30</a:t>
            </a:r>
            <a:r>
              <a:rPr lang="en-GB" baseline="0"/>
              <a:t> with concurrent_unordered_map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3078254107125488E-2"/>
          <c:y val="2.8963430509524112E-2"/>
          <c:w val="0.85572998930689326"/>
          <c:h val="0.70887533160231664"/>
        </c:manualLayout>
      </c:layout>
      <c:lineChart>
        <c:grouping val="stacked"/>
        <c:ser>
          <c:idx val="0"/>
          <c:order val="0"/>
          <c:tx>
            <c:v>From dispatch to execution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'v1.30 concurrent'!$M$7:$M$38</c:f>
                <c:numCache>
                  <c:formatCode>General</c:formatCode>
                  <c:ptCount val="32"/>
                  <c:pt idx="0">
                    <c:v>211.78390834947555</c:v>
                  </c:pt>
                  <c:pt idx="1">
                    <c:v>117.82460690541453</c:v>
                  </c:pt>
                  <c:pt idx="2">
                    <c:v>199.29305787600177</c:v>
                  </c:pt>
                  <c:pt idx="3">
                    <c:v>891.86593145307518</c:v>
                  </c:pt>
                  <c:pt idx="4">
                    <c:v>3031.5938927271741</c:v>
                  </c:pt>
                  <c:pt idx="5">
                    <c:v>4790.8379656104808</c:v>
                  </c:pt>
                  <c:pt idx="6">
                    <c:v>7618.9287978228613</c:v>
                  </c:pt>
                  <c:pt idx="7">
                    <c:v>6794.0975545690253</c:v>
                  </c:pt>
                  <c:pt idx="8">
                    <c:v>7639.5868182199138</c:v>
                  </c:pt>
                  <c:pt idx="9">
                    <c:v>7469.7951382392084</c:v>
                  </c:pt>
                  <c:pt idx="10">
                    <c:v>11293.214480720564</c:v>
                  </c:pt>
                  <c:pt idx="11">
                    <c:v>9707.3880211893611</c:v>
                  </c:pt>
                  <c:pt idx="12">
                    <c:v>8935.1818109204269</c:v>
                  </c:pt>
                  <c:pt idx="13">
                    <c:v>11709.354033918109</c:v>
                  </c:pt>
                  <c:pt idx="14">
                    <c:v>10280.697086307173</c:v>
                  </c:pt>
                  <c:pt idx="15">
                    <c:v>11105.920322357917</c:v>
                  </c:pt>
                  <c:pt idx="16">
                    <c:v>12495.51518775697</c:v>
                  </c:pt>
                  <c:pt idx="17">
                    <c:v>10029.351304929756</c:v>
                  </c:pt>
                  <c:pt idx="18">
                    <c:v>12841.880023104888</c:v>
                  </c:pt>
                  <c:pt idx="19">
                    <c:v>10137.619715435749</c:v>
                  </c:pt>
                  <c:pt idx="20">
                    <c:v>11099.119247331562</c:v>
                  </c:pt>
                  <c:pt idx="21">
                    <c:v>14170.010417948764</c:v>
                  </c:pt>
                  <c:pt idx="22">
                    <c:v>11109.213061851944</c:v>
                  </c:pt>
                  <c:pt idx="23">
                    <c:v>15121.631731362499</c:v>
                  </c:pt>
                  <c:pt idx="24">
                    <c:v>12163.04649705944</c:v>
                  </c:pt>
                  <c:pt idx="25">
                    <c:v>10726.667291349417</c:v>
                  </c:pt>
                  <c:pt idx="26">
                    <c:v>16434.611604605878</c:v>
                  </c:pt>
                  <c:pt idx="27">
                    <c:v>12686.219683452717</c:v>
                  </c:pt>
                  <c:pt idx="28">
                    <c:v>13235.597588319293</c:v>
                  </c:pt>
                  <c:pt idx="29">
                    <c:v>12441.380982503973</c:v>
                  </c:pt>
                  <c:pt idx="30">
                    <c:v>13775.606865339771</c:v>
                  </c:pt>
                  <c:pt idx="31">
                    <c:v>10953.278327241938</c:v>
                  </c:pt>
                </c:numCache>
              </c:numRef>
            </c:plus>
            <c:minus>
              <c:numRef>
                <c:f>'v1.30 concurrent'!$M$7:$M$38</c:f>
                <c:numCache>
                  <c:formatCode>General</c:formatCode>
                  <c:ptCount val="32"/>
                  <c:pt idx="0">
                    <c:v>211.78390834947555</c:v>
                  </c:pt>
                  <c:pt idx="1">
                    <c:v>117.82460690541453</c:v>
                  </c:pt>
                  <c:pt idx="2">
                    <c:v>199.29305787600177</c:v>
                  </c:pt>
                  <c:pt idx="3">
                    <c:v>891.86593145307518</c:v>
                  </c:pt>
                  <c:pt idx="4">
                    <c:v>3031.5938927271741</c:v>
                  </c:pt>
                  <c:pt idx="5">
                    <c:v>4790.8379656104808</c:v>
                  </c:pt>
                  <c:pt idx="6">
                    <c:v>7618.9287978228613</c:v>
                  </c:pt>
                  <c:pt idx="7">
                    <c:v>6794.0975545690253</c:v>
                  </c:pt>
                  <c:pt idx="8">
                    <c:v>7639.5868182199138</c:v>
                  </c:pt>
                  <c:pt idx="9">
                    <c:v>7469.7951382392084</c:v>
                  </c:pt>
                  <c:pt idx="10">
                    <c:v>11293.214480720564</c:v>
                  </c:pt>
                  <c:pt idx="11">
                    <c:v>9707.3880211893611</c:v>
                  </c:pt>
                  <c:pt idx="12">
                    <c:v>8935.1818109204269</c:v>
                  </c:pt>
                  <c:pt idx="13">
                    <c:v>11709.354033918109</c:v>
                  </c:pt>
                  <c:pt idx="14">
                    <c:v>10280.697086307173</c:v>
                  </c:pt>
                  <c:pt idx="15">
                    <c:v>11105.920322357917</c:v>
                  </c:pt>
                  <c:pt idx="16">
                    <c:v>12495.51518775697</c:v>
                  </c:pt>
                  <c:pt idx="17">
                    <c:v>10029.351304929756</c:v>
                  </c:pt>
                  <c:pt idx="18">
                    <c:v>12841.880023104888</c:v>
                  </c:pt>
                  <c:pt idx="19">
                    <c:v>10137.619715435749</c:v>
                  </c:pt>
                  <c:pt idx="20">
                    <c:v>11099.119247331562</c:v>
                  </c:pt>
                  <c:pt idx="21">
                    <c:v>14170.010417948764</c:v>
                  </c:pt>
                  <c:pt idx="22">
                    <c:v>11109.213061851944</c:v>
                  </c:pt>
                  <c:pt idx="23">
                    <c:v>15121.631731362499</c:v>
                  </c:pt>
                  <c:pt idx="24">
                    <c:v>12163.04649705944</c:v>
                  </c:pt>
                  <c:pt idx="25">
                    <c:v>10726.667291349417</c:v>
                  </c:pt>
                  <c:pt idx="26">
                    <c:v>16434.611604605878</c:v>
                  </c:pt>
                  <c:pt idx="27">
                    <c:v>12686.219683452717</c:v>
                  </c:pt>
                  <c:pt idx="28">
                    <c:v>13235.597588319293</c:v>
                  </c:pt>
                  <c:pt idx="29">
                    <c:v>12441.380982503973</c:v>
                  </c:pt>
                  <c:pt idx="30">
                    <c:v>13775.606865339771</c:v>
                  </c:pt>
                  <c:pt idx="31">
                    <c:v>10953.278327241938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val>
            <c:numRef>
              <c:f>'v1.30 concurrent'!$D$7:$D$38</c:f>
              <c:numCache>
                <c:formatCode>General</c:formatCode>
                <c:ptCount val="32"/>
                <c:pt idx="0">
                  <c:v>19008</c:v>
                </c:pt>
                <c:pt idx="1">
                  <c:v>28298.5</c:v>
                </c:pt>
                <c:pt idx="2">
                  <c:v>33570.6</c:v>
                </c:pt>
                <c:pt idx="3">
                  <c:v>38668.699999999997</c:v>
                </c:pt>
                <c:pt idx="4">
                  <c:v>60307.1</c:v>
                </c:pt>
                <c:pt idx="5">
                  <c:v>83367.399999999994</c:v>
                </c:pt>
                <c:pt idx="6">
                  <c:v>109038</c:v>
                </c:pt>
                <c:pt idx="7">
                  <c:v>105177</c:v>
                </c:pt>
                <c:pt idx="8">
                  <c:v>124835</c:v>
                </c:pt>
                <c:pt idx="9">
                  <c:v>117530</c:v>
                </c:pt>
                <c:pt idx="10">
                  <c:v>144960</c:v>
                </c:pt>
                <c:pt idx="11">
                  <c:v>138786</c:v>
                </c:pt>
                <c:pt idx="12">
                  <c:v>134230</c:v>
                </c:pt>
                <c:pt idx="13">
                  <c:v>160752</c:v>
                </c:pt>
                <c:pt idx="14">
                  <c:v>151603</c:v>
                </c:pt>
                <c:pt idx="15">
                  <c:v>159480</c:v>
                </c:pt>
                <c:pt idx="16">
                  <c:v>154584</c:v>
                </c:pt>
                <c:pt idx="17">
                  <c:v>129042</c:v>
                </c:pt>
                <c:pt idx="18">
                  <c:v>170146</c:v>
                </c:pt>
                <c:pt idx="19">
                  <c:v>140159</c:v>
                </c:pt>
                <c:pt idx="20">
                  <c:v>159018</c:v>
                </c:pt>
                <c:pt idx="21">
                  <c:v>179586</c:v>
                </c:pt>
                <c:pt idx="22">
                  <c:v>162660</c:v>
                </c:pt>
                <c:pt idx="23">
                  <c:v>197768</c:v>
                </c:pt>
                <c:pt idx="24">
                  <c:v>163271</c:v>
                </c:pt>
                <c:pt idx="25">
                  <c:v>151623</c:v>
                </c:pt>
                <c:pt idx="26">
                  <c:v>193472</c:v>
                </c:pt>
                <c:pt idx="27">
                  <c:v>174699</c:v>
                </c:pt>
                <c:pt idx="28">
                  <c:v>172918</c:v>
                </c:pt>
                <c:pt idx="29">
                  <c:v>194525</c:v>
                </c:pt>
                <c:pt idx="30">
                  <c:v>196723</c:v>
                </c:pt>
                <c:pt idx="31">
                  <c:v>163925</c:v>
                </c:pt>
              </c:numCache>
            </c:numRef>
          </c:val>
        </c:ser>
        <c:ser>
          <c:idx val="1"/>
          <c:order val="1"/>
          <c:tx>
            <c:v>From execution to completion notification (average, left scale)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'v1.30 concurrent'!$N$7:$N$38</c:f>
                <c:numCache>
                  <c:formatCode>General</c:formatCode>
                  <c:ptCount val="32"/>
                  <c:pt idx="0">
                    <c:v>127.77828400090118</c:v>
                  </c:pt>
                  <c:pt idx="1">
                    <c:v>124.13686691402422</c:v>
                  </c:pt>
                  <c:pt idx="2">
                    <c:v>188.76138740147428</c:v>
                  </c:pt>
                  <c:pt idx="3">
                    <c:v>2503.461997453011</c:v>
                  </c:pt>
                  <c:pt idx="4">
                    <c:v>4915.4328761076922</c:v>
                  </c:pt>
                  <c:pt idx="5">
                    <c:v>7212.0010753526549</c:v>
                  </c:pt>
                  <c:pt idx="6">
                    <c:v>9167.1435484907397</c:v>
                  </c:pt>
                  <c:pt idx="7">
                    <c:v>11327.023859453881</c:v>
                  </c:pt>
                  <c:pt idx="8">
                    <c:v>11067.975419617222</c:v>
                  </c:pt>
                  <c:pt idx="9">
                    <c:v>10542.077883285434</c:v>
                  </c:pt>
                  <c:pt idx="10">
                    <c:v>11740.478261992605</c:v>
                  </c:pt>
                  <c:pt idx="11">
                    <c:v>16675.295181907397</c:v>
                  </c:pt>
                  <c:pt idx="12">
                    <c:v>9539.0467145572165</c:v>
                  </c:pt>
                  <c:pt idx="13">
                    <c:v>13142.695295452095</c:v>
                  </c:pt>
                  <c:pt idx="14">
                    <c:v>8812.0568734116187</c:v>
                  </c:pt>
                  <c:pt idx="15">
                    <c:v>11367.163921857262</c:v>
                  </c:pt>
                  <c:pt idx="16">
                    <c:v>11791.613722349255</c:v>
                  </c:pt>
                  <c:pt idx="17">
                    <c:v>15816.16456892411</c:v>
                  </c:pt>
                  <c:pt idx="18">
                    <c:v>14110.760706696119</c:v>
                  </c:pt>
                  <c:pt idx="19">
                    <c:v>11937.141048201353</c:v>
                  </c:pt>
                  <c:pt idx="20">
                    <c:v>12574.227341376098</c:v>
                  </c:pt>
                  <c:pt idx="21">
                    <c:v>11754.315607723458</c:v>
                  </c:pt>
                  <c:pt idx="22">
                    <c:v>8139.7892267143798</c:v>
                  </c:pt>
                  <c:pt idx="23">
                    <c:v>15034.452533330155</c:v>
                  </c:pt>
                  <c:pt idx="24">
                    <c:v>11703.062549527736</c:v>
                  </c:pt>
                  <c:pt idx="25">
                    <c:v>8848.7669988420548</c:v>
                  </c:pt>
                  <c:pt idx="26">
                    <c:v>7821.6478727438389</c:v>
                  </c:pt>
                  <c:pt idx="27">
                    <c:v>11332.35496149183</c:v>
                  </c:pt>
                  <c:pt idx="28">
                    <c:v>11194.059902742683</c:v>
                  </c:pt>
                  <c:pt idx="29">
                    <c:v>14846.335190094002</c:v>
                  </c:pt>
                  <c:pt idx="30">
                    <c:v>8794.2408007921495</c:v>
                  </c:pt>
                  <c:pt idx="31">
                    <c:v>15954.008835956813</c:v>
                  </c:pt>
                </c:numCache>
              </c:numRef>
            </c:plus>
            <c:minus>
              <c:numRef>
                <c:f>'v1.30 concurrent'!$N$7:$N$38</c:f>
                <c:numCache>
                  <c:formatCode>General</c:formatCode>
                  <c:ptCount val="32"/>
                  <c:pt idx="0">
                    <c:v>127.77828400090118</c:v>
                  </c:pt>
                  <c:pt idx="1">
                    <c:v>124.13686691402422</c:v>
                  </c:pt>
                  <c:pt idx="2">
                    <c:v>188.76138740147428</c:v>
                  </c:pt>
                  <c:pt idx="3">
                    <c:v>2503.461997453011</c:v>
                  </c:pt>
                  <c:pt idx="4">
                    <c:v>4915.4328761076922</c:v>
                  </c:pt>
                  <c:pt idx="5">
                    <c:v>7212.0010753526549</c:v>
                  </c:pt>
                  <c:pt idx="6">
                    <c:v>9167.1435484907397</c:v>
                  </c:pt>
                  <c:pt idx="7">
                    <c:v>11327.023859453881</c:v>
                  </c:pt>
                  <c:pt idx="8">
                    <c:v>11067.975419617222</c:v>
                  </c:pt>
                  <c:pt idx="9">
                    <c:v>10542.077883285434</c:v>
                  </c:pt>
                  <c:pt idx="10">
                    <c:v>11740.478261992605</c:v>
                  </c:pt>
                  <c:pt idx="11">
                    <c:v>16675.295181907397</c:v>
                  </c:pt>
                  <c:pt idx="12">
                    <c:v>9539.0467145572165</c:v>
                  </c:pt>
                  <c:pt idx="13">
                    <c:v>13142.695295452095</c:v>
                  </c:pt>
                  <c:pt idx="14">
                    <c:v>8812.0568734116187</c:v>
                  </c:pt>
                  <c:pt idx="15">
                    <c:v>11367.163921857262</c:v>
                  </c:pt>
                  <c:pt idx="16">
                    <c:v>11791.613722349255</c:v>
                  </c:pt>
                  <c:pt idx="17">
                    <c:v>15816.16456892411</c:v>
                  </c:pt>
                  <c:pt idx="18">
                    <c:v>14110.760706696119</c:v>
                  </c:pt>
                  <c:pt idx="19">
                    <c:v>11937.141048201353</c:v>
                  </c:pt>
                  <c:pt idx="20">
                    <c:v>12574.227341376098</c:v>
                  </c:pt>
                  <c:pt idx="21">
                    <c:v>11754.315607723458</c:v>
                  </c:pt>
                  <c:pt idx="22">
                    <c:v>8139.7892267143798</c:v>
                  </c:pt>
                  <c:pt idx="23">
                    <c:v>15034.452533330155</c:v>
                  </c:pt>
                  <c:pt idx="24">
                    <c:v>11703.062549527736</c:v>
                  </c:pt>
                  <c:pt idx="25">
                    <c:v>8848.7669988420548</c:v>
                  </c:pt>
                  <c:pt idx="26">
                    <c:v>7821.6478727438389</c:v>
                  </c:pt>
                  <c:pt idx="27">
                    <c:v>11332.35496149183</c:v>
                  </c:pt>
                  <c:pt idx="28">
                    <c:v>11194.059902742683</c:v>
                  </c:pt>
                  <c:pt idx="29">
                    <c:v>14846.335190094002</c:v>
                  </c:pt>
                  <c:pt idx="30">
                    <c:v>8794.2408007921495</c:v>
                  </c:pt>
                  <c:pt idx="31">
                    <c:v>15954.008835956813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'v1.30 concurrent'!$H$7:$H$38</c:f>
              <c:numCache>
                <c:formatCode>General</c:formatCode>
                <c:ptCount val="32"/>
                <c:pt idx="0">
                  <c:v>14534.4</c:v>
                </c:pt>
                <c:pt idx="1">
                  <c:v>18336.900000000001</c:v>
                </c:pt>
                <c:pt idx="2">
                  <c:v>19111.400000000001</c:v>
                </c:pt>
                <c:pt idx="3">
                  <c:v>20763.8</c:v>
                </c:pt>
                <c:pt idx="4">
                  <c:v>36591.599999999999</c:v>
                </c:pt>
                <c:pt idx="5">
                  <c:v>59163.4</c:v>
                </c:pt>
                <c:pt idx="6">
                  <c:v>86618.5</c:v>
                </c:pt>
                <c:pt idx="7">
                  <c:v>111427</c:v>
                </c:pt>
                <c:pt idx="8">
                  <c:v>109351</c:v>
                </c:pt>
                <c:pt idx="9">
                  <c:v>143184</c:v>
                </c:pt>
                <c:pt idx="10">
                  <c:v>142917</c:v>
                </c:pt>
                <c:pt idx="11">
                  <c:v>202360</c:v>
                </c:pt>
                <c:pt idx="12">
                  <c:v>127230</c:v>
                </c:pt>
                <c:pt idx="13">
                  <c:v>181457</c:v>
                </c:pt>
                <c:pt idx="14">
                  <c:v>141465</c:v>
                </c:pt>
                <c:pt idx="15">
                  <c:v>162776</c:v>
                </c:pt>
                <c:pt idx="16">
                  <c:v>182375</c:v>
                </c:pt>
                <c:pt idx="17">
                  <c:v>236835</c:v>
                </c:pt>
                <c:pt idx="18">
                  <c:v>213255</c:v>
                </c:pt>
                <c:pt idx="19">
                  <c:v>179688</c:v>
                </c:pt>
                <c:pt idx="20">
                  <c:v>209191</c:v>
                </c:pt>
                <c:pt idx="21">
                  <c:v>200716</c:v>
                </c:pt>
                <c:pt idx="22">
                  <c:v>185812</c:v>
                </c:pt>
                <c:pt idx="23">
                  <c:v>264449</c:v>
                </c:pt>
                <c:pt idx="24">
                  <c:v>252254</c:v>
                </c:pt>
                <c:pt idx="25">
                  <c:v>212198</c:v>
                </c:pt>
                <c:pt idx="26">
                  <c:v>196352</c:v>
                </c:pt>
                <c:pt idx="27">
                  <c:v>241181</c:v>
                </c:pt>
                <c:pt idx="28">
                  <c:v>260429</c:v>
                </c:pt>
                <c:pt idx="29">
                  <c:v>267928</c:v>
                </c:pt>
                <c:pt idx="30">
                  <c:v>264324</c:v>
                </c:pt>
                <c:pt idx="31">
                  <c:v>336743</c:v>
                </c:pt>
              </c:numCache>
            </c:numRef>
          </c:val>
        </c:ser>
        <c:marker val="1"/>
        <c:axId val="222403584"/>
        <c:axId val="57574912"/>
      </c:lineChart>
      <c:lineChart>
        <c:grouping val="stacked"/>
        <c:ser>
          <c:idx val="2"/>
          <c:order val="2"/>
          <c:tx>
            <c:v>From dispatch to execution (min, right scale)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val>
            <c:numRef>
              <c:f>'v1.30 concurrent'!$B$7:$B$38</c:f>
              <c:numCache>
                <c:formatCode>General</c:formatCode>
                <c:ptCount val="32"/>
                <c:pt idx="0">
                  <c:v>12725.7</c:v>
                </c:pt>
                <c:pt idx="1">
                  <c:v>16344.9</c:v>
                </c:pt>
                <c:pt idx="2">
                  <c:v>18041.400000000001</c:v>
                </c:pt>
                <c:pt idx="3">
                  <c:v>17702.099999999999</c:v>
                </c:pt>
                <c:pt idx="4">
                  <c:v>10670.4</c:v>
                </c:pt>
                <c:pt idx="5">
                  <c:v>8630.7000000000007</c:v>
                </c:pt>
                <c:pt idx="6">
                  <c:v>7265.7</c:v>
                </c:pt>
                <c:pt idx="7">
                  <c:v>6883.5</c:v>
                </c:pt>
                <c:pt idx="8">
                  <c:v>7125.3</c:v>
                </c:pt>
                <c:pt idx="9">
                  <c:v>5261.1</c:v>
                </c:pt>
                <c:pt idx="10">
                  <c:v>5924.1</c:v>
                </c:pt>
                <c:pt idx="11">
                  <c:v>5943.6</c:v>
                </c:pt>
                <c:pt idx="12">
                  <c:v>5019.3</c:v>
                </c:pt>
                <c:pt idx="13">
                  <c:v>5748.6</c:v>
                </c:pt>
                <c:pt idx="14">
                  <c:v>6618.3</c:v>
                </c:pt>
                <c:pt idx="15">
                  <c:v>5432.7</c:v>
                </c:pt>
                <c:pt idx="16">
                  <c:v>6747</c:v>
                </c:pt>
                <c:pt idx="17">
                  <c:v>5682.3</c:v>
                </c:pt>
                <c:pt idx="18">
                  <c:v>6208.8</c:v>
                </c:pt>
                <c:pt idx="19">
                  <c:v>4929.6000000000004</c:v>
                </c:pt>
                <c:pt idx="20">
                  <c:v>5366.4</c:v>
                </c:pt>
                <c:pt idx="21">
                  <c:v>5896.8</c:v>
                </c:pt>
                <c:pt idx="22">
                  <c:v>5409.3</c:v>
                </c:pt>
                <c:pt idx="23">
                  <c:v>5132.3999999999996</c:v>
                </c:pt>
                <c:pt idx="24">
                  <c:v>5385.9</c:v>
                </c:pt>
                <c:pt idx="25">
                  <c:v>5253.3</c:v>
                </c:pt>
                <c:pt idx="26">
                  <c:v>5889</c:v>
                </c:pt>
                <c:pt idx="27">
                  <c:v>5109</c:v>
                </c:pt>
                <c:pt idx="28">
                  <c:v>4785.3</c:v>
                </c:pt>
                <c:pt idx="29">
                  <c:v>6103.5</c:v>
                </c:pt>
                <c:pt idx="30">
                  <c:v>5202.6000000000004</c:v>
                </c:pt>
                <c:pt idx="31">
                  <c:v>5132.3999999999996</c:v>
                </c:pt>
              </c:numCache>
            </c:numRef>
          </c:val>
        </c:ser>
        <c:ser>
          <c:idx val="3"/>
          <c:order val="3"/>
          <c:tx>
            <c:v>From execution to completion notification (min, right scale)</c:v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val>
            <c:numRef>
              <c:f>'v1.30 concurrent'!$F$7:$F$38</c:f>
              <c:numCache>
                <c:formatCode>General</c:formatCode>
                <c:ptCount val="32"/>
                <c:pt idx="0">
                  <c:v>10452</c:v>
                </c:pt>
                <c:pt idx="1">
                  <c:v>15237.3</c:v>
                </c:pt>
                <c:pt idx="2">
                  <c:v>6411.6</c:v>
                </c:pt>
                <c:pt idx="3">
                  <c:v>16025.1</c:v>
                </c:pt>
                <c:pt idx="4">
                  <c:v>4212</c:v>
                </c:pt>
                <c:pt idx="5">
                  <c:v>6828.9</c:v>
                </c:pt>
                <c:pt idx="6">
                  <c:v>5857.8</c:v>
                </c:pt>
                <c:pt idx="7">
                  <c:v>5904.6</c:v>
                </c:pt>
                <c:pt idx="8">
                  <c:v>7039.5</c:v>
                </c:pt>
                <c:pt idx="9">
                  <c:v>2956.2</c:v>
                </c:pt>
                <c:pt idx="10">
                  <c:v>4820.3999999999996</c:v>
                </c:pt>
                <c:pt idx="11">
                  <c:v>3939</c:v>
                </c:pt>
                <c:pt idx="12">
                  <c:v>4929.6000000000004</c:v>
                </c:pt>
                <c:pt idx="13">
                  <c:v>3993.6</c:v>
                </c:pt>
                <c:pt idx="14">
                  <c:v>3732.3</c:v>
                </c:pt>
                <c:pt idx="15">
                  <c:v>5370.3</c:v>
                </c:pt>
                <c:pt idx="16">
                  <c:v>6247.8</c:v>
                </c:pt>
                <c:pt idx="17">
                  <c:v>4106.7</c:v>
                </c:pt>
                <c:pt idx="18">
                  <c:v>2757.3</c:v>
                </c:pt>
                <c:pt idx="19">
                  <c:v>3611.4</c:v>
                </c:pt>
                <c:pt idx="20">
                  <c:v>3981.9</c:v>
                </c:pt>
                <c:pt idx="21">
                  <c:v>4332.8999999999996</c:v>
                </c:pt>
                <c:pt idx="22">
                  <c:v>1992.9</c:v>
                </c:pt>
                <c:pt idx="23">
                  <c:v>3634.8</c:v>
                </c:pt>
                <c:pt idx="24">
                  <c:v>2745.6</c:v>
                </c:pt>
                <c:pt idx="25">
                  <c:v>4360.2</c:v>
                </c:pt>
                <c:pt idx="26">
                  <c:v>4297.8</c:v>
                </c:pt>
                <c:pt idx="27">
                  <c:v>4266.6000000000004</c:v>
                </c:pt>
                <c:pt idx="28">
                  <c:v>4399.2</c:v>
                </c:pt>
                <c:pt idx="29">
                  <c:v>4672.2</c:v>
                </c:pt>
                <c:pt idx="30">
                  <c:v>3798.6</c:v>
                </c:pt>
                <c:pt idx="31">
                  <c:v>4235.3999999999996</c:v>
                </c:pt>
              </c:numCache>
            </c:numRef>
          </c:val>
        </c:ser>
        <c:marker val="1"/>
        <c:axId val="57578240"/>
        <c:axId val="57576448"/>
      </c:lineChart>
      <c:catAx>
        <c:axId val="22240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Threads dispatching empty tasks simultaneously</a:t>
                </a:r>
              </a:p>
            </c:rich>
          </c:tx>
          <c:layout/>
        </c:title>
        <c:tickLblPos val="nextTo"/>
        <c:crossAx val="57574912"/>
        <c:crosses val="autoZero"/>
        <c:auto val="1"/>
        <c:lblAlgn val="ctr"/>
        <c:lblOffset val="100"/>
      </c:catAx>
      <c:valAx>
        <c:axId val="57574912"/>
        <c:scaling>
          <c:orientation val="minMax"/>
          <c:max val="500000"/>
        </c:scaling>
        <c:axPos val="l"/>
        <c:majorGridlines/>
        <c:numFmt formatCode="General" sourceLinked="1"/>
        <c:tickLblPos val="nextTo"/>
        <c:crossAx val="222403584"/>
        <c:crosses val="autoZero"/>
        <c:crossBetween val="between"/>
      </c:valAx>
      <c:valAx>
        <c:axId val="57576448"/>
        <c:scaling>
          <c:orientation val="minMax"/>
          <c:max val="50000"/>
        </c:scaling>
        <c:axPos val="r"/>
        <c:numFmt formatCode="General" sourceLinked="1"/>
        <c:tickLblPos val="nextTo"/>
        <c:crossAx val="57578240"/>
        <c:crosses val="max"/>
        <c:crossBetween val="between"/>
      </c:valAx>
      <c:catAx>
        <c:axId val="57578240"/>
        <c:scaling>
          <c:orientation val="minMax"/>
        </c:scaling>
        <c:delete val="1"/>
        <c:axPos val="b"/>
        <c:tickLblPos val="none"/>
        <c:crossAx val="5757644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zero"/>
  </c:chart>
  <c:txPr>
    <a:bodyPr/>
    <a:lstStyle/>
    <a:p>
      <a:pPr>
        <a:defRPr sz="900"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11</xdr:row>
      <xdr:rowOff>123825</xdr:rowOff>
    </xdr:from>
    <xdr:to>
      <xdr:col>15</xdr:col>
      <xdr:colOff>66675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11</xdr:row>
      <xdr:rowOff>9525</xdr:rowOff>
    </xdr:from>
    <xdr:to>
      <xdr:col>18</xdr:col>
      <xdr:colOff>342900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76200</xdr:rowOff>
    </xdr:from>
    <xdr:to>
      <xdr:col>16</xdr:col>
      <xdr:colOff>514350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tenc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PM$NQS4"/>
    </sheetNames>
    <sheetDataSet>
      <sheetData sheetId="0">
        <row r="7">
          <cell r="B7">
            <v>15576.6</v>
          </cell>
          <cell r="D7">
            <v>43019</v>
          </cell>
          <cell r="F7">
            <v>14843.4</v>
          </cell>
          <cell r="H7">
            <v>28113.9</v>
          </cell>
          <cell r="M7">
            <v>1017.9994136781503</v>
          </cell>
          <cell r="N7">
            <v>308.12789797352644</v>
          </cell>
        </row>
        <row r="8">
          <cell r="B8">
            <v>29667.3</v>
          </cell>
          <cell r="D8">
            <v>53429</v>
          </cell>
          <cell r="F8">
            <v>29113.5</v>
          </cell>
          <cell r="H8">
            <v>33029.199999999997</v>
          </cell>
          <cell r="M8">
            <v>229.12958961265502</v>
          </cell>
          <cell r="N8">
            <v>351.36470347248002</v>
          </cell>
        </row>
        <row r="9">
          <cell r="B9">
            <v>18380.7</v>
          </cell>
          <cell r="D9">
            <v>52778.9</v>
          </cell>
          <cell r="F9">
            <v>15093</v>
          </cell>
          <cell r="H9">
            <v>33704</v>
          </cell>
          <cell r="M9">
            <v>462.6906577943551</v>
          </cell>
          <cell r="N9">
            <v>2965.4255086091016</v>
          </cell>
        </row>
        <row r="10">
          <cell r="B10">
            <v>18450.900000000001</v>
          </cell>
          <cell r="D10">
            <v>51804</v>
          </cell>
          <cell r="F10">
            <v>16130.4</v>
          </cell>
          <cell r="H10">
            <v>38334.6</v>
          </cell>
          <cell r="M10">
            <v>3142.8806477693583</v>
          </cell>
          <cell r="N10">
            <v>5495.7978115698479</v>
          </cell>
        </row>
        <row r="11">
          <cell r="B11">
            <v>17885.400000000001</v>
          </cell>
          <cell r="D11">
            <v>108587</v>
          </cell>
          <cell r="F11">
            <v>14718.6</v>
          </cell>
          <cell r="H11">
            <v>117692</v>
          </cell>
          <cell r="M11">
            <v>8227.5956132217743</v>
          </cell>
          <cell r="N11">
            <v>12830.66902911332</v>
          </cell>
        </row>
        <row r="12">
          <cell r="B12">
            <v>12842.7</v>
          </cell>
          <cell r="D12">
            <v>100396</v>
          </cell>
          <cell r="F12">
            <v>12792</v>
          </cell>
          <cell r="H12">
            <v>182586</v>
          </cell>
          <cell r="M12">
            <v>6833.669227416889</v>
          </cell>
          <cell r="N12">
            <v>16497.114856072862</v>
          </cell>
        </row>
        <row r="13">
          <cell r="B13">
            <v>8544.9</v>
          </cell>
          <cell r="D13">
            <v>131168</v>
          </cell>
          <cell r="F13">
            <v>5686.2</v>
          </cell>
          <cell r="H13">
            <v>353663</v>
          </cell>
          <cell r="M13">
            <v>9750.8600223664598</v>
          </cell>
          <cell r="N13">
            <v>24401.355611125218</v>
          </cell>
        </row>
        <row r="14">
          <cell r="B14">
            <v>7047.3</v>
          </cell>
          <cell r="D14">
            <v>98560.6</v>
          </cell>
          <cell r="F14">
            <v>6727.5</v>
          </cell>
          <cell r="H14">
            <v>356601</v>
          </cell>
          <cell r="M14">
            <v>10259.921468071048</v>
          </cell>
          <cell r="N14">
            <v>24492.297940007877</v>
          </cell>
        </row>
        <row r="15">
          <cell r="B15">
            <v>6388.2</v>
          </cell>
          <cell r="D15">
            <v>144572</v>
          </cell>
          <cell r="F15">
            <v>5417.1</v>
          </cell>
          <cell r="H15">
            <v>148332</v>
          </cell>
          <cell r="M15">
            <v>12900.051754166036</v>
          </cell>
          <cell r="N15">
            <v>14183.377372323328</v>
          </cell>
        </row>
        <row r="16">
          <cell r="B16">
            <v>6341.4</v>
          </cell>
          <cell r="D16">
            <v>162347</v>
          </cell>
          <cell r="F16">
            <v>2897.7</v>
          </cell>
          <cell r="H16">
            <v>152311</v>
          </cell>
          <cell r="M16">
            <v>13539.725199800374</v>
          </cell>
          <cell r="N16">
            <v>15266.237874141863</v>
          </cell>
        </row>
        <row r="17">
          <cell r="B17">
            <v>6212.7</v>
          </cell>
          <cell r="D17">
            <v>137618</v>
          </cell>
          <cell r="F17">
            <v>6150.3</v>
          </cell>
          <cell r="H17">
            <v>169217</v>
          </cell>
          <cell r="M17">
            <v>11690.107187589925</v>
          </cell>
          <cell r="N17">
            <v>16659.047080475561</v>
          </cell>
        </row>
        <row r="18">
          <cell r="B18">
            <v>6505.2</v>
          </cell>
          <cell r="D18">
            <v>217886</v>
          </cell>
          <cell r="F18">
            <v>5038.8</v>
          </cell>
          <cell r="H18">
            <v>188037</v>
          </cell>
          <cell r="M18">
            <v>17092.238320338605</v>
          </cell>
          <cell r="N18">
            <v>16672.531632689195</v>
          </cell>
        </row>
        <row r="19">
          <cell r="B19">
            <v>6134.7</v>
          </cell>
          <cell r="D19">
            <v>292260</v>
          </cell>
          <cell r="F19">
            <v>5647.2</v>
          </cell>
          <cell r="H19">
            <v>257003</v>
          </cell>
          <cell r="M19">
            <v>21784.215702568887</v>
          </cell>
          <cell r="N19">
            <v>22103.689832048913</v>
          </cell>
        </row>
        <row r="20">
          <cell r="B20">
            <v>7101.9</v>
          </cell>
          <cell r="D20">
            <v>296512</v>
          </cell>
          <cell r="F20">
            <v>6247.8</v>
          </cell>
          <cell r="H20">
            <v>240247</v>
          </cell>
          <cell r="M20">
            <v>22959.214111300647</v>
          </cell>
          <cell r="N20">
            <v>20089.238848738645</v>
          </cell>
        </row>
        <row r="21">
          <cell r="B21">
            <v>6520.8</v>
          </cell>
          <cell r="D21">
            <v>305301</v>
          </cell>
          <cell r="F21">
            <v>4570.8</v>
          </cell>
          <cell r="H21">
            <v>274795</v>
          </cell>
          <cell r="M21">
            <v>22180.128427445976</v>
          </cell>
          <cell r="N21">
            <v>23275.356302006956</v>
          </cell>
        </row>
        <row r="22">
          <cell r="B22">
            <v>5865.6</v>
          </cell>
          <cell r="D22">
            <v>200354</v>
          </cell>
          <cell r="F22">
            <v>5276.7</v>
          </cell>
          <cell r="H22">
            <v>381806</v>
          </cell>
          <cell r="M22">
            <v>15942.81744160509</v>
          </cell>
          <cell r="N22">
            <v>27597.66487711314</v>
          </cell>
        </row>
        <row r="23">
          <cell r="B23">
            <v>6177.6</v>
          </cell>
          <cell r="D23">
            <v>191759</v>
          </cell>
          <cell r="F23">
            <v>4921.8</v>
          </cell>
          <cell r="H23">
            <v>261455</v>
          </cell>
          <cell r="M23">
            <v>15671.009636229075</v>
          </cell>
          <cell r="N23">
            <v>22903.355137741255</v>
          </cell>
        </row>
        <row r="24">
          <cell r="B24">
            <v>7004.4</v>
          </cell>
          <cell r="D24">
            <v>196689</v>
          </cell>
          <cell r="F24">
            <v>4344.6000000000004</v>
          </cell>
          <cell r="H24">
            <v>233818</v>
          </cell>
          <cell r="M24">
            <v>17381.64660229579</v>
          </cell>
          <cell r="N24">
            <v>21391.242923668604</v>
          </cell>
        </row>
        <row r="25">
          <cell r="B25">
            <v>6064.5</v>
          </cell>
          <cell r="D25">
            <v>200519</v>
          </cell>
          <cell r="F25">
            <v>3014.7</v>
          </cell>
          <cell r="H25">
            <v>240143</v>
          </cell>
          <cell r="M25">
            <v>16099.026571172932</v>
          </cell>
          <cell r="N25">
            <v>22945.102370611959</v>
          </cell>
        </row>
        <row r="26">
          <cell r="B26">
            <v>6403.8</v>
          </cell>
          <cell r="D26">
            <v>159943</v>
          </cell>
          <cell r="F26">
            <v>5580.9</v>
          </cell>
          <cell r="H26">
            <v>226194</v>
          </cell>
          <cell r="M26">
            <v>14241.980295461075</v>
          </cell>
          <cell r="N26">
            <v>22015.295456346157</v>
          </cell>
        </row>
        <row r="27">
          <cell r="B27">
            <v>6750.9</v>
          </cell>
          <cell r="D27">
            <v>211668</v>
          </cell>
          <cell r="F27">
            <v>4629.3</v>
          </cell>
          <cell r="H27">
            <v>239218</v>
          </cell>
          <cell r="M27">
            <v>16617.770238961148</v>
          </cell>
          <cell r="N27">
            <v>20991.018278025524</v>
          </cell>
        </row>
        <row r="28">
          <cell r="B28">
            <v>7027.8</v>
          </cell>
          <cell r="D28">
            <v>209272</v>
          </cell>
          <cell r="F28">
            <v>4134</v>
          </cell>
          <cell r="H28">
            <v>280383</v>
          </cell>
          <cell r="M28">
            <v>16509.247033137166</v>
          </cell>
          <cell r="N28">
            <v>24554.624794716252</v>
          </cell>
        </row>
        <row r="29">
          <cell r="B29">
            <v>6875.7</v>
          </cell>
          <cell r="D29">
            <v>197327</v>
          </cell>
          <cell r="F29">
            <v>5198.7</v>
          </cell>
          <cell r="H29">
            <v>217768</v>
          </cell>
          <cell r="M29">
            <v>15609.760761712199</v>
          </cell>
          <cell r="N29">
            <v>19605.911730151071</v>
          </cell>
        </row>
        <row r="30">
          <cell r="B30">
            <v>6828.9</v>
          </cell>
          <cell r="D30">
            <v>180101</v>
          </cell>
          <cell r="F30">
            <v>4270.5</v>
          </cell>
          <cell r="H30">
            <v>259285</v>
          </cell>
          <cell r="M30">
            <v>13395.981441174208</v>
          </cell>
          <cell r="N30">
            <v>22939.222478658339</v>
          </cell>
        </row>
        <row r="31">
          <cell r="B31">
            <v>5850</v>
          </cell>
          <cell r="D31">
            <v>190397</v>
          </cell>
          <cell r="F31">
            <v>3139.5</v>
          </cell>
          <cell r="H31">
            <v>186430</v>
          </cell>
          <cell r="M31">
            <v>14318.869682574583</v>
          </cell>
          <cell r="N31">
            <v>18892.876832575395</v>
          </cell>
        </row>
        <row r="32">
          <cell r="B32">
            <v>5541.9</v>
          </cell>
          <cell r="D32">
            <v>172115</v>
          </cell>
          <cell r="F32">
            <v>3724.5</v>
          </cell>
          <cell r="H32">
            <v>192452</v>
          </cell>
          <cell r="M32">
            <v>14410.811593089356</v>
          </cell>
          <cell r="N32">
            <v>18097.268652331051</v>
          </cell>
        </row>
        <row r="33">
          <cell r="B33">
            <v>6438.9</v>
          </cell>
          <cell r="D33">
            <v>191363</v>
          </cell>
          <cell r="F33">
            <v>4832.1000000000004</v>
          </cell>
          <cell r="H33">
            <v>156130</v>
          </cell>
          <cell r="M33">
            <v>15704.740616403009</v>
          </cell>
          <cell r="N33">
            <v>17557.612168827793</v>
          </cell>
        </row>
        <row r="34">
          <cell r="B34">
            <v>5631.6</v>
          </cell>
          <cell r="D34">
            <v>183527</v>
          </cell>
          <cell r="F34">
            <v>4040.4</v>
          </cell>
          <cell r="H34">
            <v>167407</v>
          </cell>
          <cell r="M34">
            <v>15060.853248201911</v>
          </cell>
          <cell r="N34">
            <v>17646.849329043904</v>
          </cell>
        </row>
        <row r="35">
          <cell r="B35">
            <v>6509.1</v>
          </cell>
          <cell r="D35">
            <v>241962</v>
          </cell>
          <cell r="F35">
            <v>5982.6</v>
          </cell>
          <cell r="H35">
            <v>122195</v>
          </cell>
          <cell r="M35">
            <v>20950.251027147093</v>
          </cell>
          <cell r="N35">
            <v>14101.744872367235</v>
          </cell>
        </row>
        <row r="36">
          <cell r="B36">
            <v>6126.9</v>
          </cell>
          <cell r="D36">
            <v>228804</v>
          </cell>
          <cell r="F36">
            <v>4485</v>
          </cell>
          <cell r="H36">
            <v>157239</v>
          </cell>
          <cell r="M36">
            <v>17115.385494996022</v>
          </cell>
          <cell r="N36">
            <v>14732.814076109442</v>
          </cell>
        </row>
        <row r="37">
          <cell r="B37">
            <v>6380.4</v>
          </cell>
          <cell r="D37">
            <v>171277</v>
          </cell>
          <cell r="F37">
            <v>3619.2</v>
          </cell>
          <cell r="H37">
            <v>215492</v>
          </cell>
          <cell r="M37">
            <v>14326.670339233051</v>
          </cell>
          <cell r="N37">
            <v>21920.629195892874</v>
          </cell>
        </row>
        <row r="38">
          <cell r="B38">
            <v>6462.3</v>
          </cell>
          <cell r="D38">
            <v>268235</v>
          </cell>
          <cell r="F38">
            <v>4808.7</v>
          </cell>
          <cell r="H38">
            <v>205591</v>
          </cell>
          <cell r="M38">
            <v>19509.305105353091</v>
          </cell>
          <cell r="N38">
            <v>17666.370570329924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zoomScaleNormal="100" workbookViewId="0">
      <selection activeCell="J5" sqref="J5"/>
    </sheetView>
  </sheetViews>
  <sheetFormatPr defaultRowHeight="15"/>
  <cols>
    <col min="1" max="1" width="8.5703125"/>
    <col min="2" max="2" width="11.85546875"/>
    <col min="3" max="3" width="12.140625"/>
    <col min="4" max="4" width="15.85546875"/>
    <col min="5" max="5" width="14.7109375"/>
    <col min="6" max="6" width="13.7109375"/>
    <col min="7" max="7" width="14"/>
    <col min="8" max="8" width="17.7109375"/>
    <col min="9" max="9" width="16.42578125"/>
    <col min="10" max="1025" width="8.5703125"/>
  </cols>
  <sheetData>
    <row r="1" spans="1:14">
      <c r="A1" t="s">
        <v>0</v>
      </c>
      <c r="B1">
        <v>62.4</v>
      </c>
    </row>
    <row r="2" spans="1:14">
      <c r="A2" t="s">
        <v>1</v>
      </c>
      <c r="B2">
        <v>733.2</v>
      </c>
    </row>
    <row r="4" spans="1:14">
      <c r="A4" t="s">
        <v>2</v>
      </c>
      <c r="B4">
        <v>213888</v>
      </c>
      <c r="M4" s="2">
        <f>M5/K5</f>
        <v>3.6524054318694862E-2</v>
      </c>
      <c r="N4" s="2">
        <f>N5/K5</f>
        <v>4.7123006828414624E-2</v>
      </c>
    </row>
    <row r="5" spans="1:14">
      <c r="J5">
        <f>AVERAGE(J10:J38)</f>
        <v>13308.413793103453</v>
      </c>
      <c r="K5">
        <f>AVERAGE(K7:K38)</f>
        <v>372131.94374999998</v>
      </c>
      <c r="M5">
        <f>AVERAGE(M7:M38)</f>
        <v>13591.7673272465</v>
      </c>
      <c r="N5">
        <f>AVERAGE(N7:N38)</f>
        <v>17535.976126402456</v>
      </c>
    </row>
    <row r="6" spans="1:14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M6" t="s">
        <v>14</v>
      </c>
      <c r="N6" t="s">
        <v>15</v>
      </c>
    </row>
    <row r="7" spans="1:14">
      <c r="A7">
        <v>1</v>
      </c>
      <c r="B7">
        <v>15576.6</v>
      </c>
      <c r="C7" s="1">
        <v>4184810</v>
      </c>
      <c r="D7">
        <v>43019</v>
      </c>
      <c r="E7">
        <v>51939.7</v>
      </c>
      <c r="F7">
        <v>14843.4</v>
      </c>
      <c r="G7">
        <v>801606</v>
      </c>
      <c r="H7">
        <v>28113.9</v>
      </c>
      <c r="I7">
        <v>15721.1</v>
      </c>
      <c r="J7">
        <f t="shared" ref="J7:J38" si="0">B7+F7</f>
        <v>30420</v>
      </c>
      <c r="K7">
        <f t="shared" ref="K7:K38" si="1">D7+H7</f>
        <v>71132.899999999994</v>
      </c>
      <c r="M7">
        <f t="shared" ref="M7:M38" si="2">CONFIDENCE(0.05, E7, 10000)</f>
        <v>1017.9994136781503</v>
      </c>
      <c r="N7">
        <f t="shared" ref="N7:N38" si="3">CONFIDENCE(0.05, I7, 10000)</f>
        <v>308.12789797352644</v>
      </c>
    </row>
    <row r="8" spans="1:14">
      <c r="A8">
        <v>2</v>
      </c>
      <c r="B8">
        <v>29667.3</v>
      </c>
      <c r="C8">
        <v>879040</v>
      </c>
      <c r="D8">
        <v>53429</v>
      </c>
      <c r="E8">
        <v>11690.5</v>
      </c>
      <c r="F8">
        <v>29113.5</v>
      </c>
      <c r="G8">
        <v>551090</v>
      </c>
      <c r="H8">
        <v>33029.199999999997</v>
      </c>
      <c r="I8">
        <v>17927.099999999999</v>
      </c>
      <c r="J8">
        <f t="shared" si="0"/>
        <v>58780.800000000003</v>
      </c>
      <c r="K8">
        <f t="shared" si="1"/>
        <v>86458.2</v>
      </c>
      <c r="M8">
        <f t="shared" si="2"/>
        <v>229.12958961265502</v>
      </c>
      <c r="N8">
        <f t="shared" si="3"/>
        <v>351.36470347248002</v>
      </c>
    </row>
    <row r="9" spans="1:14">
      <c r="A9">
        <v>3</v>
      </c>
      <c r="B9">
        <v>18380.7</v>
      </c>
      <c r="C9">
        <v>714593</v>
      </c>
      <c r="D9">
        <v>52778.9</v>
      </c>
      <c r="E9">
        <v>23607.1</v>
      </c>
      <c r="F9">
        <v>15093</v>
      </c>
      <c r="G9">
        <v>784532</v>
      </c>
      <c r="H9">
        <v>33704</v>
      </c>
      <c r="I9">
        <v>151300</v>
      </c>
      <c r="J9">
        <f t="shared" si="0"/>
        <v>33473.699999999997</v>
      </c>
      <c r="K9">
        <f t="shared" si="1"/>
        <v>86482.9</v>
      </c>
      <c r="M9">
        <f t="shared" si="2"/>
        <v>462.6906577943551</v>
      </c>
      <c r="N9">
        <f t="shared" si="3"/>
        <v>2965.4255086091016</v>
      </c>
    </row>
    <row r="10" spans="1:14">
      <c r="A10">
        <v>4</v>
      </c>
      <c r="B10">
        <v>18450.900000000001</v>
      </c>
      <c r="C10" s="1">
        <v>11818200</v>
      </c>
      <c r="D10">
        <v>51804</v>
      </c>
      <c r="E10">
        <v>160354</v>
      </c>
      <c r="F10">
        <v>16130.4</v>
      </c>
      <c r="G10" s="1">
        <v>4792860</v>
      </c>
      <c r="H10">
        <v>38334.6</v>
      </c>
      <c r="I10">
        <v>280403</v>
      </c>
      <c r="J10">
        <f t="shared" si="0"/>
        <v>34581.300000000003</v>
      </c>
      <c r="K10">
        <f t="shared" si="1"/>
        <v>90138.6</v>
      </c>
      <c r="M10">
        <f t="shared" si="2"/>
        <v>3142.8806477693583</v>
      </c>
      <c r="N10">
        <f t="shared" si="3"/>
        <v>5495.7978115698479</v>
      </c>
    </row>
    <row r="11" spans="1:14">
      <c r="A11">
        <v>5</v>
      </c>
      <c r="B11">
        <v>17885.400000000001</v>
      </c>
      <c r="C11" s="1">
        <v>12945300</v>
      </c>
      <c r="D11">
        <v>108587</v>
      </c>
      <c r="E11">
        <v>419783</v>
      </c>
      <c r="F11">
        <v>14718.6</v>
      </c>
      <c r="G11" s="1">
        <v>4418410</v>
      </c>
      <c r="H11">
        <v>117692</v>
      </c>
      <c r="I11">
        <v>654638</v>
      </c>
      <c r="J11">
        <f t="shared" si="0"/>
        <v>32604</v>
      </c>
      <c r="K11">
        <f t="shared" si="1"/>
        <v>226279</v>
      </c>
      <c r="M11">
        <f t="shared" si="2"/>
        <v>8227.5956132217743</v>
      </c>
      <c r="N11">
        <f t="shared" si="3"/>
        <v>12830.66902911332</v>
      </c>
    </row>
    <row r="12" spans="1:14">
      <c r="A12">
        <v>6</v>
      </c>
      <c r="B12">
        <v>12842.7</v>
      </c>
      <c r="C12" s="1">
        <v>9492650</v>
      </c>
      <c r="D12">
        <v>100396</v>
      </c>
      <c r="E12">
        <v>348663</v>
      </c>
      <c r="F12">
        <v>12792</v>
      </c>
      <c r="G12" s="1">
        <v>9795830</v>
      </c>
      <c r="H12">
        <v>182586</v>
      </c>
      <c r="I12">
        <v>841705</v>
      </c>
      <c r="J12">
        <f t="shared" si="0"/>
        <v>25634.7</v>
      </c>
      <c r="K12">
        <f t="shared" si="1"/>
        <v>282982</v>
      </c>
      <c r="M12">
        <f t="shared" si="2"/>
        <v>6833.669227416889</v>
      </c>
      <c r="N12">
        <f t="shared" si="3"/>
        <v>16497.114856072862</v>
      </c>
    </row>
    <row r="13" spans="1:14">
      <c r="A13">
        <v>7</v>
      </c>
      <c r="B13">
        <v>8544.9</v>
      </c>
      <c r="C13" s="1">
        <v>13057500</v>
      </c>
      <c r="D13">
        <v>131168</v>
      </c>
      <c r="E13">
        <v>497502</v>
      </c>
      <c r="F13">
        <v>5686.2</v>
      </c>
      <c r="G13" s="1">
        <v>13950200</v>
      </c>
      <c r="H13">
        <v>353663</v>
      </c>
      <c r="I13" s="1">
        <v>1244990</v>
      </c>
      <c r="J13">
        <f t="shared" si="0"/>
        <v>14231.099999999999</v>
      </c>
      <c r="K13">
        <f t="shared" si="1"/>
        <v>484831</v>
      </c>
      <c r="M13">
        <f t="shared" si="2"/>
        <v>9750.8600223664598</v>
      </c>
      <c r="N13">
        <f t="shared" si="3"/>
        <v>24401.355611125218</v>
      </c>
    </row>
    <row r="14" spans="1:14">
      <c r="A14">
        <v>8</v>
      </c>
      <c r="B14">
        <v>7047.3</v>
      </c>
      <c r="C14" s="1">
        <v>13246400</v>
      </c>
      <c r="D14">
        <v>98560.6</v>
      </c>
      <c r="E14">
        <v>523475</v>
      </c>
      <c r="F14">
        <v>6727.5</v>
      </c>
      <c r="G14" s="1">
        <v>13402800</v>
      </c>
      <c r="H14">
        <v>356601</v>
      </c>
      <c r="I14" s="1">
        <v>1249630</v>
      </c>
      <c r="J14">
        <f t="shared" si="0"/>
        <v>13774.8</v>
      </c>
      <c r="K14">
        <f t="shared" si="1"/>
        <v>455161.59999999998</v>
      </c>
      <c r="M14">
        <f t="shared" si="2"/>
        <v>10259.921468071048</v>
      </c>
      <c r="N14">
        <f t="shared" si="3"/>
        <v>24492.297940007877</v>
      </c>
    </row>
    <row r="15" spans="1:14">
      <c r="A15">
        <v>9</v>
      </c>
      <c r="B15">
        <v>6388.2</v>
      </c>
      <c r="C15" s="1">
        <v>8938840</v>
      </c>
      <c r="D15">
        <v>144572</v>
      </c>
      <c r="E15">
        <v>658178</v>
      </c>
      <c r="F15">
        <v>5417.1</v>
      </c>
      <c r="G15" s="1">
        <v>5000100</v>
      </c>
      <c r="H15">
        <v>148332</v>
      </c>
      <c r="I15">
        <v>723655</v>
      </c>
      <c r="J15">
        <f t="shared" si="0"/>
        <v>11805.3</v>
      </c>
      <c r="K15">
        <f t="shared" si="1"/>
        <v>292904</v>
      </c>
      <c r="M15">
        <f t="shared" si="2"/>
        <v>12900.051754166036</v>
      </c>
      <c r="N15">
        <f t="shared" si="3"/>
        <v>14183.377372323328</v>
      </c>
    </row>
    <row r="16" spans="1:14">
      <c r="A16">
        <v>10</v>
      </c>
      <c r="B16">
        <v>6341.4</v>
      </c>
      <c r="C16" s="1">
        <v>5846760</v>
      </c>
      <c r="D16">
        <v>162347</v>
      </c>
      <c r="E16">
        <v>690815</v>
      </c>
      <c r="F16">
        <v>2897.7</v>
      </c>
      <c r="G16" s="1">
        <v>8893880</v>
      </c>
      <c r="H16">
        <v>152311</v>
      </c>
      <c r="I16">
        <v>778904</v>
      </c>
      <c r="J16">
        <f t="shared" si="0"/>
        <v>9239.0999999999985</v>
      </c>
      <c r="K16">
        <f t="shared" si="1"/>
        <v>314658</v>
      </c>
      <c r="M16">
        <f t="shared" si="2"/>
        <v>13539.725199800374</v>
      </c>
      <c r="N16">
        <f t="shared" si="3"/>
        <v>15266.237874141863</v>
      </c>
    </row>
    <row r="17" spans="1:14">
      <c r="A17">
        <v>11</v>
      </c>
      <c r="B17">
        <v>6212.7</v>
      </c>
      <c r="C17" s="1">
        <v>4784780</v>
      </c>
      <c r="D17">
        <v>137618</v>
      </c>
      <c r="E17">
        <v>596445</v>
      </c>
      <c r="F17">
        <v>6150.3</v>
      </c>
      <c r="G17" s="1">
        <v>4832520</v>
      </c>
      <c r="H17">
        <v>169217</v>
      </c>
      <c r="I17">
        <v>849967</v>
      </c>
      <c r="J17">
        <f t="shared" si="0"/>
        <v>12363</v>
      </c>
      <c r="K17">
        <f t="shared" si="1"/>
        <v>306835</v>
      </c>
      <c r="M17">
        <f t="shared" si="2"/>
        <v>11690.107187589925</v>
      </c>
      <c r="N17">
        <f t="shared" si="3"/>
        <v>16659.047080475561</v>
      </c>
    </row>
    <row r="18" spans="1:14">
      <c r="A18">
        <v>12</v>
      </c>
      <c r="B18">
        <v>6505.2</v>
      </c>
      <c r="C18" s="1">
        <v>8780330</v>
      </c>
      <c r="D18">
        <v>217886</v>
      </c>
      <c r="E18">
        <v>872069</v>
      </c>
      <c r="F18">
        <v>5038.8</v>
      </c>
      <c r="G18" s="1">
        <v>8905380</v>
      </c>
      <c r="H18">
        <v>188037</v>
      </c>
      <c r="I18">
        <v>850655</v>
      </c>
      <c r="J18">
        <f t="shared" si="0"/>
        <v>11544</v>
      </c>
      <c r="K18">
        <f t="shared" si="1"/>
        <v>405923</v>
      </c>
      <c r="M18">
        <f t="shared" si="2"/>
        <v>17092.238320338605</v>
      </c>
      <c r="N18">
        <f t="shared" si="3"/>
        <v>16672.531632689195</v>
      </c>
    </row>
    <row r="19" spans="1:14">
      <c r="A19">
        <v>13</v>
      </c>
      <c r="B19">
        <v>6134.7</v>
      </c>
      <c r="C19" s="1">
        <v>8792280</v>
      </c>
      <c r="D19">
        <v>292260</v>
      </c>
      <c r="E19" s="1">
        <v>1111460</v>
      </c>
      <c r="F19">
        <v>5647.2</v>
      </c>
      <c r="G19" s="1">
        <v>13377000</v>
      </c>
      <c r="H19">
        <v>257003</v>
      </c>
      <c r="I19" s="1">
        <v>1127760</v>
      </c>
      <c r="J19">
        <f t="shared" si="0"/>
        <v>11781.9</v>
      </c>
      <c r="K19">
        <f t="shared" si="1"/>
        <v>549263</v>
      </c>
      <c r="M19">
        <f t="shared" si="2"/>
        <v>21784.215702568887</v>
      </c>
      <c r="N19">
        <f t="shared" si="3"/>
        <v>22103.689832048913</v>
      </c>
    </row>
    <row r="20" spans="1:14">
      <c r="A20">
        <v>14</v>
      </c>
      <c r="B20">
        <v>7101.9</v>
      </c>
      <c r="C20" s="1">
        <v>8890440</v>
      </c>
      <c r="D20">
        <v>296512</v>
      </c>
      <c r="E20" s="1">
        <v>1171410</v>
      </c>
      <c r="F20">
        <v>6247.8</v>
      </c>
      <c r="G20" s="1">
        <v>8972340</v>
      </c>
      <c r="H20">
        <v>240247</v>
      </c>
      <c r="I20" s="1">
        <v>1024980</v>
      </c>
      <c r="J20">
        <f t="shared" si="0"/>
        <v>13349.7</v>
      </c>
      <c r="K20">
        <f t="shared" si="1"/>
        <v>536759</v>
      </c>
      <c r="M20">
        <f t="shared" si="2"/>
        <v>22959.214111300647</v>
      </c>
      <c r="N20">
        <f t="shared" si="3"/>
        <v>20089.238848738645</v>
      </c>
    </row>
    <row r="21" spans="1:14">
      <c r="A21">
        <v>15</v>
      </c>
      <c r="B21">
        <v>6520.8</v>
      </c>
      <c r="C21" s="1">
        <v>8962780</v>
      </c>
      <c r="D21">
        <v>305301</v>
      </c>
      <c r="E21" s="1">
        <v>1131660</v>
      </c>
      <c r="F21">
        <v>4570.8</v>
      </c>
      <c r="G21" s="1">
        <v>8985480</v>
      </c>
      <c r="H21">
        <v>274795</v>
      </c>
      <c r="I21" s="1">
        <v>1187540</v>
      </c>
      <c r="J21">
        <f t="shared" si="0"/>
        <v>11091.6</v>
      </c>
      <c r="K21">
        <f t="shared" si="1"/>
        <v>580096</v>
      </c>
      <c r="M21">
        <f t="shared" si="2"/>
        <v>22180.128427445976</v>
      </c>
      <c r="N21">
        <f t="shared" si="3"/>
        <v>23275.356302006956</v>
      </c>
    </row>
    <row r="22" spans="1:14">
      <c r="A22">
        <v>16</v>
      </c>
      <c r="B22">
        <v>5865.6</v>
      </c>
      <c r="C22" s="1">
        <v>8843160</v>
      </c>
      <c r="D22">
        <v>200354</v>
      </c>
      <c r="E22">
        <v>813424</v>
      </c>
      <c r="F22">
        <v>5276.7</v>
      </c>
      <c r="G22" s="1">
        <v>8946240</v>
      </c>
      <c r="H22">
        <v>381806</v>
      </c>
      <c r="I22" s="1">
        <v>1408070</v>
      </c>
      <c r="J22">
        <f t="shared" si="0"/>
        <v>11142.3</v>
      </c>
      <c r="K22">
        <f t="shared" si="1"/>
        <v>582160</v>
      </c>
      <c r="M22">
        <f t="shared" si="2"/>
        <v>15942.81744160509</v>
      </c>
      <c r="N22">
        <f t="shared" si="3"/>
        <v>27597.66487711314</v>
      </c>
    </row>
    <row r="23" spans="1:14">
      <c r="A23">
        <v>17</v>
      </c>
      <c r="B23">
        <v>6177.6</v>
      </c>
      <c r="C23" s="1">
        <v>8861620</v>
      </c>
      <c r="D23">
        <v>191759</v>
      </c>
      <c r="E23">
        <v>799556</v>
      </c>
      <c r="F23">
        <v>4921.8</v>
      </c>
      <c r="G23" s="1">
        <v>8978620</v>
      </c>
      <c r="H23">
        <v>261455</v>
      </c>
      <c r="I23" s="1">
        <v>1168560</v>
      </c>
      <c r="J23">
        <f t="shared" si="0"/>
        <v>11099.400000000001</v>
      </c>
      <c r="K23">
        <f t="shared" si="1"/>
        <v>453214</v>
      </c>
      <c r="M23">
        <f t="shared" si="2"/>
        <v>15671.009636229075</v>
      </c>
      <c r="N23">
        <f t="shared" si="3"/>
        <v>22903.355137741255</v>
      </c>
    </row>
    <row r="24" spans="1:14">
      <c r="A24">
        <v>18</v>
      </c>
      <c r="B24">
        <v>7004.4</v>
      </c>
      <c r="C24" s="1">
        <v>9792600</v>
      </c>
      <c r="D24">
        <v>196689</v>
      </c>
      <c r="E24">
        <v>886835</v>
      </c>
      <c r="F24">
        <v>4344.6000000000004</v>
      </c>
      <c r="G24" s="1">
        <v>13058500</v>
      </c>
      <c r="H24">
        <v>233818</v>
      </c>
      <c r="I24" s="1">
        <v>1091410</v>
      </c>
      <c r="J24">
        <f t="shared" si="0"/>
        <v>11349</v>
      </c>
      <c r="K24">
        <f t="shared" si="1"/>
        <v>430507</v>
      </c>
      <c r="M24">
        <f t="shared" si="2"/>
        <v>17381.64660229579</v>
      </c>
      <c r="N24">
        <f t="shared" si="3"/>
        <v>21391.242923668604</v>
      </c>
    </row>
    <row r="25" spans="1:14">
      <c r="A25">
        <v>19</v>
      </c>
      <c r="B25">
        <v>6064.5</v>
      </c>
      <c r="C25" s="1">
        <v>10246600</v>
      </c>
      <c r="D25">
        <v>200519</v>
      </c>
      <c r="E25">
        <v>821394</v>
      </c>
      <c r="F25">
        <v>3014.7</v>
      </c>
      <c r="G25" s="1">
        <v>9241040</v>
      </c>
      <c r="H25">
        <v>240143</v>
      </c>
      <c r="I25" s="1">
        <v>1170690</v>
      </c>
      <c r="J25">
        <f t="shared" si="0"/>
        <v>9079.2000000000007</v>
      </c>
      <c r="K25">
        <f t="shared" si="1"/>
        <v>440662</v>
      </c>
      <c r="M25">
        <f t="shared" si="2"/>
        <v>16099.026571172932</v>
      </c>
      <c r="N25">
        <f t="shared" si="3"/>
        <v>22945.102370611959</v>
      </c>
    </row>
    <row r="26" spans="1:14">
      <c r="A26">
        <v>20</v>
      </c>
      <c r="B26">
        <v>6403.8</v>
      </c>
      <c r="C26" s="1">
        <v>9871500</v>
      </c>
      <c r="D26">
        <v>159943</v>
      </c>
      <c r="E26">
        <v>726645</v>
      </c>
      <c r="F26">
        <v>5580.9</v>
      </c>
      <c r="G26" s="1">
        <v>13032900</v>
      </c>
      <c r="H26">
        <v>226194</v>
      </c>
      <c r="I26" s="1">
        <v>1123250</v>
      </c>
      <c r="J26">
        <f t="shared" si="0"/>
        <v>11984.7</v>
      </c>
      <c r="K26">
        <f t="shared" si="1"/>
        <v>386137</v>
      </c>
      <c r="M26">
        <f t="shared" si="2"/>
        <v>14241.980295461075</v>
      </c>
      <c r="N26">
        <f t="shared" si="3"/>
        <v>22015.295456346157</v>
      </c>
    </row>
    <row r="27" spans="1:14">
      <c r="A27">
        <v>21</v>
      </c>
      <c r="B27">
        <v>6750.9</v>
      </c>
      <c r="C27" s="1">
        <v>10051200</v>
      </c>
      <c r="D27">
        <v>211668</v>
      </c>
      <c r="E27">
        <v>847861</v>
      </c>
      <c r="F27">
        <v>4629.3</v>
      </c>
      <c r="G27" s="1">
        <v>9278170</v>
      </c>
      <c r="H27">
        <v>239218</v>
      </c>
      <c r="I27" s="1">
        <v>1070990</v>
      </c>
      <c r="J27">
        <f t="shared" si="0"/>
        <v>11380.2</v>
      </c>
      <c r="K27">
        <f t="shared" si="1"/>
        <v>450886</v>
      </c>
      <c r="M27">
        <f t="shared" si="2"/>
        <v>16617.770238961148</v>
      </c>
      <c r="N27">
        <f t="shared" si="3"/>
        <v>20991.018278025524</v>
      </c>
    </row>
    <row r="28" spans="1:14">
      <c r="A28">
        <v>22</v>
      </c>
      <c r="B28">
        <v>7027.8</v>
      </c>
      <c r="C28" s="1">
        <v>12996600</v>
      </c>
      <c r="D28">
        <v>209272</v>
      </c>
      <c r="E28">
        <v>842324</v>
      </c>
      <c r="F28">
        <v>4134</v>
      </c>
      <c r="G28" s="1">
        <v>13426000</v>
      </c>
      <c r="H28">
        <v>280383</v>
      </c>
      <c r="I28" s="1">
        <v>1252810</v>
      </c>
      <c r="J28">
        <f t="shared" si="0"/>
        <v>11161.8</v>
      </c>
      <c r="K28">
        <f t="shared" si="1"/>
        <v>489655</v>
      </c>
      <c r="M28">
        <f t="shared" si="2"/>
        <v>16509.247033137166</v>
      </c>
      <c r="N28">
        <f t="shared" si="3"/>
        <v>24554.624794716252</v>
      </c>
    </row>
    <row r="29" spans="1:14">
      <c r="A29">
        <v>23</v>
      </c>
      <c r="B29">
        <v>6875.7</v>
      </c>
      <c r="C29" s="1">
        <v>9290680</v>
      </c>
      <c r="D29">
        <v>197327</v>
      </c>
      <c r="E29">
        <v>796431</v>
      </c>
      <c r="F29">
        <v>5198.7</v>
      </c>
      <c r="G29" s="1">
        <v>8932570</v>
      </c>
      <c r="H29">
        <v>217768</v>
      </c>
      <c r="I29" s="1">
        <v>1000320</v>
      </c>
      <c r="J29">
        <f t="shared" si="0"/>
        <v>12074.4</v>
      </c>
      <c r="K29">
        <f t="shared" si="1"/>
        <v>415095</v>
      </c>
      <c r="M29">
        <f t="shared" si="2"/>
        <v>15609.760761712199</v>
      </c>
      <c r="N29">
        <f t="shared" si="3"/>
        <v>19605.911730151071</v>
      </c>
    </row>
    <row r="30" spans="1:14">
      <c r="A30">
        <v>24</v>
      </c>
      <c r="B30">
        <v>6828.9</v>
      </c>
      <c r="C30" s="1">
        <v>8863510</v>
      </c>
      <c r="D30">
        <v>180101</v>
      </c>
      <c r="E30">
        <v>683481</v>
      </c>
      <c r="F30">
        <v>4270.5</v>
      </c>
      <c r="G30" s="1">
        <v>8908310</v>
      </c>
      <c r="H30">
        <v>259285</v>
      </c>
      <c r="I30" s="1">
        <v>1170390</v>
      </c>
      <c r="J30">
        <f t="shared" si="0"/>
        <v>11099.4</v>
      </c>
      <c r="K30">
        <f t="shared" si="1"/>
        <v>439386</v>
      </c>
      <c r="M30">
        <f t="shared" si="2"/>
        <v>13395.981441174208</v>
      </c>
      <c r="N30">
        <f t="shared" si="3"/>
        <v>22939.222478658339</v>
      </c>
    </row>
    <row r="31" spans="1:14">
      <c r="A31">
        <v>25</v>
      </c>
      <c r="B31">
        <v>5850</v>
      </c>
      <c r="C31" s="1">
        <v>10195900</v>
      </c>
      <c r="D31">
        <v>190397</v>
      </c>
      <c r="E31">
        <v>730568</v>
      </c>
      <c r="F31">
        <v>3139.5</v>
      </c>
      <c r="G31" s="1">
        <v>8919550</v>
      </c>
      <c r="H31">
        <v>186430</v>
      </c>
      <c r="I31">
        <v>963940</v>
      </c>
      <c r="J31">
        <f t="shared" si="0"/>
        <v>8989.5</v>
      </c>
      <c r="K31">
        <f t="shared" si="1"/>
        <v>376827</v>
      </c>
      <c r="M31">
        <f t="shared" si="2"/>
        <v>14318.869682574583</v>
      </c>
      <c r="N31">
        <f t="shared" si="3"/>
        <v>18892.876832575395</v>
      </c>
    </row>
    <row r="32" spans="1:14">
      <c r="A32">
        <v>26</v>
      </c>
      <c r="B32">
        <v>5541.9</v>
      </c>
      <c r="C32" s="1">
        <v>14159800</v>
      </c>
      <c r="D32">
        <v>172115</v>
      </c>
      <c r="E32">
        <v>735259</v>
      </c>
      <c r="F32">
        <v>3724.5</v>
      </c>
      <c r="G32" s="1">
        <v>8927090</v>
      </c>
      <c r="H32">
        <v>192452</v>
      </c>
      <c r="I32">
        <v>923347</v>
      </c>
      <c r="J32">
        <f t="shared" si="0"/>
        <v>9266.4</v>
      </c>
      <c r="K32">
        <f t="shared" si="1"/>
        <v>364567</v>
      </c>
      <c r="M32">
        <f t="shared" si="2"/>
        <v>14410.811593089356</v>
      </c>
      <c r="N32">
        <f t="shared" si="3"/>
        <v>18097.268652331051</v>
      </c>
    </row>
    <row r="33" spans="1:14">
      <c r="A33">
        <v>27</v>
      </c>
      <c r="B33">
        <v>6438.9</v>
      </c>
      <c r="C33" s="1">
        <v>10540000</v>
      </c>
      <c r="D33">
        <v>191363</v>
      </c>
      <c r="E33">
        <v>801277</v>
      </c>
      <c r="F33">
        <v>4832.1000000000004</v>
      </c>
      <c r="G33" s="1">
        <v>9245610</v>
      </c>
      <c r="H33">
        <v>156130</v>
      </c>
      <c r="I33">
        <v>895813</v>
      </c>
      <c r="J33">
        <f t="shared" si="0"/>
        <v>11271</v>
      </c>
      <c r="K33">
        <f t="shared" si="1"/>
        <v>347493</v>
      </c>
      <c r="M33">
        <f t="shared" si="2"/>
        <v>15704.740616403009</v>
      </c>
      <c r="N33">
        <f t="shared" si="3"/>
        <v>17557.612168827793</v>
      </c>
    </row>
    <row r="34" spans="1:14">
      <c r="A34">
        <v>28</v>
      </c>
      <c r="B34">
        <v>5631.6</v>
      </c>
      <c r="C34" s="1">
        <v>8956840</v>
      </c>
      <c r="D34">
        <v>183527</v>
      </c>
      <c r="E34">
        <v>768425</v>
      </c>
      <c r="F34">
        <v>4040.4</v>
      </c>
      <c r="G34" s="1">
        <v>8908490</v>
      </c>
      <c r="H34">
        <v>167407</v>
      </c>
      <c r="I34">
        <v>900366</v>
      </c>
      <c r="J34">
        <f t="shared" si="0"/>
        <v>9672</v>
      </c>
      <c r="K34">
        <f t="shared" si="1"/>
        <v>350934</v>
      </c>
      <c r="M34">
        <f t="shared" si="2"/>
        <v>15060.853248201911</v>
      </c>
      <c r="N34">
        <f t="shared" si="3"/>
        <v>17646.849329043904</v>
      </c>
    </row>
    <row r="35" spans="1:14">
      <c r="A35">
        <v>29</v>
      </c>
      <c r="B35">
        <v>6509.1</v>
      </c>
      <c r="C35" s="1">
        <v>14134700</v>
      </c>
      <c r="D35">
        <v>241962</v>
      </c>
      <c r="E35" s="1">
        <v>1068910</v>
      </c>
      <c r="F35">
        <v>5982.6</v>
      </c>
      <c r="G35" s="1">
        <v>4799330</v>
      </c>
      <c r="H35">
        <v>122195</v>
      </c>
      <c r="I35">
        <v>719490</v>
      </c>
      <c r="J35">
        <f t="shared" si="0"/>
        <v>12491.7</v>
      </c>
      <c r="K35">
        <f t="shared" si="1"/>
        <v>364157</v>
      </c>
      <c r="M35">
        <f t="shared" si="2"/>
        <v>20950.251027147093</v>
      </c>
      <c r="N35">
        <f t="shared" si="3"/>
        <v>14101.744872367235</v>
      </c>
    </row>
    <row r="36" spans="1:14">
      <c r="A36">
        <v>30</v>
      </c>
      <c r="B36">
        <v>6126.9</v>
      </c>
      <c r="C36" s="1">
        <v>10032800</v>
      </c>
      <c r="D36">
        <v>228804</v>
      </c>
      <c r="E36">
        <v>873250</v>
      </c>
      <c r="F36">
        <v>4485</v>
      </c>
      <c r="G36">
        <v>43173</v>
      </c>
      <c r="H36">
        <v>157239</v>
      </c>
      <c r="I36">
        <v>751688</v>
      </c>
      <c r="J36">
        <f t="shared" si="0"/>
        <v>10611.9</v>
      </c>
      <c r="K36">
        <f t="shared" si="1"/>
        <v>386043</v>
      </c>
      <c r="M36">
        <f t="shared" si="2"/>
        <v>17115.385494996022</v>
      </c>
      <c r="N36">
        <f t="shared" si="3"/>
        <v>14732.814076109442</v>
      </c>
    </row>
    <row r="37" spans="1:14">
      <c r="A37">
        <v>31</v>
      </c>
      <c r="B37">
        <v>6380.4</v>
      </c>
      <c r="C37" s="1">
        <v>10033800</v>
      </c>
      <c r="D37">
        <v>171277</v>
      </c>
      <c r="E37">
        <v>730966</v>
      </c>
      <c r="F37">
        <v>3619.2</v>
      </c>
      <c r="G37" s="1">
        <v>17393400</v>
      </c>
      <c r="H37">
        <v>215492</v>
      </c>
      <c r="I37" s="1">
        <v>1118420</v>
      </c>
      <c r="J37">
        <f t="shared" si="0"/>
        <v>9999.5999999999985</v>
      </c>
      <c r="K37">
        <f t="shared" si="1"/>
        <v>386769</v>
      </c>
      <c r="M37">
        <f t="shared" si="2"/>
        <v>14326.670339233051</v>
      </c>
      <c r="N37">
        <f t="shared" si="3"/>
        <v>21920.629195892874</v>
      </c>
    </row>
    <row r="38" spans="1:14">
      <c r="A38">
        <v>32</v>
      </c>
      <c r="B38">
        <v>6462.3</v>
      </c>
      <c r="C38" s="1">
        <v>10137200</v>
      </c>
      <c r="D38">
        <v>268235</v>
      </c>
      <c r="E38">
        <v>995391</v>
      </c>
      <c r="F38">
        <v>4808.7</v>
      </c>
      <c r="G38" s="1">
        <v>4801520</v>
      </c>
      <c r="H38">
        <v>205591</v>
      </c>
      <c r="I38">
        <v>901362</v>
      </c>
      <c r="J38">
        <f t="shared" si="0"/>
        <v>11271</v>
      </c>
      <c r="K38">
        <f t="shared" si="1"/>
        <v>473826</v>
      </c>
      <c r="M38">
        <f t="shared" si="2"/>
        <v>19509.305105353091</v>
      </c>
      <c r="N38">
        <f t="shared" si="3"/>
        <v>17666.370570329924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3" zoomScaleNormal="100" workbookViewId="0">
      <selection activeCell="R9" sqref="R9"/>
    </sheetView>
  </sheetViews>
  <sheetFormatPr defaultRowHeight="15"/>
  <sheetData>
    <row r="1" spans="1:14">
      <c r="A1" t="s">
        <v>0</v>
      </c>
      <c r="B1">
        <v>78</v>
      </c>
    </row>
    <row r="2" spans="1:14">
      <c r="A2" t="s">
        <v>1</v>
      </c>
      <c r="B2">
        <v>698.1</v>
      </c>
    </row>
    <row r="4" spans="1:14">
      <c r="A4" t="s">
        <v>2</v>
      </c>
      <c r="B4">
        <v>209141</v>
      </c>
      <c r="J4" s="2">
        <f>(J5-v1.21!J5)/v1.21!J5</f>
        <v>-0.19396725949878771</v>
      </c>
      <c r="K4" s="2">
        <f>(K5-v1.21!K5)/v1.21!K5</f>
        <v>-0.47698611132734825</v>
      </c>
      <c r="M4" s="2">
        <f>M5/K5</f>
        <v>7.3634149255479798E-3</v>
      </c>
      <c r="N4" s="2">
        <f>N5/K5</f>
        <v>1.6928394953899872E-2</v>
      </c>
    </row>
    <row r="5" spans="1:14">
      <c r="J5">
        <f>AVERAGE(J10:J38)</f>
        <v>10727.01724137931</v>
      </c>
      <c r="K5">
        <f>AVERAGE(K7:K38)</f>
        <v>194630.17499999999</v>
      </c>
      <c r="M5">
        <f>AVERAGE(M7:M38)</f>
        <v>1433.1427355570152</v>
      </c>
      <c r="N5">
        <f>AVERAGE(N7:N38)</f>
        <v>3294.7764723466485</v>
      </c>
    </row>
    <row r="6" spans="1:14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M6" t="s">
        <v>14</v>
      </c>
      <c r="N6" t="s">
        <v>15</v>
      </c>
    </row>
    <row r="7" spans="1:14">
      <c r="A7">
        <v>1</v>
      </c>
      <c r="B7">
        <v>13029.9</v>
      </c>
      <c r="C7">
        <v>488943</v>
      </c>
      <c r="D7">
        <v>18586.599999999999</v>
      </c>
      <c r="E7">
        <v>7783.15</v>
      </c>
      <c r="F7">
        <v>11337.3</v>
      </c>
      <c r="G7">
        <v>0</v>
      </c>
      <c r="H7">
        <v>13916.1</v>
      </c>
      <c r="I7">
        <v>5509.24</v>
      </c>
      <c r="J7">
        <f t="shared" ref="J7:J38" si="0">B7+F7</f>
        <v>24367.199999999997</v>
      </c>
      <c r="K7">
        <f t="shared" ref="K7:K38" si="1">D7+H7</f>
        <v>32502.699999999997</v>
      </c>
      <c r="M7">
        <f t="shared" ref="M7:M38" si="2">CONFIDENCE(0.05, E7, 10000)</f>
        <v>152.54693686272921</v>
      </c>
      <c r="N7">
        <f t="shared" ref="N7:N38" si="3">CONFIDENCE(0.05, I7, 10000)</f>
        <v>107.97911982187446</v>
      </c>
    </row>
    <row r="8" spans="1:14">
      <c r="A8">
        <v>2</v>
      </c>
      <c r="B8">
        <v>13630.5</v>
      </c>
      <c r="C8">
        <v>171553</v>
      </c>
      <c r="D8">
        <v>27342.9</v>
      </c>
      <c r="E8">
        <v>8279.2199999999993</v>
      </c>
      <c r="F8">
        <v>12253.8</v>
      </c>
      <c r="G8">
        <v>124141</v>
      </c>
      <c r="H8">
        <v>17989.2</v>
      </c>
      <c r="I8">
        <v>8695.1</v>
      </c>
      <c r="J8">
        <f t="shared" si="0"/>
        <v>25884.3</v>
      </c>
      <c r="K8">
        <f t="shared" si="1"/>
        <v>45332.100000000006</v>
      </c>
      <c r="M8">
        <f t="shared" si="2"/>
        <v>162.26973020083705</v>
      </c>
      <c r="N8">
        <f t="shared" si="3"/>
        <v>170.42082841974226</v>
      </c>
    </row>
    <row r="9" spans="1:14">
      <c r="A9">
        <v>3</v>
      </c>
      <c r="B9">
        <v>15767.7</v>
      </c>
      <c r="C9">
        <v>411586</v>
      </c>
      <c r="D9">
        <v>33298.300000000003</v>
      </c>
      <c r="E9">
        <v>12755.6</v>
      </c>
      <c r="F9">
        <v>13755.3</v>
      </c>
      <c r="G9">
        <v>1223570</v>
      </c>
      <c r="H9">
        <v>17930.3</v>
      </c>
      <c r="I9">
        <v>22669.200000000001</v>
      </c>
      <c r="J9">
        <f t="shared" si="0"/>
        <v>29523</v>
      </c>
      <c r="K9">
        <f t="shared" si="1"/>
        <v>51228.600000000006</v>
      </c>
      <c r="M9">
        <f t="shared" si="2"/>
        <v>250.00516601199112</v>
      </c>
      <c r="N9">
        <f t="shared" si="3"/>
        <v>444.30815558335394</v>
      </c>
    </row>
    <row r="10" spans="1:14">
      <c r="A10">
        <v>4</v>
      </c>
      <c r="B10">
        <v>7234.5</v>
      </c>
      <c r="C10">
        <v>1150930</v>
      </c>
      <c r="D10">
        <v>39815.5</v>
      </c>
      <c r="E10">
        <v>18331.900000000001</v>
      </c>
      <c r="F10">
        <v>3081</v>
      </c>
      <c r="G10">
        <v>346870</v>
      </c>
      <c r="H10">
        <v>18489.2</v>
      </c>
      <c r="I10">
        <v>12966.3</v>
      </c>
      <c r="J10">
        <f t="shared" si="0"/>
        <v>10315.5</v>
      </c>
      <c r="K10">
        <f t="shared" si="1"/>
        <v>58304.7</v>
      </c>
      <c r="M10">
        <f t="shared" si="2"/>
        <v>359.29863768189819</v>
      </c>
      <c r="N10">
        <f t="shared" si="3"/>
        <v>254.13481012741698</v>
      </c>
    </row>
    <row r="11" spans="1:14">
      <c r="A11">
        <v>5</v>
      </c>
      <c r="B11">
        <v>6848.4</v>
      </c>
      <c r="C11">
        <v>279139</v>
      </c>
      <c r="D11">
        <v>59889.1</v>
      </c>
      <c r="E11">
        <v>19182.3</v>
      </c>
      <c r="F11">
        <v>4371.8999999999996</v>
      </c>
      <c r="G11">
        <v>342596</v>
      </c>
      <c r="H11">
        <v>25911.1</v>
      </c>
      <c r="I11">
        <v>17949.5</v>
      </c>
      <c r="J11">
        <f t="shared" si="0"/>
        <v>11220.3</v>
      </c>
      <c r="K11">
        <f t="shared" si="1"/>
        <v>85800.2</v>
      </c>
      <c r="M11">
        <f t="shared" si="2"/>
        <v>375.96617140642672</v>
      </c>
      <c r="N11">
        <f t="shared" si="3"/>
        <v>351.80373540501699</v>
      </c>
    </row>
    <row r="12" spans="1:14">
      <c r="A12">
        <v>6</v>
      </c>
      <c r="B12">
        <v>7998.9</v>
      </c>
      <c r="C12">
        <v>595963</v>
      </c>
      <c r="D12">
        <v>70603.8</v>
      </c>
      <c r="E12">
        <v>31130.6</v>
      </c>
      <c r="F12">
        <v>6411.6</v>
      </c>
      <c r="G12">
        <v>602897</v>
      </c>
      <c r="H12">
        <v>34825</v>
      </c>
      <c r="I12">
        <v>51861.1</v>
      </c>
      <c r="J12">
        <f t="shared" si="0"/>
        <v>14410.5</v>
      </c>
      <c r="K12">
        <f t="shared" si="1"/>
        <v>105428.8</v>
      </c>
      <c r="M12">
        <f t="shared" si="2"/>
        <v>610.14854817122603</v>
      </c>
      <c r="N12">
        <f t="shared" si="3"/>
        <v>1016.458881986302</v>
      </c>
    </row>
    <row r="13" spans="1:14">
      <c r="A13">
        <v>7</v>
      </c>
      <c r="B13">
        <v>8790.6</v>
      </c>
      <c r="C13">
        <v>635255</v>
      </c>
      <c r="D13">
        <v>77949.100000000006</v>
      </c>
      <c r="E13">
        <v>37904.1</v>
      </c>
      <c r="F13">
        <v>6325.8</v>
      </c>
      <c r="G13">
        <v>523298</v>
      </c>
      <c r="H13">
        <v>36086.9</v>
      </c>
      <c r="I13">
        <v>49953.9</v>
      </c>
      <c r="J13">
        <f t="shared" si="0"/>
        <v>15116.400000000001</v>
      </c>
      <c r="K13">
        <f t="shared" si="1"/>
        <v>114036</v>
      </c>
      <c r="M13">
        <f t="shared" si="2"/>
        <v>742.90670866404662</v>
      </c>
      <c r="N13">
        <f t="shared" si="3"/>
        <v>979.078448873154</v>
      </c>
    </row>
    <row r="14" spans="1:14">
      <c r="A14">
        <v>8</v>
      </c>
      <c r="B14">
        <v>8131.5</v>
      </c>
      <c r="C14">
        <v>4192840</v>
      </c>
      <c r="D14">
        <v>88647.4</v>
      </c>
      <c r="E14">
        <v>95057.9</v>
      </c>
      <c r="F14">
        <v>5850</v>
      </c>
      <c r="G14">
        <v>4468180</v>
      </c>
      <c r="H14">
        <v>46302.3</v>
      </c>
      <c r="I14">
        <v>190420</v>
      </c>
      <c r="J14">
        <f t="shared" si="0"/>
        <v>13981.5</v>
      </c>
      <c r="K14">
        <f t="shared" si="1"/>
        <v>134949.70000000001</v>
      </c>
      <c r="M14">
        <f t="shared" si="2"/>
        <v>1863.1006044600999</v>
      </c>
      <c r="N14">
        <f t="shared" si="3"/>
        <v>3732.1634193611712</v>
      </c>
    </row>
    <row r="15" spans="1:14">
      <c r="A15">
        <v>9</v>
      </c>
      <c r="B15">
        <v>7640.1</v>
      </c>
      <c r="C15">
        <v>325716</v>
      </c>
      <c r="D15">
        <v>88164.9</v>
      </c>
      <c r="E15">
        <v>37849.800000000003</v>
      </c>
      <c r="F15">
        <v>5686.2</v>
      </c>
      <c r="G15">
        <v>397777</v>
      </c>
      <c r="H15">
        <v>42454.3</v>
      </c>
      <c r="I15">
        <v>39200.699999999997</v>
      </c>
      <c r="J15">
        <f t="shared" si="0"/>
        <v>13326.3</v>
      </c>
      <c r="K15">
        <f t="shared" si="1"/>
        <v>130619.2</v>
      </c>
      <c r="M15">
        <f t="shared" si="2"/>
        <v>741.8424482204415</v>
      </c>
      <c r="N15">
        <f t="shared" si="3"/>
        <v>768.31960168759292</v>
      </c>
    </row>
    <row r="16" spans="1:14">
      <c r="A16">
        <v>10</v>
      </c>
      <c r="B16">
        <v>8030.1</v>
      </c>
      <c r="C16">
        <v>651741</v>
      </c>
      <c r="D16">
        <v>88290.4</v>
      </c>
      <c r="E16">
        <v>43163.4</v>
      </c>
      <c r="F16">
        <v>4270.5</v>
      </c>
      <c r="G16">
        <v>1900330</v>
      </c>
      <c r="H16">
        <v>63964.3</v>
      </c>
      <c r="I16">
        <v>146194</v>
      </c>
      <c r="J16">
        <f t="shared" si="0"/>
        <v>12300.6</v>
      </c>
      <c r="K16">
        <f t="shared" si="1"/>
        <v>152254.70000000001</v>
      </c>
      <c r="M16">
        <f t="shared" si="2"/>
        <v>845.98709450296167</v>
      </c>
      <c r="N16">
        <f t="shared" si="3"/>
        <v>2865.3497475584868</v>
      </c>
    </row>
    <row r="17" spans="1:14">
      <c r="A17">
        <v>11</v>
      </c>
      <c r="B17">
        <v>5912.4</v>
      </c>
      <c r="C17">
        <v>418275</v>
      </c>
      <c r="D17">
        <v>87741.9</v>
      </c>
      <c r="E17">
        <v>41954.1</v>
      </c>
      <c r="F17">
        <v>4165.2</v>
      </c>
      <c r="G17">
        <v>579922</v>
      </c>
      <c r="H17">
        <v>60055.199999999997</v>
      </c>
      <c r="I17">
        <v>69260.7</v>
      </c>
      <c r="J17">
        <f t="shared" si="0"/>
        <v>10077.599999999999</v>
      </c>
      <c r="K17">
        <f t="shared" si="1"/>
        <v>147797.09999999998</v>
      </c>
      <c r="M17">
        <f t="shared" si="2"/>
        <v>822.28525003791879</v>
      </c>
      <c r="N17">
        <f t="shared" si="3"/>
        <v>1357.4847754403331</v>
      </c>
    </row>
    <row r="18" spans="1:14">
      <c r="A18">
        <v>12</v>
      </c>
      <c r="B18">
        <v>5834.4</v>
      </c>
      <c r="C18">
        <v>621328</v>
      </c>
      <c r="D18">
        <v>94098.7</v>
      </c>
      <c r="E18">
        <v>48726.6</v>
      </c>
      <c r="F18">
        <v>5655</v>
      </c>
      <c r="G18">
        <v>581681</v>
      </c>
      <c r="H18">
        <v>65036.4</v>
      </c>
      <c r="I18">
        <v>135542</v>
      </c>
      <c r="J18">
        <f t="shared" si="0"/>
        <v>11489.4</v>
      </c>
      <c r="K18">
        <f t="shared" si="1"/>
        <v>159135.1</v>
      </c>
      <c r="M18">
        <f t="shared" si="2"/>
        <v>955.02381089089386</v>
      </c>
      <c r="N18">
        <f t="shared" si="3"/>
        <v>2656.57438392528</v>
      </c>
    </row>
    <row r="19" spans="1:14">
      <c r="A19">
        <v>13</v>
      </c>
      <c r="B19">
        <v>5604.3</v>
      </c>
      <c r="C19">
        <v>760590</v>
      </c>
      <c r="D19">
        <v>92556</v>
      </c>
      <c r="E19">
        <v>68997.2</v>
      </c>
      <c r="F19">
        <v>2593.5</v>
      </c>
      <c r="G19">
        <v>842392</v>
      </c>
      <c r="H19">
        <v>92038.8</v>
      </c>
      <c r="I19">
        <v>135179</v>
      </c>
      <c r="J19">
        <f t="shared" si="0"/>
        <v>8197.7999999999993</v>
      </c>
      <c r="K19">
        <f t="shared" si="1"/>
        <v>184594.8</v>
      </c>
      <c r="M19">
        <f t="shared" si="2"/>
        <v>1352.3202703410702</v>
      </c>
      <c r="N19">
        <f t="shared" si="3"/>
        <v>2649.4597146613996</v>
      </c>
    </row>
    <row r="20" spans="1:14">
      <c r="A20">
        <v>14</v>
      </c>
      <c r="B20">
        <v>6883.5</v>
      </c>
      <c r="C20">
        <v>3831730</v>
      </c>
      <c r="D20">
        <v>94520.3</v>
      </c>
      <c r="E20">
        <v>131627</v>
      </c>
      <c r="F20">
        <v>5729.1</v>
      </c>
      <c r="G20">
        <v>710108</v>
      </c>
      <c r="H20">
        <v>87659.8</v>
      </c>
      <c r="I20">
        <v>118516</v>
      </c>
      <c r="J20">
        <f t="shared" si="0"/>
        <v>12612.6</v>
      </c>
      <c r="K20">
        <f t="shared" si="1"/>
        <v>182180.1</v>
      </c>
      <c r="M20">
        <f t="shared" si="2"/>
        <v>2579.8417939305368</v>
      </c>
      <c r="N20">
        <f t="shared" si="3"/>
        <v>2322.8709159174905</v>
      </c>
    </row>
    <row r="21" spans="1:14">
      <c r="A21">
        <v>15</v>
      </c>
      <c r="B21">
        <v>6396</v>
      </c>
      <c r="C21">
        <v>770008</v>
      </c>
      <c r="D21">
        <v>93715.1</v>
      </c>
      <c r="E21">
        <v>71621.899999999994</v>
      </c>
      <c r="F21">
        <v>5873.4</v>
      </c>
      <c r="G21">
        <v>979388</v>
      </c>
      <c r="H21">
        <v>103500</v>
      </c>
      <c r="I21">
        <v>212650</v>
      </c>
      <c r="J21">
        <f t="shared" si="0"/>
        <v>12269.4</v>
      </c>
      <c r="K21">
        <f t="shared" si="1"/>
        <v>197215.1</v>
      </c>
      <c r="M21">
        <f t="shared" si="2"/>
        <v>1403.7634450432929</v>
      </c>
      <c r="N21">
        <f t="shared" si="3"/>
        <v>4167.8634131244253</v>
      </c>
    </row>
    <row r="22" spans="1:14">
      <c r="A22">
        <v>16</v>
      </c>
      <c r="B22">
        <v>7316.4</v>
      </c>
      <c r="C22">
        <v>399617</v>
      </c>
      <c r="D22">
        <v>86961.600000000006</v>
      </c>
      <c r="E22">
        <v>49349.7</v>
      </c>
      <c r="F22">
        <v>2577.9</v>
      </c>
      <c r="G22">
        <v>513564</v>
      </c>
      <c r="H22">
        <v>94064.2</v>
      </c>
      <c r="I22">
        <v>159751</v>
      </c>
      <c r="J22">
        <f t="shared" si="0"/>
        <v>9894.2999999999993</v>
      </c>
      <c r="K22">
        <f t="shared" si="1"/>
        <v>181025.8</v>
      </c>
      <c r="M22">
        <f t="shared" si="2"/>
        <v>967.23634647856295</v>
      </c>
      <c r="N22">
        <f t="shared" si="3"/>
        <v>3131.0620649425819</v>
      </c>
    </row>
    <row r="23" spans="1:14">
      <c r="A23">
        <v>17</v>
      </c>
      <c r="B23">
        <v>5561.4</v>
      </c>
      <c r="C23">
        <v>664470</v>
      </c>
      <c r="D23">
        <v>87704.2</v>
      </c>
      <c r="E23">
        <v>51689.7</v>
      </c>
      <c r="F23">
        <v>2273.6999999999998</v>
      </c>
      <c r="G23">
        <v>807823</v>
      </c>
      <c r="H23">
        <v>103820</v>
      </c>
      <c r="I23">
        <v>134744</v>
      </c>
      <c r="J23">
        <f t="shared" si="0"/>
        <v>7835.0999999999995</v>
      </c>
      <c r="K23">
        <f t="shared" si="1"/>
        <v>191524.2</v>
      </c>
      <c r="M23">
        <f t="shared" si="2"/>
        <v>1013.0995037168002</v>
      </c>
      <c r="N23">
        <f t="shared" si="3"/>
        <v>2640.9338713286506</v>
      </c>
    </row>
    <row r="24" spans="1:14">
      <c r="A24">
        <v>18</v>
      </c>
      <c r="B24">
        <v>6996.6</v>
      </c>
      <c r="C24">
        <v>826933</v>
      </c>
      <c r="D24">
        <v>87405.8</v>
      </c>
      <c r="E24">
        <v>58478.400000000001</v>
      </c>
      <c r="F24">
        <v>4473.3</v>
      </c>
      <c r="G24">
        <v>917350</v>
      </c>
      <c r="H24">
        <v>113220</v>
      </c>
      <c r="I24">
        <v>184310</v>
      </c>
      <c r="J24">
        <f t="shared" si="0"/>
        <v>11469.900000000001</v>
      </c>
      <c r="K24">
        <f t="shared" si="1"/>
        <v>200625.8</v>
      </c>
      <c r="M24">
        <f t="shared" si="2"/>
        <v>1146.1555787352709</v>
      </c>
      <c r="N24">
        <f t="shared" si="3"/>
        <v>3612.4096199057735</v>
      </c>
    </row>
    <row r="25" spans="1:14">
      <c r="A25">
        <v>19</v>
      </c>
      <c r="B25">
        <v>6844.5</v>
      </c>
      <c r="C25">
        <v>689395</v>
      </c>
      <c r="D25">
        <v>91853.4</v>
      </c>
      <c r="E25">
        <v>66759.3</v>
      </c>
      <c r="F25">
        <v>4270.5</v>
      </c>
      <c r="G25">
        <v>713891</v>
      </c>
      <c r="H25">
        <v>119933</v>
      </c>
      <c r="I25">
        <v>186258</v>
      </c>
      <c r="J25">
        <f t="shared" si="0"/>
        <v>11115</v>
      </c>
      <c r="K25">
        <f t="shared" si="1"/>
        <v>211786.4</v>
      </c>
      <c r="M25">
        <f t="shared" si="2"/>
        <v>1308.4582363310485</v>
      </c>
      <c r="N25">
        <f t="shared" si="3"/>
        <v>3650.5897183246138</v>
      </c>
    </row>
    <row r="26" spans="1:14">
      <c r="A26">
        <v>20</v>
      </c>
      <c r="B26">
        <v>5830.5</v>
      </c>
      <c r="C26">
        <v>937338</v>
      </c>
      <c r="D26">
        <v>93058.8</v>
      </c>
      <c r="E26">
        <v>85708.3</v>
      </c>
      <c r="F26">
        <v>5023.2</v>
      </c>
      <c r="G26">
        <v>956498</v>
      </c>
      <c r="H26">
        <v>142563</v>
      </c>
      <c r="I26">
        <v>265374</v>
      </c>
      <c r="J26">
        <f t="shared" si="0"/>
        <v>10853.7</v>
      </c>
      <c r="K26">
        <f t="shared" si="1"/>
        <v>235621.8</v>
      </c>
      <c r="M26">
        <f t="shared" si="2"/>
        <v>1679.8518117615433</v>
      </c>
      <c r="N26">
        <f t="shared" si="3"/>
        <v>5201.2348243333226</v>
      </c>
    </row>
    <row r="27" spans="1:14">
      <c r="A27">
        <v>21</v>
      </c>
      <c r="B27">
        <v>4625.3999999999996</v>
      </c>
      <c r="C27">
        <v>908942</v>
      </c>
      <c r="D27">
        <v>90324.800000000003</v>
      </c>
      <c r="E27">
        <v>79187.100000000006</v>
      </c>
      <c r="F27">
        <v>3393</v>
      </c>
      <c r="G27">
        <v>976201</v>
      </c>
      <c r="H27">
        <v>175981</v>
      </c>
      <c r="I27">
        <v>281506</v>
      </c>
      <c r="J27">
        <f t="shared" si="0"/>
        <v>8018.4</v>
      </c>
      <c r="K27">
        <f t="shared" si="1"/>
        <v>266305.8</v>
      </c>
      <c r="M27">
        <f t="shared" si="2"/>
        <v>1552.0386404017174</v>
      </c>
      <c r="N27">
        <f t="shared" si="3"/>
        <v>5517.4162143193244</v>
      </c>
    </row>
    <row r="28" spans="1:14">
      <c r="A28">
        <v>22</v>
      </c>
      <c r="B28">
        <v>5565.3</v>
      </c>
      <c r="C28">
        <v>1116270</v>
      </c>
      <c r="D28">
        <v>96088.7</v>
      </c>
      <c r="E28">
        <v>99598.9</v>
      </c>
      <c r="F28">
        <v>2948.4</v>
      </c>
      <c r="G28">
        <v>1125820</v>
      </c>
      <c r="H28">
        <v>170222</v>
      </c>
      <c r="I28">
        <v>264419</v>
      </c>
      <c r="J28">
        <f t="shared" si="0"/>
        <v>8513.7000000000007</v>
      </c>
      <c r="K28">
        <f t="shared" si="1"/>
        <v>266310.7</v>
      </c>
      <c r="M28">
        <f t="shared" si="2"/>
        <v>1952.1025689980638</v>
      </c>
      <c r="N28">
        <f t="shared" si="3"/>
        <v>5182.517168280966</v>
      </c>
    </row>
    <row r="29" spans="1:14">
      <c r="A29">
        <v>23</v>
      </c>
      <c r="B29">
        <v>5670.6</v>
      </c>
      <c r="C29">
        <v>1350940</v>
      </c>
      <c r="D29">
        <v>92611.6</v>
      </c>
      <c r="E29">
        <v>86858.4</v>
      </c>
      <c r="F29">
        <v>4449.8999999999996</v>
      </c>
      <c r="G29">
        <v>1091810</v>
      </c>
      <c r="H29">
        <v>146486</v>
      </c>
      <c r="I29">
        <v>177428</v>
      </c>
      <c r="J29">
        <f t="shared" si="0"/>
        <v>10120.5</v>
      </c>
      <c r="K29">
        <f t="shared" si="1"/>
        <v>239097.60000000001</v>
      </c>
      <c r="M29">
        <f t="shared" si="2"/>
        <v>1702.3933575477381</v>
      </c>
      <c r="N29">
        <f t="shared" si="3"/>
        <v>3477.5248984897271</v>
      </c>
    </row>
    <row r="30" spans="1:14">
      <c r="A30">
        <v>24</v>
      </c>
      <c r="B30">
        <v>5717.4</v>
      </c>
      <c r="C30">
        <v>4192800</v>
      </c>
      <c r="D30">
        <v>97263</v>
      </c>
      <c r="E30">
        <v>154157</v>
      </c>
      <c r="F30">
        <v>4516.2</v>
      </c>
      <c r="G30">
        <v>763924</v>
      </c>
      <c r="H30">
        <v>160187</v>
      </c>
      <c r="I30">
        <v>239183</v>
      </c>
      <c r="J30">
        <f t="shared" si="0"/>
        <v>10233.599999999999</v>
      </c>
      <c r="K30">
        <f t="shared" si="1"/>
        <v>257450</v>
      </c>
      <c r="M30">
        <f t="shared" si="2"/>
        <v>3021.4216796474111</v>
      </c>
      <c r="N30">
        <f t="shared" si="3"/>
        <v>4687.900657142437</v>
      </c>
    </row>
    <row r="31" spans="1:14">
      <c r="A31">
        <v>25</v>
      </c>
      <c r="B31">
        <v>5487.3</v>
      </c>
      <c r="C31">
        <v>1244580</v>
      </c>
      <c r="D31">
        <v>91106.4</v>
      </c>
      <c r="E31">
        <v>93562</v>
      </c>
      <c r="F31">
        <v>5389.8</v>
      </c>
      <c r="G31">
        <v>1320300</v>
      </c>
      <c r="H31">
        <v>163875</v>
      </c>
      <c r="I31">
        <v>238688</v>
      </c>
      <c r="J31">
        <f t="shared" si="0"/>
        <v>10877.1</v>
      </c>
      <c r="K31">
        <f t="shared" si="1"/>
        <v>254981.4</v>
      </c>
      <c r="M31">
        <f t="shared" si="2"/>
        <v>1833.7815032153653</v>
      </c>
      <c r="N31">
        <f t="shared" si="3"/>
        <v>4678.1988354189643</v>
      </c>
    </row>
    <row r="32" spans="1:14">
      <c r="A32">
        <v>26</v>
      </c>
      <c r="B32">
        <v>5744.7</v>
      </c>
      <c r="C32">
        <v>901235</v>
      </c>
      <c r="D32">
        <v>88132.9</v>
      </c>
      <c r="E32">
        <v>82706.3</v>
      </c>
      <c r="F32">
        <v>3116.1</v>
      </c>
      <c r="G32">
        <v>995697</v>
      </c>
      <c r="H32">
        <v>171867</v>
      </c>
      <c r="I32">
        <v>263192</v>
      </c>
      <c r="J32">
        <f t="shared" si="0"/>
        <v>8860.7999999999993</v>
      </c>
      <c r="K32">
        <f t="shared" si="1"/>
        <v>259999.9</v>
      </c>
      <c r="M32">
        <f t="shared" si="2"/>
        <v>1621.0136929456507</v>
      </c>
      <c r="N32">
        <f t="shared" si="3"/>
        <v>5158.4684101906596</v>
      </c>
    </row>
    <row r="33" spans="1:14">
      <c r="A33">
        <v>27</v>
      </c>
      <c r="B33">
        <v>4102.8</v>
      </c>
      <c r="C33">
        <v>1363310</v>
      </c>
      <c r="D33">
        <v>108107</v>
      </c>
      <c r="E33">
        <v>150984</v>
      </c>
      <c r="F33">
        <v>3837.6</v>
      </c>
      <c r="G33">
        <v>1059760</v>
      </c>
      <c r="H33">
        <v>193539</v>
      </c>
      <c r="I33">
        <v>255767</v>
      </c>
      <c r="J33">
        <f t="shared" si="0"/>
        <v>7940.4</v>
      </c>
      <c r="K33">
        <f t="shared" si="1"/>
        <v>301646</v>
      </c>
      <c r="M33">
        <f t="shared" si="2"/>
        <v>2959.2320224179552</v>
      </c>
      <c r="N33">
        <f t="shared" si="3"/>
        <v>5012.9410843385604</v>
      </c>
    </row>
    <row r="34" spans="1:14">
      <c r="A34">
        <v>28</v>
      </c>
      <c r="B34">
        <v>5405.4</v>
      </c>
      <c r="C34">
        <v>1227880</v>
      </c>
      <c r="D34">
        <v>98354.8</v>
      </c>
      <c r="E34">
        <v>116453</v>
      </c>
      <c r="F34">
        <v>4715.1000000000004</v>
      </c>
      <c r="G34">
        <v>1262250</v>
      </c>
      <c r="H34">
        <v>208486</v>
      </c>
      <c r="I34">
        <v>275044</v>
      </c>
      <c r="J34">
        <f t="shared" si="0"/>
        <v>10120.5</v>
      </c>
      <c r="K34">
        <f t="shared" si="1"/>
        <v>306840.8</v>
      </c>
      <c r="M34">
        <f t="shared" si="2"/>
        <v>2282.4368589164292</v>
      </c>
      <c r="N34">
        <f t="shared" si="3"/>
        <v>5390.763341638346</v>
      </c>
    </row>
    <row r="35" spans="1:14">
      <c r="A35">
        <v>29</v>
      </c>
      <c r="B35">
        <v>6357</v>
      </c>
      <c r="C35">
        <v>1541470</v>
      </c>
      <c r="D35">
        <v>91065.5</v>
      </c>
      <c r="E35">
        <v>110317</v>
      </c>
      <c r="F35">
        <v>6201</v>
      </c>
      <c r="G35">
        <v>1117670</v>
      </c>
      <c r="H35">
        <v>207446</v>
      </c>
      <c r="I35">
        <v>291244</v>
      </c>
      <c r="J35">
        <f t="shared" si="0"/>
        <v>12558</v>
      </c>
      <c r="K35">
        <f t="shared" si="1"/>
        <v>298511.5</v>
      </c>
      <c r="M35">
        <f t="shared" si="2"/>
        <v>2162.1734688250517</v>
      </c>
      <c r="N35">
        <f t="shared" si="3"/>
        <v>5708.2775071338356</v>
      </c>
    </row>
    <row r="36" spans="1:14">
      <c r="A36">
        <v>30</v>
      </c>
      <c r="B36">
        <v>5233.8</v>
      </c>
      <c r="C36">
        <v>1092280</v>
      </c>
      <c r="D36">
        <v>97337.1</v>
      </c>
      <c r="E36">
        <v>112100</v>
      </c>
      <c r="F36">
        <v>3650.4</v>
      </c>
      <c r="G36">
        <v>1159450</v>
      </c>
      <c r="H36">
        <v>203161</v>
      </c>
      <c r="I36">
        <v>272358</v>
      </c>
      <c r="J36">
        <f t="shared" si="0"/>
        <v>8884.2000000000007</v>
      </c>
      <c r="K36">
        <f t="shared" si="1"/>
        <v>300498.09999999998</v>
      </c>
      <c r="M36">
        <f t="shared" si="2"/>
        <v>2197.1196266694005</v>
      </c>
      <c r="N36">
        <f t="shared" si="3"/>
        <v>5338.1187090136</v>
      </c>
    </row>
    <row r="37" spans="1:14">
      <c r="A37">
        <v>31</v>
      </c>
      <c r="B37">
        <v>5733</v>
      </c>
      <c r="C37">
        <v>1564130</v>
      </c>
      <c r="D37">
        <v>99925.4</v>
      </c>
      <c r="E37">
        <v>139248</v>
      </c>
      <c r="F37">
        <v>4364.1000000000004</v>
      </c>
      <c r="G37">
        <v>1618180</v>
      </c>
      <c r="H37">
        <v>230248</v>
      </c>
      <c r="I37">
        <v>312843</v>
      </c>
      <c r="J37">
        <f t="shared" si="0"/>
        <v>10097.1</v>
      </c>
      <c r="K37">
        <f t="shared" si="1"/>
        <v>330173.40000000002</v>
      </c>
      <c r="M37">
        <f t="shared" si="2"/>
        <v>2729.2106491923346</v>
      </c>
      <c r="N37">
        <f t="shared" si="3"/>
        <v>6131.6101281546407</v>
      </c>
    </row>
    <row r="38" spans="1:14">
      <c r="A38">
        <v>32</v>
      </c>
      <c r="B38">
        <v>5038.8</v>
      </c>
      <c r="C38">
        <v>1156310</v>
      </c>
      <c r="D38">
        <v>98060.5</v>
      </c>
      <c r="E38">
        <v>128346</v>
      </c>
      <c r="F38">
        <v>3334.5</v>
      </c>
      <c r="G38">
        <v>1342660</v>
      </c>
      <c r="H38">
        <v>246327</v>
      </c>
      <c r="I38">
        <v>360650</v>
      </c>
      <c r="J38">
        <f t="shared" si="0"/>
        <v>8373.2999999999993</v>
      </c>
      <c r="K38">
        <f t="shared" si="1"/>
        <v>344387.5</v>
      </c>
      <c r="M38">
        <f t="shared" si="2"/>
        <v>2515.5353755977781</v>
      </c>
      <c r="N38">
        <f t="shared" si="3"/>
        <v>7068.6101102437051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"/>
  <sheetViews>
    <sheetView topLeftCell="A5" zoomScaleNormal="100" workbookViewId="0">
      <selection activeCell="B37" sqref="B37"/>
    </sheetView>
  </sheetViews>
  <sheetFormatPr defaultRowHeight="15"/>
  <sheetData>
    <row r="1" spans="1:14">
      <c r="A1" t="s">
        <v>0</v>
      </c>
      <c r="B1">
        <v>78</v>
      </c>
    </row>
    <row r="2" spans="1:14">
      <c r="A2" t="s">
        <v>1</v>
      </c>
      <c r="B2">
        <v>702</v>
      </c>
    </row>
    <row r="4" spans="1:14">
      <c r="A4" t="s">
        <v>2</v>
      </c>
      <c r="B4">
        <v>205241</v>
      </c>
    </row>
    <row r="6" spans="1:14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M6" t="s">
        <v>14</v>
      </c>
      <c r="N6" t="s">
        <v>15</v>
      </c>
    </row>
    <row r="7" spans="1:14">
      <c r="A7">
        <v>1</v>
      </c>
      <c r="B7">
        <v>12725.7</v>
      </c>
      <c r="C7">
        <v>517912</v>
      </c>
      <c r="D7">
        <v>19008</v>
      </c>
      <c r="E7">
        <v>10805.5</v>
      </c>
      <c r="F7">
        <v>10452</v>
      </c>
      <c r="G7">
        <v>0</v>
      </c>
      <c r="H7">
        <v>14534.4</v>
      </c>
      <c r="I7">
        <v>6519.42</v>
      </c>
      <c r="J7">
        <f t="shared" ref="J7:J38" si="0">B7+F7</f>
        <v>23177.7</v>
      </c>
      <c r="K7">
        <f t="shared" ref="K7:K38" si="1">D7+H7</f>
        <v>33542.400000000001</v>
      </c>
      <c r="M7">
        <f t="shared" ref="M7:M38" si="2">CONFIDENCE(0.05, E7, 10000)</f>
        <v>211.78390834947555</v>
      </c>
      <c r="N7">
        <f t="shared" ref="N7:N38" si="3">CONFIDENCE(0.05, I7, 10000)</f>
        <v>127.77828400090118</v>
      </c>
    </row>
    <row r="8" spans="1:14">
      <c r="A8">
        <v>2</v>
      </c>
      <c r="B8">
        <v>16344.9</v>
      </c>
      <c r="C8">
        <v>144288</v>
      </c>
      <c r="D8">
        <v>28298.5</v>
      </c>
      <c r="E8">
        <v>6011.57</v>
      </c>
      <c r="F8">
        <v>15237.3</v>
      </c>
      <c r="G8">
        <v>386506</v>
      </c>
      <c r="H8">
        <v>18336.900000000001</v>
      </c>
      <c r="I8">
        <v>6333.63</v>
      </c>
      <c r="J8">
        <f t="shared" si="0"/>
        <v>31582.199999999997</v>
      </c>
      <c r="K8">
        <f t="shared" si="1"/>
        <v>46635.4</v>
      </c>
      <c r="M8">
        <f t="shared" si="2"/>
        <v>117.82460690541453</v>
      </c>
      <c r="N8">
        <f t="shared" si="3"/>
        <v>124.13686691402422</v>
      </c>
    </row>
    <row r="9" spans="1:14">
      <c r="A9">
        <v>3</v>
      </c>
      <c r="B9">
        <v>18041.400000000001</v>
      </c>
      <c r="C9">
        <v>238423</v>
      </c>
      <c r="D9">
        <v>33570.6</v>
      </c>
      <c r="E9">
        <v>10168.200000000001</v>
      </c>
      <c r="F9">
        <v>6411.6</v>
      </c>
      <c r="G9">
        <v>440037</v>
      </c>
      <c r="H9">
        <v>19111.400000000001</v>
      </c>
      <c r="I9">
        <v>9630.86</v>
      </c>
      <c r="J9">
        <f t="shared" si="0"/>
        <v>24453</v>
      </c>
      <c r="K9">
        <f t="shared" si="1"/>
        <v>52682</v>
      </c>
      <c r="M9">
        <f t="shared" si="2"/>
        <v>199.29305787600177</v>
      </c>
      <c r="N9">
        <f t="shared" si="3"/>
        <v>188.76138740147428</v>
      </c>
    </row>
    <row r="10" spans="1:14">
      <c r="A10">
        <v>4</v>
      </c>
      <c r="B10">
        <v>17702.099999999999</v>
      </c>
      <c r="C10">
        <v>4373110</v>
      </c>
      <c r="D10">
        <v>38668.699999999997</v>
      </c>
      <c r="E10">
        <v>45504.2</v>
      </c>
      <c r="F10">
        <v>16025.1</v>
      </c>
      <c r="G10">
        <v>4548150</v>
      </c>
      <c r="H10">
        <v>20763.8</v>
      </c>
      <c r="I10">
        <v>127730</v>
      </c>
      <c r="J10">
        <f t="shared" si="0"/>
        <v>33727.199999999997</v>
      </c>
      <c r="K10">
        <f t="shared" si="1"/>
        <v>59432.5</v>
      </c>
      <c r="M10">
        <f t="shared" si="2"/>
        <v>891.86593145307518</v>
      </c>
      <c r="N10">
        <f t="shared" si="3"/>
        <v>2503.461997453011</v>
      </c>
    </row>
    <row r="11" spans="1:14">
      <c r="A11">
        <v>5</v>
      </c>
      <c r="B11">
        <v>10670.4</v>
      </c>
      <c r="C11">
        <v>8666420</v>
      </c>
      <c r="D11">
        <v>60307.1</v>
      </c>
      <c r="E11">
        <v>154676</v>
      </c>
      <c r="F11">
        <v>4212</v>
      </c>
      <c r="G11">
        <v>4381200</v>
      </c>
      <c r="H11">
        <v>36591.599999999999</v>
      </c>
      <c r="I11">
        <v>250792</v>
      </c>
      <c r="J11">
        <f t="shared" si="0"/>
        <v>14882.4</v>
      </c>
      <c r="K11">
        <f t="shared" si="1"/>
        <v>96898.7</v>
      </c>
      <c r="M11">
        <f t="shared" si="2"/>
        <v>3031.5938927271741</v>
      </c>
      <c r="N11">
        <f t="shared" si="3"/>
        <v>4915.4328761076922</v>
      </c>
    </row>
    <row r="12" spans="1:14">
      <c r="A12">
        <v>6</v>
      </c>
      <c r="B12">
        <v>8630.7000000000007</v>
      </c>
      <c r="C12">
        <v>8666010</v>
      </c>
      <c r="D12">
        <v>83367.399999999994</v>
      </c>
      <c r="E12">
        <v>244435</v>
      </c>
      <c r="F12">
        <v>6828.9</v>
      </c>
      <c r="G12">
        <v>8671350</v>
      </c>
      <c r="H12">
        <v>59163.4</v>
      </c>
      <c r="I12">
        <v>367966</v>
      </c>
      <c r="J12">
        <f t="shared" si="0"/>
        <v>15459.6</v>
      </c>
      <c r="K12">
        <f t="shared" si="1"/>
        <v>142530.79999999999</v>
      </c>
      <c r="M12">
        <f t="shared" si="2"/>
        <v>4790.8379656104808</v>
      </c>
      <c r="N12">
        <f t="shared" si="3"/>
        <v>7212.0010753526549</v>
      </c>
    </row>
    <row r="13" spans="1:14">
      <c r="A13">
        <v>7</v>
      </c>
      <c r="B13">
        <v>7265.7</v>
      </c>
      <c r="C13">
        <v>8734770</v>
      </c>
      <c r="D13">
        <v>109038</v>
      </c>
      <c r="E13">
        <v>388728</v>
      </c>
      <c r="F13">
        <v>5857.8</v>
      </c>
      <c r="G13">
        <v>9458930</v>
      </c>
      <c r="H13">
        <v>86618.5</v>
      </c>
      <c r="I13">
        <v>467720</v>
      </c>
      <c r="J13">
        <f t="shared" si="0"/>
        <v>13123.5</v>
      </c>
      <c r="K13">
        <f t="shared" si="1"/>
        <v>195656.5</v>
      </c>
      <c r="M13">
        <f t="shared" si="2"/>
        <v>7618.9287978228613</v>
      </c>
      <c r="N13">
        <f t="shared" si="3"/>
        <v>9167.1435484907397</v>
      </c>
    </row>
    <row r="14" spans="1:14">
      <c r="A14">
        <v>8</v>
      </c>
      <c r="B14">
        <v>6883.5</v>
      </c>
      <c r="C14">
        <v>12780100</v>
      </c>
      <c r="D14">
        <v>105177</v>
      </c>
      <c r="E14">
        <v>346644</v>
      </c>
      <c r="F14">
        <v>5904.6</v>
      </c>
      <c r="G14">
        <v>12868500</v>
      </c>
      <c r="H14">
        <v>111427</v>
      </c>
      <c r="I14">
        <v>577920</v>
      </c>
      <c r="J14">
        <f t="shared" si="0"/>
        <v>12788.1</v>
      </c>
      <c r="K14">
        <f t="shared" si="1"/>
        <v>216604</v>
      </c>
      <c r="M14">
        <f t="shared" si="2"/>
        <v>6794.0975545690253</v>
      </c>
      <c r="N14">
        <f t="shared" si="3"/>
        <v>11327.023859453881</v>
      </c>
    </row>
    <row r="15" spans="1:14">
      <c r="A15">
        <v>9</v>
      </c>
      <c r="B15">
        <v>7125.3</v>
      </c>
      <c r="C15">
        <v>4784100</v>
      </c>
      <c r="D15">
        <v>124835</v>
      </c>
      <c r="E15">
        <v>389782</v>
      </c>
      <c r="F15">
        <v>7039.5</v>
      </c>
      <c r="G15">
        <v>5005990</v>
      </c>
      <c r="H15">
        <v>109351</v>
      </c>
      <c r="I15">
        <v>564703</v>
      </c>
      <c r="J15">
        <f t="shared" si="0"/>
        <v>14164.8</v>
      </c>
      <c r="K15">
        <f t="shared" si="1"/>
        <v>234186</v>
      </c>
      <c r="M15">
        <f t="shared" si="2"/>
        <v>7639.5868182199138</v>
      </c>
      <c r="N15">
        <f t="shared" si="3"/>
        <v>11067.975419617222</v>
      </c>
    </row>
    <row r="16" spans="1:14">
      <c r="A16">
        <v>10</v>
      </c>
      <c r="B16">
        <v>5261.1</v>
      </c>
      <c r="C16">
        <v>4627390</v>
      </c>
      <c r="D16">
        <v>117530</v>
      </c>
      <c r="E16">
        <v>381119</v>
      </c>
      <c r="F16">
        <v>2956.2</v>
      </c>
      <c r="G16">
        <v>5074100</v>
      </c>
      <c r="H16">
        <v>143184</v>
      </c>
      <c r="I16">
        <v>537871</v>
      </c>
      <c r="J16">
        <f t="shared" si="0"/>
        <v>8217.2999999999993</v>
      </c>
      <c r="K16">
        <f t="shared" si="1"/>
        <v>260714</v>
      </c>
      <c r="M16">
        <f t="shared" si="2"/>
        <v>7469.7951382392084</v>
      </c>
      <c r="N16">
        <f t="shared" si="3"/>
        <v>10542.077883285434</v>
      </c>
    </row>
    <row r="17" spans="1:14">
      <c r="A17">
        <v>11</v>
      </c>
      <c r="B17">
        <v>5924.1</v>
      </c>
      <c r="C17">
        <v>8768750</v>
      </c>
      <c r="D17">
        <v>144960</v>
      </c>
      <c r="E17">
        <v>576195</v>
      </c>
      <c r="F17">
        <v>4820.3999999999996</v>
      </c>
      <c r="G17">
        <v>8730530</v>
      </c>
      <c r="H17">
        <v>142917</v>
      </c>
      <c r="I17">
        <v>599015</v>
      </c>
      <c r="J17">
        <f t="shared" si="0"/>
        <v>10744.5</v>
      </c>
      <c r="K17">
        <f t="shared" si="1"/>
        <v>287877</v>
      </c>
      <c r="M17">
        <f t="shared" si="2"/>
        <v>11293.214480720564</v>
      </c>
      <c r="N17">
        <f t="shared" si="3"/>
        <v>11740.478261992605</v>
      </c>
    </row>
    <row r="18" spans="1:14">
      <c r="A18">
        <v>12</v>
      </c>
      <c r="B18">
        <v>5943.6</v>
      </c>
      <c r="C18">
        <v>5210260</v>
      </c>
      <c r="D18">
        <v>138786</v>
      </c>
      <c r="E18">
        <v>495284</v>
      </c>
      <c r="F18">
        <v>3939</v>
      </c>
      <c r="G18">
        <v>8731700</v>
      </c>
      <c r="H18">
        <v>202360</v>
      </c>
      <c r="I18">
        <v>850796</v>
      </c>
      <c r="J18">
        <f t="shared" si="0"/>
        <v>9882.6</v>
      </c>
      <c r="K18">
        <f t="shared" si="1"/>
        <v>341146</v>
      </c>
      <c r="M18">
        <f t="shared" si="2"/>
        <v>9707.3880211893611</v>
      </c>
      <c r="N18">
        <f t="shared" si="3"/>
        <v>16675.295181907397</v>
      </c>
    </row>
    <row r="19" spans="1:14">
      <c r="A19">
        <v>13</v>
      </c>
      <c r="B19">
        <v>5019.3</v>
      </c>
      <c r="C19">
        <v>5181600</v>
      </c>
      <c r="D19">
        <v>134230</v>
      </c>
      <c r="E19">
        <v>455885</v>
      </c>
      <c r="F19">
        <v>4929.6000000000004</v>
      </c>
      <c r="G19">
        <v>5627140</v>
      </c>
      <c r="H19">
        <v>127230</v>
      </c>
      <c r="I19">
        <v>486695</v>
      </c>
      <c r="J19">
        <f t="shared" si="0"/>
        <v>9948.9000000000015</v>
      </c>
      <c r="K19">
        <f t="shared" si="1"/>
        <v>261460</v>
      </c>
      <c r="M19">
        <f t="shared" si="2"/>
        <v>8935.1818109204269</v>
      </c>
      <c r="N19">
        <f t="shared" si="3"/>
        <v>9539.0467145572165</v>
      </c>
    </row>
    <row r="20" spans="1:14">
      <c r="A20">
        <v>14</v>
      </c>
      <c r="B20">
        <v>5748.6</v>
      </c>
      <c r="C20">
        <v>9080890</v>
      </c>
      <c r="D20">
        <v>160752</v>
      </c>
      <c r="E20">
        <v>597427</v>
      </c>
      <c r="F20">
        <v>3993.6</v>
      </c>
      <c r="G20">
        <v>6219750</v>
      </c>
      <c r="H20">
        <v>181457</v>
      </c>
      <c r="I20">
        <v>670558</v>
      </c>
      <c r="J20">
        <f t="shared" si="0"/>
        <v>9742.2000000000007</v>
      </c>
      <c r="K20">
        <f t="shared" si="1"/>
        <v>342209</v>
      </c>
      <c r="M20">
        <f t="shared" si="2"/>
        <v>11709.354033918109</v>
      </c>
      <c r="N20">
        <f t="shared" si="3"/>
        <v>13142.695295452095</v>
      </c>
    </row>
    <row r="21" spans="1:14">
      <c r="A21">
        <v>15</v>
      </c>
      <c r="B21">
        <v>6618.3</v>
      </c>
      <c r="C21">
        <v>5049090</v>
      </c>
      <c r="D21">
        <v>151603</v>
      </c>
      <c r="E21">
        <v>524535</v>
      </c>
      <c r="F21">
        <v>3732.3</v>
      </c>
      <c r="G21">
        <v>5174070</v>
      </c>
      <c r="H21">
        <v>141465</v>
      </c>
      <c r="I21">
        <v>449603</v>
      </c>
      <c r="J21">
        <f t="shared" si="0"/>
        <v>10350.6</v>
      </c>
      <c r="K21">
        <f t="shared" si="1"/>
        <v>293068</v>
      </c>
      <c r="M21">
        <f t="shared" si="2"/>
        <v>10280.697086307173</v>
      </c>
      <c r="N21">
        <f t="shared" si="3"/>
        <v>8812.0568734116187</v>
      </c>
    </row>
    <row r="22" spans="1:14">
      <c r="A22">
        <v>16</v>
      </c>
      <c r="B22">
        <v>5432.7</v>
      </c>
      <c r="C22">
        <v>5227680</v>
      </c>
      <c r="D22">
        <v>159480</v>
      </c>
      <c r="E22">
        <v>566639</v>
      </c>
      <c r="F22">
        <v>5370.3</v>
      </c>
      <c r="G22">
        <v>9716390</v>
      </c>
      <c r="H22">
        <v>162776</v>
      </c>
      <c r="I22">
        <v>579968</v>
      </c>
      <c r="J22">
        <f t="shared" si="0"/>
        <v>10803</v>
      </c>
      <c r="K22">
        <f t="shared" si="1"/>
        <v>322256</v>
      </c>
      <c r="M22">
        <f t="shared" si="2"/>
        <v>11105.920322357917</v>
      </c>
      <c r="N22">
        <f t="shared" si="3"/>
        <v>11367.163921857262</v>
      </c>
    </row>
    <row r="23" spans="1:14">
      <c r="A23">
        <v>17</v>
      </c>
      <c r="B23">
        <v>6747</v>
      </c>
      <c r="C23">
        <v>13964700</v>
      </c>
      <c r="D23">
        <v>154584</v>
      </c>
      <c r="E23">
        <v>637538</v>
      </c>
      <c r="F23">
        <v>6247.8</v>
      </c>
      <c r="G23">
        <v>9743260</v>
      </c>
      <c r="H23">
        <v>182375</v>
      </c>
      <c r="I23">
        <v>601624</v>
      </c>
      <c r="J23">
        <f t="shared" si="0"/>
        <v>12994.8</v>
      </c>
      <c r="K23">
        <f t="shared" si="1"/>
        <v>336959</v>
      </c>
      <c r="M23">
        <f t="shared" si="2"/>
        <v>12495.51518775697</v>
      </c>
      <c r="N23">
        <f t="shared" si="3"/>
        <v>11791.613722349255</v>
      </c>
    </row>
    <row r="24" spans="1:14">
      <c r="A24">
        <v>18</v>
      </c>
      <c r="B24">
        <v>5682.3</v>
      </c>
      <c r="C24">
        <v>9274420</v>
      </c>
      <c r="D24">
        <v>129042</v>
      </c>
      <c r="E24">
        <v>511711</v>
      </c>
      <c r="F24">
        <v>4106.7</v>
      </c>
      <c r="G24">
        <v>9593660</v>
      </c>
      <c r="H24">
        <v>236835</v>
      </c>
      <c r="I24">
        <v>806962</v>
      </c>
      <c r="J24">
        <f t="shared" si="0"/>
        <v>9789</v>
      </c>
      <c r="K24">
        <f t="shared" si="1"/>
        <v>365877</v>
      </c>
      <c r="M24">
        <f t="shared" si="2"/>
        <v>10029.351304929756</v>
      </c>
      <c r="N24">
        <f t="shared" si="3"/>
        <v>15816.16456892411</v>
      </c>
    </row>
    <row r="25" spans="1:14">
      <c r="A25">
        <v>19</v>
      </c>
      <c r="B25">
        <v>6208.8</v>
      </c>
      <c r="C25">
        <v>9786270</v>
      </c>
      <c r="D25">
        <v>170146</v>
      </c>
      <c r="E25">
        <v>655210</v>
      </c>
      <c r="F25">
        <v>2757.3</v>
      </c>
      <c r="G25">
        <v>9893960</v>
      </c>
      <c r="H25">
        <v>213255</v>
      </c>
      <c r="I25">
        <v>719950</v>
      </c>
      <c r="J25">
        <f t="shared" si="0"/>
        <v>8966.1</v>
      </c>
      <c r="K25">
        <f t="shared" si="1"/>
        <v>383401</v>
      </c>
      <c r="M25">
        <f t="shared" si="2"/>
        <v>12841.880023104888</v>
      </c>
      <c r="N25">
        <f t="shared" si="3"/>
        <v>14110.760706696119</v>
      </c>
    </row>
    <row r="26" spans="1:14">
      <c r="A26">
        <v>20</v>
      </c>
      <c r="B26">
        <v>4929.6000000000004</v>
      </c>
      <c r="C26">
        <v>5761100</v>
      </c>
      <c r="D26">
        <v>140159</v>
      </c>
      <c r="E26">
        <v>517235</v>
      </c>
      <c r="F26">
        <v>3611.4</v>
      </c>
      <c r="G26">
        <v>8723630</v>
      </c>
      <c r="H26">
        <v>179688</v>
      </c>
      <c r="I26">
        <v>609049</v>
      </c>
      <c r="J26">
        <f t="shared" si="0"/>
        <v>8541</v>
      </c>
      <c r="K26">
        <f t="shared" si="1"/>
        <v>319847</v>
      </c>
      <c r="M26">
        <f t="shared" si="2"/>
        <v>10137.619715435749</v>
      </c>
      <c r="N26">
        <f t="shared" si="3"/>
        <v>11937.141048201353</v>
      </c>
    </row>
    <row r="27" spans="1:14">
      <c r="A27">
        <v>21</v>
      </c>
      <c r="B27">
        <v>5366.4</v>
      </c>
      <c r="C27">
        <v>5674850</v>
      </c>
      <c r="D27">
        <v>159018</v>
      </c>
      <c r="E27">
        <v>566292</v>
      </c>
      <c r="F27">
        <v>3981.9</v>
      </c>
      <c r="G27">
        <v>9981130</v>
      </c>
      <c r="H27">
        <v>209191</v>
      </c>
      <c r="I27">
        <v>641554</v>
      </c>
      <c r="J27">
        <f t="shared" si="0"/>
        <v>9348.2999999999993</v>
      </c>
      <c r="K27">
        <f t="shared" si="1"/>
        <v>368209</v>
      </c>
      <c r="M27">
        <f t="shared" si="2"/>
        <v>11099.119247331562</v>
      </c>
      <c r="N27">
        <f t="shared" si="3"/>
        <v>12574.227341376098</v>
      </c>
    </row>
    <row r="28" spans="1:14">
      <c r="A28">
        <v>22</v>
      </c>
      <c r="B28">
        <v>5896.8</v>
      </c>
      <c r="C28">
        <v>9724760</v>
      </c>
      <c r="D28">
        <v>179586</v>
      </c>
      <c r="E28">
        <v>722973</v>
      </c>
      <c r="F28">
        <v>4332.8999999999996</v>
      </c>
      <c r="G28">
        <v>10082400</v>
      </c>
      <c r="H28">
        <v>200716</v>
      </c>
      <c r="I28">
        <v>599721</v>
      </c>
      <c r="J28">
        <f t="shared" si="0"/>
        <v>10229.700000000001</v>
      </c>
      <c r="K28">
        <f t="shared" si="1"/>
        <v>380302</v>
      </c>
      <c r="M28">
        <f t="shared" si="2"/>
        <v>14170.010417948764</v>
      </c>
      <c r="N28">
        <f t="shared" si="3"/>
        <v>11754.315607723458</v>
      </c>
    </row>
    <row r="29" spans="1:14">
      <c r="A29">
        <v>23</v>
      </c>
      <c r="B29">
        <v>5409.3</v>
      </c>
      <c r="C29">
        <v>5681870</v>
      </c>
      <c r="D29">
        <v>162660</v>
      </c>
      <c r="E29">
        <v>566807</v>
      </c>
      <c r="F29">
        <v>1992.9</v>
      </c>
      <c r="G29">
        <v>5205540</v>
      </c>
      <c r="H29">
        <v>185812</v>
      </c>
      <c r="I29">
        <v>415303</v>
      </c>
      <c r="J29">
        <f t="shared" si="0"/>
        <v>7402.2000000000007</v>
      </c>
      <c r="K29">
        <f t="shared" si="1"/>
        <v>348472</v>
      </c>
      <c r="M29">
        <f t="shared" si="2"/>
        <v>11109.213061851944</v>
      </c>
      <c r="N29">
        <f t="shared" si="3"/>
        <v>8139.7892267143798</v>
      </c>
    </row>
    <row r="30" spans="1:14">
      <c r="A30">
        <v>24</v>
      </c>
      <c r="B30">
        <v>5132.3999999999996</v>
      </c>
      <c r="C30">
        <v>9867370</v>
      </c>
      <c r="D30">
        <v>197768</v>
      </c>
      <c r="E30">
        <v>771526</v>
      </c>
      <c r="F30">
        <v>3634.8</v>
      </c>
      <c r="G30">
        <v>8774060</v>
      </c>
      <c r="H30">
        <v>264449</v>
      </c>
      <c r="I30">
        <v>767078</v>
      </c>
      <c r="J30">
        <f t="shared" si="0"/>
        <v>8767.2000000000007</v>
      </c>
      <c r="K30">
        <f t="shared" si="1"/>
        <v>462217</v>
      </c>
      <c r="M30">
        <f t="shared" si="2"/>
        <v>15121.631731362499</v>
      </c>
      <c r="N30">
        <f t="shared" si="3"/>
        <v>15034.452533330155</v>
      </c>
    </row>
    <row r="31" spans="1:14">
      <c r="A31">
        <v>25</v>
      </c>
      <c r="B31">
        <v>5385.9</v>
      </c>
      <c r="C31">
        <v>8711000</v>
      </c>
      <c r="D31">
        <v>163271</v>
      </c>
      <c r="E31">
        <v>620575</v>
      </c>
      <c r="F31">
        <v>2745.6</v>
      </c>
      <c r="G31">
        <v>8709330</v>
      </c>
      <c r="H31">
        <v>252254</v>
      </c>
      <c r="I31">
        <v>597106</v>
      </c>
      <c r="J31">
        <f t="shared" si="0"/>
        <v>8131.5</v>
      </c>
      <c r="K31">
        <f t="shared" si="1"/>
        <v>415525</v>
      </c>
      <c r="M31">
        <f t="shared" si="2"/>
        <v>12163.04649705944</v>
      </c>
      <c r="N31">
        <f t="shared" si="3"/>
        <v>11703.062549527736</v>
      </c>
    </row>
    <row r="32" spans="1:14">
      <c r="A32">
        <v>26</v>
      </c>
      <c r="B32">
        <v>5253.3</v>
      </c>
      <c r="C32">
        <v>9740710</v>
      </c>
      <c r="D32">
        <v>151623</v>
      </c>
      <c r="E32">
        <v>547289</v>
      </c>
      <c r="F32">
        <v>4360.2</v>
      </c>
      <c r="G32">
        <v>9773480</v>
      </c>
      <c r="H32">
        <v>212198</v>
      </c>
      <c r="I32">
        <v>451476</v>
      </c>
      <c r="J32">
        <f t="shared" si="0"/>
        <v>9613.5</v>
      </c>
      <c r="K32">
        <f t="shared" si="1"/>
        <v>363821</v>
      </c>
      <c r="M32">
        <f t="shared" si="2"/>
        <v>10726.667291349417</v>
      </c>
      <c r="N32">
        <f t="shared" si="3"/>
        <v>8848.7669988420548</v>
      </c>
    </row>
    <row r="33" spans="1:14">
      <c r="A33">
        <v>27</v>
      </c>
      <c r="B33">
        <v>5889</v>
      </c>
      <c r="C33">
        <v>14509400</v>
      </c>
      <c r="D33">
        <v>193472</v>
      </c>
      <c r="E33">
        <v>838516</v>
      </c>
      <c r="F33">
        <v>4297.8</v>
      </c>
      <c r="G33">
        <v>995974</v>
      </c>
      <c r="H33">
        <v>196352</v>
      </c>
      <c r="I33">
        <v>399071</v>
      </c>
      <c r="J33">
        <f t="shared" si="0"/>
        <v>10186.799999999999</v>
      </c>
      <c r="K33">
        <f t="shared" si="1"/>
        <v>389824</v>
      </c>
      <c r="M33">
        <f t="shared" si="2"/>
        <v>16434.611604605878</v>
      </c>
      <c r="N33">
        <f t="shared" si="3"/>
        <v>7821.6478727438389</v>
      </c>
    </row>
    <row r="34" spans="1:14">
      <c r="A34">
        <v>28</v>
      </c>
      <c r="B34">
        <v>5109</v>
      </c>
      <c r="C34">
        <v>9797650</v>
      </c>
      <c r="D34">
        <v>174699</v>
      </c>
      <c r="E34">
        <v>647268</v>
      </c>
      <c r="F34">
        <v>4266.6000000000004</v>
      </c>
      <c r="G34">
        <v>4729580</v>
      </c>
      <c r="H34">
        <v>241181</v>
      </c>
      <c r="I34">
        <v>578192</v>
      </c>
      <c r="J34">
        <f t="shared" si="0"/>
        <v>9375.6</v>
      </c>
      <c r="K34">
        <f t="shared" si="1"/>
        <v>415880</v>
      </c>
      <c r="M34">
        <f t="shared" si="2"/>
        <v>12686.219683452717</v>
      </c>
      <c r="N34">
        <f t="shared" si="3"/>
        <v>11332.35496149183</v>
      </c>
    </row>
    <row r="35" spans="1:14">
      <c r="A35">
        <v>29</v>
      </c>
      <c r="B35">
        <v>4785.3</v>
      </c>
      <c r="C35">
        <v>12757500</v>
      </c>
      <c r="D35">
        <v>172918</v>
      </c>
      <c r="E35">
        <v>675298</v>
      </c>
      <c r="F35">
        <v>4399.2</v>
      </c>
      <c r="G35">
        <v>1114050</v>
      </c>
      <c r="H35">
        <v>260429</v>
      </c>
      <c r="I35">
        <v>571136</v>
      </c>
      <c r="J35">
        <f t="shared" si="0"/>
        <v>9184.5</v>
      </c>
      <c r="K35">
        <f t="shared" si="1"/>
        <v>433347</v>
      </c>
      <c r="M35">
        <f t="shared" si="2"/>
        <v>13235.597588319293</v>
      </c>
      <c r="N35">
        <f t="shared" si="3"/>
        <v>11194.059902742683</v>
      </c>
    </row>
    <row r="36" spans="1:14">
      <c r="A36">
        <v>30</v>
      </c>
      <c r="B36">
        <v>6103.5</v>
      </c>
      <c r="C36">
        <v>6221250</v>
      </c>
      <c r="D36">
        <v>194525</v>
      </c>
      <c r="E36">
        <v>634776</v>
      </c>
      <c r="F36">
        <v>4672.2</v>
      </c>
      <c r="G36">
        <v>15507000</v>
      </c>
      <c r="H36">
        <v>267928</v>
      </c>
      <c r="I36">
        <v>757480</v>
      </c>
      <c r="J36">
        <f t="shared" si="0"/>
        <v>10775.7</v>
      </c>
      <c r="K36">
        <f t="shared" si="1"/>
        <v>462453</v>
      </c>
      <c r="M36">
        <f t="shared" si="2"/>
        <v>12441.380982503973</v>
      </c>
      <c r="N36">
        <f t="shared" si="3"/>
        <v>14846.335190094002</v>
      </c>
    </row>
    <row r="37" spans="1:14">
      <c r="A37">
        <v>31</v>
      </c>
      <c r="B37">
        <v>5202.6000000000004</v>
      </c>
      <c r="C37">
        <v>9782180</v>
      </c>
      <c r="D37">
        <v>196723</v>
      </c>
      <c r="E37">
        <v>702850</v>
      </c>
      <c r="F37">
        <v>3798.6</v>
      </c>
      <c r="G37">
        <v>21177</v>
      </c>
      <c r="H37">
        <v>264324</v>
      </c>
      <c r="I37">
        <v>448694</v>
      </c>
      <c r="J37">
        <f t="shared" si="0"/>
        <v>9001.2000000000007</v>
      </c>
      <c r="K37">
        <f t="shared" si="1"/>
        <v>461047</v>
      </c>
      <c r="M37">
        <f t="shared" si="2"/>
        <v>13775.606865339771</v>
      </c>
      <c r="N37">
        <f t="shared" si="3"/>
        <v>8794.2408007921495</v>
      </c>
    </row>
    <row r="38" spans="1:14">
      <c r="A38">
        <v>32</v>
      </c>
      <c r="B38">
        <v>5132.3999999999996</v>
      </c>
      <c r="C38">
        <v>10184000</v>
      </c>
      <c r="D38">
        <v>163925</v>
      </c>
      <c r="E38">
        <v>558851</v>
      </c>
      <c r="F38">
        <v>4235.3999999999996</v>
      </c>
      <c r="G38">
        <v>10384300</v>
      </c>
      <c r="H38">
        <v>336743</v>
      </c>
      <c r="I38">
        <v>813995</v>
      </c>
      <c r="J38">
        <f t="shared" si="0"/>
        <v>9367.7999999999993</v>
      </c>
      <c r="K38">
        <f t="shared" si="1"/>
        <v>500668</v>
      </c>
      <c r="M38">
        <f t="shared" si="2"/>
        <v>10953.278327241938</v>
      </c>
      <c r="N38">
        <f t="shared" si="3"/>
        <v>15954.008835956813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v1.21</vt:lpstr>
      <vt:lpstr>v1.3</vt:lpstr>
      <vt:lpstr>v1.30 concurrent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cp:revision>0</cp:revision>
  <dcterms:created xsi:type="dcterms:W3CDTF">2014-03-31T23:17:26Z</dcterms:created>
  <dcterms:modified xsi:type="dcterms:W3CDTF">2015-03-18T01:40:00Z</dcterms:modified>
  <dc:language>en-IE</dc:language>
</cp:coreProperties>
</file>