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er\Desktop\Oprendszerek\WJB0DC_0330\"/>
    </mc:Choice>
  </mc:AlternateContent>
  <xr:revisionPtr revIDLastSave="0" documentId="13_ncr:1_{6927C9CB-9154-4A1B-B2F6-C935A7800632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1" l="1"/>
  <c r="I17" i="1"/>
  <c r="I13" i="1"/>
  <c r="I10" i="1"/>
  <c r="I6" i="1"/>
  <c r="I3" i="1"/>
  <c r="N34" i="1"/>
  <c r="M34" i="1" s="1"/>
  <c r="N42" i="1"/>
  <c r="M42" i="1" s="1"/>
  <c r="I19" i="1"/>
  <c r="I12" i="1"/>
  <c r="I5" i="1"/>
  <c r="I18" i="1"/>
  <c r="I11" i="1"/>
  <c r="I4" i="1"/>
</calcChain>
</file>

<file path=xl/sharedStrings.xml><?xml version="1.0" encoding="utf-8"?>
<sst xmlns="http://schemas.openxmlformats.org/spreadsheetml/2006/main" count="92" uniqueCount="33">
  <si>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</si>
  <si>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</si>
  <si>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</si>
  <si>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</si>
  <si>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</si>
  <si>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</si>
  <si>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</si>
  <si>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</si>
  <si>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</si>
  <si>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</si>
  <si>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SJF</t>
  </si>
  <si>
    <t>RR:10ms</t>
  </si>
  <si>
    <t>CPU kihasználtság</t>
  </si>
  <si>
    <t>Körülfordulási idők átlaga</t>
  </si>
  <si>
    <t>Várakozási idők átlaga</t>
  </si>
  <si>
    <t>Válaszidők átlaga</t>
  </si>
  <si>
    <t>RR</t>
  </si>
  <si>
    <t>A folyamat</t>
  </si>
  <si>
    <t>B folyamat</t>
  </si>
  <si>
    <t>C folyamat</t>
  </si>
  <si>
    <t>D folyamat</t>
  </si>
  <si>
    <t>Átütemezés</t>
  </si>
  <si>
    <t>Óraütés</t>
  </si>
  <si>
    <t>p_pri</t>
  </si>
  <si>
    <t>p_cpu</t>
  </si>
  <si>
    <t>elötte</t>
  </si>
  <si>
    <t>utána</t>
  </si>
  <si>
    <t>kiindulás</t>
  </si>
  <si>
    <t>A</t>
  </si>
  <si>
    <t>B</t>
  </si>
  <si>
    <t>D nice:</t>
  </si>
  <si>
    <t>konst1:</t>
  </si>
  <si>
    <t>konst2: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</si>
</sst>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43"/>
  <sheetViews>
    <sheetView tabSelected="1" workbookViewId="0">
      <selection activeCell="L12" sqref="L12"/>
    </sheetView>
  </sheetViews>
  <sheetFormatPr defaultRowHeight="15" x14ac:dyDescent="0.25"/>
  <cols>
    <col min="1" max="2" width="9.85546875" style="1" bestFit="1" customWidth="1"/>
    <col min="3" max="7" width="9.140625" style="1"/>
    <col min="8" max="8" width="24" style="2" bestFit="1" customWidth="1"/>
    <col min="9" max="9" width="19.140625" style="1" customWidth="1"/>
    <col min="10" max="12" width="9.140625" style="1"/>
    <col min="13" max="13" width="10.5703125" style="1" bestFit="1" customWidth="1"/>
    <col min="14" max="15" width="10.42578125" style="1" bestFit="1" customWidth="1"/>
    <col min="16" max="16" width="10.5703125" style="1" bestFit="1" customWidth="1"/>
    <col min="17" max="17" width="10.42578125" style="1" bestFit="1" customWidth="1"/>
    <col min="18" max="18" width="9.140625" style="1"/>
    <col min="19" max="19" width="10.5703125" style="1" bestFit="1" customWidth="1"/>
    <col min="20" max="20" width="9.140625" style="1"/>
    <col min="21" max="21" width="11.7109375" style="1" bestFit="1" customWidth="1"/>
    <col min="22" max="16384" width="9.140625" style="1"/>
  </cols>
  <sheetData>
    <row r="1" spans="2:9" ht="15.75" thickBot="1" x14ac:dyDescent="0.3"/>
    <row r="2" spans="2:9" ht="15.75" thickBot="1" x14ac:dyDescent="0.3">
      <c r="B2" s="16" t="s">
        <v>9</v>
      </c>
      <c r="C2" s="17" t="s">
        <v>0</v>
      </c>
      <c r="D2" s="18" t="s">
        <v>1</v>
      </c>
      <c r="E2" s="18" t="s">
        <v>2</v>
      </c>
      <c r="F2" s="19" t="s">
        <v>3</v>
      </c>
      <c r="H2" s="29" t="s">
        <v>9</v>
      </c>
      <c r="I2" s="30"/>
    </row>
    <row r="3" spans="2:9" x14ac:dyDescent="0.25">
      <c r="B3" s="15" t="s">
        <v>4</v>
      </c>
      <c r="C3" s="5">
        <v>0</v>
      </c>
      <c r="D3" s="4">
        <v>7</v>
      </c>
      <c r="E3" s="4">
        <v>11</v>
      </c>
      <c r="F3" s="20">
        <v>20</v>
      </c>
      <c r="H3" s="7" t="s">
        <v>12</v>
      </c>
      <c r="I3" s="10">
        <f>68/68.4*100</f>
        <v>99.415204678362571</v>
      </c>
    </row>
    <row r="4" spans="2:9" x14ac:dyDescent="0.25">
      <c r="B4" s="13" t="s">
        <v>5</v>
      </c>
      <c r="C4" s="6">
        <v>14</v>
      </c>
      <c r="D4" s="3">
        <v>8</v>
      </c>
      <c r="E4" s="3">
        <v>36</v>
      </c>
      <c r="F4" s="21">
        <v>10</v>
      </c>
      <c r="H4" s="8" t="s">
        <v>13</v>
      </c>
      <c r="I4" s="11">
        <f>(SUM(C7:F7)+SUM(C4:F4))/4</f>
        <v>31</v>
      </c>
    </row>
    <row r="5" spans="2:9" x14ac:dyDescent="0.25">
      <c r="B5" s="13" t="s">
        <v>6</v>
      </c>
      <c r="C5" s="6">
        <v>0</v>
      </c>
      <c r="D5" s="3">
        <v>14</v>
      </c>
      <c r="E5" s="3">
        <v>22</v>
      </c>
      <c r="F5" s="21">
        <v>58</v>
      </c>
      <c r="H5" s="8" t="s">
        <v>14</v>
      </c>
      <c r="I5" s="11">
        <f>AVERAGE(C7:F7)</f>
        <v>14</v>
      </c>
    </row>
    <row r="6" spans="2:9" ht="15.75" thickBot="1" x14ac:dyDescent="0.3">
      <c r="B6" s="13" t="s">
        <v>7</v>
      </c>
      <c r="C6" s="6">
        <v>14</v>
      </c>
      <c r="D6" s="3">
        <v>22</v>
      </c>
      <c r="E6" s="3">
        <v>58</v>
      </c>
      <c r="F6" s="21">
        <v>68</v>
      </c>
      <c r="H6" s="9" t="s">
        <v>15</v>
      </c>
      <c r="I6" s="12">
        <f>(7+11+38)/4</f>
        <v>14</v>
      </c>
    </row>
    <row r="7" spans="2:9" ht="15.75" thickBot="1" x14ac:dyDescent="0.3">
      <c r="B7" s="14" t="s">
        <v>8</v>
      </c>
      <c r="C7" s="22">
        <v>0</v>
      </c>
      <c r="D7" s="23">
        <v>7</v>
      </c>
      <c r="E7" s="23">
        <v>11</v>
      </c>
      <c r="F7" s="24">
        <v>38</v>
      </c>
    </row>
    <row r="8" spans="2:9" ht="15.75" thickBot="1" x14ac:dyDescent="0.3"/>
    <row r="9" spans="2:9" ht="15.75" thickBot="1" x14ac:dyDescent="0.3">
      <c r="B9" s="16" t="s">
        <v>10</v>
      </c>
      <c r="C9" s="17" t="s">
        <v>0</v>
      </c>
      <c r="D9" s="18" t="s">
        <v>1</v>
      </c>
      <c r="E9" s="18" t="s">
        <v>2</v>
      </c>
      <c r="F9" s="19" t="s">
        <v>3</v>
      </c>
      <c r="H9" s="29" t="s">
        <v>10</v>
      </c>
      <c r="I9" s="30"/>
    </row>
    <row r="10" spans="2:9" x14ac:dyDescent="0.25">
      <c r="B10" s="15" t="s">
        <v>4</v>
      </c>
      <c r="C10" s="5">
        <v>0</v>
      </c>
      <c r="D10" s="4">
        <v>7</v>
      </c>
      <c r="E10" s="4">
        <v>11</v>
      </c>
      <c r="F10" s="20">
        <v>20</v>
      </c>
      <c r="H10" s="7" t="s">
        <v>12</v>
      </c>
      <c r="I10" s="10">
        <f>68/68.4*100</f>
        <v>99.415204678362571</v>
      </c>
    </row>
    <row r="11" spans="2:9" x14ac:dyDescent="0.25">
      <c r="B11" s="13" t="s">
        <v>5</v>
      </c>
      <c r="C11" s="6">
        <v>14</v>
      </c>
      <c r="D11" s="3">
        <v>8</v>
      </c>
      <c r="E11" s="3">
        <v>36</v>
      </c>
      <c r="F11" s="21">
        <v>10</v>
      </c>
      <c r="H11" s="8" t="s">
        <v>13</v>
      </c>
      <c r="I11" s="11">
        <f>(SUM(C14:F14)+SUM(C11:F11))/4</f>
        <v>24.5</v>
      </c>
    </row>
    <row r="12" spans="2:9" x14ac:dyDescent="0.25">
      <c r="B12" s="13" t="s">
        <v>6</v>
      </c>
      <c r="C12" s="6">
        <v>0</v>
      </c>
      <c r="D12" s="3">
        <v>14</v>
      </c>
      <c r="E12" s="3">
        <v>32</v>
      </c>
      <c r="F12" s="21">
        <v>22</v>
      </c>
      <c r="H12" s="8" t="s">
        <v>14</v>
      </c>
      <c r="I12" s="11">
        <f>AVERAGE(C14:F14)</f>
        <v>7.5</v>
      </c>
    </row>
    <row r="13" spans="2:9" ht="15.75" thickBot="1" x14ac:dyDescent="0.3">
      <c r="B13" s="13" t="s">
        <v>7</v>
      </c>
      <c r="C13" s="6">
        <v>14</v>
      </c>
      <c r="D13" s="3">
        <v>22</v>
      </c>
      <c r="E13" s="3">
        <v>68</v>
      </c>
      <c r="F13" s="21">
        <v>32</v>
      </c>
      <c r="H13" s="9" t="s">
        <v>15</v>
      </c>
      <c r="I13" s="12">
        <f>(7+21+2)/4</f>
        <v>7.5</v>
      </c>
    </row>
    <row r="14" spans="2:9" ht="15.75" thickBot="1" x14ac:dyDescent="0.3">
      <c r="B14" s="14" t="s">
        <v>8</v>
      </c>
      <c r="C14" s="22">
        <v>0</v>
      </c>
      <c r="D14" s="23">
        <v>7</v>
      </c>
      <c r="E14" s="23">
        <v>21</v>
      </c>
      <c r="F14" s="24">
        <v>2</v>
      </c>
    </row>
    <row r="15" spans="2:9" ht="15.75" thickBot="1" x14ac:dyDescent="0.3"/>
    <row r="16" spans="2:9" ht="15.75" thickBot="1" x14ac:dyDescent="0.3">
      <c r="B16" s="16" t="s">
        <v>11</v>
      </c>
      <c r="C16" s="17" t="s">
        <v>0</v>
      </c>
      <c r="D16" s="18" t="s">
        <v>1</v>
      </c>
      <c r="E16" s="18" t="s">
        <v>2</v>
      </c>
      <c r="F16" s="19" t="s">
        <v>3</v>
      </c>
      <c r="H16" s="29" t="s">
        <v>16</v>
      </c>
      <c r="I16" s="30"/>
    </row>
    <row r="17" spans="2:25" x14ac:dyDescent="0.25">
      <c r="B17" s="15" t="s">
        <v>4</v>
      </c>
      <c r="C17" s="5">
        <v>0</v>
      </c>
      <c r="D17" s="4">
        <v>7</v>
      </c>
      <c r="E17" s="4">
        <v>11</v>
      </c>
      <c r="F17" s="20">
        <v>20</v>
      </c>
      <c r="H17" s="7" t="s">
        <v>12</v>
      </c>
      <c r="I17" s="10">
        <f>68/68.7*100</f>
        <v>98.981077147016009</v>
      </c>
    </row>
    <row r="18" spans="2:25" x14ac:dyDescent="0.25">
      <c r="B18" s="13" t="s">
        <v>5</v>
      </c>
      <c r="C18" s="6">
        <v>14</v>
      </c>
      <c r="D18" s="3">
        <v>8</v>
      </c>
      <c r="E18" s="3">
        <v>36</v>
      </c>
      <c r="F18" s="21">
        <v>10</v>
      </c>
      <c r="H18" s="8" t="s">
        <v>13</v>
      </c>
      <c r="I18" s="11">
        <f>(SUM(C21:F21)+SUM(C18:F18))/4</f>
        <v>28</v>
      </c>
    </row>
    <row r="19" spans="2:25" x14ac:dyDescent="0.25">
      <c r="B19" s="13" t="s">
        <v>6</v>
      </c>
      <c r="C19" s="6">
        <v>0</v>
      </c>
      <c r="D19" s="3">
        <v>10</v>
      </c>
      <c r="E19" s="3">
        <v>22</v>
      </c>
      <c r="F19" s="21">
        <v>32</v>
      </c>
      <c r="H19" s="8" t="s">
        <v>14</v>
      </c>
      <c r="I19" s="11">
        <f>AVERAGE(C21:F21)</f>
        <v>11</v>
      </c>
    </row>
    <row r="20" spans="2:25" ht="15.75" thickBot="1" x14ac:dyDescent="0.3">
      <c r="B20" s="13" t="s">
        <v>7</v>
      </c>
      <c r="C20" s="6">
        <v>22</v>
      </c>
      <c r="D20" s="3">
        <v>18</v>
      </c>
      <c r="E20" s="3">
        <v>68</v>
      </c>
      <c r="F20" s="21">
        <v>42</v>
      </c>
      <c r="H20" s="9" t="s">
        <v>15</v>
      </c>
      <c r="I20" s="12">
        <f>(3+11+12)/4</f>
        <v>6.5</v>
      </c>
    </row>
    <row r="21" spans="2:25" ht="15.75" thickBot="1" x14ac:dyDescent="0.3">
      <c r="B21" s="14" t="s">
        <v>8</v>
      </c>
      <c r="C21" s="22">
        <v>8</v>
      </c>
      <c r="D21" s="23">
        <v>3</v>
      </c>
      <c r="E21" s="23">
        <v>21</v>
      </c>
      <c r="F21" s="24">
        <v>12</v>
      </c>
    </row>
    <row r="22" spans="2:25" x14ac:dyDescent="0.25">
      <c r="M22" s="28" t="s">
        <v>17</v>
      </c>
      <c r="N22" s="28"/>
      <c r="O22" s="28" t="s">
        <v>18</v>
      </c>
      <c r="P22" s="28"/>
      <c r="Q22" s="28" t="s">
        <v>19</v>
      </c>
      <c r="R22" s="28"/>
      <c r="S22" s="28" t="s">
        <v>20</v>
      </c>
      <c r="T22" s="28"/>
      <c r="U22" s="28" t="s">
        <v>21</v>
      </c>
      <c r="V22" s="28"/>
    </row>
    <row r="23" spans="2:25" x14ac:dyDescent="0.25">
      <c r="L23" s="1" t="s">
        <v>22</v>
      </c>
      <c r="M23" s="1" t="s">
        <v>23</v>
      </c>
      <c r="N23" s="1" t="s">
        <v>24</v>
      </c>
      <c r="O23" s="1" t="s">
        <v>23</v>
      </c>
      <c r="P23" s="1" t="s">
        <v>24</v>
      </c>
      <c r="Q23" s="1" t="s">
        <v>23</v>
      </c>
      <c r="R23" s="1" t="s">
        <v>24</v>
      </c>
      <c r="S23" s="1" t="s">
        <v>23</v>
      </c>
      <c r="T23" s="1" t="s">
        <v>24</v>
      </c>
      <c r="U23" s="1" t="s">
        <v>25</v>
      </c>
      <c r="V23" s="1" t="s">
        <v>26</v>
      </c>
    </row>
    <row r="24" spans="2:25" x14ac:dyDescent="0.25">
      <c r="L24" s="1" t="s">
        <v>27</v>
      </c>
      <c r="M24" s="1">
        <v>60</v>
      </c>
      <c r="N24" s="1">
        <v>0</v>
      </c>
      <c r="O24" s="1">
        <v>60</v>
      </c>
      <c r="P24" s="1">
        <v>0</v>
      </c>
      <c r="Q24" s="1">
        <v>60</v>
      </c>
      <c r="R24" s="1">
        <v>0</v>
      </c>
      <c r="S24" s="1">
        <v>60</v>
      </c>
      <c r="T24" s="1">
        <v>0</v>
      </c>
      <c r="X24" s="1" t="s">
        <v>30</v>
      </c>
      <c r="Y24" s="1">
        <v>5</v>
      </c>
    </row>
    <row r="25" spans="2:25" x14ac:dyDescent="0.25">
      <c r="L25" s="1">
        <v>1</v>
      </c>
      <c r="M25" s="1">
        <v>60</v>
      </c>
      <c r="N25" s="1">
        <v>1</v>
      </c>
      <c r="O25" s="1">
        <v>60</v>
      </c>
      <c r="P25" s="1">
        <v>0</v>
      </c>
      <c r="Q25" s="1">
        <v>60</v>
      </c>
      <c r="R25" s="1">
        <v>0</v>
      </c>
      <c r="S25" s="1">
        <v>60</v>
      </c>
      <c r="T25" s="1">
        <v>0</v>
      </c>
      <c r="U25" s="1" t="s">
        <v>28</v>
      </c>
      <c r="V25" s="1" t="s">
        <v>28</v>
      </c>
      <c r="X25" s="1" t="s">
        <v>31</v>
      </c>
      <c r="Y25" s="1">
        <v>2</v>
      </c>
    </row>
    <row r="26" spans="2:25" x14ac:dyDescent="0.25">
      <c r="L26" s="1">
        <v>2</v>
      </c>
      <c r="M26" s="1">
        <v>60</v>
      </c>
      <c r="N26" s="1">
        <v>2</v>
      </c>
      <c r="O26" s="1">
        <v>60</v>
      </c>
      <c r="P26" s="1">
        <v>0</v>
      </c>
      <c r="Q26" s="1">
        <v>60</v>
      </c>
      <c r="R26" s="1">
        <v>0</v>
      </c>
      <c r="S26" s="1">
        <v>60</v>
      </c>
      <c r="T26" s="1">
        <v>0</v>
      </c>
      <c r="U26" s="1" t="s">
        <v>28</v>
      </c>
      <c r="V26" s="1" t="s">
        <v>28</v>
      </c>
      <c r="X26" s="1" t="s">
        <v>32</v>
      </c>
      <c r="Y26" s="1">
        <v>2</v>
      </c>
    </row>
    <row r="27" spans="2:25" x14ac:dyDescent="0.25">
      <c r="L27" s="1">
        <v>3</v>
      </c>
      <c r="M27" s="1">
        <v>60</v>
      </c>
      <c r="N27" s="1">
        <v>3</v>
      </c>
      <c r="O27" s="1">
        <v>60</v>
      </c>
      <c r="P27" s="1">
        <v>0</v>
      </c>
      <c r="Q27" s="1">
        <v>60</v>
      </c>
      <c r="R27" s="1">
        <v>0</v>
      </c>
      <c r="S27" s="1">
        <v>60</v>
      </c>
      <c r="T27" s="1">
        <v>0</v>
      </c>
      <c r="U27" s="1" t="s">
        <v>28</v>
      </c>
      <c r="V27" s="1" t="s">
        <v>28</v>
      </c>
    </row>
    <row r="29" spans="2:25" x14ac:dyDescent="0.25">
      <c r="L29" s="1">
        <v>9</v>
      </c>
      <c r="M29" s="1">
        <v>60</v>
      </c>
      <c r="N29" s="1">
        <v>9</v>
      </c>
      <c r="O29" s="1">
        <v>60</v>
      </c>
      <c r="P29" s="1">
        <v>0</v>
      </c>
      <c r="Q29" s="1">
        <v>60</v>
      </c>
      <c r="R29" s="1">
        <v>0</v>
      </c>
      <c r="S29" s="1">
        <v>60</v>
      </c>
      <c r="T29" s="1">
        <v>0</v>
      </c>
      <c r="U29" s="1" t="s">
        <v>28</v>
      </c>
      <c r="V29" s="1" t="s">
        <v>28</v>
      </c>
    </row>
    <row r="30" spans="2:25" x14ac:dyDescent="0.25">
      <c r="L30" s="1">
        <v>10</v>
      </c>
      <c r="M30" s="1">
        <v>60</v>
      </c>
      <c r="N30" s="1">
        <v>10</v>
      </c>
      <c r="O30" s="1">
        <v>60</v>
      </c>
      <c r="P30" s="1">
        <v>0</v>
      </c>
      <c r="Q30" s="1">
        <v>60</v>
      </c>
      <c r="R30" s="1">
        <v>0</v>
      </c>
      <c r="S30" s="1">
        <v>60</v>
      </c>
      <c r="T30" s="1">
        <v>0</v>
      </c>
      <c r="U30" s="1" t="s">
        <v>28</v>
      </c>
      <c r="V30" s="1" t="s">
        <v>28</v>
      </c>
    </row>
    <row r="31" spans="2:25" x14ac:dyDescent="0.25">
      <c r="L31" s="1">
        <v>11</v>
      </c>
      <c r="M31" s="1">
        <v>60</v>
      </c>
      <c r="N31" s="1">
        <v>11</v>
      </c>
      <c r="O31" s="1">
        <v>60</v>
      </c>
      <c r="P31" s="1">
        <v>0</v>
      </c>
      <c r="Q31" s="1">
        <v>60</v>
      </c>
      <c r="R31" s="1">
        <v>0</v>
      </c>
      <c r="S31" s="1">
        <v>60</v>
      </c>
      <c r="T31" s="1">
        <v>0</v>
      </c>
      <c r="U31" s="1" t="s">
        <v>28</v>
      </c>
      <c r="V31" s="1" t="s">
        <v>28</v>
      </c>
    </row>
    <row r="33" spans="12:22" ht="15.75" thickBot="1" x14ac:dyDescent="0.3">
      <c r="L33" s="1">
        <v>99</v>
      </c>
      <c r="M33" s="1">
        <v>60</v>
      </c>
      <c r="N33" s="1">
        <v>99</v>
      </c>
      <c r="O33" s="1">
        <v>60</v>
      </c>
      <c r="P33" s="1">
        <v>0</v>
      </c>
      <c r="Q33" s="1">
        <v>60</v>
      </c>
      <c r="R33" s="1">
        <v>0</v>
      </c>
      <c r="S33" s="1">
        <v>60</v>
      </c>
      <c r="T33" s="1">
        <v>0</v>
      </c>
      <c r="U33" s="1" t="s">
        <v>28</v>
      </c>
      <c r="V33" s="1" t="s">
        <v>28</v>
      </c>
    </row>
    <row r="34" spans="12:22" ht="15.75" thickBot="1" x14ac:dyDescent="0.3">
      <c r="L34" s="25">
        <v>100</v>
      </c>
      <c r="M34" s="26">
        <f>ROUND(($M$24+N34)/$Y$25,0)</f>
        <v>55</v>
      </c>
      <c r="N34" s="26">
        <f>ROUND((N33+1)/2,0)</f>
        <v>50</v>
      </c>
      <c r="O34" s="26">
        <v>60</v>
      </c>
      <c r="P34" s="26">
        <v>0</v>
      </c>
      <c r="Q34" s="26">
        <v>60</v>
      </c>
      <c r="R34" s="26">
        <v>0</v>
      </c>
      <c r="S34" s="26">
        <v>60</v>
      </c>
      <c r="T34" s="26">
        <v>0</v>
      </c>
      <c r="U34" s="26" t="s">
        <v>28</v>
      </c>
      <c r="V34" s="27" t="s">
        <v>29</v>
      </c>
    </row>
    <row r="35" spans="12:22" x14ac:dyDescent="0.25">
      <c r="L35" s="1">
        <v>101</v>
      </c>
      <c r="M35" s="1">
        <v>55</v>
      </c>
      <c r="N35" s="1">
        <v>50</v>
      </c>
      <c r="O35" s="1">
        <v>60</v>
      </c>
      <c r="P35" s="1">
        <v>1</v>
      </c>
      <c r="Q35" s="1">
        <v>60</v>
      </c>
      <c r="R35" s="1">
        <v>0</v>
      </c>
      <c r="S35" s="1">
        <v>60</v>
      </c>
      <c r="T35" s="1">
        <v>0</v>
      </c>
      <c r="U35" s="1" t="s">
        <v>29</v>
      </c>
      <c r="V35" s="1" t="s">
        <v>29</v>
      </c>
    </row>
    <row r="37" spans="12:22" x14ac:dyDescent="0.25">
      <c r="L37" s="1">
        <v>110</v>
      </c>
      <c r="M37" s="1">
        <v>55</v>
      </c>
      <c r="N37" s="1">
        <v>50</v>
      </c>
      <c r="O37" s="1">
        <v>60</v>
      </c>
      <c r="P37" s="1">
        <v>10</v>
      </c>
      <c r="Q37" s="1">
        <v>60</v>
      </c>
      <c r="R37" s="1">
        <v>0</v>
      </c>
      <c r="S37" s="1">
        <v>60</v>
      </c>
      <c r="T37" s="1">
        <v>0</v>
      </c>
      <c r="U37" s="1" t="s">
        <v>29</v>
      </c>
      <c r="V37" s="1" t="s">
        <v>29</v>
      </c>
    </row>
    <row r="38" spans="12:22" x14ac:dyDescent="0.25">
      <c r="L38" s="1">
        <v>111</v>
      </c>
      <c r="M38" s="1">
        <v>55</v>
      </c>
      <c r="N38" s="1">
        <v>50</v>
      </c>
      <c r="O38" s="1">
        <v>60</v>
      </c>
      <c r="P38" s="1">
        <v>11</v>
      </c>
      <c r="Q38" s="1">
        <v>60</v>
      </c>
      <c r="R38" s="1">
        <v>0</v>
      </c>
      <c r="S38" s="1">
        <v>60</v>
      </c>
      <c r="T38" s="1">
        <v>0</v>
      </c>
      <c r="U38" s="1" t="s">
        <v>29</v>
      </c>
      <c r="V38" s="1" t="s">
        <v>29</v>
      </c>
    </row>
    <row r="39" spans="12:22" x14ac:dyDescent="0.25">
      <c r="L39" s="1">
        <v>112</v>
      </c>
      <c r="M39" s="1">
        <v>55</v>
      </c>
      <c r="N39" s="1">
        <v>50</v>
      </c>
      <c r="O39" s="1">
        <v>60</v>
      </c>
      <c r="P39" s="1">
        <v>12</v>
      </c>
      <c r="Q39" s="1">
        <v>60</v>
      </c>
      <c r="R39" s="1">
        <v>0</v>
      </c>
      <c r="S39" s="1">
        <v>60</v>
      </c>
      <c r="T39" s="1">
        <v>0</v>
      </c>
      <c r="U39" s="1" t="s">
        <v>29</v>
      </c>
      <c r="V39" s="1" t="s">
        <v>29</v>
      </c>
    </row>
    <row r="41" spans="12:22" ht="15.75" thickBot="1" x14ac:dyDescent="0.3">
      <c r="L41" s="1">
        <v>199</v>
      </c>
      <c r="M41" s="1">
        <v>55</v>
      </c>
      <c r="N41" s="1">
        <v>50</v>
      </c>
      <c r="O41" s="1">
        <v>60</v>
      </c>
      <c r="P41" s="1">
        <v>99</v>
      </c>
      <c r="Q41" s="1">
        <v>60</v>
      </c>
      <c r="R41" s="1">
        <v>0</v>
      </c>
      <c r="S41" s="1">
        <v>60</v>
      </c>
      <c r="T41" s="1">
        <v>0</v>
      </c>
      <c r="U41" s="1" t="s">
        <v>29</v>
      </c>
      <c r="V41" s="1" t="s">
        <v>29</v>
      </c>
    </row>
    <row r="42" spans="12:22" ht="15.75" thickBot="1" x14ac:dyDescent="0.3">
      <c r="L42" s="25">
        <v>200</v>
      </c>
      <c r="M42" s="26">
        <f>ROUND(($M$24+N42)/$Y$25,0)</f>
        <v>43</v>
      </c>
      <c r="N42" s="26">
        <f>(N41+1)/2</f>
        <v>25.5</v>
      </c>
      <c r="O42" s="26"/>
      <c r="P42" s="26"/>
      <c r="Q42" s="26"/>
      <c r="R42" s="26"/>
      <c r="S42" s="26"/>
      <c r="T42" s="26"/>
      <c r="U42" s="26" t="s">
        <v>29</v>
      </c>
      <c r="V42" s="27"/>
    </row>
    <row r="43" spans="12:22" x14ac:dyDescent="0.25">
      <c r="L43" s="1">
        <v>201</v>
      </c>
    </row>
  </sheetData>
  <mergeCells count="8">
    <mergeCell ref="S22:T22"/>
    <mergeCell ref="U22:V22"/>
    <mergeCell ref="H2:I2"/>
    <mergeCell ref="H9:I9"/>
    <mergeCell ref="H16:I16"/>
    <mergeCell ref="M22:N22"/>
    <mergeCell ref="O22:P22"/>
    <mergeCell ref="Q22:R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User</cp:lastModifiedBy>
  <dcterms:created xsi:type="dcterms:W3CDTF">2022-03-30T10:22:39Z</dcterms:created>
  <dcterms:modified xsi:type="dcterms:W3CDTF">2022-04-18T11:26:56Z</dcterms:modified>
</cp:coreProperties>
</file>