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3a1208622c5793/Bureau/L3/jeux/"/>
    </mc:Choice>
  </mc:AlternateContent>
  <xr:revisionPtr revIDLastSave="0" documentId="8_{8CD2AD61-9D9C-4A26-9606-5815532EF03E}" xr6:coauthVersionLast="45" xr6:coauthVersionMax="45" xr10:uidLastSave="{00000000-0000-0000-0000-000000000000}"/>
  <bookViews>
    <workbookView xWindow="-108" yWindow="-108" windowWidth="23256" windowHeight="12576" tabRatio="670" xr2:uid="{00000000-000D-0000-FFFF-FFFF00000000}"/>
  </bookViews>
  <sheets>
    <sheet name="Projet 1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'Projet 1'!$A$1:$BO$55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13" i="1" l="1"/>
  <c r="E14" i="1"/>
  <c r="E16" i="1"/>
  <c r="E17" i="1"/>
  <c r="E18" i="1"/>
  <c r="E19" i="1"/>
  <c r="E20" i="1"/>
  <c r="E21" i="1"/>
  <c r="E2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H7" i="1" l="1"/>
  <c r="H8" i="1" l="1"/>
  <c r="I7" i="1"/>
  <c r="J7" i="1" l="1"/>
  <c r="I10" i="1"/>
  <c r="I9" i="1"/>
  <c r="I8" i="1" s="1"/>
  <c r="G2" i="1"/>
  <c r="K7" i="1" l="1"/>
  <c r="J10" i="1"/>
  <c r="J9" i="1"/>
  <c r="J8" i="1" s="1"/>
  <c r="G12" i="1"/>
  <c r="G22" i="1"/>
  <c r="G20" i="1"/>
  <c r="G21" i="1"/>
  <c r="G19" i="1"/>
  <c r="G18" i="1"/>
  <c r="H9" i="1"/>
  <c r="L7" i="1" l="1"/>
  <c r="K10" i="1"/>
  <c r="K9" i="1"/>
  <c r="K8" i="1" s="1"/>
  <c r="G17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<sst xmlns="http://schemas.openxmlformats.org/spreadsheetml/2006/main" count="45" uniqueCount="42">
  <si>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</si>
  <si>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</si>
  <si>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</si>
  <si>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</si>
  <si>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</si>
  <si>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</si>
  <si>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</si>
  <si>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</si>
  <si>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</si>
  <si>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</si>
  <si>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Sous-tâche 2</t>
  </si>
  <si>
    <t>Sous-tâche 3</t>
  </si>
  <si>
    <t>1.1</t>
  </si>
  <si>
    <t>1.2</t>
  </si>
  <si>
    <t>1.3</t>
  </si>
  <si>
    <t>Jours ouvrés uniquement</t>
  </si>
  <si>
    <t>OUI</t>
  </si>
  <si>
    <t>NON</t>
  </si>
  <si>
    <t>Détails du projet</t>
  </si>
  <si>
    <t>Tâches</t>
  </si>
  <si>
    <t>Réalisé</t>
  </si>
  <si>
    <t>Bengue bengue DeadSaShakal</t>
  </si>
  <si>
    <t>BORDY/BIRGER</t>
  </si>
  <si>
    <t>Participants</t>
  </si>
  <si>
    <t>Physique du jeu</t>
  </si>
  <si>
    <t>Editeur de maps</t>
  </si>
  <si>
    <t>tir de la balle sur clique gauche</t>
  </si>
  <si>
    <t>Commentaires:</t>
  </si>
  <si>
    <t>Récupérer les positions d'un clique</t>
  </si>
  <si>
    <t>Proposer le crtl Z</t>
  </si>
  <si>
    <t>2.1</t>
  </si>
  <si>
    <t>2.2</t>
  </si>
  <si>
    <t>2.3</t>
  </si>
  <si>
    <t>2.4</t>
  </si>
  <si>
    <t>2.5</t>
  </si>
  <si>
    <t>2.6</t>
  </si>
  <si>
    <t>2.7</t>
  </si>
  <si>
    <t>Sauvegarder tout ces paramètres dans un fichier sérialisé pour le recharger</t>
  </si>
  <si>
    <t>Modifier différents paramètres pour chaque objets (taille, orientation…)</t>
  </si>
  <si>
    <t>Pouvoir supprimer un objet</t>
  </si>
  <si>
    <t>Créer un menu permettant de choisir quel objet on souhaite instancier</t>
  </si>
  <si>
    <t>Instancier un objet à ces coordonées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</si>
</sst>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11"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rgb="FFA7C46E"/>
        </patternFill>
      </fill>
    </dxf>
    <dxf>
      <fill>
        <patternFill>
          <bgColor theme="3" tint="0.59996337778862885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30480</xdr:rowOff>
        </xdr:from>
        <xdr:to>
          <xdr:col>66</xdr:col>
          <xdr:colOff>137160</xdr:colOff>
          <xdr:row>2</xdr:row>
          <xdr:rowOff>121920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BO99"/>
  <sheetViews>
    <sheetView showGridLines="0" tabSelected="1" zoomScaleNormal="100" workbookViewId="0">
      <pane ySplit="10" topLeftCell="A11" activePane="bottomLeft" state="frozen"/>
      <selection pane="bottomLeft" activeCell="D12" sqref="D12"/>
    </sheetView>
  </sheetViews>
  <sheetFormatPr baseColWidth="10" defaultColWidth="11" defaultRowHeight="10.199999999999999" x14ac:dyDescent="0.2"/>
  <cols>
    <col min="1" max="1" width="4" style="7" bestFit="1" customWidth="1"/>
    <col min="2" max="2" width="41.77734375" style="1" customWidth="1"/>
    <col min="3" max="3" width="11.88671875" style="7" customWidth="1"/>
    <col min="4" max="4" width="5.5546875" style="2" customWidth="1"/>
    <col min="5" max="5" width="11.88671875" style="7" customWidth="1"/>
    <col min="6" max="6" width="6.44140625" style="19" customWidth="1"/>
    <col min="7" max="7" width="9" style="14" hidden="1" customWidth="1"/>
    <col min="8" max="67" width="2.5546875" style="1" customWidth="1"/>
    <col min="68" max="16384" width="11" style="1"/>
  </cols>
  <sheetData>
    <row r="1" spans="1:67" ht="14.4" x14ac:dyDescent="0.3">
      <c r="A1" s="42" t="s">
        <v>18</v>
      </c>
      <c r="B1" s="42"/>
      <c r="C1" s="43"/>
      <c r="D1" s="43"/>
      <c r="E1" s="43"/>
      <c r="G1" s="1">
        <v>0</v>
      </c>
    </row>
    <row r="2" spans="1:67" ht="12" x14ac:dyDescent="0.25">
      <c r="A2" s="44" t="s">
        <v>0</v>
      </c>
      <c r="B2" s="44"/>
      <c r="C2" s="41" t="s">
        <v>21</v>
      </c>
      <c r="D2" s="41"/>
      <c r="E2" s="41"/>
      <c r="G2" s="3">
        <f ca="1">TODAY()</f>
        <v>43770</v>
      </c>
    </row>
    <row r="3" spans="1:67" ht="12" x14ac:dyDescent="0.25">
      <c r="A3" s="44" t="s">
        <v>23</v>
      </c>
      <c r="B3" s="44"/>
      <c r="C3" s="41" t="s">
        <v>22</v>
      </c>
      <c r="D3" s="41"/>
      <c r="E3" s="41"/>
      <c r="G3" s="3"/>
    </row>
    <row r="4" spans="1:67" ht="10.5" customHeight="1" x14ac:dyDescent="0.25">
      <c r="A4" s="45"/>
      <c r="B4" s="46"/>
      <c r="C4" s="26"/>
      <c r="D4" s="27"/>
      <c r="E4" s="28"/>
      <c r="G4" s="3"/>
    </row>
    <row r="5" spans="1:67" ht="12" x14ac:dyDescent="0.25">
      <c r="A5" s="44" t="s">
        <v>15</v>
      </c>
      <c r="B5" s="44"/>
      <c r="C5" s="35" t="s">
        <v>17</v>
      </c>
      <c r="D5" s="29"/>
      <c r="E5" s="33"/>
      <c r="G5" s="3"/>
    </row>
    <row r="6" spans="1:67" ht="12" x14ac:dyDescent="0.25">
      <c r="A6" s="44" t="s">
        <v>1</v>
      </c>
      <c r="B6" s="44"/>
      <c r="C6" s="30">
        <v>43770</v>
      </c>
      <c r="D6" s="29"/>
      <c r="E6" s="33"/>
      <c r="G6" s="3"/>
    </row>
    <row r="7" spans="1:67" s="4" customFormat="1" ht="35.25" customHeight="1" x14ac:dyDescent="0.2">
      <c r="A7" s="38" t="s">
        <v>27</v>
      </c>
      <c r="B7" s="39"/>
      <c r="C7" s="39"/>
      <c r="D7" s="39"/>
      <c r="E7" s="40"/>
      <c r="F7" s="18"/>
      <c r="G7" s="15"/>
      <c r="H7" s="5">
        <f>C6+G1</f>
        <v>43770</v>
      </c>
      <c r="I7" s="6">
        <f>H7+1</f>
        <v>43771</v>
      </c>
      <c r="J7" s="6">
        <f t="shared" ref="J7:BO7" si="0">I7+1</f>
        <v>43772</v>
      </c>
      <c r="K7" s="6">
        <f t="shared" si="0"/>
        <v>43773</v>
      </c>
      <c r="L7" s="6">
        <f t="shared" si="0"/>
        <v>43774</v>
      </c>
      <c r="M7" s="6">
        <f t="shared" si="0"/>
        <v>43775</v>
      </c>
      <c r="N7" s="6">
        <f t="shared" si="0"/>
        <v>43776</v>
      </c>
      <c r="O7" s="6">
        <f t="shared" si="0"/>
        <v>43777</v>
      </c>
      <c r="P7" s="6">
        <f t="shared" si="0"/>
        <v>43778</v>
      </c>
      <c r="Q7" s="6">
        <f t="shared" si="0"/>
        <v>43779</v>
      </c>
      <c r="R7" s="6">
        <f t="shared" si="0"/>
        <v>43780</v>
      </c>
      <c r="S7" s="6">
        <f t="shared" si="0"/>
        <v>43781</v>
      </c>
      <c r="T7" s="6">
        <f t="shared" si="0"/>
        <v>43782</v>
      </c>
      <c r="U7" s="6">
        <f t="shared" si="0"/>
        <v>43783</v>
      </c>
      <c r="V7" s="6">
        <f t="shared" si="0"/>
        <v>43784</v>
      </c>
      <c r="W7" s="6">
        <f t="shared" si="0"/>
        <v>43785</v>
      </c>
      <c r="X7" s="6">
        <f t="shared" si="0"/>
        <v>43786</v>
      </c>
      <c r="Y7" s="6">
        <f t="shared" si="0"/>
        <v>43787</v>
      </c>
      <c r="Z7" s="6">
        <f t="shared" si="0"/>
        <v>43788</v>
      </c>
      <c r="AA7" s="6">
        <f t="shared" si="0"/>
        <v>43789</v>
      </c>
      <c r="AB7" s="6">
        <f t="shared" si="0"/>
        <v>43790</v>
      </c>
      <c r="AC7" s="6">
        <f t="shared" si="0"/>
        <v>43791</v>
      </c>
      <c r="AD7" s="6">
        <f t="shared" si="0"/>
        <v>43792</v>
      </c>
      <c r="AE7" s="6">
        <f t="shared" si="0"/>
        <v>43793</v>
      </c>
      <c r="AF7" s="6">
        <f t="shared" si="0"/>
        <v>43794</v>
      </c>
      <c r="AG7" s="6">
        <f t="shared" si="0"/>
        <v>43795</v>
      </c>
      <c r="AH7" s="6">
        <f t="shared" si="0"/>
        <v>43796</v>
      </c>
      <c r="AI7" s="6">
        <f t="shared" si="0"/>
        <v>43797</v>
      </c>
      <c r="AJ7" s="6">
        <f t="shared" si="0"/>
        <v>43798</v>
      </c>
      <c r="AK7" s="6">
        <f t="shared" si="0"/>
        <v>43799</v>
      </c>
      <c r="AL7" s="6">
        <f t="shared" si="0"/>
        <v>43800</v>
      </c>
      <c r="AM7" s="6">
        <f t="shared" si="0"/>
        <v>43801</v>
      </c>
      <c r="AN7" s="6">
        <f t="shared" si="0"/>
        <v>43802</v>
      </c>
      <c r="AO7" s="6">
        <f t="shared" si="0"/>
        <v>43803</v>
      </c>
      <c r="AP7" s="6">
        <f t="shared" si="0"/>
        <v>43804</v>
      </c>
      <c r="AQ7" s="6">
        <f t="shared" si="0"/>
        <v>43805</v>
      </c>
      <c r="AR7" s="6">
        <f t="shared" si="0"/>
        <v>43806</v>
      </c>
      <c r="AS7" s="6">
        <f t="shared" si="0"/>
        <v>43807</v>
      </c>
      <c r="AT7" s="6">
        <f t="shared" si="0"/>
        <v>43808</v>
      </c>
      <c r="AU7" s="6">
        <f t="shared" si="0"/>
        <v>43809</v>
      </c>
      <c r="AV7" s="6">
        <f t="shared" si="0"/>
        <v>43810</v>
      </c>
      <c r="AW7" s="6">
        <f t="shared" si="0"/>
        <v>43811</v>
      </c>
      <c r="AX7" s="6">
        <f t="shared" si="0"/>
        <v>43812</v>
      </c>
      <c r="AY7" s="6">
        <f t="shared" si="0"/>
        <v>43813</v>
      </c>
      <c r="AZ7" s="6">
        <f t="shared" si="0"/>
        <v>43814</v>
      </c>
      <c r="BA7" s="6">
        <f t="shared" si="0"/>
        <v>43815</v>
      </c>
      <c r="BB7" s="6">
        <f t="shared" si="0"/>
        <v>43816</v>
      </c>
      <c r="BC7" s="6">
        <f t="shared" si="0"/>
        <v>43817</v>
      </c>
      <c r="BD7" s="6">
        <f t="shared" si="0"/>
        <v>43818</v>
      </c>
      <c r="BE7" s="6">
        <f t="shared" si="0"/>
        <v>43819</v>
      </c>
      <c r="BF7" s="6">
        <f t="shared" si="0"/>
        <v>43820</v>
      </c>
      <c r="BG7" s="6">
        <f t="shared" si="0"/>
        <v>43821</v>
      </c>
      <c r="BH7" s="6">
        <f t="shared" si="0"/>
        <v>43822</v>
      </c>
      <c r="BI7" s="6">
        <f t="shared" si="0"/>
        <v>43823</v>
      </c>
      <c r="BJ7" s="6">
        <f t="shared" si="0"/>
        <v>43824</v>
      </c>
      <c r="BK7" s="6">
        <f t="shared" si="0"/>
        <v>43825</v>
      </c>
      <c r="BL7" s="6">
        <f t="shared" si="0"/>
        <v>43826</v>
      </c>
      <c r="BM7" s="6">
        <f t="shared" si="0"/>
        <v>43827</v>
      </c>
      <c r="BN7" s="6">
        <f t="shared" si="0"/>
        <v>43828</v>
      </c>
      <c r="BO7" s="6">
        <f t="shared" si="0"/>
        <v>43829</v>
      </c>
    </row>
    <row r="8" spans="1:67" s="7" customFormat="1" ht="28.5" customHeight="1" x14ac:dyDescent="0.2">
      <c r="D8" s="8"/>
      <c r="F8" s="19"/>
      <c r="G8" s="16"/>
      <c r="H8" s="9" t="str">
        <f>"S "&amp;WEEKNUM(H7,2)</f>
        <v>S 44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>S 45</v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>S 46</v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>S 47</v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>S 48</v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>S 49</v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>S 50</v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>S 51</v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>S 52</v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>S 53</v>
      </c>
    </row>
    <row r="9" spans="1:67" s="2" customFormat="1" ht="12.9" customHeight="1" x14ac:dyDescent="0.2">
      <c r="A9" s="8"/>
      <c r="B9" s="48" t="s">
        <v>19</v>
      </c>
      <c r="C9" s="48" t="s">
        <v>1</v>
      </c>
      <c r="D9" s="49" t="s">
        <v>2</v>
      </c>
      <c r="E9" s="48" t="s">
        <v>3</v>
      </c>
      <c r="F9" s="47" t="s">
        <v>20</v>
      </c>
      <c r="G9" s="17"/>
      <c r="H9" s="10" t="str">
        <f t="shared" ref="H9:I9" si="3">VLOOKUP(WEEKDAY(H7,2),semaine,2,FALSE)</f>
        <v>V</v>
      </c>
      <c r="I9" s="10" t="str">
        <f t="shared" si="3"/>
        <v>S</v>
      </c>
      <c r="J9" s="10" t="str">
        <f t="shared" ref="J9:BO9" si="4">VLOOKUP(WEEKDAY(J7,2),semaine,2,FALSE)</f>
        <v>D</v>
      </c>
      <c r="K9" s="10" t="str">
        <f t="shared" si="4"/>
        <v>L</v>
      </c>
      <c r="L9" s="10" t="str">
        <f t="shared" si="4"/>
        <v>M</v>
      </c>
      <c r="M9" s="10" t="str">
        <f t="shared" si="4"/>
        <v>M</v>
      </c>
      <c r="N9" s="10" t="str">
        <f t="shared" si="4"/>
        <v>J</v>
      </c>
      <c r="O9" s="10" t="str">
        <f t="shared" si="4"/>
        <v>V</v>
      </c>
      <c r="P9" s="10" t="str">
        <f t="shared" si="4"/>
        <v>S</v>
      </c>
      <c r="Q9" s="10" t="str">
        <f t="shared" si="4"/>
        <v>D</v>
      </c>
      <c r="R9" s="10" t="str">
        <f t="shared" si="4"/>
        <v>L</v>
      </c>
      <c r="S9" s="10" t="str">
        <f t="shared" si="4"/>
        <v>M</v>
      </c>
      <c r="T9" s="10" t="str">
        <f t="shared" si="4"/>
        <v>M</v>
      </c>
      <c r="U9" s="10" t="str">
        <f t="shared" si="4"/>
        <v>J</v>
      </c>
      <c r="V9" s="10" t="str">
        <f t="shared" si="4"/>
        <v>V</v>
      </c>
      <c r="W9" s="10" t="str">
        <f t="shared" si="4"/>
        <v>S</v>
      </c>
      <c r="X9" s="10" t="str">
        <f t="shared" si="4"/>
        <v>D</v>
      </c>
      <c r="Y9" s="10" t="str">
        <f t="shared" si="4"/>
        <v>L</v>
      </c>
      <c r="Z9" s="10" t="str">
        <f t="shared" si="4"/>
        <v>M</v>
      </c>
      <c r="AA9" s="10" t="str">
        <f t="shared" si="4"/>
        <v>M</v>
      </c>
      <c r="AB9" s="10" t="str">
        <f t="shared" si="4"/>
        <v>J</v>
      </c>
      <c r="AC9" s="10" t="str">
        <f t="shared" si="4"/>
        <v>V</v>
      </c>
      <c r="AD9" s="10" t="str">
        <f t="shared" si="4"/>
        <v>S</v>
      </c>
      <c r="AE9" s="10" t="str">
        <f t="shared" si="4"/>
        <v>D</v>
      </c>
      <c r="AF9" s="10" t="str">
        <f t="shared" si="4"/>
        <v>L</v>
      </c>
      <c r="AG9" s="10" t="str">
        <f t="shared" si="4"/>
        <v>M</v>
      </c>
      <c r="AH9" s="10" t="str">
        <f t="shared" si="4"/>
        <v>M</v>
      </c>
      <c r="AI9" s="10" t="str">
        <f t="shared" si="4"/>
        <v>J</v>
      </c>
      <c r="AJ9" s="10" t="str">
        <f t="shared" si="4"/>
        <v>V</v>
      </c>
      <c r="AK9" s="10" t="str">
        <f t="shared" si="4"/>
        <v>S</v>
      </c>
      <c r="AL9" s="10" t="str">
        <f t="shared" si="4"/>
        <v>D</v>
      </c>
      <c r="AM9" s="10" t="str">
        <f t="shared" si="4"/>
        <v>L</v>
      </c>
      <c r="AN9" s="10" t="str">
        <f t="shared" si="4"/>
        <v>M</v>
      </c>
      <c r="AO9" s="10" t="str">
        <f t="shared" si="4"/>
        <v>M</v>
      </c>
      <c r="AP9" s="10" t="str">
        <f t="shared" si="4"/>
        <v>J</v>
      </c>
      <c r="AQ9" s="10" t="str">
        <f t="shared" si="4"/>
        <v>V</v>
      </c>
      <c r="AR9" s="10" t="str">
        <f t="shared" si="4"/>
        <v>S</v>
      </c>
      <c r="AS9" s="10" t="str">
        <f t="shared" si="4"/>
        <v>D</v>
      </c>
      <c r="AT9" s="10" t="str">
        <f t="shared" si="4"/>
        <v>L</v>
      </c>
      <c r="AU9" s="10" t="str">
        <f t="shared" si="4"/>
        <v>M</v>
      </c>
      <c r="AV9" s="10" t="str">
        <f t="shared" si="4"/>
        <v>M</v>
      </c>
      <c r="AW9" s="10" t="str">
        <f t="shared" si="4"/>
        <v>J</v>
      </c>
      <c r="AX9" s="10" t="str">
        <f t="shared" si="4"/>
        <v>V</v>
      </c>
      <c r="AY9" s="10" t="str">
        <f t="shared" si="4"/>
        <v>S</v>
      </c>
      <c r="AZ9" s="10" t="str">
        <f t="shared" si="4"/>
        <v>D</v>
      </c>
      <c r="BA9" s="10" t="str">
        <f t="shared" si="4"/>
        <v>L</v>
      </c>
      <c r="BB9" s="10" t="str">
        <f t="shared" si="4"/>
        <v>M</v>
      </c>
      <c r="BC9" s="10" t="str">
        <f t="shared" si="4"/>
        <v>M</v>
      </c>
      <c r="BD9" s="10" t="str">
        <f t="shared" si="4"/>
        <v>J</v>
      </c>
      <c r="BE9" s="10" t="str">
        <f t="shared" si="4"/>
        <v>V</v>
      </c>
      <c r="BF9" s="10" t="str">
        <f t="shared" si="4"/>
        <v>S</v>
      </c>
      <c r="BG9" s="10" t="str">
        <f t="shared" si="4"/>
        <v>D</v>
      </c>
      <c r="BH9" s="10" t="str">
        <f t="shared" si="4"/>
        <v>L</v>
      </c>
      <c r="BI9" s="10" t="str">
        <f t="shared" si="4"/>
        <v>M</v>
      </c>
      <c r="BJ9" s="10" t="str">
        <f t="shared" si="4"/>
        <v>M</v>
      </c>
      <c r="BK9" s="10" t="str">
        <f t="shared" si="4"/>
        <v>J</v>
      </c>
      <c r="BL9" s="10" t="str">
        <f t="shared" si="4"/>
        <v>V</v>
      </c>
      <c r="BM9" s="10" t="str">
        <f t="shared" si="4"/>
        <v>S</v>
      </c>
      <c r="BN9" s="10" t="str">
        <f t="shared" si="4"/>
        <v>D</v>
      </c>
      <c r="BO9" s="10" t="str">
        <f t="shared" si="4"/>
        <v>L</v>
      </c>
    </row>
    <row r="10" spans="1:67" s="2" customFormat="1" ht="12.9" customHeight="1" x14ac:dyDescent="0.2">
      <c r="A10" s="8"/>
      <c r="B10" s="48"/>
      <c r="C10" s="48"/>
      <c r="D10" s="49"/>
      <c r="E10" s="48"/>
      <c r="F10" s="47"/>
      <c r="G10" s="17"/>
      <c r="H10" s="10">
        <f>DAY(H7)</f>
        <v>1</v>
      </c>
      <c r="I10" s="10">
        <f t="shared" ref="I10" si="5">DAY(I7)</f>
        <v>2</v>
      </c>
      <c r="J10" s="10">
        <f t="shared" ref="J10:BO10" si="6">DAY(J7)</f>
        <v>3</v>
      </c>
      <c r="K10" s="10">
        <f t="shared" si="6"/>
        <v>4</v>
      </c>
      <c r="L10" s="10">
        <f t="shared" si="6"/>
        <v>5</v>
      </c>
      <c r="M10" s="10">
        <f t="shared" si="6"/>
        <v>6</v>
      </c>
      <c r="N10" s="10">
        <f t="shared" si="6"/>
        <v>7</v>
      </c>
      <c r="O10" s="10">
        <f t="shared" si="6"/>
        <v>8</v>
      </c>
      <c r="P10" s="10">
        <f t="shared" si="6"/>
        <v>9</v>
      </c>
      <c r="Q10" s="10">
        <f t="shared" si="6"/>
        <v>10</v>
      </c>
      <c r="R10" s="10">
        <f t="shared" si="6"/>
        <v>11</v>
      </c>
      <c r="S10" s="10">
        <f t="shared" si="6"/>
        <v>12</v>
      </c>
      <c r="T10" s="10">
        <f t="shared" si="6"/>
        <v>13</v>
      </c>
      <c r="U10" s="10">
        <f t="shared" si="6"/>
        <v>14</v>
      </c>
      <c r="V10" s="10">
        <f t="shared" si="6"/>
        <v>15</v>
      </c>
      <c r="W10" s="10">
        <f t="shared" si="6"/>
        <v>16</v>
      </c>
      <c r="X10" s="10">
        <f t="shared" si="6"/>
        <v>17</v>
      </c>
      <c r="Y10" s="10">
        <f t="shared" si="6"/>
        <v>18</v>
      </c>
      <c r="Z10" s="10">
        <f t="shared" si="6"/>
        <v>19</v>
      </c>
      <c r="AA10" s="10">
        <f t="shared" si="6"/>
        <v>20</v>
      </c>
      <c r="AB10" s="10">
        <f t="shared" si="6"/>
        <v>21</v>
      </c>
      <c r="AC10" s="10">
        <f t="shared" si="6"/>
        <v>22</v>
      </c>
      <c r="AD10" s="10">
        <f t="shared" si="6"/>
        <v>23</v>
      </c>
      <c r="AE10" s="10">
        <f t="shared" si="6"/>
        <v>24</v>
      </c>
      <c r="AF10" s="10">
        <f t="shared" si="6"/>
        <v>25</v>
      </c>
      <c r="AG10" s="10">
        <f t="shared" si="6"/>
        <v>26</v>
      </c>
      <c r="AH10" s="10">
        <f t="shared" si="6"/>
        <v>27</v>
      </c>
      <c r="AI10" s="10">
        <f t="shared" si="6"/>
        <v>28</v>
      </c>
      <c r="AJ10" s="10">
        <f t="shared" si="6"/>
        <v>29</v>
      </c>
      <c r="AK10" s="10">
        <f t="shared" si="6"/>
        <v>30</v>
      </c>
      <c r="AL10" s="10">
        <f t="shared" si="6"/>
        <v>1</v>
      </c>
      <c r="AM10" s="10">
        <f t="shared" si="6"/>
        <v>2</v>
      </c>
      <c r="AN10" s="10">
        <f t="shared" si="6"/>
        <v>3</v>
      </c>
      <c r="AO10" s="10">
        <f t="shared" si="6"/>
        <v>4</v>
      </c>
      <c r="AP10" s="10">
        <f t="shared" si="6"/>
        <v>5</v>
      </c>
      <c r="AQ10" s="10">
        <f t="shared" si="6"/>
        <v>6</v>
      </c>
      <c r="AR10" s="10">
        <f t="shared" si="6"/>
        <v>7</v>
      </c>
      <c r="AS10" s="10">
        <f t="shared" si="6"/>
        <v>8</v>
      </c>
      <c r="AT10" s="10">
        <f t="shared" si="6"/>
        <v>9</v>
      </c>
      <c r="AU10" s="10">
        <f t="shared" si="6"/>
        <v>10</v>
      </c>
      <c r="AV10" s="10">
        <f t="shared" si="6"/>
        <v>11</v>
      </c>
      <c r="AW10" s="10">
        <f t="shared" si="6"/>
        <v>12</v>
      </c>
      <c r="AX10" s="10">
        <f t="shared" si="6"/>
        <v>13</v>
      </c>
      <c r="AY10" s="10">
        <f t="shared" si="6"/>
        <v>14</v>
      </c>
      <c r="AZ10" s="10">
        <f t="shared" si="6"/>
        <v>15</v>
      </c>
      <c r="BA10" s="10">
        <f t="shared" si="6"/>
        <v>16</v>
      </c>
      <c r="BB10" s="10">
        <f t="shared" si="6"/>
        <v>17</v>
      </c>
      <c r="BC10" s="10">
        <f t="shared" si="6"/>
        <v>18</v>
      </c>
      <c r="BD10" s="10">
        <f t="shared" si="6"/>
        <v>19</v>
      </c>
      <c r="BE10" s="10">
        <f t="shared" si="6"/>
        <v>20</v>
      </c>
      <c r="BF10" s="10">
        <f t="shared" si="6"/>
        <v>21</v>
      </c>
      <c r="BG10" s="10">
        <f t="shared" si="6"/>
        <v>22</v>
      </c>
      <c r="BH10" s="10">
        <f t="shared" si="6"/>
        <v>23</v>
      </c>
      <c r="BI10" s="10">
        <f t="shared" si="6"/>
        <v>24</v>
      </c>
      <c r="BJ10" s="10">
        <f t="shared" si="6"/>
        <v>25</v>
      </c>
      <c r="BK10" s="10">
        <f t="shared" si="6"/>
        <v>26</v>
      </c>
      <c r="BL10" s="10">
        <f t="shared" si="6"/>
        <v>27</v>
      </c>
      <c r="BM10" s="10">
        <f t="shared" si="6"/>
        <v>28</v>
      </c>
      <c r="BN10" s="10">
        <f t="shared" si="6"/>
        <v>29</v>
      </c>
      <c r="BO10" s="10">
        <f t="shared" si="6"/>
        <v>30</v>
      </c>
    </row>
    <row r="11" spans="1:67" s="2" customFormat="1" ht="12.9" customHeight="1" x14ac:dyDescent="0.2">
      <c r="A11" s="21">
        <v>1</v>
      </c>
      <c r="B11" s="22" t="s">
        <v>24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" customHeight="1" x14ac:dyDescent="0.2">
      <c r="A12" s="7" t="s">
        <v>12</v>
      </c>
      <c r="B12" s="11" t="s">
        <v>26</v>
      </c>
      <c r="C12" s="36">
        <v>43770</v>
      </c>
      <c r="D12" s="12">
        <v>1</v>
      </c>
      <c r="E12" s="34">
        <f>IF(B12="","",IF($C$5="OUI",WORKDAY(C12,IF(WEEKDAY(C12,2)&gt;=6,D12,D12-1)),C12+D12-1))</f>
        <v>43770</v>
      </c>
      <c r="F12" s="32">
        <v>0</v>
      </c>
      <c r="G12" s="20">
        <f t="shared" ref="G12:G41" si="7">C12+F12*(E12-C12)</f>
        <v>43770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" customHeight="1" x14ac:dyDescent="0.2">
      <c r="A13" s="7" t="s">
        <v>13</v>
      </c>
      <c r="B13" s="11" t="s">
        <v>10</v>
      </c>
      <c r="C13" s="36">
        <v>43771</v>
      </c>
      <c r="D13" s="13">
        <v>1</v>
      </c>
      <c r="E13" s="34">
        <f t="shared" ref="E13:E76" si="8">IF(B13="","",IF($C$5="OUI",WORKDAY(C13,IF(WEEKDAY(C13,2)&gt;=6,D13,D13-1)),C13+D13-1))</f>
        <v>43771</v>
      </c>
      <c r="F13" s="32">
        <v>0</v>
      </c>
      <c r="G13" s="20">
        <f t="shared" si="7"/>
        <v>43771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" customHeight="1" x14ac:dyDescent="0.2">
      <c r="A14" s="7" t="s">
        <v>14</v>
      </c>
      <c r="B14" s="11" t="s">
        <v>11</v>
      </c>
      <c r="C14" s="36">
        <v>43772</v>
      </c>
      <c r="D14" s="13">
        <v>1</v>
      </c>
      <c r="E14" s="34">
        <f t="shared" si="8"/>
        <v>43772</v>
      </c>
      <c r="F14" s="32">
        <v>0</v>
      </c>
      <c r="G14" s="20">
        <f t="shared" si="7"/>
        <v>43772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s="2" customFormat="1" ht="12.9" customHeight="1" x14ac:dyDescent="0.2">
      <c r="A15" s="21">
        <v>2</v>
      </c>
      <c r="B15" s="22" t="s">
        <v>25</v>
      </c>
      <c r="C15" s="21"/>
      <c r="D15" s="23"/>
      <c r="E15" s="21"/>
      <c r="F15" s="31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</row>
    <row r="16" spans="1:67" ht="12.9" customHeight="1" x14ac:dyDescent="0.2">
      <c r="A16" s="7" t="s">
        <v>30</v>
      </c>
      <c r="B16" s="11" t="s">
        <v>28</v>
      </c>
      <c r="C16" s="37">
        <v>41530</v>
      </c>
      <c r="D16" s="13">
        <v>1</v>
      </c>
      <c r="E16" s="34">
        <f t="shared" si="8"/>
        <v>41530</v>
      </c>
      <c r="F16" s="19">
        <v>0</v>
      </c>
      <c r="G16" s="20">
        <f t="shared" si="7"/>
        <v>41530</v>
      </c>
    </row>
    <row r="17" spans="1:7" ht="12.9" customHeight="1" x14ac:dyDescent="0.2">
      <c r="A17" s="7" t="s">
        <v>31</v>
      </c>
      <c r="B17" s="11" t="s">
        <v>29</v>
      </c>
      <c r="C17" s="37">
        <v>41532</v>
      </c>
      <c r="D17" s="13">
        <v>12</v>
      </c>
      <c r="E17" s="34">
        <f t="shared" si="8"/>
        <v>41543</v>
      </c>
      <c r="F17" s="19">
        <v>0.5</v>
      </c>
      <c r="G17" s="20">
        <f t="shared" si="7"/>
        <v>41537.5</v>
      </c>
    </row>
    <row r="18" spans="1:7" ht="12.9" customHeight="1" x14ac:dyDescent="0.2">
      <c r="A18" s="7" t="s">
        <v>32</v>
      </c>
      <c r="B18" s="11" t="s">
        <v>37</v>
      </c>
      <c r="C18" s="37">
        <v>41548</v>
      </c>
      <c r="D18" s="13">
        <v>1</v>
      </c>
      <c r="E18" s="34">
        <f t="shared" si="8"/>
        <v>41548</v>
      </c>
      <c r="F18" s="19">
        <v>1</v>
      </c>
      <c r="G18" s="20">
        <f t="shared" si="7"/>
        <v>41548</v>
      </c>
    </row>
    <row r="19" spans="1:7" ht="12.9" customHeight="1" x14ac:dyDescent="0.2">
      <c r="A19" s="7" t="s">
        <v>33</v>
      </c>
      <c r="B19" s="11" t="s">
        <v>38</v>
      </c>
      <c r="C19" s="37">
        <v>41549</v>
      </c>
      <c r="D19" s="13">
        <v>6</v>
      </c>
      <c r="E19" s="34">
        <f t="shared" si="8"/>
        <v>41554</v>
      </c>
      <c r="F19" s="19">
        <v>1</v>
      </c>
      <c r="G19" s="20">
        <f t="shared" si="7"/>
        <v>41554</v>
      </c>
    </row>
    <row r="20" spans="1:7" ht="12.9" customHeight="1" x14ac:dyDescent="0.2">
      <c r="A20" s="7" t="s">
        <v>34</v>
      </c>
      <c r="B20" s="11" t="s">
        <v>39</v>
      </c>
      <c r="C20" s="37">
        <v>41555</v>
      </c>
      <c r="D20" s="13">
        <v>2</v>
      </c>
      <c r="E20" s="34">
        <f t="shared" si="8"/>
        <v>41556</v>
      </c>
      <c r="G20" s="20">
        <f t="shared" si="7"/>
        <v>41555</v>
      </c>
    </row>
    <row r="21" spans="1:7" ht="12.9" customHeight="1" x14ac:dyDescent="0.2">
      <c r="A21" s="7" t="s">
        <v>35</v>
      </c>
      <c r="B21" s="11" t="s">
        <v>40</v>
      </c>
      <c r="C21" s="37">
        <v>41557</v>
      </c>
      <c r="D21" s="13">
        <v>18</v>
      </c>
      <c r="E21" s="34">
        <f t="shared" si="8"/>
        <v>41574</v>
      </c>
      <c r="G21" s="20">
        <f t="shared" si="7"/>
        <v>41557</v>
      </c>
    </row>
    <row r="22" spans="1:7" ht="12.9" customHeight="1" x14ac:dyDescent="0.2">
      <c r="A22" s="7" t="s">
        <v>36</v>
      </c>
      <c r="B22" s="11" t="s">
        <v>41</v>
      </c>
      <c r="C22" s="37">
        <v>41575</v>
      </c>
      <c r="D22" s="13">
        <v>16</v>
      </c>
      <c r="E22" s="34">
        <f t="shared" si="8"/>
        <v>41590</v>
      </c>
      <c r="G22" s="20">
        <f t="shared" si="7"/>
        <v>41575</v>
      </c>
    </row>
    <row r="23" spans="1:7" ht="12.9" customHeight="1" x14ac:dyDescent="0.2">
      <c r="B23" s="11"/>
      <c r="C23" s="37"/>
      <c r="D23" s="13"/>
      <c r="E23" s="34"/>
      <c r="G23" s="20"/>
    </row>
    <row r="24" spans="1:7" ht="12.9" customHeight="1" x14ac:dyDescent="0.2">
      <c r="B24" s="11"/>
      <c r="C24" s="37"/>
      <c r="D24" s="13"/>
      <c r="E24" s="34"/>
      <c r="G24" s="20"/>
    </row>
    <row r="25" spans="1:7" ht="12.9" customHeight="1" x14ac:dyDescent="0.2">
      <c r="B25" s="11"/>
      <c r="C25" s="37"/>
      <c r="D25" s="13"/>
      <c r="E25" s="34"/>
      <c r="G25" s="20"/>
    </row>
    <row r="26" spans="1:7" ht="12.9" customHeight="1" x14ac:dyDescent="0.2">
      <c r="B26" s="11"/>
      <c r="C26" s="37"/>
      <c r="D26" s="13"/>
      <c r="E26" s="34"/>
      <c r="G26" s="20"/>
    </row>
    <row r="27" spans="1:7" ht="12.9" customHeight="1" x14ac:dyDescent="0.2">
      <c r="B27" s="11"/>
      <c r="C27" s="37"/>
      <c r="D27" s="13"/>
      <c r="E27" s="34"/>
      <c r="G27" s="20"/>
    </row>
    <row r="28" spans="1:7" ht="12.9" customHeight="1" x14ac:dyDescent="0.2">
      <c r="B28" s="11"/>
      <c r="C28" s="37"/>
      <c r="D28" s="13"/>
      <c r="E28" s="34"/>
      <c r="G28" s="20"/>
    </row>
    <row r="29" spans="1:7" ht="12.9" customHeight="1" x14ac:dyDescent="0.2">
      <c r="B29" s="11"/>
      <c r="C29" s="37"/>
      <c r="D29" s="13"/>
      <c r="E29" s="34"/>
      <c r="G29" s="20"/>
    </row>
    <row r="30" spans="1:7" ht="12.9" customHeight="1" x14ac:dyDescent="0.2">
      <c r="B30" s="11"/>
      <c r="C30" s="37"/>
      <c r="D30" s="13"/>
      <c r="E30" s="34"/>
      <c r="G30" s="20"/>
    </row>
    <row r="31" spans="1:7" ht="12.9" customHeight="1" x14ac:dyDescent="0.2">
      <c r="B31" s="11"/>
      <c r="C31" s="37"/>
      <c r="D31" s="13"/>
      <c r="E31" s="34"/>
      <c r="G31" s="20"/>
    </row>
    <row r="32" spans="1:7" ht="12.9" customHeight="1" x14ac:dyDescent="0.2">
      <c r="B32" s="11"/>
      <c r="C32" s="37"/>
      <c r="D32" s="13"/>
      <c r="E32" s="34"/>
      <c r="G32" s="20"/>
    </row>
    <row r="33" spans="2:7" ht="12.9" customHeight="1" x14ac:dyDescent="0.2">
      <c r="B33" s="11"/>
      <c r="C33" s="37"/>
      <c r="D33" s="13"/>
      <c r="E33" s="34"/>
      <c r="G33" s="20"/>
    </row>
    <row r="34" spans="2:7" ht="12.9" customHeight="1" x14ac:dyDescent="0.2">
      <c r="B34" s="11"/>
      <c r="C34" s="37"/>
      <c r="D34" s="13"/>
      <c r="E34" s="34"/>
      <c r="G34" s="20"/>
    </row>
    <row r="35" spans="2:7" ht="12.9" customHeight="1" x14ac:dyDescent="0.2">
      <c r="B35" s="11"/>
      <c r="C35" s="37"/>
      <c r="D35" s="13"/>
      <c r="E35" s="34"/>
      <c r="G35" s="20"/>
    </row>
    <row r="36" spans="2:7" ht="12.9" customHeight="1" x14ac:dyDescent="0.2">
      <c r="B36" s="11"/>
      <c r="C36" s="37"/>
      <c r="D36" s="13"/>
      <c r="E36" s="34"/>
      <c r="G36" s="20"/>
    </row>
    <row r="37" spans="2:7" ht="12.9" customHeight="1" x14ac:dyDescent="0.2">
      <c r="B37" s="11"/>
      <c r="C37" s="37"/>
      <c r="D37" s="13"/>
      <c r="E37" s="34"/>
      <c r="G37" s="20"/>
    </row>
    <row r="38" spans="2:7" ht="12.9" customHeight="1" x14ac:dyDescent="0.2">
      <c r="B38" s="11"/>
      <c r="C38" s="37"/>
      <c r="D38" s="13"/>
      <c r="E38" s="34"/>
      <c r="G38" s="20"/>
    </row>
    <row r="39" spans="2:7" ht="12.9" customHeight="1" x14ac:dyDescent="0.2">
      <c r="B39" s="11"/>
      <c r="C39" s="37"/>
      <c r="D39" s="13"/>
      <c r="E39" s="34"/>
      <c r="G39" s="20"/>
    </row>
    <row r="40" spans="2:7" ht="12.9" customHeight="1" x14ac:dyDescent="0.2">
      <c r="B40" s="11"/>
      <c r="C40" s="37"/>
      <c r="D40" s="13"/>
      <c r="E40" s="34"/>
      <c r="G40" s="20"/>
    </row>
    <row r="41" spans="2:7" ht="12.9" customHeight="1" x14ac:dyDescent="0.2">
      <c r="B41" s="11"/>
      <c r="C41" s="37"/>
      <c r="D41" s="13"/>
      <c r="E41" s="34"/>
      <c r="G41" s="20"/>
    </row>
    <row r="42" spans="2:7" ht="12.9" customHeight="1" x14ac:dyDescent="0.2">
      <c r="E42" s="34" t="str">
        <f t="shared" si="8"/>
        <v/>
      </c>
    </row>
    <row r="43" spans="2:7" ht="12.9" customHeight="1" x14ac:dyDescent="0.2">
      <c r="E43" s="34" t="str">
        <f t="shared" si="8"/>
        <v/>
      </c>
    </row>
    <row r="44" spans="2:7" ht="12.9" customHeight="1" x14ac:dyDescent="0.2">
      <c r="E44" s="34" t="str">
        <f t="shared" si="8"/>
        <v/>
      </c>
    </row>
    <row r="45" spans="2:7" ht="12.9" customHeight="1" x14ac:dyDescent="0.2">
      <c r="E45" s="34" t="str">
        <f t="shared" si="8"/>
        <v/>
      </c>
    </row>
    <row r="46" spans="2:7" ht="12.9" customHeight="1" x14ac:dyDescent="0.2">
      <c r="E46" s="34" t="str">
        <f t="shared" si="8"/>
        <v/>
      </c>
    </row>
    <row r="47" spans="2:7" ht="12.9" customHeight="1" x14ac:dyDescent="0.2">
      <c r="E47" s="34" t="str">
        <f t="shared" si="8"/>
        <v/>
      </c>
    </row>
    <row r="48" spans="2:7" ht="12.9" customHeight="1" x14ac:dyDescent="0.2">
      <c r="E48" s="34" t="str">
        <f t="shared" si="8"/>
        <v/>
      </c>
    </row>
    <row r="49" spans="5:5" ht="12.9" customHeight="1" x14ac:dyDescent="0.2">
      <c r="E49" s="34" t="str">
        <f t="shared" si="8"/>
        <v/>
      </c>
    </row>
    <row r="50" spans="5:5" ht="12.9" customHeight="1" x14ac:dyDescent="0.2">
      <c r="E50" s="34" t="str">
        <f t="shared" si="8"/>
        <v/>
      </c>
    </row>
    <row r="51" spans="5:5" ht="12.9" customHeight="1" x14ac:dyDescent="0.2">
      <c r="E51" s="34" t="str">
        <f t="shared" si="8"/>
        <v/>
      </c>
    </row>
    <row r="52" spans="5:5" ht="12.9" customHeight="1" x14ac:dyDescent="0.2">
      <c r="E52" s="34" t="str">
        <f t="shared" si="8"/>
        <v/>
      </c>
    </row>
    <row r="53" spans="5:5" ht="12.9" customHeight="1" x14ac:dyDescent="0.2">
      <c r="E53" s="34" t="str">
        <f t="shared" si="8"/>
        <v/>
      </c>
    </row>
    <row r="54" spans="5:5" ht="12.9" customHeight="1" x14ac:dyDescent="0.2">
      <c r="E54" s="34" t="str">
        <f t="shared" si="8"/>
        <v/>
      </c>
    </row>
    <row r="55" spans="5:5" ht="12.9" customHeight="1" x14ac:dyDescent="0.2">
      <c r="E55" s="34" t="str">
        <f t="shared" si="8"/>
        <v/>
      </c>
    </row>
    <row r="56" spans="5:5" ht="12.9" customHeight="1" x14ac:dyDescent="0.2">
      <c r="E56" s="34" t="str">
        <f t="shared" si="8"/>
        <v/>
      </c>
    </row>
    <row r="57" spans="5:5" ht="12.9" customHeight="1" x14ac:dyDescent="0.2">
      <c r="E57" s="34" t="str">
        <f t="shared" si="8"/>
        <v/>
      </c>
    </row>
    <row r="58" spans="5:5" ht="12.9" customHeight="1" x14ac:dyDescent="0.2">
      <c r="E58" s="34" t="str">
        <f t="shared" si="8"/>
        <v/>
      </c>
    </row>
    <row r="59" spans="5:5" ht="12.9" customHeight="1" x14ac:dyDescent="0.2">
      <c r="E59" s="34" t="str">
        <f t="shared" si="8"/>
        <v/>
      </c>
    </row>
    <row r="60" spans="5:5" ht="12.9" customHeight="1" x14ac:dyDescent="0.2">
      <c r="E60" s="34" t="str">
        <f t="shared" si="8"/>
        <v/>
      </c>
    </row>
    <row r="61" spans="5:5" ht="12.9" customHeight="1" x14ac:dyDescent="0.2">
      <c r="E61" s="34" t="str">
        <f t="shared" si="8"/>
        <v/>
      </c>
    </row>
    <row r="62" spans="5:5" ht="12.9" customHeight="1" x14ac:dyDescent="0.2">
      <c r="E62" s="34" t="str">
        <f t="shared" si="8"/>
        <v/>
      </c>
    </row>
    <row r="63" spans="5:5" ht="12.9" customHeight="1" x14ac:dyDescent="0.2">
      <c r="E63" s="34" t="str">
        <f t="shared" si="8"/>
        <v/>
      </c>
    </row>
    <row r="64" spans="5:5" ht="12.9" customHeight="1" x14ac:dyDescent="0.2">
      <c r="E64" s="34" t="str">
        <f t="shared" si="8"/>
        <v/>
      </c>
    </row>
    <row r="65" spans="5:5" ht="12.9" customHeight="1" x14ac:dyDescent="0.2">
      <c r="E65" s="34" t="str">
        <f t="shared" si="8"/>
        <v/>
      </c>
    </row>
    <row r="66" spans="5:5" ht="12.9" customHeight="1" x14ac:dyDescent="0.2">
      <c r="E66" s="34" t="str">
        <f t="shared" si="8"/>
        <v/>
      </c>
    </row>
    <row r="67" spans="5:5" ht="12.9" customHeight="1" x14ac:dyDescent="0.2">
      <c r="E67" s="34" t="str">
        <f t="shared" si="8"/>
        <v/>
      </c>
    </row>
    <row r="68" spans="5:5" ht="12.9" customHeight="1" x14ac:dyDescent="0.2">
      <c r="E68" s="34" t="str">
        <f t="shared" si="8"/>
        <v/>
      </c>
    </row>
    <row r="69" spans="5:5" ht="12.9" customHeight="1" x14ac:dyDescent="0.2">
      <c r="E69" s="34" t="str">
        <f t="shared" si="8"/>
        <v/>
      </c>
    </row>
    <row r="70" spans="5:5" ht="12.9" customHeight="1" x14ac:dyDescent="0.2">
      <c r="E70" s="34" t="str">
        <f t="shared" si="8"/>
        <v/>
      </c>
    </row>
    <row r="71" spans="5:5" ht="12.9" customHeight="1" x14ac:dyDescent="0.2">
      <c r="E71" s="34" t="str">
        <f t="shared" si="8"/>
        <v/>
      </c>
    </row>
    <row r="72" spans="5:5" ht="12.9" customHeight="1" x14ac:dyDescent="0.2">
      <c r="E72" s="34" t="str">
        <f t="shared" si="8"/>
        <v/>
      </c>
    </row>
    <row r="73" spans="5:5" ht="12.9" customHeight="1" x14ac:dyDescent="0.2">
      <c r="E73" s="34" t="str">
        <f t="shared" si="8"/>
        <v/>
      </c>
    </row>
    <row r="74" spans="5:5" ht="12.9" customHeight="1" x14ac:dyDescent="0.2">
      <c r="E74" s="34" t="str">
        <f t="shared" si="8"/>
        <v/>
      </c>
    </row>
    <row r="75" spans="5:5" ht="12.9" customHeight="1" x14ac:dyDescent="0.2">
      <c r="E75" s="34" t="str">
        <f t="shared" si="8"/>
        <v/>
      </c>
    </row>
    <row r="76" spans="5:5" ht="12.9" customHeight="1" x14ac:dyDescent="0.2">
      <c r="E76" s="34" t="str">
        <f t="shared" si="8"/>
        <v/>
      </c>
    </row>
    <row r="77" spans="5:5" ht="12.9" customHeight="1" x14ac:dyDescent="0.2">
      <c r="E77" s="34" t="str">
        <f t="shared" ref="E77:E99" si="9">IF(B77="","",IF($C$5="OUI",WORKDAY(C77,IF(WEEKDAY(C77,2)&gt;=6,D77,D77-1)),C77+D77-1))</f>
        <v/>
      </c>
    </row>
    <row r="78" spans="5:5" ht="12.9" customHeight="1" x14ac:dyDescent="0.2">
      <c r="E78" s="34" t="str">
        <f t="shared" si="9"/>
        <v/>
      </c>
    </row>
    <row r="79" spans="5:5" ht="12.9" customHeight="1" x14ac:dyDescent="0.2">
      <c r="E79" s="34" t="str">
        <f t="shared" si="9"/>
        <v/>
      </c>
    </row>
    <row r="80" spans="5:5" ht="12.9" customHeight="1" x14ac:dyDescent="0.2">
      <c r="E80" s="34" t="str">
        <f t="shared" si="9"/>
        <v/>
      </c>
    </row>
    <row r="81" spans="5:5" ht="12.9" customHeight="1" x14ac:dyDescent="0.2">
      <c r="E81" s="34" t="str">
        <f t="shared" si="9"/>
        <v/>
      </c>
    </row>
    <row r="82" spans="5:5" ht="12.9" customHeight="1" x14ac:dyDescent="0.2">
      <c r="E82" s="34" t="str">
        <f t="shared" si="9"/>
        <v/>
      </c>
    </row>
    <row r="83" spans="5:5" ht="12.9" customHeight="1" x14ac:dyDescent="0.2">
      <c r="E83" s="34" t="str">
        <f t="shared" si="9"/>
        <v/>
      </c>
    </row>
    <row r="84" spans="5:5" ht="12.9" customHeight="1" x14ac:dyDescent="0.2">
      <c r="E84" s="34" t="str">
        <f t="shared" si="9"/>
        <v/>
      </c>
    </row>
    <row r="85" spans="5:5" ht="12.9" customHeight="1" x14ac:dyDescent="0.2">
      <c r="E85" s="34" t="str">
        <f t="shared" si="9"/>
        <v/>
      </c>
    </row>
    <row r="86" spans="5:5" ht="12.9" customHeight="1" x14ac:dyDescent="0.2">
      <c r="E86" s="34" t="str">
        <f t="shared" si="9"/>
        <v/>
      </c>
    </row>
    <row r="87" spans="5:5" ht="12.9" customHeight="1" x14ac:dyDescent="0.2">
      <c r="E87" s="34" t="str">
        <f t="shared" si="9"/>
        <v/>
      </c>
    </row>
    <row r="88" spans="5:5" ht="12.9" customHeight="1" x14ac:dyDescent="0.2">
      <c r="E88" s="34" t="str">
        <f t="shared" si="9"/>
        <v/>
      </c>
    </row>
    <row r="89" spans="5:5" ht="12.9" customHeight="1" x14ac:dyDescent="0.2">
      <c r="E89" s="34" t="str">
        <f t="shared" si="9"/>
        <v/>
      </c>
    </row>
    <row r="90" spans="5:5" ht="12.9" customHeight="1" x14ac:dyDescent="0.2">
      <c r="E90" s="34" t="str">
        <f t="shared" si="9"/>
        <v/>
      </c>
    </row>
    <row r="91" spans="5:5" ht="12.9" customHeight="1" x14ac:dyDescent="0.2">
      <c r="E91" s="34" t="str">
        <f t="shared" si="9"/>
        <v/>
      </c>
    </row>
    <row r="92" spans="5:5" ht="12.9" customHeight="1" x14ac:dyDescent="0.2">
      <c r="E92" s="34" t="str">
        <f t="shared" si="9"/>
        <v/>
      </c>
    </row>
    <row r="93" spans="5:5" ht="12.9" customHeight="1" x14ac:dyDescent="0.2">
      <c r="E93" s="34" t="str">
        <f t="shared" si="9"/>
        <v/>
      </c>
    </row>
    <row r="94" spans="5:5" x14ac:dyDescent="0.2">
      <c r="E94" s="34" t="str">
        <f t="shared" si="9"/>
        <v/>
      </c>
    </row>
    <row r="95" spans="5:5" x14ac:dyDescent="0.2">
      <c r="E95" s="34" t="str">
        <f t="shared" si="9"/>
        <v/>
      </c>
    </row>
    <row r="96" spans="5:5" x14ac:dyDescent="0.2">
      <c r="E96" s="34" t="str">
        <f t="shared" si="9"/>
        <v/>
      </c>
    </row>
    <row r="97" spans="5:5" x14ac:dyDescent="0.2">
      <c r="E97" s="34" t="str">
        <f t="shared" si="9"/>
        <v/>
      </c>
    </row>
    <row r="98" spans="5:5" x14ac:dyDescent="0.2">
      <c r="E98" s="34" t="str">
        <f t="shared" si="9"/>
        <v/>
      </c>
    </row>
    <row r="99" spans="5:5" x14ac:dyDescent="0.2">
      <c r="E99" s="34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phoneticPr fontId="10" type="noConversion"/>
  <conditionalFormatting sqref="H8:BO8">
    <cfRule type="expression" dxfId="10" priority="14">
      <formula>H8&lt;&gt;""</formula>
    </cfRule>
  </conditionalFormatting>
  <conditionalFormatting sqref="I7:BO7">
    <cfRule type="expression" dxfId="9" priority="13">
      <formula>I10&lt;&gt;1</formula>
    </cfRule>
  </conditionalFormatting>
  <conditionalFormatting sqref="I7:BO10">
    <cfRule type="expression" dxfId="8" priority="11">
      <formula>I$10=1</formula>
    </cfRule>
  </conditionalFormatting>
  <conditionalFormatting sqref="F11:F14 F16:F102">
    <cfRule type="expression" dxfId="7" priority="5">
      <formula>$B11&lt;&gt;""</formula>
    </cfRule>
  </conditionalFormatting>
  <conditionalFormatting sqref="H7:BO14 H16:BO99">
    <cfRule type="expression" dxfId="6" priority="27">
      <formula>AND(H$7=$G$2,$B7&lt;&gt;"")</formula>
    </cfRule>
  </conditionalFormatting>
  <conditionalFormatting sqref="H12:BO14 H16:BO99">
    <cfRule type="expression" dxfId="5" priority="28" stopIfTrue="1">
      <formula>$B12=""</formula>
    </cfRule>
    <cfRule type="expression" dxfId="4" priority="30">
      <formula>AND(H$7&gt;=$C12,H$7&lt;=$E12,H$7&gt;=$G12,H$7&gt;=TODAY())</formula>
    </cfRule>
    <cfRule type="expression" dxfId="3" priority="29">
      <formula>AND(H$7&gt;=$C12,H$7&lt;=$E12,H$7&lt;=$G12,$F12&gt;0)</formula>
    </cfRule>
    <cfRule type="expression" dxfId="2" priority="31">
      <formula>AND(H$7&gt;=$C12,H$7&lt;=$E12,H$7&gt;=$G12)</formula>
    </cfRule>
  </conditionalFormatting>
  <conditionalFormatting sqref="F15">
    <cfRule type="expression" dxfId="1" priority="1">
      <formula>$B15&lt;&gt;""</formula>
    </cfRule>
  </conditionalFormatting>
  <conditionalFormatting sqref="H15:BO15">
    <cfRule type="expression" dxfId="0" priority="2">
      <formula>AND(H$7=$G$2,$B15&lt;&gt;"")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30480</xdr:rowOff>
                  </from>
                  <to>
                    <xdr:col>66</xdr:col>
                    <xdr:colOff>137160</xdr:colOff>
                    <xdr:row>2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RowHeight="14.4" x14ac:dyDescent="0.3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 x14ac:dyDescent="0.3">
      <c r="A1">
        <v>1</v>
      </c>
      <c r="B1" t="s">
        <v>4</v>
      </c>
      <c r="D1" t="s">
        <v>16</v>
      </c>
    </row>
    <row r="2" spans="1:4" x14ac:dyDescent="0.3">
      <c r="A2">
        <v>2</v>
      </c>
      <c r="B2" t="s">
        <v>5</v>
      </c>
      <c r="D2" t="s">
        <v>17</v>
      </c>
    </row>
    <row r="3" spans="1:4" x14ac:dyDescent="0.3">
      <c r="A3">
        <v>3</v>
      </c>
      <c r="B3" t="s">
        <v>5</v>
      </c>
    </row>
    <row r="4" spans="1:4" x14ac:dyDescent="0.3">
      <c r="A4">
        <v>4</v>
      </c>
      <c r="B4" t="s">
        <v>6</v>
      </c>
    </row>
    <row r="5" spans="1:4" x14ac:dyDescent="0.3">
      <c r="A5">
        <v>5</v>
      </c>
      <c r="B5" t="s">
        <v>7</v>
      </c>
    </row>
    <row r="6" spans="1:4" x14ac:dyDescent="0.3">
      <c r="A6">
        <v>6</v>
      </c>
      <c r="B6" t="s">
        <v>8</v>
      </c>
    </row>
    <row r="7" spans="1:4" x14ac:dyDescent="0.3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 1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bordy valentin</cp:lastModifiedBy>
  <cp:lastPrinted>2013-05-30T16:14:13Z</cp:lastPrinted>
  <dcterms:created xsi:type="dcterms:W3CDTF">2013-05-27T13:57:34Z</dcterms:created>
  <dcterms:modified xsi:type="dcterms:W3CDTF">2019-11-01T17:07:57Z</dcterms:modified>
</cp:coreProperties>
</file>