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21 Project/UKIPO/Spotify/"/>
    </mc:Choice>
  </mc:AlternateContent>
  <xr:revisionPtr revIDLastSave="0" documentId="8_{AED8A299-0B17-4F92-A2E7-B10DD3C944BB}" xr6:coauthVersionLast="46" xr6:coauthVersionMax="46" xr10:uidLastSave="{00000000-0000-0000-0000-000000000000}"/>
  <bookViews>
    <workbookView xWindow="-120" yWindow="-120" windowWidth="20730" windowHeight="11160" activeTab="1" xr2:uid="{D9CD1709-70B8-4371-A7E2-10A71EFAD0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7" i="2"/>
  <c r="G7" i="2"/>
  <c r="R5" i="2"/>
  <c r="R4" i="2"/>
  <c r="P5" i="2"/>
  <c r="O5" i="2"/>
  <c r="P4" i="2"/>
  <c r="Q4" i="2" s="1"/>
  <c r="O4" i="2"/>
  <c r="G5" i="2"/>
  <c r="G4" i="2"/>
  <c r="N5" i="2"/>
  <c r="N4" i="2"/>
  <c r="Q5" i="2" l="1"/>
</calcChain>
</file>

<file path=xl/sharedStrings.xml><?xml version="1.0" encoding="utf-8"?>
<sst xmlns="http://schemas.openxmlformats.org/spreadsheetml/2006/main" count="27" uniqueCount="27">
  <si>
    <t>UK volume</t>
  </si>
  <si>
    <t>DE volume</t>
  </si>
  <si>
    <t>PL volume</t>
  </si>
  <si>
    <t>UK share in GMR</t>
  </si>
  <si>
    <t>DE share in GMR</t>
  </si>
  <si>
    <t>PL share in GMR</t>
  </si>
  <si>
    <t>UK price in GBP</t>
  </si>
  <si>
    <t>DE price in GBP</t>
  </si>
  <si>
    <t>PL price in GPB</t>
  </si>
  <si>
    <t>Rest of the world volume</t>
  </si>
  <si>
    <t>rest of the world price in GBP</t>
  </si>
  <si>
    <t>GBP/EUR</t>
  </si>
  <si>
    <t>GBP/PLN</t>
  </si>
  <si>
    <t>GBP/basket</t>
  </si>
  <si>
    <t>Uncollected revenue in UK</t>
  </si>
  <si>
    <t>Uncollected revenue in PL</t>
  </si>
  <si>
    <t>Uncollected revenue rest of the world</t>
  </si>
  <si>
    <t>Uncollected revenue in DE</t>
  </si>
  <si>
    <t>Afrobeat</t>
  </si>
  <si>
    <t>Blues</t>
  </si>
  <si>
    <t>UK</t>
  </si>
  <si>
    <t>DE</t>
  </si>
  <si>
    <t>US</t>
  </si>
  <si>
    <t>weights</t>
  </si>
  <si>
    <t>EUR/GBP</t>
  </si>
  <si>
    <t>USD/GBP</t>
  </si>
  <si>
    <t>Uncollected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</si>
</sst>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135A-C2DA-45FF-A366-CF9684AC5B41}">
  <dimension ref="B1:L14"/>
  <sheetViews>
    <sheetView workbookViewId="0">
      <selection activeCell="B13" sqref="B13"/>
    </sheetView>
  </sheetViews>
  <sheetFormatPr defaultRowHeight="15" x14ac:dyDescent="0.25"/>
  <cols>
    <col min="2" max="2" width="27.28515625" customWidth="1"/>
  </cols>
  <sheetData>
    <row r="1" spans="2:12" x14ac:dyDescent="0.25">
      <c r="D1" t="s">
        <v>0</v>
      </c>
      <c r="E1" t="s">
        <v>1</v>
      </c>
      <c r="F1" t="s">
        <v>2</v>
      </c>
      <c r="H1" t="s">
        <v>3</v>
      </c>
      <c r="I1" t="s">
        <v>4</v>
      </c>
      <c r="J1" t="s">
        <v>5</v>
      </c>
      <c r="L1" t="s">
        <v>9</v>
      </c>
    </row>
    <row r="2" spans="2:12" x14ac:dyDescent="0.25">
      <c r="B2" t="s">
        <v>6</v>
      </c>
    </row>
    <row r="3" spans="2:12" x14ac:dyDescent="0.25">
      <c r="B3" t="s">
        <v>7</v>
      </c>
    </row>
    <row r="4" spans="2:12" x14ac:dyDescent="0.25">
      <c r="B4" t="s">
        <v>8</v>
      </c>
    </row>
    <row r="5" spans="2:12" x14ac:dyDescent="0.25">
      <c r="B5" t="s">
        <v>10</v>
      </c>
    </row>
    <row r="7" spans="2:12" x14ac:dyDescent="0.25">
      <c r="B7" t="s">
        <v>11</v>
      </c>
    </row>
    <row r="8" spans="2:12" x14ac:dyDescent="0.25">
      <c r="B8" t="s">
        <v>12</v>
      </c>
    </row>
    <row r="9" spans="2:12" x14ac:dyDescent="0.25">
      <c r="B9" t="s">
        <v>13</v>
      </c>
    </row>
    <row r="11" spans="2:12" x14ac:dyDescent="0.25">
      <c r="B11" t="s">
        <v>14</v>
      </c>
    </row>
    <row r="12" spans="2:12" x14ac:dyDescent="0.25">
      <c r="B12" t="s">
        <v>17</v>
      </c>
    </row>
    <row r="13" spans="2:12" x14ac:dyDescent="0.25">
      <c r="B13" t="s">
        <v>15</v>
      </c>
    </row>
    <row r="14" spans="2:12" x14ac:dyDescent="0.25">
      <c r="B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D280-0FFA-400C-8E71-11722508DEA6}">
  <dimension ref="C3:R11"/>
  <sheetViews>
    <sheetView tabSelected="1" workbookViewId="0">
      <selection activeCell="P10" sqref="P10"/>
    </sheetView>
  </sheetViews>
  <sheetFormatPr defaultRowHeight="15" x14ac:dyDescent="0.25"/>
  <sheetData>
    <row r="3" spans="3:18" x14ac:dyDescent="0.25">
      <c r="D3" t="s">
        <v>20</v>
      </c>
      <c r="E3" t="s">
        <v>21</v>
      </c>
      <c r="F3" t="s">
        <v>22</v>
      </c>
      <c r="I3" t="s">
        <v>23</v>
      </c>
      <c r="K3" t="s">
        <v>24</v>
      </c>
      <c r="L3" t="s">
        <v>25</v>
      </c>
    </row>
    <row r="4" spans="3:18" x14ac:dyDescent="0.25">
      <c r="C4" t="s">
        <v>18</v>
      </c>
      <c r="D4">
        <v>500</v>
      </c>
      <c r="E4">
        <v>100</v>
      </c>
      <c r="F4">
        <v>400</v>
      </c>
      <c r="G4">
        <f>SUM(D4:F4)*$I$4</f>
        <v>1200</v>
      </c>
      <c r="I4">
        <v>1.2</v>
      </c>
      <c r="K4">
        <v>1.2</v>
      </c>
      <c r="L4">
        <v>0.8</v>
      </c>
      <c r="N4">
        <f>D4</f>
        <v>500</v>
      </c>
      <c r="O4">
        <f>E4/K4</f>
        <v>83.333333333333343</v>
      </c>
      <c r="P4">
        <f>F4/L4</f>
        <v>500</v>
      </c>
      <c r="Q4">
        <f>SUM(N4:P4)*$I$4</f>
        <v>1300.0000000000002</v>
      </c>
      <c r="R4">
        <f>Q4/G4-1</f>
        <v>8.3333333333333481E-2</v>
      </c>
    </row>
    <row r="5" spans="3:18" x14ac:dyDescent="0.25">
      <c r="C5" t="s">
        <v>19</v>
      </c>
      <c r="D5">
        <v>500</v>
      </c>
      <c r="E5">
        <v>400</v>
      </c>
      <c r="F5">
        <v>100</v>
      </c>
      <c r="G5">
        <f>SUM(D5:F5)*$I$5</f>
        <v>800</v>
      </c>
      <c r="I5">
        <v>0.8</v>
      </c>
      <c r="K5">
        <v>1.2</v>
      </c>
      <c r="L5">
        <v>0.8</v>
      </c>
      <c r="N5">
        <f>D5</f>
        <v>500</v>
      </c>
      <c r="O5">
        <f>E5/K5</f>
        <v>333.33333333333337</v>
      </c>
      <c r="P5">
        <f>F5/L5</f>
        <v>125</v>
      </c>
      <c r="Q5">
        <f>SUM(N5:P5)*$I$5</f>
        <v>766.66666666666674</v>
      </c>
      <c r="R5">
        <f>Q5/G5-1</f>
        <v>-4.1666666666666519E-2</v>
      </c>
    </row>
    <row r="7" spans="3:18" x14ac:dyDescent="0.25">
      <c r="G7">
        <f>G4/G5-1</f>
        <v>0.5</v>
      </c>
      <c r="Q7">
        <f>Q4/Q5-1</f>
        <v>0.69565217391304368</v>
      </c>
    </row>
    <row r="9" spans="3:18" x14ac:dyDescent="0.25">
      <c r="O9" t="s">
        <v>26</v>
      </c>
      <c r="P9">
        <v>0.05</v>
      </c>
      <c r="Q9">
        <f>Q4*(1-P9)</f>
        <v>1235.0000000000002</v>
      </c>
    </row>
    <row r="10" spans="3:18" x14ac:dyDescent="0.25">
      <c r="P10">
        <v>0.3</v>
      </c>
      <c r="Q10">
        <f>Q5*(1-P10)</f>
        <v>536.66666666666674</v>
      </c>
    </row>
    <row r="11" spans="3:18" x14ac:dyDescent="0.25">
      <c r="Q11">
        <f>Q9/Q10-1</f>
        <v>1.3012422360248448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2021-04-17T15:30:10Z</dcterms:created>
  <dcterms:modified xsi:type="dcterms:W3CDTF">2021-04-17T22:58:49Z</dcterms:modified>
</cp:coreProperties>
</file>