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singaporelife-my.sharepoint.com/personal/cristtin_teow_singlife_com/Documents/Desktop/PIAS Product Comparisons (as of 07 March 2025)/"/>
    </mc:Choice>
  </mc:AlternateContent>
  <xr:revisionPtr revIDLastSave="0" documentId="8_{C0D18F5B-E5AC-406D-A09E-45ECCA6545A9}" xr6:coauthVersionLast="47" xr6:coauthVersionMax="47" xr10:uidLastSave="{00000000-0000-0000-0000-000000000000}"/>
  <bookViews>
    <workbookView xWindow="28690" yWindow="-110" windowWidth="29020" windowHeight="15700" activeTab="1" xr2:uid="{00000000-000D-0000-FFFF-FFFF00000000}"/>
  </bookViews>
  <sheets>
    <sheet name="Cover Page" sheetId="1" r:id="rId1"/>
    <sheet name="Overview &amp; Important Notes" sheetId="13" r:id="rId2"/>
    <sheet name="Summary" sheetId="7" r:id="rId3"/>
    <sheet name="Non-Provider Plans" sheetId="10" r:id="rId4"/>
    <sheet name="Product Structure" sheetId="9" r:id="rId5"/>
    <sheet name="Features" sheetId="11" r:id="rId6"/>
    <sheet name="Product Features (old)" sheetId="3" state="hidden" r:id="rId7"/>
    <sheet name="MNS SA $100K" sheetId="4" r:id="rId8"/>
    <sheet name="FNS SA $100K" sheetId="8" r:id="rId9"/>
  </sheets>
  <externalReferences>
    <externalReference r:id="rId10"/>
  </externalReferences>
  <definedNames>
    <definedName name="_xlnm._FilterDatabase" localSheetId="5" hidden="1">Features!$A$4:$L$27</definedName>
    <definedName name="_xlnm._FilterDatabase" localSheetId="6" hidden="1">'Product Features (old)'!$A$4:$L$21</definedName>
    <definedName name="db_375_60_1015">'[1]D.B. Ratio (MNS)'!$A$41:$I$46</definedName>
    <definedName name="db_375_60_2025">'[1]D.B. Ratio (MNS)'!$A$95:$K$100</definedName>
    <definedName name="db_525_60_1015">'[1]D.B. Ratio (MNS)'!$A$52:$I$57</definedName>
    <definedName name="db_525_60_2025">'[1]D.B. Ratio (MNS)'!$A$106:$K$111</definedName>
    <definedName name="db_gteed_60_1015">'[1]D.B. Ratio (MNS)'!$A$31:$I$36</definedName>
    <definedName name="db_gteed_60_2025">'[1]D.B. Ratio (MNS)'!$A$84:$K$89</definedName>
    <definedName name="dbinception_table_1015">'[1]D.B. Ratio (MNS)'!$A$20:$I$25</definedName>
    <definedName name="dbinception_table_2025">'[1]D.B. Ratio (MNS)'!$A$73:$K$78</definedName>
    <definedName name="fem_525_60_1015">'[1]D.B. Ratio (FNS)'!$A$53:$I$58</definedName>
    <definedName name="fem_db_375_60_1015">'[1]D.B. Ratio (FNS)'!$A$42:$I$47</definedName>
    <definedName name="fem_db_375_60_2025">'[1]D.B. Ratio (FNS)'!$A$97:$K$102</definedName>
    <definedName name="fem_db_525_60_2025">'[1]D.B. Ratio (FNS)'!$A$108:$K$113</definedName>
    <definedName name="fem_db_gteed_60_2025">'[1]D.B. Ratio (FNS)'!$A$86:$K$91</definedName>
    <definedName name="fem_dbgteed_60_1015">'[1]D.B. Ratio (FNS)'!$A$31:$I$36</definedName>
    <definedName name="Fem_dbinception_table_1015">'[1]D.B. Ratio (FNS)'!$A$20:$I$25</definedName>
    <definedName name="fem_dbinception_table_2025">'[1]D.B. Ratio (FNS)'!$A$75:$K$80</definedName>
    <definedName name="_xlnm.Print_Area" localSheetId="4">'Product Structure'!$B$2:$M$51,'Product Structure'!$B$80:$N$105,'Product Structure'!$B$106:$N$129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13" l="1"/>
  <c r="C13" i="13"/>
  <c r="D13" i="13"/>
  <c r="E13" i="13"/>
  <c r="F13" i="13"/>
  <c r="G13" i="13"/>
  <c r="H13" i="13"/>
  <c r="I13" i="13"/>
  <c r="J13" i="13"/>
  <c r="K13" i="13"/>
  <c r="B13" i="13"/>
  <c r="A13" i="13"/>
  <c r="C16" i="13"/>
  <c r="D16" i="13"/>
  <c r="E16" i="13"/>
  <c r="F16" i="13"/>
  <c r="G16" i="13"/>
  <c r="H16" i="13"/>
  <c r="I16" i="13"/>
  <c r="J16" i="13"/>
  <c r="K16" i="13"/>
  <c r="L16" i="13"/>
  <c r="B16" i="13"/>
  <c r="A16" i="13"/>
  <c r="C17" i="13"/>
  <c r="D17" i="13"/>
  <c r="E17" i="13"/>
  <c r="F17" i="13"/>
  <c r="G17" i="13"/>
  <c r="H17" i="13"/>
  <c r="I17" i="13"/>
  <c r="J17" i="13"/>
  <c r="K17" i="13"/>
  <c r="L17" i="13"/>
  <c r="B17" i="13"/>
  <c r="A17" i="13"/>
  <c r="C14" i="13"/>
  <c r="D14" i="13"/>
  <c r="E14" i="13"/>
  <c r="F14" i="13"/>
  <c r="G14" i="13"/>
  <c r="H14" i="13"/>
  <c r="I14" i="13"/>
  <c r="J14" i="13"/>
  <c r="K14" i="13"/>
  <c r="L14" i="13"/>
  <c r="C15" i="13"/>
  <c r="D15" i="13"/>
  <c r="E15" i="13"/>
  <c r="F15" i="13"/>
  <c r="G15" i="13"/>
  <c r="H15" i="13"/>
  <c r="I15" i="13"/>
  <c r="J15" i="13"/>
  <c r="K15" i="13"/>
  <c r="L15" i="13"/>
  <c r="B15" i="13"/>
  <c r="B14" i="13"/>
  <c r="A15" i="13"/>
  <c r="A14" i="13"/>
  <c r="C11" i="13"/>
  <c r="D11" i="13"/>
  <c r="E11" i="13"/>
  <c r="F11" i="13"/>
  <c r="G11" i="13"/>
  <c r="H11" i="13"/>
  <c r="I11" i="13"/>
  <c r="J11" i="13"/>
  <c r="K11" i="13"/>
  <c r="L11" i="13"/>
  <c r="A12" i="13"/>
  <c r="B11" i="13"/>
  <c r="A11" i="13"/>
  <c r="C10" i="13"/>
  <c r="D10" i="13"/>
  <c r="E10" i="13"/>
  <c r="F10" i="13"/>
  <c r="G10" i="13"/>
  <c r="H10" i="13"/>
  <c r="I10" i="13"/>
  <c r="J10" i="13"/>
  <c r="K10" i="13"/>
  <c r="L10" i="13"/>
  <c r="B10" i="13"/>
  <c r="A10" i="13"/>
  <c r="C9" i="13"/>
  <c r="D9" i="13"/>
  <c r="E9" i="13"/>
  <c r="F9" i="13"/>
  <c r="G9" i="13"/>
  <c r="H9" i="13"/>
  <c r="I9" i="13"/>
  <c r="J9" i="13"/>
  <c r="K9" i="13"/>
  <c r="L9" i="13"/>
  <c r="B9" i="13"/>
  <c r="A9" i="13"/>
  <c r="L8" i="13"/>
  <c r="K8" i="13"/>
  <c r="J8" i="13"/>
  <c r="I8" i="13"/>
  <c r="H8" i="13"/>
  <c r="G8" i="13"/>
  <c r="F8" i="13"/>
  <c r="E8" i="13"/>
  <c r="D8" i="13"/>
  <c r="C8" i="13"/>
  <c r="B8" i="13"/>
  <c r="A8" i="13"/>
  <c r="L6" i="13"/>
  <c r="K6" i="13"/>
  <c r="F6" i="13"/>
  <c r="G6" i="13"/>
  <c r="H6" i="13"/>
  <c r="I6" i="13"/>
  <c r="J6" i="13"/>
  <c r="C6" i="13"/>
  <c r="D6" i="13"/>
  <c r="E6" i="13"/>
  <c r="B6" i="13"/>
  <c r="C16" i="11"/>
  <c r="C12" i="13" s="1"/>
  <c r="D16" i="11"/>
  <c r="D12" i="13" s="1"/>
  <c r="E16" i="11"/>
  <c r="E12" i="13" s="1"/>
  <c r="F16" i="11"/>
  <c r="F12" i="13" s="1"/>
  <c r="G16" i="11"/>
  <c r="G12" i="13" s="1"/>
  <c r="H16" i="11"/>
  <c r="H12" i="13" s="1"/>
  <c r="I16" i="11"/>
  <c r="I12" i="13" s="1"/>
  <c r="J16" i="11"/>
  <c r="J12" i="13" s="1"/>
  <c r="K16" i="11"/>
  <c r="K12" i="13" s="1"/>
  <c r="L16" i="11"/>
  <c r="L12" i="13" s="1"/>
  <c r="B16" i="11"/>
  <c r="B12" i="13" s="1"/>
</calcChain>
</file>

<file path=xl/sharedStrings.xml><?xml version="1.0" encoding="utf-8"?>
<sst xmlns="http://schemas.openxmlformats.org/spreadsheetml/2006/main" count="699" uniqueCount="303">
  <si>
    <t xml:space="preserve">STRICTLY FOR PIAS' FA REPRESENTATIVES REFERENCE ONLY </t>
  </si>
  <si>
    <t>(NOT FOR CIRCULATION TO PROSPECTS OR CLIENTS)</t>
  </si>
  <si>
    <t>Features/Product</t>
  </si>
  <si>
    <t>Manulife</t>
  </si>
  <si>
    <t>Tokio Marine</t>
  </si>
  <si>
    <t>Product Name</t>
  </si>
  <si>
    <t>Policy Term</t>
  </si>
  <si>
    <t>Currency</t>
  </si>
  <si>
    <t>USP</t>
  </si>
  <si>
    <t>ALB/ANB</t>
  </si>
  <si>
    <t>ALB</t>
  </si>
  <si>
    <t>ANB</t>
  </si>
  <si>
    <t>Death</t>
  </si>
  <si>
    <t>SGD</t>
  </si>
  <si>
    <t>-</t>
  </si>
  <si>
    <t>SGD, USD, GBP, EUR, AUD and HKD</t>
  </si>
  <si>
    <t>$2.5 million</t>
  </si>
  <si>
    <t>Yes ($5,000)</t>
  </si>
  <si>
    <t>19/20</t>
  </si>
  <si>
    <t>24/25</t>
  </si>
  <si>
    <t>29/30</t>
  </si>
  <si>
    <t>34/35</t>
  </si>
  <si>
    <t>39/40</t>
  </si>
  <si>
    <t>44/45</t>
  </si>
  <si>
    <t>49/50</t>
  </si>
  <si>
    <t>Early Stage</t>
  </si>
  <si>
    <t>Intermediate Stage</t>
  </si>
  <si>
    <t>Other Benefits</t>
  </si>
  <si>
    <t>Survival / Waiting Period</t>
  </si>
  <si>
    <t>Up to age 70, 75, 85</t>
  </si>
  <si>
    <t>Yes ($20,000)</t>
  </si>
  <si>
    <t>ALB / ANB</t>
  </si>
  <si>
    <t>Sum Assured</t>
  </si>
  <si>
    <t>Male, non smoker</t>
  </si>
  <si>
    <t>10 years to age 99 (yearly interval)</t>
  </si>
  <si>
    <t>Overview</t>
  </si>
  <si>
    <t>Policy Term
to age</t>
  </si>
  <si>
    <t>Features and Comparison
Strictly for PIAS' FA Representatives reference only
(Not for circulation to Prospects or Clients)</t>
  </si>
  <si>
    <t>Advanced Stage</t>
  </si>
  <si>
    <t>STRICTLY FOR PIAS' FA REPRESENTATIVES ONLY 
(NOT FOR CIRCULATION TO PROSPECTS OR CLIENTS)</t>
  </si>
  <si>
    <t>- Up to $250,000
- 35 Conditions</t>
  </si>
  <si>
    <t>TM EarlyCover</t>
  </si>
  <si>
    <t xml:space="preserve">- Premium Waiver Benefit
</t>
  </si>
  <si>
    <t xml:space="preserve">- All future premiums will be waived upon a successful claim on early or intermediate stage of a covered CI
</t>
  </si>
  <si>
    <t>Up to age 70, 75 or 85</t>
  </si>
  <si>
    <t>- Juvenile Waiver benefit</t>
  </si>
  <si>
    <t>Yes (10% of basic of basic sum assured)</t>
  </si>
  <si>
    <t xml:space="preserve">- Juvenile waiver benefit
- Major cancer payable 2 times of basic sum assured, 100% of SA for each claim
</t>
  </si>
  <si>
    <t>Tokio Marine
TM EarlyCover</t>
  </si>
  <si>
    <t>Tokio Marine
TM MultiCare</t>
  </si>
  <si>
    <t>Minimum Sum Assured, S$</t>
  </si>
  <si>
    <t>Maximum Sum Assured, S$</t>
  </si>
  <si>
    <t>Survival Period: 7 days, including Special Conditions Benefits.
Waiting Period: 90 days specified medical conditions.</t>
  </si>
  <si>
    <t xml:space="preserve">Survival Period: 7 days, from the date of diagnosis any covered illnesses and medical conditions
Waiting Period: 90 days </t>
  </si>
  <si>
    <t>Survival period: 7 days from the date of diagnosis
of a CI (including major cancer), special condition
or Juvenile condition
Waiting Period: 90 days</t>
  </si>
  <si>
    <t>Company</t>
  </si>
  <si>
    <t>Plan name</t>
  </si>
  <si>
    <t>MultiCare</t>
  </si>
  <si>
    <t>Critical Illness (With Multi claims structure)</t>
  </si>
  <si>
    <t>EarlyCover</t>
  </si>
  <si>
    <t>Multi Claim CI Plans</t>
  </si>
  <si>
    <t>Early CI Plans</t>
  </si>
  <si>
    <t>Female, non smoker</t>
  </si>
  <si>
    <t>Critical Illness (Early Critical Illness Plans)</t>
  </si>
  <si>
    <t>TM MultiCare</t>
  </si>
  <si>
    <t>Early and Intermediate stage conditions covered</t>
  </si>
  <si>
    <t>70 conditions</t>
  </si>
  <si>
    <t>72 conditions</t>
  </si>
  <si>
    <t xml:space="preserve">- Pays 100% of SA for each claim
- Total amount payable 600% of sum assured (claim up to 6x provided that the 6 claims are from 6 different CI groups)
- One claim is allowed for the Early and Intermediate Stage of each CI Group covered
- 1 year waiting period between claims
- Waiver of premiums when 300% of the Sum Assured or more is paid under the Critical Illness Benefit 
</t>
  </si>
  <si>
    <t>- Up to $350,000
- 69 conditions covered
- 2 claims from different group</t>
  </si>
  <si>
    <t>69 conditions</t>
  </si>
  <si>
    <t xml:space="preserve">- max $350K per condition
- 32 Conditions
</t>
  </si>
  <si>
    <t>- 100% of SA
- 40 Conditions
- 10% (up to $25K) for Angioplasty</t>
  </si>
  <si>
    <t>- Pays 100% of SA for Early, Intermediate or Severe Stage Critical Illnesses up to $250,000
- 60 conditions</t>
  </si>
  <si>
    <t>Entry Age, Policyholder/ Assured of a 3rd Party Policy (Min - Max)</t>
  </si>
  <si>
    <t>Entry Age, Life Assured of a 3rd Party Policy (Min - Max)</t>
  </si>
  <si>
    <t>Entry Age, Life Assured of a Single Life Policy (Min - Max)</t>
  </si>
  <si>
    <t>17 - 99</t>
  </si>
  <si>
    <t>1 - 60</t>
  </si>
  <si>
    <t>17 - 60</t>
  </si>
  <si>
    <t>1 - 65</t>
  </si>
  <si>
    <t>17 - 65</t>
  </si>
  <si>
    <t>1 -65</t>
  </si>
  <si>
    <t>19 - 65</t>
  </si>
  <si>
    <t>19 - 85</t>
  </si>
  <si>
    <t>- Total benefit payout of up to 900% of the chosen Sum Assured
- Advance Care Option, Intensive Care Benefit and Benign and Borderline Malignant Tumour Benefit
- Waiver of premiums when 300% of the Sum Assured or more is paid under the Critical Illness Benefit 
- Multiple currency options</t>
  </si>
  <si>
    <r>
      <rPr>
        <u/>
        <sz val="11"/>
        <rFont val="Calibri"/>
        <family val="2"/>
        <scheme val="minor"/>
      </rPr>
      <t>Special Benefit</t>
    </r>
    <r>
      <rPr>
        <sz val="11"/>
        <rFont val="Calibri"/>
        <family val="2"/>
        <scheme val="minor"/>
      </rPr>
      <t xml:space="preserve">
- Additional 20% of SA, max $25K per life per condition (maximum of 6 claims)
- Total 16 Conditions available, including angioplasty
- Coverage up to a max. age of 85 or upon policy expiry, whichever is earlier 
</t>
    </r>
    <r>
      <rPr>
        <u/>
        <sz val="11"/>
        <rFont val="Calibri"/>
        <family val="2"/>
        <scheme val="minor"/>
      </rPr>
      <t>Juvenile conditions</t>
    </r>
    <r>
      <rPr>
        <sz val="11"/>
        <rFont val="Calibri"/>
        <family val="2"/>
        <scheme val="minor"/>
      </rPr>
      <t xml:space="preserve">
- Additional 20% of SA, max $25K per life per condition
- Total 11 Juvenile Conditions up to age 18 or upon policy expiry, whichever is earlier
Note: 
- Each condition can only be paid once and a maximum of 6 claims 
- No waiting period between each Special Benefit claim</t>
    </r>
  </si>
  <si>
    <r>
      <t xml:space="preserve">Survival Period: 7 days
</t>
    </r>
    <r>
      <rPr>
        <b/>
        <u/>
        <sz val="11"/>
        <rFont val="Calibri"/>
        <family val="2"/>
        <scheme val="minor"/>
      </rPr>
      <t xml:space="preserve">
Under the Critical Illness Benefit
</t>
    </r>
    <r>
      <rPr>
        <sz val="11"/>
        <rFont val="Calibri"/>
        <family val="2"/>
        <scheme val="minor"/>
      </rPr>
      <t xml:space="preserve">
(1) There is no waiting period from an Early and Intermediate Stage CI Benefit claim to a Severe Stage CI Benefit claim.
(2) There is a 1 year waiting period:
- Between two Early and Intermediate Stage CI Benefit claims;
- Between two Severe Stage CI Benefit claims; and 
- From a Severe Stage CI Benefit claim to an Early and Intermediate Stage CI Benefit claim
(3) There is a 2 years waiting period from Critical Illness Benefit claims (i.e Early and Intermediate Stage CI Benefit claim and Severe Stage CI Benefit claim) to Recurrent CI Benefit claims.
</t>
    </r>
    <r>
      <rPr>
        <b/>
        <u/>
        <sz val="11"/>
        <rFont val="Calibri"/>
        <family val="2"/>
        <scheme val="minor"/>
      </rPr>
      <t xml:space="preserve">
Under the Recurrent Critical Illness Benefit
</t>
    </r>
    <r>
      <rPr>
        <sz val="11"/>
        <rFont val="Calibri"/>
        <family val="2"/>
        <scheme val="minor"/>
      </rPr>
      <t xml:space="preserve">(1) There is a 2 years waiting period between two Recurrent CI Benefit claims.
(2) There is a 1 year waiting period from Recurrent CI Benefit claims to Critical Illness Benefit claims (i.e Early and Intermediate Stage CI Benefit claim and Severe Stage CI Benefit claim).
</t>
    </r>
  </si>
  <si>
    <t xml:space="preserve">- All the plans have different payout structure and medical definitions. 
- Refer to product features for differentiation and their USP.
- This comparison did not account for the differences in the definitions.
</t>
  </si>
  <si>
    <t>Singlife</t>
  </si>
  <si>
    <t>$250,000 (Adults) $250,000 (Juvenile)</t>
  </si>
  <si>
    <t>Lowest Premium</t>
  </si>
  <si>
    <r>
      <rPr>
        <u/>
        <sz val="11"/>
        <rFont val="Calibri"/>
        <family val="2"/>
        <scheme val="minor"/>
      </rPr>
      <t>Special Benefit</t>
    </r>
    <r>
      <rPr>
        <sz val="11"/>
        <rFont val="Calibri"/>
        <family val="2"/>
        <scheme val="minor"/>
      </rPr>
      <t xml:space="preserve">
- Additional 20% of SA, max $25K per life per condition
- Total 16 Conditions available, including angioplasty
- Coverage up to a max. age of 85
</t>
    </r>
    <r>
      <rPr>
        <u/>
        <sz val="11"/>
        <rFont val="Calibri"/>
        <family val="2"/>
        <scheme val="minor"/>
      </rPr>
      <t>Juvenile conditions</t>
    </r>
    <r>
      <rPr>
        <sz val="11"/>
        <rFont val="Calibri"/>
        <family val="2"/>
        <scheme val="minor"/>
      </rPr>
      <t xml:space="preserve">
- Additional 20% of SA, max $25K per life per condition
- Total 11 Juvenile Conditions up to age 18
Note: 
- Each condition can only be paid once, and a maximum of 6 claims 
- No waiting period between Special Conditions claims</t>
    </r>
  </si>
  <si>
    <r>
      <t xml:space="preserve">- Pays 100% of SA for Early, Intermediate or Severe Stage Critical Illnesses up to $250,000
</t>
    </r>
    <r>
      <rPr>
        <b/>
        <sz val="11"/>
        <color rgb="FF0000CC"/>
        <rFont val="Calibri"/>
        <family val="2"/>
        <scheme val="minor"/>
      </rPr>
      <t>- 72 conditions</t>
    </r>
  </si>
  <si>
    <r>
      <rPr>
        <b/>
        <sz val="11"/>
        <color rgb="FF0000CC"/>
        <rFont val="Calibri"/>
        <family val="2"/>
        <scheme val="minor"/>
      </rPr>
      <t>-  Severe Stage CI covers 60 CI</t>
    </r>
    <r>
      <rPr>
        <sz val="11"/>
        <color theme="1"/>
        <rFont val="Calibri"/>
        <family val="2"/>
        <scheme val="minor"/>
      </rPr>
      <t xml:space="preserve">
</t>
    </r>
    <r>
      <rPr>
        <b/>
        <sz val="11"/>
        <color rgb="FF0000CC"/>
        <rFont val="Calibri"/>
        <family val="2"/>
        <scheme val="minor"/>
      </rPr>
      <t>- Pays 300% SA minus claims paid on Early/Intermediate Stage of the same CI group</t>
    </r>
    <r>
      <rPr>
        <sz val="11"/>
        <color theme="1"/>
        <rFont val="Calibri"/>
        <family val="2"/>
        <scheme val="minor"/>
      </rPr>
      <t xml:space="preserve">
-  Total amount payable 300% of sum assured (claim up to 2x provided that the 2 claims are from 2 different CI groups)
- One claim is allowed for the Severe stage of each CI Group covered
- No waiting period from the Early or Intermediate Stage Critical Illness claim admitted under Early and Intermediate Stage Critical Illness Benefit to the Diagnosis Date of any Severe Stage Critical Illnesses covered under Severe Stage Critical Illness Benefit.</t>
    </r>
  </si>
  <si>
    <r>
      <rPr>
        <sz val="11"/>
        <color rgb="FF0000CC"/>
        <rFont val="Calibri"/>
        <family val="2"/>
        <scheme val="minor"/>
      </rPr>
      <t xml:space="preserve">- </t>
    </r>
    <r>
      <rPr>
        <b/>
        <sz val="11"/>
        <color rgb="FF0000CC"/>
        <rFont val="Calibri"/>
        <family val="2"/>
        <scheme val="minor"/>
      </rPr>
      <t>Up to 300% basic sum assured</t>
    </r>
    <r>
      <rPr>
        <sz val="11"/>
        <color theme="1"/>
        <rFont val="Calibri"/>
        <family val="2"/>
        <scheme val="minor"/>
      </rPr>
      <t xml:space="preserve">
- 2 claims from different groups
- 40 conditions
- Major cancer entitled 2 claims, 100% basic sum assured per claim</t>
    </r>
  </si>
  <si>
    <r>
      <rPr>
        <b/>
        <u/>
        <sz val="11"/>
        <color rgb="FF0000CC"/>
        <rFont val="Calibri"/>
        <family val="2"/>
        <scheme val="minor"/>
      </rPr>
      <t>(i) Recurrent Critical Illness</t>
    </r>
    <r>
      <rPr>
        <sz val="11"/>
        <color theme="1"/>
        <rFont val="Calibri"/>
        <family val="2"/>
        <scheme val="minor"/>
      </rPr>
      <t xml:space="preserve">
- 150% of Sum Assured will be payable if life assured is diagnosed with any one of the specified severe stage critical illnesses covered under this benefit.
- A maximum of 2 claims is allowed (maximum claim of 300% of the Sum Assured)
- 2 years of waiting period if the Diagnosis Date of any of the specified Severe Stage Critical Illnesses or Recurrent Critical Illnesses covered under this benefit occurs
- Total of 6 recurrent CIs are covered
</t>
    </r>
    <r>
      <rPr>
        <b/>
        <sz val="11"/>
        <color theme="1"/>
        <rFont val="Calibri"/>
        <family val="2"/>
        <scheme val="minor"/>
      </rPr>
      <t xml:space="preserve">
</t>
    </r>
    <r>
      <rPr>
        <b/>
        <sz val="11"/>
        <color rgb="FF0000CC"/>
        <rFont val="Calibri"/>
        <family val="2"/>
        <scheme val="minor"/>
      </rPr>
      <t xml:space="preserve">(ii) </t>
    </r>
    <r>
      <rPr>
        <b/>
        <u/>
        <sz val="11"/>
        <color rgb="FF0000CC"/>
        <rFont val="Calibri"/>
        <family val="2"/>
        <scheme val="minor"/>
      </rPr>
      <t>Intensive Care Benefit</t>
    </r>
    <r>
      <rPr>
        <b/>
        <sz val="11"/>
        <color rgb="FF0000CC"/>
        <rFont val="Calibri"/>
        <family val="2"/>
        <scheme val="minor"/>
      </rPr>
      <t xml:space="preserve"> </t>
    </r>
    <r>
      <rPr>
        <b/>
        <sz val="11"/>
        <color theme="1"/>
        <rFont val="Calibri"/>
        <family val="2"/>
        <scheme val="minor"/>
      </rPr>
      <t>(</t>
    </r>
    <r>
      <rPr>
        <sz val="11"/>
        <color theme="1"/>
        <rFont val="Calibri"/>
        <family val="2"/>
        <scheme val="minor"/>
      </rPr>
      <t>due to An Illness or Accident (upon ICU stay of 4 days or more in one hospital admission for Necessary Medical Treatment)</t>
    </r>
    <r>
      <rPr>
        <u/>
        <sz val="11"/>
        <color theme="1"/>
        <rFont val="Calibri"/>
        <family val="2"/>
        <scheme val="minor"/>
      </rPr>
      <t xml:space="preserve">
</t>
    </r>
    <r>
      <rPr>
        <sz val="11"/>
        <color theme="1"/>
        <rFont val="Calibri"/>
        <family val="2"/>
        <scheme val="minor"/>
      </rPr>
      <t xml:space="preserve">- Additional 20% of the Sum Assured, capped at $25K per life (1 claim only)
</t>
    </r>
    <r>
      <rPr>
        <b/>
        <sz val="11"/>
        <color rgb="FF0000CC"/>
        <rFont val="Calibri"/>
        <family val="2"/>
        <scheme val="minor"/>
      </rPr>
      <t xml:space="preserve">(iii) </t>
    </r>
    <r>
      <rPr>
        <b/>
        <u/>
        <sz val="11"/>
        <color rgb="FF0000CC"/>
        <rFont val="Calibri"/>
        <family val="2"/>
        <scheme val="minor"/>
      </rPr>
      <t>Benign and Borderline Malignant Tumour Benefit</t>
    </r>
    <r>
      <rPr>
        <sz val="11"/>
        <color theme="1"/>
        <rFont val="Calibri"/>
        <family val="2"/>
        <scheme val="minor"/>
      </rPr>
      <t xml:space="preserve">
- Additional 20% of the Sum Assured, capped at $25K per life (1 claim only)
</t>
    </r>
    <r>
      <rPr>
        <b/>
        <u/>
        <sz val="11"/>
        <color theme="1"/>
        <rFont val="Calibri"/>
        <family val="2"/>
        <scheme val="minor"/>
      </rPr>
      <t xml:space="preserve">
</t>
    </r>
    <r>
      <rPr>
        <b/>
        <sz val="11"/>
        <color rgb="FF0000CC"/>
        <rFont val="Calibri"/>
        <family val="2"/>
        <scheme val="minor"/>
      </rPr>
      <t xml:space="preserve">(iv) </t>
    </r>
    <r>
      <rPr>
        <b/>
        <u/>
        <sz val="11"/>
        <color rgb="FF0000CC"/>
        <rFont val="Calibri"/>
        <family val="2"/>
        <scheme val="minor"/>
      </rPr>
      <t>Advance Care Option</t>
    </r>
    <r>
      <rPr>
        <b/>
        <u/>
        <sz val="11"/>
        <color theme="1"/>
        <rFont val="Calibri"/>
        <family val="2"/>
        <scheme val="minor"/>
      </rPr>
      <t xml:space="preserve">
</t>
    </r>
    <r>
      <rPr>
        <sz val="11"/>
        <color theme="1"/>
        <rFont val="Calibri"/>
        <family val="2"/>
        <scheme val="minor"/>
      </rPr>
      <t xml:space="preserve">- Additional 100% of the Sum Assured will be payable on top of the Severe Stage Critical Illness Benefit claim payable under the Critical Illness Benefit and the Recurrent Critical Illness Benefit shall cease.
- Option is available if Life Assured is diagnosed with any one of the eligible Severe Stage Critical Illnesses and the claim is the first Severe Stage Critical Illness Benefit claim made under the Critical Illness Benefit. </t>
    </r>
    <r>
      <rPr>
        <b/>
        <u/>
        <sz val="11"/>
        <color theme="1"/>
        <rFont val="Calibri"/>
        <family val="2"/>
        <scheme val="minor"/>
      </rPr>
      <t xml:space="preserve">
</t>
    </r>
  </si>
  <si>
    <r>
      <rPr>
        <u/>
        <sz val="11"/>
        <color theme="1"/>
        <rFont val="Calibri"/>
        <family val="2"/>
        <scheme val="minor"/>
      </rPr>
      <t>Special Benefit</t>
    </r>
    <r>
      <rPr>
        <sz val="11"/>
        <color theme="1"/>
        <rFont val="Calibri"/>
        <family val="2"/>
        <scheme val="minor"/>
      </rPr>
      <t xml:space="preserve">
- Additional 20% of SA, max $25K per condition
- Total 10 Conditions available
- Includes Angioplasty
- Maximum of 5 conditions claimed per policy
</t>
    </r>
    <r>
      <rPr>
        <u/>
        <sz val="11"/>
        <color theme="1"/>
        <rFont val="Calibri"/>
        <family val="2"/>
        <scheme val="minor"/>
      </rPr>
      <t>Juvenile conditions</t>
    </r>
    <r>
      <rPr>
        <sz val="11"/>
        <color theme="1"/>
        <rFont val="Calibri"/>
        <family val="2"/>
        <scheme val="minor"/>
      </rPr>
      <t xml:space="preserve">
- Additional 20% of SA, max $25K per condition
- Total 10 Juvenile Conditions up to 18 ANB
- Maximum of 5 Juvenile conditions claimed per policy
</t>
    </r>
  </si>
  <si>
    <r>
      <t xml:space="preserve">- max $350K per condition
- </t>
    </r>
    <r>
      <rPr>
        <sz val="11"/>
        <rFont val="Calibri"/>
        <family val="2"/>
        <scheme val="minor"/>
      </rPr>
      <t>37</t>
    </r>
    <r>
      <rPr>
        <sz val="11"/>
        <color theme="1"/>
        <rFont val="Calibri"/>
        <family val="2"/>
        <scheme val="minor"/>
      </rPr>
      <t xml:space="preserve"> Conditions</t>
    </r>
  </si>
  <si>
    <r>
      <rPr>
        <b/>
        <sz val="11"/>
        <color rgb="FF0000CC"/>
        <rFont val="Calibri"/>
        <family val="2"/>
        <scheme val="minor"/>
      </rPr>
      <t xml:space="preserve">(i) </t>
    </r>
    <r>
      <rPr>
        <b/>
        <u/>
        <sz val="11"/>
        <color rgb="FF0000CC"/>
        <rFont val="Calibri"/>
        <family val="2"/>
        <scheme val="minor"/>
      </rPr>
      <t>Intensive Care Benefit</t>
    </r>
    <r>
      <rPr>
        <sz val="11"/>
        <color rgb="FF006600"/>
        <rFont val="Calibri"/>
        <family val="2"/>
        <scheme val="minor"/>
      </rPr>
      <t xml:space="preserve"> </t>
    </r>
    <r>
      <rPr>
        <sz val="11"/>
        <color theme="1"/>
        <rFont val="Calibri"/>
        <family val="2"/>
        <scheme val="minor"/>
      </rPr>
      <t>(due to An Illness or Accident (upon ICU stay of 4 days or more in one hospital admission for Necessary Medical Treatment)</t>
    </r>
    <r>
      <rPr>
        <u/>
        <sz val="11"/>
        <color theme="1"/>
        <rFont val="Calibri"/>
        <family val="2"/>
        <scheme val="minor"/>
      </rPr>
      <t xml:space="preserve">
</t>
    </r>
    <r>
      <rPr>
        <sz val="11"/>
        <color theme="1"/>
        <rFont val="Calibri"/>
        <family val="2"/>
        <scheme val="minor"/>
      </rPr>
      <t xml:space="preserve">- Additional 20% of the Sum Assured, capped at $25K per life (1 claim only)
</t>
    </r>
    <r>
      <rPr>
        <sz val="11"/>
        <color rgb="FF006600"/>
        <rFont val="Calibri"/>
        <family val="2"/>
        <scheme val="minor"/>
      </rPr>
      <t xml:space="preserve">
</t>
    </r>
    <r>
      <rPr>
        <b/>
        <sz val="11"/>
        <color rgb="FF0000CC"/>
        <rFont val="Calibri"/>
        <family val="2"/>
        <scheme val="minor"/>
      </rPr>
      <t xml:space="preserve">(ii) </t>
    </r>
    <r>
      <rPr>
        <b/>
        <u/>
        <sz val="11"/>
        <color rgb="FF0000CC"/>
        <rFont val="Calibri"/>
        <family val="2"/>
        <scheme val="minor"/>
      </rPr>
      <t>Benign and Borderline Malignant Tumour Benefit</t>
    </r>
    <r>
      <rPr>
        <sz val="11"/>
        <color theme="1"/>
        <rFont val="Calibri"/>
        <family val="2"/>
        <scheme val="minor"/>
      </rPr>
      <t xml:space="preserve">
- Additional 20% of the Sum Assured, capped at $25K per life (1 claim only)
</t>
    </r>
    <r>
      <rPr>
        <b/>
        <u/>
        <sz val="11"/>
        <color theme="1"/>
        <rFont val="Calibri"/>
        <family val="2"/>
        <scheme val="minor"/>
      </rPr>
      <t xml:space="preserve">
</t>
    </r>
  </si>
  <si>
    <r>
      <rPr>
        <u/>
        <sz val="11"/>
        <color theme="1"/>
        <rFont val="Calibri"/>
        <family val="2"/>
        <scheme val="minor"/>
      </rPr>
      <t>Special Benefit</t>
    </r>
    <r>
      <rPr>
        <sz val="11"/>
        <color theme="1"/>
        <rFont val="Calibri"/>
        <family val="2"/>
        <scheme val="minor"/>
      </rPr>
      <t xml:space="preserve">
- Additional 20% of original SA, max $25K per condition
- Claim up to 5 conditions
- Total 10 Conditions available
</t>
    </r>
    <r>
      <rPr>
        <u/>
        <sz val="11"/>
        <color theme="1"/>
        <rFont val="Calibri"/>
        <family val="2"/>
        <scheme val="minor"/>
      </rPr>
      <t xml:space="preserve">Juvenile Benefit
</t>
    </r>
    <r>
      <rPr>
        <sz val="11"/>
        <color theme="1"/>
        <rFont val="Calibri"/>
        <family val="2"/>
        <scheme val="minor"/>
      </rPr>
      <t>- Additional 20% of original SA, up to $25K per condition
- Claim up to 5 juvenile conditions
Total 10 Juvenile Conditions up to 19ANB</t>
    </r>
  </si>
  <si>
    <t>Big 3 Critical Illness</t>
  </si>
  <si>
    <t>Singlife Big 3 Critical Illness</t>
  </si>
  <si>
    <r>
      <rPr>
        <u/>
        <sz val="11"/>
        <rFont val="Calibri"/>
        <family val="2"/>
        <scheme val="minor"/>
      </rPr>
      <t>Big 3 Benefit</t>
    </r>
    <r>
      <rPr>
        <sz val="11"/>
        <rFont val="Calibri"/>
        <family val="2"/>
        <scheme val="minor"/>
      </rPr>
      <t xml:space="preserve">
- Pays </t>
    </r>
    <r>
      <rPr>
        <b/>
        <sz val="11"/>
        <color rgb="FF0000CC"/>
        <rFont val="Calibri"/>
        <family val="2"/>
        <scheme val="minor"/>
      </rPr>
      <t>200% of SA for Early, Intermediate stage of Cancer, Heart Attack, Stroke and 13 other specific heart and neurological</t>
    </r>
    <r>
      <rPr>
        <sz val="11"/>
        <rFont val="Calibri"/>
        <family val="2"/>
        <scheme val="minor"/>
      </rPr>
      <t xml:space="preserve"> conditions up to $350,000
- 24 conditions</t>
    </r>
  </si>
  <si>
    <r>
      <rPr>
        <u/>
        <sz val="11"/>
        <rFont val="Calibri"/>
        <family val="2"/>
        <scheme val="minor"/>
      </rPr>
      <t>Big 3 Benefit</t>
    </r>
    <r>
      <rPr>
        <sz val="11"/>
        <rFont val="Calibri"/>
        <family val="2"/>
        <scheme val="minor"/>
      </rPr>
      <t xml:space="preserve">
- Pays </t>
    </r>
    <r>
      <rPr>
        <b/>
        <sz val="11"/>
        <color rgb="FF0000CC"/>
        <rFont val="Calibri"/>
        <family val="2"/>
        <scheme val="minor"/>
      </rPr>
      <t>200% of SA for Severe stage of Cancer, Heart Attack, Stroke and 13 other specific heart and neurological conditions</t>
    </r>
    <r>
      <rPr>
        <sz val="11"/>
        <rFont val="Calibri"/>
        <family val="2"/>
        <scheme val="minor"/>
      </rPr>
      <t xml:space="preserve"> up to $350,000
- 16 conditions 
</t>
    </r>
    <r>
      <rPr>
        <u/>
        <sz val="11"/>
        <rFont val="Calibri"/>
        <family val="2"/>
        <scheme val="minor"/>
      </rPr>
      <t xml:space="preserve">Other Severe Stage CI Benefit
</t>
    </r>
    <r>
      <rPr>
        <sz val="11"/>
        <rFont val="Calibri"/>
        <family val="2"/>
        <scheme val="minor"/>
      </rPr>
      <t xml:space="preserve">- Pays 100% of SA for Severe Stage conditions of other nature up to $350,000
- 44 conditions
</t>
    </r>
    <r>
      <rPr>
        <b/>
        <sz val="11"/>
        <color rgb="FF0000CC"/>
        <rFont val="Calibri"/>
        <family val="2"/>
        <scheme val="minor"/>
      </rPr>
      <t>Total 60 conditions covered</t>
    </r>
  </si>
  <si>
    <r>
      <rPr>
        <b/>
        <u/>
        <sz val="11"/>
        <color rgb="FF0000CC"/>
        <rFont val="Calibri"/>
        <family val="2"/>
        <scheme val="minor"/>
      </rPr>
      <t xml:space="preserve">Intensive Care Benefit </t>
    </r>
    <r>
      <rPr>
        <sz val="11"/>
        <color theme="1"/>
        <rFont val="Calibri"/>
        <family val="2"/>
        <scheme val="minor"/>
      </rPr>
      <t xml:space="preserve">
(due to an Illness or accident (upon ICU stay of 4 days or more in one hospital admission for Necessary Medical Treatment)
- Additional 20% of the Sum Assured, capped at $25K per life (1 claim only)
- The coverage of benefit is up to 85 ANB or upon the expiry of the plan, whichever is
earlier.</t>
    </r>
  </si>
  <si>
    <r>
      <rPr>
        <u/>
        <sz val="11"/>
        <rFont val="Calibri"/>
        <family val="2"/>
        <scheme val="minor"/>
      </rPr>
      <t>Special Benefit</t>
    </r>
    <r>
      <rPr>
        <sz val="11"/>
        <rFont val="Calibri"/>
        <family val="2"/>
        <scheme val="minor"/>
      </rPr>
      <t xml:space="preserve">
- Additional 20% of SA, max $25K per life per condition
- Only covers Angioplasty &amp; Other Invasive Treatment for Coronary Artery
- Coverage up to a max. age of 85</t>
    </r>
  </si>
  <si>
    <t>- 200% of SA for Early, Intermediate or Severe Stage of Cancer, Heart Attack, Stroke and 13 other specific heart and neurological.
- Intensive Care Benefit 
- Multiple currency options
- Available as rider to MyProtector - Term Plan or Elite Term</t>
  </si>
  <si>
    <t>$175,000 - Residency 1 &amp; 2
$50,000 - Residency 3</t>
  </si>
  <si>
    <t xml:space="preserve">Survival Period: 7 days, for CI or Special or Intensive Care Benefit
Waiting Period: 90 days </t>
  </si>
  <si>
    <t xml:space="preserve">Survival Period: 7 days, for CI or Special Benefit
Waiting Period: 90 days </t>
  </si>
  <si>
    <t>China Taiping i-Care</t>
  </si>
  <si>
    <t>China Taiping</t>
  </si>
  <si>
    <t>i-Care</t>
  </si>
  <si>
    <t>Up to age 75, 85 or 99</t>
  </si>
  <si>
    <t>1 (30 days old) - 60</t>
  </si>
  <si>
    <t>18 - 60</t>
  </si>
  <si>
    <t>- Up to $350,000
- 42 conditions</t>
  </si>
  <si>
    <t>- Up to $350,000
- 40 conditions</t>
  </si>
  <si>
    <t>82 conditions</t>
  </si>
  <si>
    <t>Yes (100% of SA)</t>
  </si>
  <si>
    <r>
      <t xml:space="preserve">- 100% of SA
- 55 conditions
</t>
    </r>
    <r>
      <rPr>
        <sz val="11"/>
        <color rgb="FFFF0000"/>
        <rFont val="Calibri"/>
        <family val="2"/>
        <scheme val="minor"/>
      </rPr>
      <t xml:space="preserve">- </t>
    </r>
    <r>
      <rPr>
        <sz val="11"/>
        <rFont val="Calibri"/>
        <family val="2"/>
        <scheme val="minor"/>
      </rPr>
      <t>10% (up to $25K) for Angioplasty</t>
    </r>
  </si>
  <si>
    <t>- 100% (up to $250K) lump sum payout for  CI at the early, intermediate or severe stage.
- Intensive Care Benefit and Benign and Borderline Malignant Tumour Benefit
- Multiple currency options</t>
  </si>
  <si>
    <t>Survival period: 7 days after the diagnosis of the covered Special Condition or Juvenile Condition before the Special Benefit or Juvenile Benefit is payable.
Waiting Period: 90 days for CI benefit of any stage</t>
  </si>
  <si>
    <r>
      <rPr>
        <u/>
        <sz val="11"/>
        <rFont val="Calibri"/>
        <family val="2"/>
        <scheme val="minor"/>
      </rPr>
      <t xml:space="preserve">Special Benefit
</t>
    </r>
    <r>
      <rPr>
        <sz val="11"/>
        <rFont val="Calibri"/>
        <family val="2"/>
        <scheme val="minor"/>
      </rPr>
      <t xml:space="preserve">- Additional 20% of SA, max $25K per life per condition
- Total 12 Conditions available
</t>
    </r>
    <r>
      <rPr>
        <u/>
        <sz val="11"/>
        <rFont val="Calibri"/>
        <family val="2"/>
        <scheme val="minor"/>
      </rPr>
      <t xml:space="preserve">
Juvenile Benefit
</t>
    </r>
    <r>
      <rPr>
        <sz val="11"/>
        <rFont val="Calibri"/>
        <family val="2"/>
        <scheme val="minor"/>
      </rPr>
      <t>- Additional 20% of SA, max $25K per life per condition
- Total 12 Juvenile Conditions up to age 19ANB
Note: 
- Each condition can only be paid once, and a maximum of 5 claims for each benefit
- No waiting period not applicable Special Conditions and Juvenile Benefit</t>
    </r>
  </si>
  <si>
    <r>
      <rPr>
        <b/>
        <u/>
        <sz val="11"/>
        <color rgb="FF0000CC"/>
        <rFont val="Calibri"/>
        <family val="2"/>
        <scheme val="minor"/>
      </rPr>
      <t>Convertibility Option</t>
    </r>
    <r>
      <rPr>
        <b/>
        <sz val="11"/>
        <rFont val="Calibri"/>
        <family val="2"/>
        <scheme val="minor"/>
      </rPr>
      <t xml:space="preserve">
</t>
    </r>
    <r>
      <rPr>
        <sz val="11"/>
        <rFont val="Calibri"/>
        <family val="2"/>
        <scheme val="minor"/>
      </rPr>
      <t>Allows the policy owner to convert i-Care policy (“original policy”) to a new endowment, whole-life or investment-linked policy from China Taiping with or without critical illness benefit (“new policy”) which China Taiping makes available at the time of conversion, without further evidence of insurability of the life insured, subjected to conditions set by China Taiping</t>
    </r>
  </si>
  <si>
    <t>- High death benefit payout based on 100% of SA
- Convertibility (Full/Partial) Option</t>
  </si>
  <si>
    <t>19 - NA
(No max entry age for PH as long as underwriting criterias are satisfied)</t>
  </si>
  <si>
    <t>Income Complete Critical Protect (Protect Max)</t>
  </si>
  <si>
    <t>Income Complete Critical Protect (Protect 100)</t>
  </si>
  <si>
    <t>Income</t>
  </si>
  <si>
    <t>Complete Critical Protect (Protect 100)</t>
  </si>
  <si>
    <t>16 - NA</t>
  </si>
  <si>
    <t>Up to Age 64, 74, 84, 100 last birthday</t>
  </si>
  <si>
    <t>$350,000 per life
Subject to financial underwriting</t>
  </si>
  <si>
    <t>Yes ($10,000)</t>
  </si>
  <si>
    <t xml:space="preserve">0 (15days old) - 17
</t>
  </si>
  <si>
    <t>To age 64: 18 - 54
To age 74, 84, 100: 18 - 64</t>
  </si>
  <si>
    <r>
      <rPr>
        <b/>
        <u/>
        <sz val="11"/>
        <color rgb="FF0000CC"/>
        <rFont val="Calibri"/>
        <family val="2"/>
        <scheme val="minor"/>
      </rPr>
      <t xml:space="preserve">Vital Function Benefit
</t>
    </r>
    <r>
      <rPr>
        <sz val="11"/>
        <rFont val="Calibri"/>
        <family val="2"/>
        <scheme val="minor"/>
      </rPr>
      <t xml:space="preserve">- 100% of Sum assured less claim paid for early stage and/or intermediate stage dread disease if the insured is diagnosed with an impairment of heart, lungs or kidneys by a specialist during the term of the policy
</t>
    </r>
    <r>
      <rPr>
        <b/>
        <u/>
        <sz val="11"/>
        <color rgb="FF0000CC"/>
        <rFont val="Calibri"/>
        <family val="2"/>
        <scheme val="minor"/>
      </rPr>
      <t xml:space="preserve">
Critical Impact Benefit (ICU)
</t>
    </r>
    <r>
      <rPr>
        <sz val="11"/>
        <rFont val="Calibri"/>
        <family val="2"/>
        <scheme val="minor"/>
      </rPr>
      <t xml:space="preserve">- 20% of the sum assured will be paid if the insured undergoes surgery or suffers an infection before reaching age 85 last birthday and requires a stay in an intensive care unit (ICU) for a total of 4 days or more in one hospital admission
</t>
    </r>
    <r>
      <rPr>
        <b/>
        <u/>
        <sz val="11"/>
        <color rgb="FF0000CC"/>
        <rFont val="Calibri"/>
        <family val="2"/>
        <scheme val="minor"/>
      </rPr>
      <t>Therapy Support Benefit</t>
    </r>
    <r>
      <rPr>
        <b/>
        <sz val="11"/>
        <color rgb="FF0000CC"/>
        <rFont val="Calibri"/>
        <family val="2"/>
        <scheme val="minor"/>
      </rPr>
      <t xml:space="preserve">
</t>
    </r>
    <r>
      <rPr>
        <sz val="11"/>
        <rFont val="Calibri"/>
        <family val="2"/>
        <scheme val="minor"/>
      </rPr>
      <t xml:space="preserve">- 20% of the sum assured will be paid if the insured is diagnosed by a specialist to undergo any of the therapy (Cell, Tissue or Gene Therapy / Proton Beam Therapy) during the term of the policy, </t>
    </r>
    <r>
      <rPr>
        <b/>
        <sz val="11"/>
        <color rgb="FF0000CC"/>
        <rFont val="Calibri"/>
        <family val="2"/>
        <scheme val="minor"/>
      </rPr>
      <t xml:space="preserve">
</t>
    </r>
    <r>
      <rPr>
        <b/>
        <u/>
        <sz val="11"/>
        <color rgb="FF0000CC"/>
        <rFont val="Calibri"/>
        <family val="2"/>
        <scheme val="minor"/>
      </rPr>
      <t>Guaranteed Post-DD Cover Option</t>
    </r>
    <r>
      <rPr>
        <b/>
        <sz val="11"/>
        <color rgb="FF0000CC"/>
        <rFont val="Calibri"/>
        <family val="2"/>
        <scheme val="minor"/>
      </rPr>
      <t xml:space="preserve">
</t>
    </r>
    <r>
      <rPr>
        <sz val="11"/>
        <rFont val="Calibri"/>
        <family val="2"/>
        <scheme val="minor"/>
      </rPr>
      <t>- A new term policy covering the insured may be taken up with only death and terminal illness benefits without medical underwriting upon diagnosis  of the insured with an advanced stage dread disease covered under dread disease benefit or an impairment covered under vital function benefit.</t>
    </r>
  </si>
  <si>
    <t>Complete Critical Protect (Protect Max)</t>
  </si>
  <si>
    <r>
      <t xml:space="preserve">- Pays 100% of SA for Severe Stage Critical Illnesses less claim paid for: 
- Early stage and/or intermediate stage dread disease of the same dread disease; and
- Vital function benefit of the corresponding dread disease
</t>
    </r>
    <r>
      <rPr>
        <sz val="11"/>
        <rFont val="Calibri"/>
        <family val="2"/>
        <scheme val="minor"/>
      </rPr>
      <t>- 55 conditions</t>
    </r>
  </si>
  <si>
    <r>
      <rPr>
        <b/>
        <u/>
        <sz val="11"/>
        <color rgb="FF0000CC"/>
        <rFont val="Calibri"/>
        <family val="2"/>
        <scheme val="minor"/>
      </rPr>
      <t xml:space="preserve">Recurrent Benefit
</t>
    </r>
    <r>
      <rPr>
        <sz val="11"/>
        <rFont val="Calibri"/>
        <family val="2"/>
        <scheme val="minor"/>
      </rPr>
      <t>- 100% of SA will be paid if the Insured is diagnosed with a recurrent condition during the term of the policy (Maximum of 3 claims)</t>
    </r>
    <r>
      <rPr>
        <b/>
        <u/>
        <sz val="11"/>
        <color rgb="FF0000CC"/>
        <rFont val="Calibri"/>
        <family val="2"/>
        <scheme val="minor"/>
      </rPr>
      <t xml:space="preserve">
Vital Function Benefit
</t>
    </r>
    <r>
      <rPr>
        <sz val="11"/>
        <rFont val="Calibri"/>
        <family val="2"/>
        <scheme val="minor"/>
      </rPr>
      <t xml:space="preserve">- 200% of SA less claim paid for early stage and/or intermediate stage dread disease if the insured is diagnosed with an impairment of heart, lungs or kidneys by a specialist during the term of the policy
</t>
    </r>
    <r>
      <rPr>
        <b/>
        <u/>
        <sz val="11"/>
        <color rgb="FF0000CC"/>
        <rFont val="Calibri"/>
        <family val="2"/>
        <scheme val="minor"/>
      </rPr>
      <t xml:space="preserve">
Critical Impact Benefit (ICU)
</t>
    </r>
    <r>
      <rPr>
        <sz val="11"/>
        <rFont val="Calibri"/>
        <family val="2"/>
        <scheme val="minor"/>
      </rPr>
      <t xml:space="preserve">- 20% of the SA will be paid if the insured undergoes surgery or suffers an infection before reaching age 85 last birthday and requires a stay in an intensive care unit (ICU) for a total of 4 days or more in one hospital admission
</t>
    </r>
    <r>
      <rPr>
        <b/>
        <u/>
        <sz val="11"/>
        <color rgb="FF0000CC"/>
        <rFont val="Calibri"/>
        <family val="2"/>
        <scheme val="minor"/>
      </rPr>
      <t>Therapy Support Benefit</t>
    </r>
    <r>
      <rPr>
        <b/>
        <sz val="11"/>
        <color rgb="FF0000CC"/>
        <rFont val="Calibri"/>
        <family val="2"/>
        <scheme val="minor"/>
      </rPr>
      <t xml:space="preserve">
</t>
    </r>
    <r>
      <rPr>
        <sz val="11"/>
        <rFont val="Calibri"/>
        <family val="2"/>
        <scheme val="minor"/>
      </rPr>
      <t xml:space="preserve">- 20% of the SA will be paid if the insured is diagnosed by a specialist to undergo any of the therapy (Cell, Tissue or Gene Therapy / Proton Beam Therapy) during the term of the policy, </t>
    </r>
    <r>
      <rPr>
        <b/>
        <sz val="11"/>
        <color rgb="FF0000CC"/>
        <rFont val="Calibri"/>
        <family val="2"/>
        <scheme val="minor"/>
      </rPr>
      <t xml:space="preserve">
</t>
    </r>
    <r>
      <rPr>
        <b/>
        <u/>
        <sz val="11"/>
        <color rgb="FF0000CC"/>
        <rFont val="Calibri"/>
        <family val="2"/>
        <scheme val="minor"/>
      </rPr>
      <t>Guaranteed Post-DD Cover Option</t>
    </r>
    <r>
      <rPr>
        <b/>
        <sz val="11"/>
        <color rgb="FF0000CC"/>
        <rFont val="Calibri"/>
        <family val="2"/>
        <scheme val="minor"/>
      </rPr>
      <t xml:space="preserve">
</t>
    </r>
    <r>
      <rPr>
        <sz val="11"/>
        <rFont val="Calibri"/>
        <family val="2"/>
        <scheme val="minor"/>
      </rPr>
      <t>- A new term policy covering the insured may be taken up with only death and terminal illness benefits without medical underwriting upon diagnosis  of the insured with an advanced stage dread disease covered under dread disease benefit or an impairment covered under vital function benefit.</t>
    </r>
  </si>
  <si>
    <t>- Pays 200% of SA less claim paid for Early stage and/or intermediate stage dread disease of the same dread disease and Vital function benefit of the corresponding dread disease
- 55 conditions</t>
  </si>
  <si>
    <t>66 conditions</t>
  </si>
  <si>
    <r>
      <rPr>
        <u/>
        <sz val="11"/>
        <rFont val="Calibri"/>
        <family val="2"/>
        <scheme val="minor"/>
      </rPr>
      <t>Special Benefit</t>
    </r>
    <r>
      <rPr>
        <sz val="11"/>
        <rFont val="Calibri"/>
        <family val="2"/>
        <scheme val="minor"/>
      </rPr>
      <t xml:space="preserve">
- Additional 20% of SA, max $25K per life per condition for angioplasty and Benign Tumour and Borderline Malignant Tumour.
- Additional 30% of SA, </t>
    </r>
    <r>
      <rPr>
        <b/>
        <sz val="11"/>
        <color rgb="FF0000CC"/>
        <rFont val="Calibri"/>
        <family val="2"/>
        <scheme val="minor"/>
      </rPr>
      <t>max $30K per life per condition for the other 15 conditions</t>
    </r>
    <r>
      <rPr>
        <sz val="11"/>
        <rFont val="Calibri"/>
        <family val="2"/>
        <scheme val="minor"/>
      </rPr>
      <t xml:space="preserve">
- </t>
    </r>
    <r>
      <rPr>
        <b/>
        <sz val="11"/>
        <color rgb="FF0000CC"/>
        <rFont val="Calibri"/>
        <family val="2"/>
        <scheme val="minor"/>
      </rPr>
      <t>Total 17 Conditions</t>
    </r>
    <r>
      <rPr>
        <sz val="11"/>
        <rFont val="Calibri"/>
        <family val="2"/>
        <scheme val="minor"/>
      </rPr>
      <t xml:space="preserve"> available
- Coverage up to a max. age of 85
</t>
    </r>
    <r>
      <rPr>
        <u/>
        <sz val="11"/>
        <rFont val="Calibri"/>
        <family val="2"/>
        <scheme val="minor"/>
      </rPr>
      <t>Juvenile conditions</t>
    </r>
    <r>
      <rPr>
        <sz val="11"/>
        <rFont val="Calibri"/>
        <family val="2"/>
        <scheme val="minor"/>
      </rPr>
      <t xml:space="preserve">
- Additional 20% of SA, </t>
    </r>
    <r>
      <rPr>
        <b/>
        <sz val="11"/>
        <color rgb="FF0000CC"/>
        <rFont val="Calibri"/>
        <family val="2"/>
        <scheme val="minor"/>
      </rPr>
      <t>max $30K per life per condition</t>
    </r>
    <r>
      <rPr>
        <sz val="11"/>
        <rFont val="Calibri"/>
        <family val="2"/>
        <scheme val="minor"/>
      </rPr>
      <t xml:space="preserve">
- Total</t>
    </r>
    <r>
      <rPr>
        <b/>
        <sz val="11"/>
        <color rgb="FF0000CC"/>
        <rFont val="Calibri"/>
        <family val="2"/>
        <scheme val="minor"/>
      </rPr>
      <t xml:space="preserve"> 17 Juvenile Conditions </t>
    </r>
    <r>
      <rPr>
        <sz val="11"/>
        <rFont val="Calibri"/>
        <family val="2"/>
        <scheme val="minor"/>
      </rPr>
      <t>up to age 18
Note: 
- Each condition can only be paid once, and a maximum of 5 claims 
- No waiting period between Special Conditions claims</t>
    </r>
  </si>
  <si>
    <t xml:space="preserve">- Pays 100% of SA for Early, Intermediate or Severe Stage Critical Illnesses up to $350,000
</t>
  </si>
  <si>
    <r>
      <rPr>
        <u/>
        <sz val="11"/>
        <rFont val="Calibri"/>
        <family val="2"/>
        <scheme val="minor"/>
      </rPr>
      <t>Special Benefit</t>
    </r>
    <r>
      <rPr>
        <sz val="11"/>
        <rFont val="Calibri"/>
        <family val="2"/>
        <scheme val="minor"/>
      </rPr>
      <t xml:space="preserve">
- Additional 20% of SA, max $25K per life per condition for angioplasty and Benign Tumour and Borderline Malignant 
Tumour.
- Additional </t>
    </r>
    <r>
      <rPr>
        <b/>
        <sz val="11"/>
        <color rgb="FF0000CC"/>
        <rFont val="Calibri"/>
        <family val="2"/>
        <scheme val="minor"/>
      </rPr>
      <t>30% of SA, max $30K per life per condition for the other 15 conditions</t>
    </r>
    <r>
      <rPr>
        <sz val="11"/>
        <rFont val="Calibri"/>
        <family val="2"/>
        <scheme val="minor"/>
      </rPr>
      <t xml:space="preserve">
</t>
    </r>
    <r>
      <rPr>
        <b/>
        <sz val="11"/>
        <color rgb="FF0000CC"/>
        <rFont val="Calibri"/>
        <family val="2"/>
        <scheme val="minor"/>
      </rPr>
      <t>- Total 17 Conditions</t>
    </r>
    <r>
      <rPr>
        <sz val="11"/>
        <rFont val="Calibri"/>
        <family val="2"/>
        <scheme val="minor"/>
      </rPr>
      <t xml:space="preserve"> available
- Coverage up to a max. age of 85
</t>
    </r>
    <r>
      <rPr>
        <u/>
        <sz val="11"/>
        <rFont val="Calibri"/>
        <family val="2"/>
        <scheme val="minor"/>
      </rPr>
      <t>Juvenile conditions</t>
    </r>
    <r>
      <rPr>
        <sz val="11"/>
        <rFont val="Calibri"/>
        <family val="2"/>
        <scheme val="minor"/>
      </rPr>
      <t xml:space="preserve">
- Additional 20% of SA, m</t>
    </r>
    <r>
      <rPr>
        <b/>
        <sz val="11"/>
        <color rgb="FF0000CC"/>
        <rFont val="Calibri"/>
        <family val="2"/>
        <scheme val="minor"/>
      </rPr>
      <t>ax $30K per life per condition</t>
    </r>
    <r>
      <rPr>
        <sz val="11"/>
        <rFont val="Calibri"/>
        <family val="2"/>
        <scheme val="minor"/>
      </rPr>
      <t xml:space="preserve">
- </t>
    </r>
    <r>
      <rPr>
        <b/>
        <sz val="11"/>
        <color rgb="FF0000CC"/>
        <rFont val="Calibri"/>
        <family val="2"/>
        <scheme val="minor"/>
      </rPr>
      <t>Total 17 Juvenile Conditions</t>
    </r>
    <r>
      <rPr>
        <sz val="11"/>
        <rFont val="Calibri"/>
        <family val="2"/>
        <scheme val="minor"/>
      </rPr>
      <t xml:space="preserve"> up to age 18
Note: 
- Each condition can only be paid once, and a maximum of 5 claims 
- No waiting period between Special Conditions claims</t>
    </r>
  </si>
  <si>
    <r>
      <rPr>
        <b/>
        <sz val="10"/>
        <color theme="1"/>
        <rFont val="Calibri"/>
        <family val="2"/>
        <scheme val="minor"/>
      </rPr>
      <t xml:space="preserve">Singlife Comprehensive Critical Illness vs TM Early Cover
</t>
    </r>
    <r>
      <rPr>
        <sz val="10"/>
        <color theme="1"/>
        <rFont val="Calibri"/>
        <family val="2"/>
        <scheme val="minor"/>
      </rPr>
      <t>- These 2 plans pay full SA on single diagnosis with medical conditions and covers early, intermediate to late stage of CI
- Multiple claim is allowed under Special Conditions.</t>
    </r>
  </si>
  <si>
    <r>
      <rPr>
        <b/>
        <sz val="10"/>
        <color theme="1"/>
        <rFont val="Calibri"/>
        <family val="2"/>
        <scheme val="minor"/>
      </rPr>
      <t>Singlife Comprehensive Critical Illness vs TM Early Cover</t>
    </r>
    <r>
      <rPr>
        <sz val="10"/>
        <color theme="1"/>
        <rFont val="Calibri"/>
        <family val="2"/>
        <scheme val="minor"/>
      </rPr>
      <t xml:space="preserve">
- These 2 plans pay full SA on single diagnosis with medical conditions and covers early, intermediate to late stage of CI
- Multiple claim is allowed under Special Conditions.</t>
    </r>
  </si>
  <si>
    <t xml:space="preserve">- Pays 100% of SA for Early, Intermediate or Severe Stage Critical Illnesses up to $350,000 (maximum of 6 claims up to S$1.05 million)
</t>
  </si>
  <si>
    <t>Special Conditions/
Juvenile Conditions</t>
  </si>
  <si>
    <t>Income Complete Critical Protect</t>
  </si>
  <si>
    <t>Etiqa</t>
  </si>
  <si>
    <t>Essential critical secure</t>
  </si>
  <si>
    <t>Essential Critical Secure</t>
  </si>
  <si>
    <t>Up to age 70,75, 80, 85, 90, 95, 100</t>
  </si>
  <si>
    <t>17 – 100</t>
  </si>
  <si>
    <t>To age 70: 
17 – 60
To age 75: 
17 – 65
To age 80, 85, 90, 95 &amp; 100: 17 -70</t>
  </si>
  <si>
    <t>To age 70: 
1 – 60
To age 75: 
1 – 65
To age 80, 85, 90, 95 &amp; 100: 1 -70</t>
  </si>
  <si>
    <t>- Pays 50% of SA up to $350,000
- 34 conditions</t>
  </si>
  <si>
    <t>- Pays 50% of SA up to $350,000
- 33 conditions</t>
  </si>
  <si>
    <t>67 conditions</t>
  </si>
  <si>
    <t>100% of SA less claims paid for Angioplasty &amp; Other Invasion Treatment for Coronary Artery, Early and Intermediate stage CI
- Pays 10% (up to $25K) for Angioplasty and Other Invasive Treatment for Coronary Artery
- 37 conditions</t>
  </si>
  <si>
    <t>NA</t>
  </si>
  <si>
    <t xml:space="preserve">Yes ($5,000) </t>
  </si>
  <si>
    <t>Survival Period: 7 days for CI Benefit, Mental Health Benefit and Continuous Care Benefit
Waiting Period: 
- 90 days for CI Benefit and Continuous Care Benefit
- 12 months for Mental Health Benefit
- For 2nd claim under Continuous Care Benefit, 12 months from the date of diagnosis for the 1st Continuous Care Benefit Claim</t>
  </si>
  <si>
    <t> $1,165</t>
  </si>
  <si>
    <t> $3,442</t>
  </si>
  <si>
    <t> $3,915</t>
  </si>
  <si>
    <t>Etiqa Essential Critical Secure</t>
  </si>
  <si>
    <t>$1,146 </t>
  </si>
  <si>
    <r>
      <t xml:space="preserve">(i) Mental Health Benefit
</t>
    </r>
    <r>
      <rPr>
        <b/>
        <sz val="11"/>
        <rFont val="Calibri"/>
        <family val="2"/>
        <scheme val="minor"/>
      </rPr>
      <t>Mild Mental Health Benefit</t>
    </r>
    <r>
      <rPr>
        <sz val="11"/>
        <rFont val="Calibri"/>
        <family val="2"/>
        <scheme val="minor"/>
      </rPr>
      <t xml:space="preserve">
- $180 will be paid for each psychiatrist consultation, up to 8 claims ($1,440) when life assured is diagnosed with covered mild mental condition.
- 2 mild mental conditions covered
</t>
    </r>
    <r>
      <rPr>
        <b/>
        <sz val="11"/>
        <color rgb="FF0000CC"/>
        <rFont val="Calibri"/>
        <family val="2"/>
        <scheme val="minor"/>
      </rPr>
      <t xml:space="preserve">
</t>
    </r>
    <r>
      <rPr>
        <b/>
        <sz val="11"/>
        <rFont val="Calibri"/>
        <family val="2"/>
        <scheme val="minor"/>
      </rPr>
      <t xml:space="preserve">Severe Mental Health Benefit </t>
    </r>
    <r>
      <rPr>
        <b/>
        <sz val="11"/>
        <color rgb="FF0000CC"/>
        <rFont val="Calibri"/>
        <family val="2"/>
        <scheme val="minor"/>
      </rPr>
      <t xml:space="preserve">
- </t>
    </r>
    <r>
      <rPr>
        <sz val="11"/>
        <rFont val="Calibri"/>
        <family val="2"/>
        <scheme val="minor"/>
      </rPr>
      <t xml:space="preserve">Accelerated 20% of the Sum Assured, up to $25K, will be paid when life assured is diagnosed with a covered severe mental health condition.
- 5 severe mental conditions covered
</t>
    </r>
    <r>
      <rPr>
        <b/>
        <sz val="11"/>
        <color rgb="FF0000CC"/>
        <rFont val="Calibri"/>
        <family val="2"/>
        <scheme val="minor"/>
      </rPr>
      <t xml:space="preserve">
(ii) Continuous Care Benefit
</t>
    </r>
    <r>
      <rPr>
        <sz val="11"/>
        <rFont val="Calibri"/>
        <family val="2"/>
        <scheme val="minor"/>
      </rPr>
      <t>- Monthly cash payout when the life assured is diagnosed with covered severe stage Cis and future premiums waived
- First claim: 1% of SA paid monthly
- Second claim: another 1% of SA paid monthly
- maximum 2 claims and up maximum payable amount of 200% of the original Sum Assured.</t>
    </r>
    <r>
      <rPr>
        <b/>
        <sz val="11"/>
        <color rgb="FF0000CC"/>
        <rFont val="Calibri"/>
        <family val="2"/>
        <scheme val="minor"/>
      </rPr>
      <t xml:space="preserve"> 
(iii) Premium Waiver Benefit for Early and Intermediate Stage CI
</t>
    </r>
    <r>
      <rPr>
        <sz val="11"/>
        <rFont val="Calibri"/>
        <family val="2"/>
        <scheme val="minor"/>
      </rPr>
      <t>- Upon a successful claim of a covered early or intermediate stage CI under the Early and Intermediate Stage CI Benefit, all future premiums for this policy will be waived starting from the next premium due date immediately after the date of diagnosis of the early or intermediate stage CI</t>
    </r>
  </si>
  <si>
    <t>Manulife Early CompleteCare (Classic)</t>
  </si>
  <si>
    <t>Manulife Early CompleteCare (Deluxe)</t>
  </si>
  <si>
    <r>
      <rPr>
        <b/>
        <sz val="11"/>
        <color rgb="FF0000CC"/>
        <rFont val="Calibri"/>
        <family val="2"/>
        <scheme val="minor"/>
      </rPr>
      <t>16</t>
    </r>
    <r>
      <rPr>
        <sz val="11"/>
        <color theme="1"/>
        <rFont val="Calibri"/>
        <family val="2"/>
        <scheme val="minor"/>
      </rPr>
      <t xml:space="preserve"> - 99</t>
    </r>
  </si>
  <si>
    <t>To age 65: 0 (15days old) - 55 
To age 75/85: 0 (15days old) - 65</t>
  </si>
  <si>
    <t>To age 65: 16 - 55
To age 75/85: 16 - 65</t>
  </si>
  <si>
    <t>Up to age 65, 75 or 85</t>
  </si>
  <si>
    <t>- 100% of basic sum insured 
- 56 Conditions (36 Conditions + 20 extended advance stage CIs)</t>
  </si>
  <si>
    <r>
      <rPr>
        <u/>
        <sz val="11"/>
        <color theme="1"/>
        <rFont val="Calibri"/>
        <family val="2"/>
        <scheme val="minor"/>
      </rPr>
      <t>Special CI Conditions Benefit (applicable to Classic and Deluxe)</t>
    </r>
    <r>
      <rPr>
        <sz val="11"/>
        <color theme="1"/>
        <rFont val="Calibri"/>
        <family val="2"/>
        <scheme val="minor"/>
      </rPr>
      <t xml:space="preserve">
- Additional 20% of SA, max $25K per life per condition
- Available up to age 85
- Total 10 Conditions available
- Includes Angioplasty
</t>
    </r>
    <r>
      <rPr>
        <u/>
        <sz val="11"/>
        <color theme="1"/>
        <rFont val="Calibri"/>
        <family val="2"/>
        <scheme val="minor"/>
      </rPr>
      <t xml:space="preserve">Juvenile conditions
</t>
    </r>
    <r>
      <rPr>
        <sz val="11"/>
        <color theme="1"/>
        <rFont val="Calibri"/>
        <family val="2"/>
        <scheme val="minor"/>
      </rPr>
      <t>- Additional 20% of SA, max $25K per life per condition
- Total 13 Juvenile Conditions up to 18 ALB
Note: 
- Each condition can only be paid once 
- Maximum of 6 claims can be made
- Payment of this benefit will not reduce the current sum insured of this policy</t>
    </r>
  </si>
  <si>
    <t>Yes (The higher of 100% of total premium paid to date on the basic policy less any CI claims paid or 8 times of the annual mode premium of the basic policy)</t>
  </si>
  <si>
    <t>- Provides Serious Illness of a Child Benefit that provides extended complimentary coverage against advanced stage critical illnesses for the life insured’s child
- Continuous Cancer Income Option that provides added assurance for life insured with monthly payout during treatment or palliative care for up to 60 months. This helps to ease the financial burden of treating advanced stage major cancer.
- Has Cover Me Again Benefit which allows subsequent CI claims to be admissible, up to 4 claims and Recurring / Relapse Major CI Benefit that covers repeated advanced stage CI condition claim for up to 2 claims.
 -Provides guaranteed death protection with minimum death benefit payout of 8 times of the annual mode premium of the basic policy</t>
  </si>
  <si>
    <r>
      <rPr>
        <b/>
        <sz val="11"/>
        <color rgb="FF0000CC"/>
        <rFont val="Calibri"/>
        <family val="2"/>
        <scheme val="minor"/>
      </rPr>
      <t>16</t>
    </r>
    <r>
      <rPr>
        <sz val="11"/>
        <rFont val="Calibri"/>
        <family val="2"/>
        <scheme val="minor"/>
      </rPr>
      <t xml:space="preserve"> - 99</t>
    </r>
  </si>
  <si>
    <t>To age 65: 0 (15days old) - 55</t>
  </si>
  <si>
    <t>To age 75/85: 0 (15days old) - 65</t>
  </si>
  <si>
    <t>To age 65: 16 - 55</t>
  </si>
  <si>
    <r>
      <rPr>
        <b/>
        <u/>
        <sz val="11"/>
        <color rgb="FF0000CC"/>
        <rFont val="Calibri"/>
        <family val="2"/>
        <scheme val="minor"/>
      </rPr>
      <t xml:space="preserve">(i) Recovery Care Plus Benefit  (applicable to Classic &amp; Deluxe)
</t>
    </r>
    <r>
      <rPr>
        <sz val="11"/>
        <rFont val="Calibri"/>
        <family val="2"/>
        <scheme val="minor"/>
      </rPr>
      <t xml:space="preserve">- Upon 4 consecutive days in the Intensive Care Unit (“ICU”) or ICU and High Dependency Unit (“HDU”) in 1 hospital admission
- 20% Sum Insured, up to S$25k (payable once)
- Payable in addition to the advanced stage CI benefit/comprehensive CI Benefit if the ICU or HDU admission is due to any comprehensive CI
</t>
    </r>
    <r>
      <rPr>
        <b/>
        <u/>
        <sz val="11"/>
        <color rgb="FF0000CC"/>
        <rFont val="Calibri"/>
        <family val="2"/>
        <scheme val="minor"/>
      </rPr>
      <t xml:space="preserve">
(ii) Serious Illness of a Child Benefit (applicable to Classic &amp; Deluxe)
</t>
    </r>
    <r>
      <rPr>
        <sz val="11"/>
        <rFont val="Calibri"/>
        <family val="2"/>
        <scheme val="minor"/>
      </rPr>
      <t>- Total of 36 advanced stage CI are covered
- A lump sum amount of $10k per child, up to $20,000 per policy will be payable
- Payment of this benefit will not reduce the current sum insured of the policy.
- Age of child must be 30 days - ALB17 when diagnosis was don</t>
    </r>
    <r>
      <rPr>
        <b/>
        <u/>
        <sz val="11"/>
        <color rgb="FF0000CC"/>
        <rFont val="Calibri"/>
        <family val="2"/>
        <scheme val="minor"/>
      </rPr>
      <t>e</t>
    </r>
  </si>
  <si>
    <r>
      <rPr>
        <u/>
        <sz val="11"/>
        <color theme="1"/>
        <rFont val="Calibri"/>
        <family val="2"/>
        <scheme val="minor"/>
      </rPr>
      <t>Special CI Conditions Benefit (applicable to Classic and Deluxe)</t>
    </r>
    <r>
      <rPr>
        <sz val="11"/>
        <color theme="1"/>
        <rFont val="Calibri"/>
        <family val="2"/>
        <scheme val="minor"/>
      </rPr>
      <t xml:space="preserve">
- Additional 20% of SA, max $25K per life per condition
- Available up to age 85
- Total 10 Conditions available
- Includes Angioplasty
</t>
    </r>
    <r>
      <rPr>
        <u/>
        <sz val="11"/>
        <color theme="1"/>
        <rFont val="Calibri"/>
        <family val="2"/>
        <scheme val="minor"/>
      </rPr>
      <t>Juvenile conditions</t>
    </r>
    <r>
      <rPr>
        <sz val="11"/>
        <color theme="1"/>
        <rFont val="Calibri"/>
        <family val="2"/>
        <scheme val="minor"/>
      </rPr>
      <t xml:space="preserve">
- Additional 20% of SA, max $25K per life per condition
- Total 13 Juvenile Conditions up to 18 ALB
Note: 
- Each condition can only be paid once 
- Maximum of 6 claims can be made
- Payment of this benefit will not reduce the current sum insured of this policy</t>
    </r>
  </si>
  <si>
    <t>- Provides Serious Illness of a Child Benefit that provides extended complimentary coverage against advanced stage critical illnesses for the life insured’s child
- Provides guaranteed death protection with minimum death benefit payout of 8 times of the annual mode premium of the basic policy</t>
  </si>
  <si>
    <t>-100% (up to $350K) lump sum payout for Dread Disease at early or intermediate stage.
- Highest number of conditions covered for Special and Juvenile conditions with a high payout limit of up to $30K per life per condition
- Vital Function Benefit
- Critical Impact Benefit (ICU)
- Therapy Support Benefit
- Guaranteed Post-DD Cover Option</t>
  </si>
  <si>
    <t>-  Coverage up to 1000% of sum assured for Early, Intermediate and Advanced stage dread disease including multiple dread disease payouts and recurrent dread disease payouts and vital function benefit.
- 100% (up to $350K) lump sum payout for CI at early or intermediate stage up to maximum of 6 times.
- Highest number of conditions covered for Special and Juvenile conditions with a high payout limit of up to $30K per life per condition
- Recurrent Benefit
- Vital Function Benefit
- Critical Impact Benefit (ICU)
- Therapy Support Benefit
- Guaranteed Post-DD Cover Option</t>
  </si>
  <si>
    <t>- Mental Health Benefit ($180 for each psychiatrist consultation (up to 8 claims, total $1,440) for mild conditions and 20% accelerated sum assured payout for severe conditions)
- Continuous Care Benefit that provides a monthly payout of up to a total of 2% of the original sum assured when diagnosed with covered severe stage CI, up to 2 claims, and up to a maximum of 200% sum assured payout. 
- Premium Waiver Benefit for Early and Intermediate Stage CI</t>
  </si>
  <si>
    <t>Singlife Multipay Critical Illness</t>
  </si>
  <si>
    <t>Manulife Early CompleteCare (Classic/Deluxe)</t>
  </si>
  <si>
    <t>Z</t>
  </si>
  <si>
    <t>Singlife Comprehensive Critical Illness</t>
  </si>
  <si>
    <t xml:space="preserve">Singlife Comprehensive Critical Illness </t>
  </si>
  <si>
    <t>Summary</t>
  </si>
  <si>
    <t>- Policyholders can enter this plan from age last birthday 16, making it easier to purchase this plan.
- Provides Serious Illness of a Child Benefit that provides extended complimentary coverage against advanced stage critical illnesses for the life insured’s child
- Offers coverage for high number of Juvenile conditions of 13 conditions
- Provides guaranteed death protection with minimum death benefit payout of 8 times of the annual mode premium of the basic policy</t>
  </si>
  <si>
    <t>- Competitve annual premiums
- Policyholders can enter this plan from age last birthday 16, making it easier to purchase this plan. 
- Offers coverage for high number of Early and Intermediate stage CI conditions of 70 conditions.
- Offers coverage for high number of Juvenile conditions of 13 conditions,
- Provides Serious Illness of a Child Benefit that provides extended complimentary coverage against advanced stage critical illnesses for the life insured’s child
- Continuous Cancer Income Option that provides added assurance for life insured with monthly payout during treatment or palliative care for up to 60 months. This helps to ease the financial burden of treating advanced stage major cancer.
 -Has Cover Me Again Benefit which allows subsequent CI claims to be admissible, up to 4 claims and Recurring / Relapse Major CI Benefit that covers repeated advanced stage CI condition claim for up to 2 claims.
- Provides guaranteed death protection with minimum death benefit payout of 8 times of the annual mode premium of the basic policy</t>
  </si>
  <si>
    <t>Non-providers Products</t>
  </si>
  <si>
    <r>
      <t xml:space="preserve">This information is accurate as at </t>
    </r>
    <r>
      <rPr>
        <sz val="11"/>
        <color rgb="FF0000CC"/>
        <rFont val="Aptos Narrow"/>
        <family val="2"/>
      </rPr>
      <t>07/03/2025</t>
    </r>
  </si>
  <si>
    <t>Provider</t>
  </si>
  <si>
    <t>Plan</t>
  </si>
  <si>
    <t>Product Info</t>
  </si>
  <si>
    <t>AIA</t>
  </si>
  <si>
    <t>Prudential</t>
  </si>
  <si>
    <t xml:space="preserve">The above are similar products from non-providers of PIAS. We have included them for your reference to facilitate your comparisons against similar products from PIAS approved suite. </t>
  </si>
  <si>
    <t>AIA Beyond Critical Care</t>
  </si>
  <si>
    <t>https://www.aia.com.sg/en/our-products/health/critical-illness/aia-beyond-critical-care</t>
  </si>
  <si>
    <t>AIA Ultimate Critical Care</t>
  </si>
  <si>
    <t>https://www.aia.com.sg/en/our-products/health/critical-illness/aia-ultimate-critical-cover</t>
  </si>
  <si>
    <t>AIA Absolute Critical Cover</t>
  </si>
  <si>
    <t>https://www.aia.com.sg/en/our-products/health/critical-illness/aia-absolute-critical-cover</t>
  </si>
  <si>
    <t>AIA Prime Critical Cover</t>
  </si>
  <si>
    <t>https://www.aia.com.sg/en/our-products/health/critical-illness/aia-prime-critical-cover</t>
  </si>
  <si>
    <t>AIA Diabetes Care</t>
  </si>
  <si>
    <t>https://www.aia.com.sg/en/our-products/health/critical-illness/aia-diabetes-care</t>
  </si>
  <si>
    <t>DBS (Manulife)</t>
  </si>
  <si>
    <t>eCriticalCare</t>
  </si>
  <si>
    <t>https://www.dbs.com.sg/personal/insurance/protection/protection-plans/ecriticalcare</t>
  </si>
  <si>
    <t>Cancer Insurance</t>
  </si>
  <si>
    <t>https://www.tiq.com.sg/product/cancer-insurance/</t>
  </si>
  <si>
    <t>3 Plus Critical Illness</t>
  </si>
  <si>
    <t>https://www.tiq.com.sg/product/3-plus-critical-illness/</t>
  </si>
  <si>
    <t>FWD</t>
  </si>
  <si>
    <t>Critical Illness Plus</t>
  </si>
  <si>
    <t>https://www.fwd.com.sg/critical-illness-insurance/critical-illness-plus/</t>
  </si>
  <si>
    <t>https://www.fwd.com.sg/critical-illness-insurance/big-3-critical-illness/</t>
  </si>
  <si>
    <t>Heart Attack insurance</t>
  </si>
  <si>
    <t>https://www.fwd.com.sg/critical-illness-insurance/heart-attack-insurance/</t>
  </si>
  <si>
    <t>Cancer 2.0 insurance</t>
  </si>
  <si>
    <t>https://www.fwd.com.sg/critical-illness-insurance/cancer-insurance/</t>
  </si>
  <si>
    <t>Stroke insurance</t>
  </si>
  <si>
    <t>https://www.fwd.com.sg/critical-illness-insurance/stroke-insurance/</t>
  </si>
  <si>
    <t>HSBC Life</t>
  </si>
  <si>
    <t xml:space="preserve">HSBC Life Super CritiCare </t>
  </si>
  <si>
    <t>https://www.insurance.hsbc.com.sg/life-and-critical-illness/products/super-criticare/</t>
  </si>
  <si>
    <t>HSBC Life Cancer ReCover</t>
  </si>
  <si>
    <t>https://www.insurance.hsbc.com.sg/life-and-critical-illness/products/cancerrecover/</t>
  </si>
  <si>
    <t>PRUEarly Stage Crisis Cover</t>
  </si>
  <si>
    <t>https://www.prudential.com.sg/products/health-insurance/critical-illness/pruearly-stage-crisis-cover</t>
  </si>
  <si>
    <t>PRUActive Crisis Guard</t>
  </si>
  <si>
    <t>https://www.prudential.com.sg/products/health-insurance/critical-illness/pruactive-crisis-guard</t>
  </si>
  <si>
    <t>PRUActive Protect</t>
  </si>
  <si>
    <t>https://www.prudential.com.sg/products/health-insurance/critical-illness/pruactive-protect</t>
  </si>
  <si>
    <r>
      <t xml:space="preserve">(i) Cover Me Again Benefit
</t>
    </r>
    <r>
      <rPr>
        <sz val="11"/>
        <rFont val="Calibri"/>
        <family val="2"/>
        <scheme val="minor"/>
      </rPr>
      <t>- Covers another CI condition, up to 4 claims;</t>
    </r>
    <r>
      <rPr>
        <b/>
        <u/>
        <sz val="11"/>
        <color rgb="FF0000CC"/>
        <rFont val="Calibri"/>
        <family val="2"/>
        <scheme val="minor"/>
      </rPr>
      <t xml:space="preserve">
(ii) Recurring / Relapse Major CI Benefit
</t>
    </r>
    <r>
      <rPr>
        <sz val="11"/>
        <rFont val="Calibri"/>
        <family val="2"/>
        <scheme val="minor"/>
      </rPr>
      <t xml:space="preserve">- Covers repeated advanced stage CI of 6 conditions, up to 2 claims;
</t>
    </r>
    <r>
      <rPr>
        <b/>
        <u/>
        <sz val="11"/>
        <color rgb="FF0000CC"/>
        <rFont val="Calibri"/>
        <family val="2"/>
        <scheme val="minor"/>
      </rPr>
      <t xml:space="preserve">
(iii) Continuous Cancer Income Option
</t>
    </r>
    <r>
      <rPr>
        <sz val="11"/>
        <rFont val="Calibri"/>
        <family val="2"/>
        <scheme val="minor"/>
      </rPr>
      <t xml:space="preserve">- Covers Advanced Stage Major Cancer with active cancer treatment or palliative care;
- 4% Sum Insured payable monthly, up to 60 months;
- applicable if recurring/relapse major CI benefit has not been fully claimed.
</t>
    </r>
    <r>
      <rPr>
        <b/>
        <u/>
        <sz val="11"/>
        <color rgb="FF0000CC"/>
        <rFont val="Calibri"/>
        <family val="2"/>
        <scheme val="minor"/>
      </rPr>
      <t xml:space="preserve">
(iv) Recovery Care Plus Benefit
</t>
    </r>
    <r>
      <rPr>
        <sz val="11"/>
        <rFont val="Calibri"/>
        <family val="2"/>
        <scheme val="minor"/>
      </rPr>
      <t xml:space="preserve">- Upon 4 consecutive days in the Intensive Care Unit (“ICU”) or ICU and High Dependency Unit (“HDU”) in 1 hospital admission
- 20% Sum Insured, up to S$25k (payable once)
- Payable in addition to the advanced stage CI benefit/comprehensive CI Benefit if the ICU or HDU admission is due to any comprehensive CI
</t>
    </r>
    <r>
      <rPr>
        <b/>
        <u/>
        <sz val="11"/>
        <color rgb="FF0000CC"/>
        <rFont val="Calibri"/>
        <family val="2"/>
        <scheme val="minor"/>
      </rPr>
      <t xml:space="preserve">
(v) Serious Illness of a Child Benefit
</t>
    </r>
    <r>
      <rPr>
        <sz val="11"/>
        <rFont val="Calibri"/>
        <family val="2"/>
        <scheme val="minor"/>
      </rPr>
      <t>- Total of 36 advanced stage CI are covered
- A lump sum amount of $10k per child, up to $20,000 per policy will be payable
- Payment of this benefit will not reduce the current sum insured of the policy.
- Age of child must be 30 days - ALB17 when diagnosis was done</t>
    </r>
  </si>
  <si>
    <t xml:space="preserve">Singlife Comprehensive Critical Illness 
</t>
  </si>
  <si>
    <t>Policyholder Entry Age</t>
  </si>
  <si>
    <t>Life Assured Entry Age (3rd Party)</t>
  </si>
  <si>
    <t>Life Assured Entry Age (1st Party)</t>
  </si>
  <si>
    <t>Total ECI and CI conditions</t>
  </si>
  <si>
    <t>Advanced Stage CI conditions</t>
  </si>
  <si>
    <t>ECI conditions</t>
  </si>
  <si>
    <t>Advanced Stage CI</t>
  </si>
  <si>
    <t>- Up to $350,000
- 2 claims from different group</t>
  </si>
  <si>
    <t>- Pays 100% of SA for Early, Intermediate or Severe Stage Critical Illnesses up to $250,000</t>
  </si>
  <si>
    <r>
      <rPr>
        <u/>
        <sz val="11"/>
        <rFont val="Calibri"/>
        <family val="2"/>
        <scheme val="minor"/>
      </rPr>
      <t>Big 3 Benefit</t>
    </r>
    <r>
      <rPr>
        <sz val="11"/>
        <rFont val="Calibri"/>
        <family val="2"/>
        <scheme val="minor"/>
      </rPr>
      <t xml:space="preserve">
- Pays </t>
    </r>
    <r>
      <rPr>
        <b/>
        <sz val="11"/>
        <color rgb="FF0000CC"/>
        <rFont val="Calibri"/>
        <family val="2"/>
        <scheme val="minor"/>
      </rPr>
      <t>200% of SA for Early, Intermediate stage of Cancer, Heart Attack, Stroke and 13 other specific heart and neurological</t>
    </r>
    <r>
      <rPr>
        <sz val="11"/>
        <rFont val="Calibri"/>
        <family val="2"/>
        <scheme val="minor"/>
      </rPr>
      <t xml:space="preserve"> conditions up to $350,000</t>
    </r>
  </si>
  <si>
    <t>70</t>
  </si>
  <si>
    <t>66</t>
  </si>
  <si>
    <t>69</t>
  </si>
  <si>
    <t>Special Conditions</t>
  </si>
  <si>
    <t>Juvenile Conditions</t>
  </si>
  <si>
    <t>Special Conditions/
Juvenile Conditions coverage</t>
  </si>
  <si>
    <t>N.A.</t>
  </si>
  <si>
    <r>
      <rPr>
        <u/>
        <sz val="11"/>
        <color theme="1"/>
        <rFont val="Calibri"/>
        <family val="2"/>
        <scheme val="minor"/>
      </rPr>
      <t>Special CI Conditions Benefit</t>
    </r>
    <r>
      <rPr>
        <sz val="11"/>
        <color theme="1"/>
        <rFont val="Calibri"/>
        <family val="2"/>
        <scheme val="minor"/>
      </rPr>
      <t xml:space="preserve">
- Additional 20% of SA, max $25K per life per condition
- Available up to age 85
- Total 10 Conditions available
- Includes Angioplasty
</t>
    </r>
    <r>
      <rPr>
        <u/>
        <sz val="11"/>
        <color theme="1"/>
        <rFont val="Calibri"/>
        <family val="2"/>
        <scheme val="minor"/>
      </rPr>
      <t>Juvenile conditions</t>
    </r>
    <r>
      <rPr>
        <sz val="11"/>
        <color theme="1"/>
        <rFont val="Calibri"/>
        <family val="2"/>
        <scheme val="minor"/>
      </rPr>
      <t xml:space="preserve">
- Additional 20% of SA, max $25K per life per condition
- Total 13 Juvenile Conditions up to 18 ALB
Note: 
- Each condition can only be paid once 
- Maximum of 6 claims can be made
- Payment of this benefit will not reduce the current sum insured of this policy</t>
    </r>
  </si>
  <si>
    <t>Important Notes:
1. This insurance product comparsion has been produced by Propel Product Management on behalf of PIAS, and is solely meant for FA Representatives of PIAS as a quick reference and not meant to be reproduced in any manner.
2. The product comparison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product comparison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</si>
  <si>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t>Features Overview</t>
  </si>
  <si>
    <t>Plan Name</t>
  </si>
  <si>
    <r>
      <t xml:space="preserve">5. This information is from all providers of PIAS and is accurate as of </t>
    </r>
    <r>
      <rPr>
        <b/>
        <sz val="7"/>
        <color rgb="FF0000CC"/>
        <rFont val="Calibri"/>
        <family val="2"/>
        <scheme val="minor"/>
      </rPr>
      <t>07 March 2025</t>
    </r>
  </si>
  <si>
    <t>Tokio Marine MultiCare</t>
  </si>
  <si>
    <t>Tokio Marine TM EarlyCover</t>
  </si>
  <si>
    <t>Etiqa Essential critical secure</t>
  </si>
  <si>
    <t>Plan Type</t>
  </si>
  <si>
    <t>Multipay</t>
  </si>
  <si>
    <t>ECI plans</t>
  </si>
  <si>
    <t>Age Basis</t>
  </si>
  <si>
    <t>Other Benefits - Coverage</t>
  </si>
  <si>
    <t>(i) Recurrent Critical Illness
(ii) Intensive Care Benefit
(iii) Benign and Borderline Malignant Tumour Benefit
(iv) Advance Care Option</t>
  </si>
  <si>
    <r>
      <rPr>
        <sz val="11"/>
        <rFont val="Calibri"/>
        <family val="2"/>
        <scheme val="minor"/>
      </rPr>
      <t>(i) Cover Me Again Benefit
(ii) Recurring / Relapse Major CI Benefi
(iii) Continuous Cancer Income Option
(iv) Recovery Care Plus Benefit
(v) Serious Illness of a Child Benef</t>
    </r>
    <r>
      <rPr>
        <u/>
        <sz val="11"/>
        <rFont val="Calibri"/>
        <family val="2"/>
        <scheme val="minor"/>
      </rPr>
      <t>it</t>
    </r>
  </si>
  <si>
    <t xml:space="preserve">(i) Recurrent Benefit
(ii) Vital Function Benefit
(iii) Critical Impact Benefit (ICU)
(iv) Therapy Support Benefit
(v) Guaranteed Post-DD Cover Option
</t>
  </si>
  <si>
    <t>(i) Juvenile Waiver benefit</t>
  </si>
  <si>
    <t>(i) Intensive Care Benefit
(ii) Benign and Borderline Malignant Tumour Benefit</t>
  </si>
  <si>
    <t xml:space="preserve">(i) Intensive Care Benefit </t>
  </si>
  <si>
    <t>(i) Recovery Care Plus Benefit
(ii) Serious Illness of a Child Benefit</t>
  </si>
  <si>
    <t>(i) Vital Function Benefit
(ii) Critical Impact Benefit (ICU)
(iii) Therapy Support Benefit
(iv) Guaranteed Post-DD Cover Option</t>
  </si>
  <si>
    <t>(i) Convertibility Option</t>
  </si>
  <si>
    <t xml:space="preserve">(i) Premium Waiver Benefit
</t>
  </si>
  <si>
    <t>(i) Mental Health Benefit
(ii) Continuous Care Benefit
(iii) Premium Waiver Benefit for Early and Intermediate Stage CI</t>
  </si>
  <si>
    <t>Standalone Critical Illness</t>
  </si>
  <si>
    <t>Max Possible Claims (% of SA)</t>
  </si>
  <si>
    <r>
      <rPr>
        <sz val="11"/>
        <color theme="1"/>
        <rFont val="Calibri"/>
        <family val="2"/>
        <scheme val="minor"/>
      </rPr>
      <t>- Multiple payouts across early, intermediate and Advanced stage CI up to 900% of sum assured 
- 2 additional claims upon advanced stage CI and for Major cancers 
- Additional coverage extended to 10 special conditions and 10 Juvenile conditions 
- Wide range of riders</t>
    </r>
  </si>
  <si>
    <r>
      <t>- Covers</t>
    </r>
    <r>
      <rPr>
        <sz val="11"/>
        <color theme="1"/>
        <rFont val="Calibri"/>
        <family val="2"/>
        <scheme val="minor"/>
      </rPr>
      <t xml:space="preserve"> the 2nd highest total of 72 conditions for early and intermediate stage CIs; 60 conditions for severe stage CIs
- Additions of new features such as Intensive Care Benefit and Benign and Borderline Malignant Tumour Benefit
- Covers the highest total of 27 conditions under its Special Benefits  (Increased from 18 to 27 conditions)
- Multiple choice of currency (SGD,USD,EUR, GBP,AUD &amp; HKD) 
- Choice of coverage from 10 years to age 99 (flexibility to choose any premium/policy term)</t>
    </r>
  </si>
  <si>
    <r>
      <t>- Provides relatively high</t>
    </r>
    <r>
      <rPr>
        <sz val="11"/>
        <color theme="1"/>
        <rFont val="Calibri"/>
        <family val="2"/>
        <scheme val="minor"/>
      </rPr>
      <t xml:space="preserve"> 200% sum assured payout should the client be diagnosed with early, intermediate and severe stage cancer, heart attack, stroke and 13 other specific heart and neurological conditions 
- Has Intensive Care Benefit that provides an additional 20% sum assured, up to S$25,000 should the life assured be admitted to ICU due to illness or accident and stays in ICU for 4 days or more in one hospital admission for necessary medical treatment.
- Available as an optional rider for Singlife Elite Term and the withdrawn MyProtector-Term plan
- Multiple choice of currency (SGD,USD,EUR, GBP,AUD &amp; HKD) 
- Choice of coverage from 10 years to age 99 (flexibility to choose any premium/policy term) </t>
    </r>
  </si>
  <si>
    <r>
      <t xml:space="preserve">-  Offers one of the highest early and intermediate stage dread disease payout at $350,000 per condition per life 
- Comes with </t>
    </r>
    <r>
      <rPr>
        <sz val="11"/>
        <color theme="1"/>
        <rFont val="Calibri"/>
        <family val="2"/>
        <scheme val="minor"/>
      </rPr>
      <t xml:space="preserve">unique Vital Function Benefit where 200% of SA less claim paid for early stage and/or intermediate stage dread disease if the insured is diagnosed with an impairment of heart, lungs or kidneys by a specialist during the term of the policy
- Comes with unique Therapy Support Benefit where 20% of the SA will be paid if the insured is diagnosed by a specialist to undergo any of the therapy (Cell, Tissue or Gene Therapy / Proton Beam Therapy) during the term of the policy,
- Comes with unique Guaranteed Post-DD Cover Option where a new term policy from Income covering the insured may be taken up with only death and terminal illness benefits without medical underwriting upon diagnosis of the insured with an advanced stage dread disease covered under dread disease benefit or an impairment covered under vital function benefit.
- Highest number of conditions (17) covered for Special and Juvenile conditions with a high payout limit of up to $30K per life per condition </t>
    </r>
  </si>
  <si>
    <r>
      <rPr>
        <sz val="11"/>
        <color theme="1"/>
        <rFont val="Calibri"/>
        <family val="2"/>
        <scheme val="minor"/>
      </rPr>
      <t>- Highest maximum sum assured of $2.5 million
- Covers 109 conditions from different stages (early, intermediate and advanced)
- 10 special conditions and 10 juvenile conditions covered
- Up to $350,000 lump sum payment for Early stage critical illness
- Premium waiver benefits available for clients</t>
    </r>
  </si>
  <si>
    <r>
      <rPr>
        <sz val="11"/>
        <color theme="1"/>
        <rFont val="Calibri"/>
        <family val="2"/>
        <scheme val="minor"/>
      </rPr>
      <t xml:space="preserve">- Competitive annual premiums
- Competitive in conditions covered for CI, special and juvenile benefits (82 conditions for early &amp; intermediate CI, 12 special conditions and 12 juvenile conditions)
- 2nd highest maximum sum assured of $300k
- High death benefit payout of 100% of SA
- Convertibility option which allows full or partial conversion of i-Care to a new endowment, whole-life or investment-linked policy from China Taiping with or without critical illness benefit (“new policy”) which China Taiping makes available at the time of conversion, without further evidence of insurability of the life insured 
- Premium waiver benefits available for policyholder or his/her spouse
- Large Sum Assured Discount for sum assured of $200K and above 
</t>
    </r>
  </si>
  <si>
    <r>
      <t xml:space="preserve">- </t>
    </r>
    <r>
      <rPr>
        <sz val="11"/>
        <color theme="1"/>
        <rFont val="Calibri"/>
        <family val="2"/>
        <scheme val="minor"/>
      </rPr>
      <t>Choice of coverage up to age 70,75, 80, 85, 90, 95, 100
- Mental Health Benefit ($180 for each psychiatrist consultation (up to 8 claims, total $1,440) for mild conditions and 20% accelerated sum assured payout for severe conditions)
- Continuous Care Benefit that provides a monthly payout of up to a total of 2% of the original sum assured when diagnosed with covered severe stage CI, up to 2 claims, and up to a maximum of 200% sum assured payout. 
- Premium Waiver Benefit for Early and Intermediate Stage CI</t>
    </r>
  </si>
  <si>
    <t>Yes</t>
  </si>
  <si>
    <t>No</t>
  </si>
  <si>
    <r>
      <t xml:space="preserve">- </t>
    </r>
    <r>
      <rPr>
        <sz val="11"/>
        <color theme="1"/>
        <rFont val="Calibri"/>
        <family val="2"/>
        <scheme val="minor"/>
      </rPr>
      <t>Provides highest coverage compared to other multipay CI plans with up to 1310% of Sum Assured, including Recurrent Benefit (if applicable) and Vital Function Benefit.
- Pays 100% of Sum Assured for each Early or Intermediate stage Dread Disease up to maximum of 6 claims, same as Singlife Multipay Critical Illness
- Offers one of the highest early and intermediate stage dread disease payout at $350,000 per condition per life 
- Pays 100% of Sum Assured if the Insured is diagnosed with a recurrent condition during the term of the policy up to maximum of 3 claims. Total coverage amount is the same as Singlife Multipay Critical Illness under its Recurrent Critical Illness where 150% of sum assured will be payable if life assured is diagnosed with any one of the specified severe stage critical illnesses covered under this benefit, up to a maximum of 2 claims. 
- Comes with unique Vital Function Benefit where 200% of SA less claim paid for early stage and/or intermediate stage dread disease if the insured is diagnosed with an impairment of heart, lungs or kidneys by a specialist during the term of the policy
- Comes with unique Therapy Support Benefit where 20% of the SA will be paid if the insured is diagnosed by a specialist to undergo any of the therapy (Cell, Tissue or Gene Therapy / Proton Beam Therapy) during the term of the policy,
- Comes with unique Guaranteed Post-DD Cover Option where a new term policy from Income covering the insured may be taken up with only death and terminal illness benefits without medical underwriting upon diagnosis of the insured with an advanced stage dread disease covered under dread disease benefit or an impairment covered under vital function benefit.
- Highest number of conditions (17) covered for Special and Juvenile conditions with a high payout limit of up to $30K per life per condition</t>
    </r>
  </si>
  <si>
    <r>
      <t xml:space="preserve">-  Total benefit payout of </t>
    </r>
    <r>
      <rPr>
        <sz val="11"/>
        <color theme="1"/>
        <rFont val="Calibri"/>
        <family val="2"/>
        <scheme val="minor"/>
      </rPr>
      <t xml:space="preserve">up to 1060% of the chosen Sum assured 
- Provides lumpum payout of up to 300% SA payout upon diagnosis of severe stage CI
- Covers the highest total of 72 conditions for early and intermediate stage CIs; 60 conditions for severe stage CIs
- Additions of new features such as Advance Care Option, Intensive Care Benefit and Benign and Borderline Malignant Tumour Benefit
-  Covers the highest total of 27  conditions under its Special Benefits (increased from 24 to 27 conditions)
- No waiting period from the Early or Intermediate Stage Critical Illness claim admitted under Early and Intermediate Stage Critical Illness Benefit to the Diagnosis Date of any Severe Stage Critical Illnesses covered under Severe Stage Critical Illness Benefit.
- Provides recurrent coverage up to 6 conditions including Heart Attack, Stroke &amp; Cancer
- Waiver of premiums when 300% of the Sum Assured or more is paid under the Critical Illness Benefit 
- Multiple choice of currency (SGD,USD,EUR, GBP,AUD &amp; HKD) 
- Flexible choice of policy/premium terms - 10 years to age 99 (at every oneyear interval) </t>
    </r>
  </si>
  <si>
    <r>
      <rPr>
        <b/>
        <sz val="10"/>
        <color theme="1"/>
        <rFont val="Calibri"/>
        <family val="2"/>
        <scheme val="minor"/>
      </rPr>
      <t>Singlife Multipay Critical Illness Vs Income Complete Critical Protect (Protect Max) Vs Manulife Early CompleteCare (Deluxe) Vs TM MultiCare</t>
    </r>
    <r>
      <rPr>
        <sz val="10"/>
        <color theme="1"/>
        <rFont val="Calibri"/>
        <family val="2"/>
        <scheme val="minor"/>
      </rPr>
      <t xml:space="preserve">
- These 4 plans allow multiple claims.
- Singlife Multiplay Critical Illness provides cancer centric protection.
- Income Complete Critical Protect offers coverage up to 1000% of sum assured for Early, Intermediate and Advanced stage dread disease including multiple dread disease payouts and recurrent dread disease payouts and vital function benefit; Highest number of conditions covered for Special and Juvenile conditions with a high payout limit of up to $30K per life per condition
- Manulife Early CompleteCare (Deluxe) offers higher number of advance stage CI coverage of 56 conditions, inclusive of 20 extended advance stage CIs. The CoverMeAgain benefit it offers coverage of another CI condition claim up to 4 claims and also covers repeated advanced stage CI condition claim for up to 2 claims.
- TM MultiCare offers Juvenile waiver benefit and major cancer is payable 2 times of basic sum assured, 100% of SA for each claim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</si>
</sst>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
    <numFmt numFmtId="165" formatCode="&quot;$&quot;#,##0.00"/>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color indexed="8"/>
      <name val="Arial"/>
      <family val="2"/>
    </font>
    <font>
      <b/>
      <sz val="11"/>
      <name val="Calibri"/>
      <family val="2"/>
      <scheme val="minor"/>
    </font>
    <font>
      <sz val="11"/>
      <name val="Calibri"/>
      <family val="2"/>
      <scheme val="minor"/>
    </font>
    <font>
      <u/>
      <sz val="11"/>
      <color theme="1"/>
      <name val="Calibri"/>
      <family val="2"/>
      <scheme val="minor"/>
    </font>
    <font>
      <u/>
      <sz val="11"/>
      <color indexed="12"/>
      <name val="Calibri"/>
      <family val="2"/>
    </font>
    <font>
      <b/>
      <sz val="11"/>
      <color rgb="FF0000CC"/>
      <name val="Calibri"/>
      <family val="2"/>
      <scheme val="minor"/>
    </font>
    <font>
      <b/>
      <sz val="20"/>
      <color rgb="FF0000CC"/>
      <name val="Calibri"/>
      <family val="2"/>
      <scheme val="minor"/>
    </font>
    <font>
      <b/>
      <sz val="20"/>
      <color rgb="FF006600"/>
      <name val="Calibri"/>
      <family val="2"/>
      <scheme val="minor"/>
    </font>
    <font>
      <sz val="10"/>
      <color theme="1"/>
      <name val="Calibri"/>
      <family val="2"/>
      <scheme val="minor"/>
    </font>
    <font>
      <b/>
      <sz val="10"/>
      <color theme="1"/>
      <name val="Calibri"/>
      <family val="2"/>
      <scheme val="minor"/>
    </font>
    <font>
      <sz val="11"/>
      <color rgb="FF0000CC"/>
      <name val="Calibri"/>
      <family val="2"/>
      <scheme val="minor"/>
    </font>
    <font>
      <b/>
      <u/>
      <sz val="11"/>
      <color theme="1"/>
      <name val="Calibri"/>
      <family val="2"/>
      <scheme val="minor"/>
    </font>
    <font>
      <b/>
      <u/>
      <sz val="11"/>
      <color rgb="FF0000CC"/>
      <name val="Calibri"/>
      <family val="2"/>
      <scheme val="minor"/>
    </font>
    <font>
      <sz val="11"/>
      <color rgb="FFFF0000"/>
      <name val="Calibri"/>
      <family val="2"/>
      <scheme val="minor"/>
    </font>
    <font>
      <u/>
      <sz val="11"/>
      <name val="Calibri"/>
      <family val="2"/>
      <scheme val="minor"/>
    </font>
    <font>
      <sz val="11"/>
      <color rgb="FF006600"/>
      <name val="Calibri"/>
      <family val="2"/>
      <scheme val="minor"/>
    </font>
    <font>
      <b/>
      <u/>
      <sz val="11"/>
      <name val="Calibri"/>
      <family val="2"/>
      <scheme val="minor"/>
    </font>
    <font>
      <b/>
      <sz val="12"/>
      <color theme="0"/>
      <name val="Aptos Narrow"/>
      <family val="2"/>
    </font>
    <font>
      <sz val="11"/>
      <color theme="1"/>
      <name val="Aptos Narrow"/>
      <family val="2"/>
    </font>
    <font>
      <sz val="11"/>
      <color rgb="FF0000CC"/>
      <name val="Aptos Narrow"/>
      <family val="2"/>
    </font>
    <font>
      <b/>
      <sz val="11"/>
      <name val="Aptos Narrow"/>
      <family val="2"/>
    </font>
    <font>
      <sz val="12"/>
      <color theme="1"/>
      <name val="Aptos Narrow"/>
      <family val="2"/>
    </font>
    <font>
      <b/>
      <sz val="11"/>
      <color rgb="FF0000CC"/>
      <name val="Aptos Narrow"/>
      <family val="2"/>
    </font>
    <font>
      <sz val="8"/>
      <name val="Calibri"/>
      <family val="2"/>
      <scheme val="minor"/>
    </font>
    <font>
      <b/>
      <sz val="11"/>
      <color theme="0"/>
      <name val="Calibri"/>
      <family val="2"/>
      <scheme val="minor"/>
    </font>
    <font>
      <sz val="7"/>
      <color rgb="FFFF0000"/>
      <name val="Calibri"/>
      <family val="2"/>
      <scheme val="minor"/>
    </font>
    <font>
      <sz val="7"/>
      <color theme="1"/>
      <name val="Calibri"/>
      <family val="2"/>
      <scheme val="minor"/>
    </font>
    <font>
      <b/>
      <sz val="7"/>
      <color rgb="FF0000CC"/>
      <name val="Calibri"/>
      <family val="2"/>
      <scheme val="minor"/>
    </font>
    <font>
      <b/>
      <sz val="12"/>
      <color theme="0"/>
      <name val="Calibri"/>
      <family val="2"/>
      <scheme val="minor"/>
    </font>
    <font>
      <b/>
      <sz val="12"/>
      <name val="Calibri"/>
      <family val="2"/>
      <scheme val="minor"/>
    </font>
    <font>
      <b/>
      <u/>
      <sz val="11"/>
      <color theme="8"/>
      <name val="Calibri"/>
      <family val="2"/>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rgb="FFF2F2F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4.9989318521683403E-2"/>
        <bgColor indexed="64"/>
      </patternFill>
    </fill>
  </fills>
  <borders count="34">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6">
    <xf numFmtId="0" fontId="0" fillId="0" borderId="0"/>
    <xf numFmtId="0" fontId="3" fillId="0" borderId="0"/>
    <xf numFmtId="0" fontId="1" fillId="0" borderId="0"/>
    <xf numFmtId="0" fontId="3"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191">
    <xf numFmtId="0" fontId="0" fillId="0" borderId="0" xfId="0"/>
    <xf numFmtId="0" fontId="3" fillId="0" borderId="0" xfId="1"/>
    <xf numFmtId="0" fontId="1" fillId="0" borderId="0" xfId="0" applyFont="1"/>
    <xf numFmtId="0" fontId="0" fillId="0" borderId="0" xfId="0" applyAlignment="1">
      <alignment wrapText="1"/>
    </xf>
    <xf numFmtId="164" fontId="0" fillId="0" borderId="0" xfId="0" applyNumberFormat="1" applyAlignment="1">
      <alignment horizontal="right" wrapText="1"/>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0" fontId="0" fillId="0" borderId="0" xfId="0" quotePrefix="1" applyAlignment="1">
      <alignment vertical="top" wrapText="1"/>
    </xf>
    <xf numFmtId="0" fontId="0" fillId="0" borderId="0" xfId="0" quotePrefix="1" applyAlignment="1">
      <alignment horizontal="left" vertical="top" wrapText="1"/>
    </xf>
    <xf numFmtId="6" fontId="1" fillId="0" borderId="0" xfId="0" applyNumberFormat="1" applyFont="1" applyAlignment="1">
      <alignment horizontal="left" vertical="top"/>
    </xf>
    <xf numFmtId="6" fontId="0" fillId="0" borderId="0" xfId="0" applyNumberFormat="1" applyAlignment="1">
      <alignment horizontal="left" vertical="top"/>
    </xf>
    <xf numFmtId="0" fontId="1" fillId="0" borderId="0" xfId="0" applyFont="1" applyAlignment="1">
      <alignment horizontal="left" vertical="top" wrapText="1"/>
    </xf>
    <xf numFmtId="165" fontId="0" fillId="0" borderId="0" xfId="0" quotePrefix="1" applyNumberFormat="1" applyAlignment="1">
      <alignment horizontal="center" vertical="center" wrapText="1"/>
    </xf>
    <xf numFmtId="0" fontId="0" fillId="0" borderId="21" xfId="0" quotePrefix="1" applyBorder="1" applyAlignment="1">
      <alignment vertical="top" wrapText="1"/>
    </xf>
    <xf numFmtId="0" fontId="2" fillId="0" borderId="0" xfId="0" applyFont="1"/>
    <xf numFmtId="0" fontId="0" fillId="0" borderId="0" xfId="0" quotePrefix="1"/>
    <xf numFmtId="0" fontId="2" fillId="4" borderId="2"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0" fillId="0" borderId="0" xfId="0" applyFont="1"/>
    <xf numFmtId="0" fontId="11" fillId="0" borderId="0" xfId="0" applyFont="1"/>
    <xf numFmtId="165" fontId="0" fillId="0" borderId="0" xfId="0" applyNumberFormat="1"/>
    <xf numFmtId="0" fontId="2" fillId="4" borderId="8" xfId="0" applyFont="1" applyFill="1" applyBorder="1" applyAlignment="1">
      <alignment horizontal="center" vertical="top"/>
    </xf>
    <xf numFmtId="0" fontId="2" fillId="4" borderId="10" xfId="0" applyFont="1" applyFill="1" applyBorder="1" applyAlignment="1">
      <alignment horizontal="center" vertical="top"/>
    </xf>
    <xf numFmtId="0" fontId="2" fillId="4" borderId="12" xfId="0" applyFont="1" applyFill="1" applyBorder="1" applyAlignment="1">
      <alignment horizontal="center" vertical="top"/>
    </xf>
    <xf numFmtId="0" fontId="12" fillId="0" borderId="0" xfId="0" applyFont="1" applyAlignment="1">
      <alignment vertical="top" wrapText="1"/>
    </xf>
    <xf numFmtId="0" fontId="2" fillId="3" borderId="0" xfId="0" applyFont="1" applyFill="1"/>
    <xf numFmtId="6" fontId="2" fillId="3" borderId="0" xfId="0" applyNumberFormat="1" applyFont="1" applyFill="1"/>
    <xf numFmtId="0" fontId="0" fillId="0" borderId="0" xfId="0" applyAlignment="1">
      <alignment horizontal="left"/>
    </xf>
    <xf numFmtId="0" fontId="2" fillId="3" borderId="0" xfId="0" applyFont="1" applyFill="1" applyAlignment="1">
      <alignment horizontal="left"/>
    </xf>
    <xf numFmtId="0" fontId="12" fillId="0" borderId="0" xfId="0" quotePrefix="1" applyFont="1" applyAlignment="1">
      <alignment wrapText="1"/>
    </xf>
    <xf numFmtId="0" fontId="12" fillId="0" borderId="0" xfId="0" quotePrefix="1" applyFont="1"/>
    <xf numFmtId="0" fontId="2" fillId="0" borderId="0" xfId="0" applyFont="1" applyAlignment="1">
      <alignment horizontal="left" vertical="center" wrapText="1"/>
    </xf>
    <xf numFmtId="0" fontId="2" fillId="4" borderId="3" xfId="0" applyFont="1" applyFill="1" applyBorder="1" applyAlignment="1">
      <alignment horizontal="center" vertical="center" wrapText="1"/>
    </xf>
    <xf numFmtId="0" fontId="9" fillId="0" borderId="3" xfId="0" applyFont="1" applyBorder="1" applyAlignment="1">
      <alignment horizontal="left" vertical="center" wrapText="1"/>
    </xf>
    <xf numFmtId="0" fontId="12" fillId="0" borderId="3" xfId="0" quotePrefix="1" applyFont="1" applyBorder="1" applyAlignment="1">
      <alignment vertical="top" wrapText="1"/>
    </xf>
    <xf numFmtId="0" fontId="5" fillId="10" borderId="3" xfId="0" applyFont="1" applyFill="1" applyBorder="1" applyAlignment="1">
      <alignment horizontal="center" vertical="center"/>
    </xf>
    <xf numFmtId="164" fontId="0" fillId="0" borderId="13" xfId="0" applyNumberFormat="1" applyBorder="1" applyAlignment="1">
      <alignment horizontal="center" vertical="center" wrapText="1"/>
    </xf>
    <xf numFmtId="164" fontId="0" fillId="0" borderId="28" xfId="0" applyNumberFormat="1" applyBorder="1" applyAlignment="1">
      <alignment horizontal="center" vertical="center" wrapText="1"/>
    </xf>
    <xf numFmtId="164" fontId="0" fillId="0" borderId="14" xfId="0" applyNumberFormat="1" applyBorder="1" applyAlignment="1">
      <alignment horizontal="center" vertical="center" wrapText="1"/>
    </xf>
    <xf numFmtId="0" fontId="0" fillId="9" borderId="0" xfId="0" applyFill="1" applyAlignment="1">
      <alignment wrapText="1"/>
    </xf>
    <xf numFmtId="0" fontId="2" fillId="4" borderId="22"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4" xfId="0" applyFont="1" applyFill="1" applyBorder="1" applyAlignment="1">
      <alignment horizontal="center" vertical="center"/>
    </xf>
    <xf numFmtId="164" fontId="0" fillId="0" borderId="13" xfId="0" quotePrefix="1" applyNumberFormat="1" applyBorder="1" applyAlignment="1">
      <alignment horizontal="center" vertical="center" wrapText="1"/>
    </xf>
    <xf numFmtId="164" fontId="0" fillId="0" borderId="14" xfId="0" quotePrefix="1" applyNumberFormat="1" applyBorder="1" applyAlignment="1">
      <alignment horizontal="center" vertical="center" wrapText="1"/>
    </xf>
    <xf numFmtId="0" fontId="2" fillId="4" borderId="26" xfId="0" applyFont="1" applyFill="1" applyBorder="1" applyAlignment="1">
      <alignment horizontal="center" vertical="center"/>
    </xf>
    <xf numFmtId="164" fontId="0" fillId="0" borderId="17" xfId="0" applyNumberFormat="1" applyBorder="1" applyAlignment="1">
      <alignment horizontal="center" vertical="center" wrapText="1"/>
    </xf>
    <xf numFmtId="164" fontId="0" fillId="0" borderId="17" xfId="0" quotePrefix="1" applyNumberFormat="1" applyBorder="1" applyAlignment="1">
      <alignment horizontal="center" vertical="center" wrapText="1"/>
    </xf>
    <xf numFmtId="0" fontId="2" fillId="4" borderId="29" xfId="0" applyFont="1" applyFill="1" applyBorder="1" applyAlignment="1">
      <alignment horizontal="left" vertical="center" wrapText="1"/>
    </xf>
    <xf numFmtId="0" fontId="2" fillId="4" borderId="30" xfId="0" applyFont="1" applyFill="1" applyBorder="1" applyAlignment="1">
      <alignment horizontal="center" vertical="center" wrapText="1"/>
    </xf>
    <xf numFmtId="164" fontId="0" fillId="0" borderId="28" xfId="0" quotePrefix="1" applyNumberFormat="1" applyBorder="1" applyAlignment="1">
      <alignment horizontal="center" vertical="center" wrapText="1"/>
    </xf>
    <xf numFmtId="0" fontId="0" fillId="2" borderId="0" xfId="0" applyFill="1" applyAlignment="1">
      <alignment wrapText="1"/>
    </xf>
    <xf numFmtId="0" fontId="9" fillId="2" borderId="0" xfId="0" applyFont="1" applyFill="1" applyAlignment="1">
      <alignment horizontal="left" vertical="center" wrapText="1"/>
    </xf>
    <xf numFmtId="0" fontId="0" fillId="2" borderId="21" xfId="0" quotePrefix="1" applyFill="1" applyBorder="1" applyAlignment="1">
      <alignment vertical="top" wrapText="1"/>
    </xf>
    <xf numFmtId="0" fontId="0" fillId="2" borderId="21" xfId="0" applyFill="1" applyBorder="1" applyAlignment="1">
      <alignment horizontal="left" vertical="top" wrapText="1"/>
    </xf>
    <xf numFmtId="0" fontId="0" fillId="0" borderId="21" xfId="0" applyBorder="1" applyAlignment="1">
      <alignment horizontal="left" vertical="top" wrapText="1"/>
    </xf>
    <xf numFmtId="0" fontId="0" fillId="0" borderId="21" xfId="0" applyBorder="1" applyAlignment="1">
      <alignment vertical="top"/>
    </xf>
    <xf numFmtId="0" fontId="0" fillId="0" borderId="21" xfId="0" applyBorder="1" applyAlignment="1">
      <alignment horizontal="left" vertical="top"/>
    </xf>
    <xf numFmtId="0" fontId="9" fillId="0" borderId="21" xfId="0" applyFont="1" applyBorder="1" applyAlignment="1">
      <alignment horizontal="left" vertical="top" wrapText="1"/>
    </xf>
    <xf numFmtId="0" fontId="6" fillId="0" borderId="21" xfId="0" applyFont="1" applyBorder="1" applyAlignment="1">
      <alignment horizontal="left" vertical="top" wrapText="1"/>
    </xf>
    <xf numFmtId="17" fontId="0" fillId="0" borderId="21" xfId="0" quotePrefix="1" applyNumberFormat="1" applyBorder="1" applyAlignment="1">
      <alignment horizontal="left" vertical="top" wrapText="1"/>
    </xf>
    <xf numFmtId="17" fontId="6" fillId="0" borderId="21" xfId="0" quotePrefix="1" applyNumberFormat="1" applyFont="1" applyBorder="1" applyAlignment="1">
      <alignment horizontal="left" vertical="top" wrapText="1"/>
    </xf>
    <xf numFmtId="0" fontId="0" fillId="0" borderId="21" xfId="0" quotePrefix="1" applyBorder="1" applyAlignment="1">
      <alignment vertical="top"/>
    </xf>
    <xf numFmtId="0" fontId="6" fillId="0" borderId="21" xfId="0" quotePrefix="1" applyFont="1" applyBorder="1" applyAlignment="1">
      <alignment horizontal="left" vertical="top" wrapText="1"/>
    </xf>
    <xf numFmtId="0" fontId="1" fillId="0" borderId="21" xfId="0" applyFont="1" applyBorder="1" applyAlignment="1">
      <alignment horizontal="left" vertical="top"/>
    </xf>
    <xf numFmtId="0" fontId="0" fillId="0" borderId="21" xfId="0" quotePrefix="1" applyBorder="1" applyAlignment="1">
      <alignment horizontal="left" vertical="top" wrapText="1"/>
    </xf>
    <xf numFmtId="0" fontId="9" fillId="0" borderId="21" xfId="0" quotePrefix="1" applyFont="1" applyBorder="1" applyAlignment="1">
      <alignment horizontal="left" vertical="top" wrapText="1"/>
    </xf>
    <xf numFmtId="6" fontId="0" fillId="0" borderId="21" xfId="0" applyNumberFormat="1" applyBorder="1" applyAlignment="1">
      <alignment horizontal="left" vertical="top" wrapText="1"/>
    </xf>
    <xf numFmtId="6" fontId="0" fillId="0" borderId="21" xfId="0" applyNumberFormat="1" applyBorder="1" applyAlignment="1">
      <alignment horizontal="left" vertical="top"/>
    </xf>
    <xf numFmtId="6" fontId="6" fillId="0" borderId="21" xfId="0" applyNumberFormat="1" applyFont="1" applyBorder="1" applyAlignment="1">
      <alignment horizontal="left" vertical="top"/>
    </xf>
    <xf numFmtId="6" fontId="9" fillId="0" borderId="21" xfId="0" applyNumberFormat="1" applyFont="1" applyBorder="1" applyAlignment="1">
      <alignment horizontal="left" vertical="top" wrapText="1"/>
    </xf>
    <xf numFmtId="0" fontId="2" fillId="7" borderId="21" xfId="0" applyFont="1" applyFill="1" applyBorder="1" applyAlignment="1">
      <alignment horizontal="left" vertical="top"/>
    </xf>
    <xf numFmtId="0" fontId="6" fillId="2" borderId="21" xfId="0" applyFont="1" applyFill="1" applyBorder="1" applyAlignment="1">
      <alignment horizontal="left" vertical="top" wrapText="1"/>
    </xf>
    <xf numFmtId="17" fontId="6" fillId="2" borderId="21" xfId="0" quotePrefix="1" applyNumberFormat="1" applyFont="1" applyFill="1" applyBorder="1" applyAlignment="1">
      <alignment horizontal="left" vertical="top" wrapText="1"/>
    </xf>
    <xf numFmtId="0" fontId="6" fillId="2" borderId="21" xfId="0" quotePrefix="1" applyFont="1" applyFill="1" applyBorder="1" applyAlignment="1">
      <alignment horizontal="left" vertical="top" wrapText="1"/>
    </xf>
    <xf numFmtId="0" fontId="9" fillId="2" borderId="21" xfId="0" applyFont="1" applyFill="1" applyBorder="1" applyAlignment="1">
      <alignment horizontal="left" vertical="top" wrapText="1"/>
    </xf>
    <xf numFmtId="0" fontId="9" fillId="0" borderId="21" xfId="0" quotePrefix="1" applyFont="1" applyBorder="1" applyAlignment="1">
      <alignment vertical="top" wrapText="1"/>
    </xf>
    <xf numFmtId="0" fontId="6" fillId="0" borderId="21" xfId="0" quotePrefix="1" applyFont="1" applyBorder="1" applyAlignment="1">
      <alignment vertical="top" wrapText="1"/>
    </xf>
    <xf numFmtId="0" fontId="0" fillId="2" borderId="21" xfId="0" quotePrefix="1" applyFill="1" applyBorder="1" applyAlignment="1">
      <alignment horizontal="left" vertical="top" wrapText="1"/>
    </xf>
    <xf numFmtId="6" fontId="6" fillId="2" borderId="21" xfId="0" applyNumberFormat="1" applyFont="1" applyFill="1" applyBorder="1" applyAlignment="1">
      <alignment horizontal="left" vertical="top" wrapText="1"/>
    </xf>
    <xf numFmtId="6" fontId="0" fillId="2" borderId="21" xfId="0" applyNumberFormat="1" applyFill="1" applyBorder="1" applyAlignment="1">
      <alignment horizontal="left" vertical="top"/>
    </xf>
    <xf numFmtId="6" fontId="6" fillId="0" borderId="21" xfId="0" applyNumberFormat="1" applyFont="1" applyBorder="1" applyAlignment="1">
      <alignment horizontal="left" vertical="top" wrapText="1"/>
    </xf>
    <xf numFmtId="6" fontId="6" fillId="2" borderId="21" xfId="0" applyNumberFormat="1" applyFont="1" applyFill="1" applyBorder="1" applyAlignment="1">
      <alignment horizontal="left" vertical="top"/>
    </xf>
    <xf numFmtId="0" fontId="9" fillId="0" borderId="21" xfId="0" applyFont="1" applyBorder="1" applyAlignment="1">
      <alignment horizontal="left" vertical="top"/>
    </xf>
    <xf numFmtId="0" fontId="2" fillId="5" borderId="21" xfId="0" applyFont="1" applyFill="1" applyBorder="1"/>
    <xf numFmtId="0" fontId="2" fillId="5" borderId="21" xfId="0" applyFont="1" applyFill="1" applyBorder="1" applyAlignment="1">
      <alignment horizontal="left" vertical="top"/>
    </xf>
    <xf numFmtId="0" fontId="5" fillId="0" borderId="0" xfId="3" applyFont="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left" vertical="center" wrapText="1"/>
    </xf>
    <xf numFmtId="0" fontId="2" fillId="7" borderId="5" xfId="0" applyFont="1" applyFill="1" applyBorder="1" applyAlignment="1">
      <alignment horizontal="center" vertical="center" wrapText="1"/>
    </xf>
    <xf numFmtId="0" fontId="2" fillId="7" borderId="21" xfId="0" applyFont="1" applyFill="1" applyBorder="1" applyAlignment="1">
      <alignment horizontal="center"/>
    </xf>
    <xf numFmtId="6" fontId="6" fillId="0" borderId="21" xfId="0" quotePrefix="1" applyNumberFormat="1" applyFont="1" applyBorder="1" applyAlignment="1">
      <alignment horizontal="left" vertical="top" wrapText="1"/>
    </xf>
    <xf numFmtId="0" fontId="16" fillId="0" borderId="21" xfId="0" applyFont="1" applyBorder="1" applyAlignment="1">
      <alignment horizontal="left" vertical="top" wrapText="1"/>
    </xf>
    <xf numFmtId="0" fontId="2" fillId="3" borderId="21" xfId="0" applyFont="1" applyFill="1" applyBorder="1" applyAlignment="1">
      <alignment horizontal="left" vertical="top"/>
    </xf>
    <xf numFmtId="0" fontId="2" fillId="3" borderId="21" xfId="0" applyFont="1" applyFill="1" applyBorder="1"/>
    <xf numFmtId="0" fontId="22" fillId="2" borderId="0" xfId="1" applyFont="1" applyFill="1"/>
    <xf numFmtId="0" fontId="22" fillId="0" borderId="0" xfId="0" applyFont="1"/>
    <xf numFmtId="0" fontId="24" fillId="12" borderId="32" xfId="0" applyFont="1" applyFill="1" applyBorder="1"/>
    <xf numFmtId="0" fontId="24" fillId="12" borderId="31" xfId="0" applyFont="1" applyFill="1" applyBorder="1"/>
    <xf numFmtId="0" fontId="24" fillId="12" borderId="26" xfId="0" applyFont="1" applyFill="1" applyBorder="1"/>
    <xf numFmtId="0" fontId="22" fillId="0" borderId="23" xfId="0" applyFont="1" applyBorder="1" applyAlignment="1">
      <alignment vertical="center"/>
    </xf>
    <xf numFmtId="0" fontId="22" fillId="0" borderId="0" xfId="0" applyFont="1" applyAlignment="1">
      <alignment vertical="top"/>
    </xf>
    <xf numFmtId="0" fontId="25" fillId="0" borderId="0" xfId="0" applyFont="1" applyAlignment="1">
      <alignment vertical="top" wrapText="1"/>
    </xf>
    <xf numFmtId="0" fontId="8" fillId="0" borderId="23" xfId="4" applyBorder="1" applyAlignment="1" applyProtection="1">
      <alignment vertical="center"/>
    </xf>
    <xf numFmtId="0" fontId="25" fillId="0" borderId="23" xfId="0" applyFont="1" applyBorder="1" applyAlignment="1">
      <alignment vertical="center"/>
    </xf>
    <xf numFmtId="0" fontId="6" fillId="0" borderId="21" xfId="0" applyFont="1" applyBorder="1" applyAlignment="1">
      <alignment horizontal="left" vertical="top"/>
    </xf>
    <xf numFmtId="0" fontId="1" fillId="0" borderId="21" xfId="0" applyFont="1" applyBorder="1" applyAlignment="1">
      <alignment vertical="top"/>
    </xf>
    <xf numFmtId="0" fontId="6" fillId="2" borderId="21" xfId="0" applyFont="1" applyFill="1" applyBorder="1" applyAlignment="1">
      <alignment horizontal="left" vertical="top"/>
    </xf>
    <xf numFmtId="6" fontId="9" fillId="0" borderId="21" xfId="0" applyNumberFormat="1" applyFont="1" applyBorder="1" applyAlignment="1">
      <alignment horizontal="left" vertical="top"/>
    </xf>
    <xf numFmtId="0" fontId="2" fillId="13" borderId="21" xfId="0" applyFont="1" applyFill="1" applyBorder="1" applyAlignment="1">
      <alignment vertical="top"/>
    </xf>
    <xf numFmtId="0" fontId="2" fillId="13" borderId="21" xfId="0" applyFont="1" applyFill="1" applyBorder="1" applyAlignment="1">
      <alignment horizontal="left" vertical="top" wrapText="1"/>
    </xf>
    <xf numFmtId="0" fontId="2" fillId="13" borderId="21" xfId="0" applyFont="1" applyFill="1" applyBorder="1" applyAlignment="1">
      <alignment horizontal="left" vertical="top"/>
    </xf>
    <xf numFmtId="0" fontId="5" fillId="13" borderId="21" xfId="0" applyFont="1" applyFill="1" applyBorder="1" applyAlignment="1">
      <alignment horizontal="left" vertical="top" wrapText="1"/>
    </xf>
    <xf numFmtId="0" fontId="2" fillId="5" borderId="21" xfId="0" applyFont="1" applyFill="1" applyBorder="1" applyAlignment="1">
      <alignment vertical="top" wrapText="1"/>
    </xf>
    <xf numFmtId="0" fontId="5" fillId="5" borderId="21" xfId="0" applyFont="1" applyFill="1" applyBorder="1" applyAlignment="1">
      <alignment horizontal="left" vertical="top"/>
    </xf>
    <xf numFmtId="0" fontId="2" fillId="7" borderId="21" xfId="0" applyFont="1" applyFill="1" applyBorder="1" applyAlignment="1">
      <alignment horizontal="left" vertical="top" wrapText="1"/>
    </xf>
    <xf numFmtId="0" fontId="2" fillId="3" borderId="21" xfId="0" applyFont="1" applyFill="1" applyBorder="1" applyAlignment="1">
      <alignment horizontal="left" vertical="top" wrapText="1"/>
    </xf>
    <xf numFmtId="0" fontId="30" fillId="2" borderId="0" xfId="0" applyFont="1" applyFill="1" applyAlignment="1">
      <alignment vertical="top" wrapText="1"/>
    </xf>
    <xf numFmtId="0" fontId="2" fillId="9" borderId="21" xfId="0" applyFont="1" applyFill="1" applyBorder="1" applyAlignment="1">
      <alignment horizontal="left" vertical="top" wrapText="1"/>
    </xf>
    <xf numFmtId="0" fontId="0" fillId="2" borderId="0" xfId="0" applyFill="1"/>
    <xf numFmtId="0" fontId="2" fillId="15" borderId="21" xfId="0" applyFont="1" applyFill="1" applyBorder="1" applyAlignment="1">
      <alignment horizontal="center" vertical="center"/>
    </xf>
    <xf numFmtId="0" fontId="6" fillId="2" borderId="21" xfId="0" applyFont="1" applyFill="1" applyBorder="1" applyAlignment="1">
      <alignment horizontal="center" vertical="center"/>
    </xf>
    <xf numFmtId="0" fontId="5" fillId="14" borderId="21" xfId="0" applyFont="1" applyFill="1" applyBorder="1" applyAlignment="1">
      <alignment horizontal="left" vertical="top" wrapText="1"/>
    </xf>
    <xf numFmtId="0" fontId="5" fillId="8" borderId="21" xfId="0" applyFont="1" applyFill="1" applyBorder="1" applyAlignment="1">
      <alignment horizontal="left" vertical="top" wrapText="1"/>
    </xf>
    <xf numFmtId="0" fontId="33" fillId="2" borderId="21" xfId="0" applyFont="1" applyFill="1" applyBorder="1" applyAlignment="1">
      <alignment horizontal="left"/>
    </xf>
    <xf numFmtId="0" fontId="2" fillId="15" borderId="21" xfId="0" applyFont="1" applyFill="1" applyBorder="1" applyAlignment="1">
      <alignment horizontal="left" vertical="center"/>
    </xf>
    <xf numFmtId="0" fontId="0" fillId="2" borderId="21" xfId="0" applyFill="1" applyBorder="1" applyAlignment="1">
      <alignment horizontal="left" vertical="center" wrapText="1"/>
    </xf>
    <xf numFmtId="0" fontId="18" fillId="0" borderId="21" xfId="0" applyFont="1" applyBorder="1" applyAlignment="1">
      <alignment horizontal="left" vertical="top" wrapText="1"/>
    </xf>
    <xf numFmtId="0" fontId="0" fillId="2" borderId="25" xfId="0" applyFill="1" applyBorder="1" applyAlignment="1">
      <alignment vertical="top" wrapText="1"/>
    </xf>
    <xf numFmtId="9" fontId="0" fillId="0" borderId="21" xfId="5" quotePrefix="1" applyFont="1" applyBorder="1" applyAlignment="1">
      <alignment horizontal="left" vertical="top" wrapText="1"/>
    </xf>
    <xf numFmtId="0" fontId="2" fillId="5" borderId="21" xfId="0" applyFont="1" applyFill="1" applyBorder="1" applyAlignment="1">
      <alignment horizontal="left" vertical="top" wrapText="1"/>
    </xf>
    <xf numFmtId="9" fontId="0" fillId="2" borderId="21" xfId="5" applyFont="1" applyFill="1" applyBorder="1" applyAlignment="1">
      <alignment horizontal="left" vertical="center" wrapText="1"/>
    </xf>
    <xf numFmtId="0" fontId="34" fillId="15" borderId="21" xfId="4" applyFont="1" applyFill="1" applyBorder="1" applyAlignment="1" applyProtection="1">
      <alignment horizontal="left" vertical="center" wrapText="1"/>
    </xf>
    <xf numFmtId="6" fontId="0" fillId="0" borderId="21" xfId="0" quotePrefix="1" applyNumberFormat="1" applyBorder="1" applyAlignment="1">
      <alignment horizontal="left" vertical="top" wrapText="1"/>
    </xf>
    <xf numFmtId="0" fontId="2" fillId="15" borderId="21" xfId="0" applyFont="1" applyFill="1" applyBorder="1" applyAlignment="1">
      <alignment vertical="top"/>
    </xf>
    <xf numFmtId="0" fontId="2" fillId="15" borderId="21" xfId="0" applyFont="1" applyFill="1" applyBorder="1" applyAlignment="1">
      <alignment vertical="top" wrapText="1"/>
    </xf>
    <xf numFmtId="0" fontId="2" fillId="3" borderId="21" xfId="0" applyFont="1" applyFill="1" applyBorder="1" applyAlignment="1">
      <alignment vertical="top"/>
    </xf>
    <xf numFmtId="0" fontId="8" fillId="15" borderId="25" xfId="4" applyFill="1" applyBorder="1" applyAlignment="1" applyProtection="1">
      <alignment vertical="center" wrapText="1"/>
    </xf>
    <xf numFmtId="0" fontId="4" fillId="0" borderId="0" xfId="2" applyFont="1" applyAlignment="1">
      <alignment horizontal="center"/>
    </xf>
    <xf numFmtId="0" fontId="28" fillId="11" borderId="0" xfId="0" applyFont="1" applyFill="1" applyAlignment="1">
      <alignment horizontal="center"/>
    </xf>
    <xf numFmtId="0" fontId="32" fillId="11" borderId="33" xfId="0" applyFont="1" applyFill="1" applyBorder="1" applyAlignment="1">
      <alignment horizontal="center"/>
    </xf>
    <xf numFmtId="0" fontId="33" fillId="14" borderId="21" xfId="0" applyFont="1" applyFill="1" applyBorder="1" applyAlignment="1">
      <alignment horizontal="center"/>
    </xf>
    <xf numFmtId="0" fontId="33" fillId="8" borderId="21" xfId="0" applyFont="1" applyFill="1" applyBorder="1" applyAlignment="1">
      <alignment horizontal="center"/>
    </xf>
    <xf numFmtId="0" fontId="30" fillId="2" borderId="0" xfId="0" applyFont="1" applyFill="1" applyAlignment="1">
      <alignment horizontal="left" vertical="top" wrapText="1"/>
    </xf>
    <xf numFmtId="0" fontId="29" fillId="2" borderId="0" xfId="0" applyFont="1" applyFill="1" applyAlignment="1">
      <alignment horizontal="left" vertical="top" wrapText="1"/>
    </xf>
    <xf numFmtId="0" fontId="2" fillId="6" borderId="21" xfId="0" applyFont="1" applyFill="1" applyBorder="1" applyAlignment="1">
      <alignment horizontal="center"/>
    </xf>
    <xf numFmtId="0" fontId="21" fillId="11" borderId="0" xfId="0" applyFont="1" applyFill="1" applyAlignment="1">
      <alignment horizontal="center" vertical="center"/>
    </xf>
    <xf numFmtId="0" fontId="26" fillId="2" borderId="0" xfId="1" applyFont="1" applyFill="1" applyAlignment="1">
      <alignment horizontal="left" vertical="top"/>
    </xf>
    <xf numFmtId="0" fontId="0" fillId="0" borderId="0" xfId="0" quotePrefix="1" applyAlignment="1">
      <alignment horizontal="left" vertical="top" wrapText="1"/>
    </xf>
    <xf numFmtId="0" fontId="1" fillId="0" borderId="0" xfId="0" applyFont="1" applyAlignment="1">
      <alignment horizontal="left" vertical="top"/>
    </xf>
    <xf numFmtId="0" fontId="6" fillId="0" borderId="25" xfId="0" quotePrefix="1" applyFont="1" applyBorder="1" applyAlignment="1">
      <alignment horizontal="left" vertical="top" wrapText="1"/>
    </xf>
    <xf numFmtId="0" fontId="6" fillId="0" borderId="31" xfId="0" quotePrefix="1" applyFont="1" applyBorder="1" applyAlignment="1">
      <alignment horizontal="left" vertical="top" wrapText="1"/>
    </xf>
    <xf numFmtId="0" fontId="5" fillId="0" borderId="0" xfId="3" applyFont="1" applyAlignment="1">
      <alignment horizontal="center" vertical="center" wrapText="1"/>
    </xf>
    <xf numFmtId="0" fontId="2" fillId="5" borderId="21" xfId="0" applyFont="1" applyFill="1" applyBorder="1" applyAlignment="1">
      <alignment horizontal="center"/>
    </xf>
    <xf numFmtId="0" fontId="2" fillId="7" borderId="21" xfId="0" applyFont="1" applyFill="1" applyBorder="1" applyAlignment="1">
      <alignment horizontal="center"/>
    </xf>
    <xf numFmtId="0" fontId="0" fillId="0" borderId="21" xfId="0" quotePrefix="1" applyBorder="1" applyAlignment="1">
      <alignment horizontal="left" vertical="top" wrapText="1"/>
    </xf>
    <xf numFmtId="0" fontId="0" fillId="0" borderId="21" xfId="0" applyBorder="1" applyAlignment="1">
      <alignment horizontal="left" vertical="top"/>
    </xf>
    <xf numFmtId="0" fontId="6" fillId="0" borderId="21" xfId="0" quotePrefix="1" applyFont="1" applyBorder="1" applyAlignment="1">
      <alignment horizontal="left" vertical="top" wrapText="1"/>
    </xf>
    <xf numFmtId="0" fontId="2" fillId="4" borderId="18" xfId="0" applyFont="1" applyFill="1" applyBorder="1" applyAlignment="1">
      <alignment horizontal="left" vertical="center"/>
    </xf>
    <xf numFmtId="0" fontId="2" fillId="4" borderId="9" xfId="0" applyFont="1" applyFill="1" applyBorder="1" applyAlignment="1">
      <alignment horizontal="left" vertical="center"/>
    </xf>
    <xf numFmtId="0" fontId="2" fillId="4" borderId="11" xfId="0" applyFont="1" applyFill="1" applyBorder="1" applyAlignment="1">
      <alignment horizontal="left" vertical="center"/>
    </xf>
    <xf numFmtId="0" fontId="2" fillId="4" borderId="7" xfId="0" applyFont="1" applyFill="1" applyBorder="1" applyAlignment="1">
      <alignment horizontal="left" vertical="center"/>
    </xf>
    <xf numFmtId="0" fontId="12" fillId="0" borderId="6" xfId="0" quotePrefix="1" applyFont="1" applyBorder="1" applyAlignment="1">
      <alignment horizontal="left" vertical="top" wrapText="1"/>
    </xf>
    <xf numFmtId="0" fontId="12" fillId="0" borderId="6" xfId="0" quotePrefix="1" applyFont="1" applyBorder="1" applyAlignment="1">
      <alignment horizontal="left" vertical="top"/>
    </xf>
    <xf numFmtId="0" fontId="12" fillId="0" borderId="5" xfId="0" quotePrefix="1" applyFont="1" applyBorder="1" applyAlignment="1">
      <alignment horizontal="left" vertical="top"/>
    </xf>
    <xf numFmtId="0" fontId="2" fillId="0" borderId="0" xfId="0" applyFont="1" applyAlignment="1">
      <alignment horizontal="center" vertical="center" wrapText="1"/>
    </xf>
    <xf numFmtId="0" fontId="2" fillId="4" borderId="15" xfId="0" applyFont="1" applyFill="1" applyBorder="1" applyAlignment="1">
      <alignment horizontal="center"/>
    </xf>
    <xf numFmtId="0" fontId="2" fillId="4" borderId="27" xfId="0" applyFont="1" applyFill="1" applyBorder="1" applyAlignment="1">
      <alignment horizontal="center"/>
    </xf>
    <xf numFmtId="0" fontId="2" fillId="5" borderId="15" xfId="0" applyFont="1" applyFill="1" applyBorder="1" applyAlignment="1">
      <alignment horizontal="center" wrapText="1"/>
    </xf>
    <xf numFmtId="0" fontId="2" fillId="5" borderId="27" xfId="0" applyFont="1" applyFill="1" applyBorder="1" applyAlignment="1">
      <alignment horizontal="center" wrapText="1"/>
    </xf>
    <xf numFmtId="0" fontId="2" fillId="5" borderId="16" xfId="0" applyFont="1" applyFill="1" applyBorder="1" applyAlignment="1">
      <alignment horizontal="center"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5" xfId="0" applyFont="1" applyBorder="1" applyAlignment="1">
      <alignment horizontal="left" vertical="top" wrapText="1"/>
    </xf>
    <xf numFmtId="0" fontId="2" fillId="8" borderId="15" xfId="0" applyFont="1" applyFill="1" applyBorder="1" applyAlignment="1">
      <alignment horizontal="center" wrapText="1"/>
    </xf>
    <xf numFmtId="0" fontId="2" fillId="8" borderId="27" xfId="0" applyFont="1" applyFill="1" applyBorder="1" applyAlignment="1">
      <alignment horizontal="center" wrapText="1"/>
    </xf>
    <xf numFmtId="0" fontId="2" fillId="8" borderId="16" xfId="0" applyFont="1" applyFill="1" applyBorder="1" applyAlignment="1">
      <alignment horizontal="center" wrapText="1"/>
    </xf>
    <xf numFmtId="0" fontId="12" fillId="0" borderId="0" xfId="0" applyFont="1" applyAlignment="1">
      <alignment horizontal="center" vertical="top" wrapText="1"/>
    </xf>
    <xf numFmtId="0" fontId="2" fillId="4" borderId="7"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1" xfId="0" applyFont="1" applyFill="1" applyBorder="1" applyAlignment="1">
      <alignment horizontal="center" vertical="center"/>
    </xf>
    <xf numFmtId="0" fontId="12" fillId="0" borderId="4" xfId="0" quotePrefix="1" applyFont="1" applyBorder="1" applyAlignment="1">
      <alignment horizontal="left" vertical="top" wrapText="1"/>
    </xf>
    <xf numFmtId="0" fontId="2" fillId="4" borderId="16" xfId="0" applyFont="1" applyFill="1" applyBorder="1" applyAlignment="1">
      <alignment horizontal="center"/>
    </xf>
  </cellXfs>
  <cellStyles count="6">
    <cellStyle name="Hyperlink" xfId="4" builtinId="8"/>
    <cellStyle name="Normal" xfId="0" builtinId="0"/>
    <cellStyle name="Normal 3 2" xfId="1" xr:uid="{00000000-0005-0000-0000-000002000000}"/>
    <cellStyle name="Normal 3 2 2" xfId="3" xr:uid="{00000000-0005-0000-0000-000003000000}"/>
    <cellStyle name="Normal 4 2" xfId="2" xr:uid="{00000000-0005-0000-0000-000004000000}"/>
    <cellStyle name="Percent" xfId="5" builtinId="5"/>
  </cellStyles>
  <dxfs count="113">
    <dxf>
      <fill>
        <patternFill>
          <bgColor theme="9" tint="0.59996337778862885"/>
        </patternFill>
      </fill>
    </dxf>
    <dxf>
      <fill>
        <patternFill>
          <bgColor theme="9" tint="0.59996337778862885"/>
        </patternFill>
      </fill>
    </dxf>
    <dxf>
      <font>
        <strike val="0"/>
      </font>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b/>
        <i val="0"/>
        <strike val="0"/>
        <color rgb="FF0000CC"/>
      </font>
    </dxf>
    <dxf>
      <font>
        <b/>
        <i val="0"/>
        <strike val="0"/>
        <color rgb="FF0000CC"/>
      </font>
    </dxf>
    <dxf>
      <font>
        <b/>
        <i val="0"/>
        <strike val="0"/>
        <color rgb="FF0000CC"/>
      </font>
    </dxf>
    <dxf>
      <font>
        <b/>
        <i val="0"/>
        <strike val="0"/>
        <color rgb="FF0000CC"/>
      </font>
    </dxf>
    <dxf>
      <font>
        <b/>
        <i val="0"/>
        <strike val="0"/>
        <color rgb="FF0000CC"/>
      </font>
    </dxf>
    <dxf>
      <font>
        <b/>
        <i val="0"/>
        <strike val="0"/>
        <color rgb="FF0000CC"/>
      </font>
    </dxf>
    <dxf>
      <font>
        <b/>
        <i val="0"/>
        <strike val="0"/>
        <color rgb="FF0000CC"/>
      </font>
    </dxf>
    <dxf>
      <font>
        <b/>
        <i val="0"/>
        <strike val="0"/>
        <color rgb="FF0000CC"/>
      </font>
    </dxf>
    <dxf>
      <font>
        <b/>
        <i val="0"/>
        <strike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Aptos Narrow"/>
        <family val="2"/>
        <scheme val="none"/>
      </font>
      <fill>
        <patternFill patternType="solid">
          <fgColor indexed="64"/>
          <bgColor rgb="FFF2F2F2"/>
        </patternFill>
      </fill>
      <border diagonalUp="0" diagonalDown="0" outline="0">
        <left style="thin">
          <color indexed="64"/>
        </left>
        <right style="thin">
          <color indexed="64"/>
        </right>
        <top/>
        <bottom/>
      </border>
    </dxf>
  </dxfs>
  <tableStyles count="0" defaultTableStyle="TableStyleMedium2" defaultPivotStyle="PivotStyleLight16"/>
  <colors>
    <mruColors>
      <color rgb="FF33CCCC"/>
      <color rgb="FF0099CC"/>
      <color rgb="FF0000CC"/>
      <color rgb="FF006600"/>
      <color rgb="FFFF99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Features!A1"/></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tmp"/><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hyperlink" Target="#'Overview &amp; Important Notes'!A1"/><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460272"/>
          <a:ext cx="4876800" cy="1871570"/>
        </a:xfrm>
        <a:prstGeom prst="rect">
          <a:avLst/>
        </a:prstGeom>
      </xdr:spPr>
    </xdr:pic>
    <xdr:clientData/>
  </xdr:twoCellAnchor>
  <xdr:twoCellAnchor>
    <xdr:from>
      <xdr:col>0</xdr:col>
      <xdr:colOff>0</xdr:colOff>
      <xdr:row>27</xdr:row>
      <xdr:rowOff>95250</xdr:rowOff>
    </xdr:from>
    <xdr:to>
      <xdr:col>9</xdr:col>
      <xdr:colOff>595817</xdr:colOff>
      <xdr:row>37</xdr:row>
      <xdr:rowOff>38100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5314950"/>
          <a:ext cx="6082217" cy="1847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Standalone CI Placemat</a:t>
          </a:r>
        </a:p>
        <a:p>
          <a:pPr algn="ctr"/>
          <a:r>
            <a:rPr lang="en-US" sz="2800" b="1">
              <a:solidFill>
                <a:schemeClr val="dk1"/>
              </a:solidFill>
              <a:latin typeface="Arial" pitchFamily="34" charset="0"/>
              <a:ea typeface="+mn-ea"/>
              <a:cs typeface="Arial" pitchFamily="34" charset="0"/>
            </a:rPr>
            <a:t>(Early / Intermediate</a:t>
          </a:r>
          <a:r>
            <a:rPr lang="en-US" sz="2800" b="1" baseline="0">
              <a:solidFill>
                <a:schemeClr val="dk1"/>
              </a:solidFill>
              <a:latin typeface="Arial" pitchFamily="34" charset="0"/>
              <a:ea typeface="+mn-ea"/>
              <a:cs typeface="Arial" pitchFamily="34" charset="0"/>
            </a:rPr>
            <a:t> / Advanced</a:t>
          </a:r>
          <a:r>
            <a:rPr lang="en-US" sz="2800" b="1">
              <a:solidFill>
                <a:schemeClr val="dk1"/>
              </a:solidFill>
              <a:latin typeface="Arial" pitchFamily="34" charset="0"/>
              <a:ea typeface="+mn-ea"/>
              <a:cs typeface="Arial"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15440</xdr:rowOff>
    </xdr:from>
    <xdr:to>
      <xdr:col>12</xdr:col>
      <xdr:colOff>726</xdr:colOff>
      <xdr:row>7</xdr:row>
      <xdr:rowOff>1179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E1C6964-AB8E-4475-8D15-212DA0911BF7}"/>
            </a:ext>
          </a:extLst>
        </xdr:cNvPr>
        <xdr:cNvSpPr/>
      </xdr:nvSpPr>
      <xdr:spPr>
        <a:xfrm>
          <a:off x="0" y="2342261"/>
          <a:ext cx="14505940" cy="189847"/>
        </a:xfrm>
        <a:prstGeom prst="rect">
          <a:avLst/>
        </a:prstGeom>
        <a:solidFill>
          <a:schemeClr val="accent6">
            <a:lumMod val="20000"/>
            <a:lumOff val="80000"/>
          </a:schemeClr>
        </a:solidFill>
        <a:ln w="952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For full product features comparison, refer to 'Feature' tab or click here.</a:t>
          </a:r>
          <a:endParaRPr lang="en-US">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80</xdr:row>
      <xdr:rowOff>0</xdr:rowOff>
    </xdr:from>
    <xdr:to>
      <xdr:col>12</xdr:col>
      <xdr:colOff>343884</xdr:colOff>
      <xdr:row>104</xdr:row>
      <xdr:rowOff>183</xdr:rowOff>
    </xdr:to>
    <xdr:pic>
      <xdr:nvPicPr>
        <xdr:cNvPr id="5" name="Picture 4" descr="Screen Clippin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4335125"/>
          <a:ext cx="7049484" cy="4563112"/>
        </a:xfrm>
        <a:prstGeom prst="rect">
          <a:avLst/>
        </a:prstGeom>
      </xdr:spPr>
    </xdr:pic>
    <xdr:clientData/>
  </xdr:twoCellAnchor>
  <xdr:twoCellAnchor>
    <xdr:from>
      <xdr:col>0</xdr:col>
      <xdr:colOff>355600</xdr:colOff>
      <xdr:row>3</xdr:row>
      <xdr:rowOff>69850</xdr:rowOff>
    </xdr:from>
    <xdr:to>
      <xdr:col>13</xdr:col>
      <xdr:colOff>101600</xdr:colOff>
      <xdr:row>24</xdr:row>
      <xdr:rowOff>114300</xdr:rowOff>
    </xdr:to>
    <xdr:pic>
      <xdr:nvPicPr>
        <xdr:cNvPr id="7" name="Picture 2" descr="Screen Clipping">
          <a:extLst>
            <a:ext uri="{FF2B5EF4-FFF2-40B4-BE49-F238E27FC236}">
              <a16:creationId xmlns:a16="http://schemas.microsoft.com/office/drawing/2014/main" id="{00000000-0008-0000-0300-000007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6808" r="-721"/>
        <a:stretch/>
      </xdr:blipFill>
      <xdr:spPr bwMode="auto">
        <a:xfrm>
          <a:off x="355600" y="768350"/>
          <a:ext cx="7670800" cy="391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108</xdr:row>
      <xdr:rowOff>-1</xdr:rowOff>
    </xdr:from>
    <xdr:to>
      <xdr:col>12</xdr:col>
      <xdr:colOff>159196</xdr:colOff>
      <xdr:row>126</xdr:row>
      <xdr:rowOff>143237</xdr:rowOff>
    </xdr:to>
    <xdr:pic>
      <xdr:nvPicPr>
        <xdr:cNvPr id="3" name="Picture 2">
          <a:extLst>
            <a:ext uri="{FF2B5EF4-FFF2-40B4-BE49-F238E27FC236}">
              <a16:creationId xmlns:a16="http://schemas.microsoft.com/office/drawing/2014/main" id="{D32B4954-4A2C-EA95-46F8-1AB9FE21112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7785" y="16183428"/>
          <a:ext cx="6842935" cy="3410857"/>
        </a:xfrm>
        <a:prstGeom prst="rect">
          <a:avLst/>
        </a:prstGeom>
        <a:noFill/>
        <a:ln>
          <a:noFill/>
        </a:ln>
      </xdr:spPr>
    </xdr:pic>
    <xdr:clientData/>
  </xdr:twoCellAnchor>
  <xdr:twoCellAnchor editAs="oneCell">
    <xdr:from>
      <xdr:col>1</xdr:col>
      <xdr:colOff>0</xdr:colOff>
      <xdr:row>129</xdr:row>
      <xdr:rowOff>0</xdr:rowOff>
    </xdr:from>
    <xdr:to>
      <xdr:col>11</xdr:col>
      <xdr:colOff>428625</xdr:colOff>
      <xdr:row>163</xdr:row>
      <xdr:rowOff>25664</xdr:rowOff>
    </xdr:to>
    <xdr:pic>
      <xdr:nvPicPr>
        <xdr:cNvPr id="4" name="Picture 3">
          <a:extLst>
            <a:ext uri="{FF2B5EF4-FFF2-40B4-BE49-F238E27FC236}">
              <a16:creationId xmlns:a16="http://schemas.microsoft.com/office/drawing/2014/main" id="{42F7AE10-E7E1-1B20-A980-5FC97EE84CA2}"/>
            </a:ext>
          </a:extLst>
        </xdr:cNvPr>
        <xdr:cNvPicPr>
          <a:picLocks noChangeAspect="1"/>
        </xdr:cNvPicPr>
      </xdr:nvPicPr>
      <xdr:blipFill>
        <a:blip xmlns:r="http://schemas.openxmlformats.org/officeDocument/2006/relationships" r:embed="rId4"/>
        <a:stretch>
          <a:fillRect/>
        </a:stretch>
      </xdr:blipFill>
      <xdr:spPr>
        <a:xfrm>
          <a:off x="609600" y="19574933"/>
          <a:ext cx="6527800" cy="6361905"/>
        </a:xfrm>
        <a:prstGeom prst="rect">
          <a:avLst/>
        </a:prstGeom>
      </xdr:spPr>
    </xdr:pic>
    <xdr:clientData/>
  </xdr:twoCellAnchor>
  <xdr:twoCellAnchor editAs="oneCell">
    <xdr:from>
      <xdr:col>0</xdr:col>
      <xdr:colOff>523874</xdr:colOff>
      <xdr:row>167</xdr:row>
      <xdr:rowOff>47624</xdr:rowOff>
    </xdr:from>
    <xdr:to>
      <xdr:col>10</xdr:col>
      <xdr:colOff>241299</xdr:colOff>
      <xdr:row>205</xdr:row>
      <xdr:rowOff>79237</xdr:rowOff>
    </xdr:to>
    <xdr:pic>
      <xdr:nvPicPr>
        <xdr:cNvPr id="6" name="Picture 5">
          <a:extLst>
            <a:ext uri="{FF2B5EF4-FFF2-40B4-BE49-F238E27FC236}">
              <a16:creationId xmlns:a16="http://schemas.microsoft.com/office/drawing/2014/main" id="{8DA13763-F117-13A0-0033-21980E90065C}"/>
            </a:ext>
          </a:extLst>
        </xdr:cNvPr>
        <xdr:cNvPicPr>
          <a:picLocks noChangeAspect="1"/>
        </xdr:cNvPicPr>
      </xdr:nvPicPr>
      <xdr:blipFill>
        <a:blip xmlns:r="http://schemas.openxmlformats.org/officeDocument/2006/relationships" r:embed="rId5"/>
        <a:stretch>
          <a:fillRect/>
        </a:stretch>
      </xdr:blipFill>
      <xdr:spPr>
        <a:xfrm>
          <a:off x="523874" y="26031824"/>
          <a:ext cx="5813425" cy="6788013"/>
        </a:xfrm>
        <a:prstGeom prst="rect">
          <a:avLst/>
        </a:prstGeom>
      </xdr:spPr>
    </xdr:pic>
    <xdr:clientData/>
  </xdr:twoCellAnchor>
  <xdr:twoCellAnchor editAs="oneCell">
    <xdr:from>
      <xdr:col>0</xdr:col>
      <xdr:colOff>489857</xdr:colOff>
      <xdr:row>28</xdr:row>
      <xdr:rowOff>172356</xdr:rowOff>
    </xdr:from>
    <xdr:to>
      <xdr:col>11</xdr:col>
      <xdr:colOff>369138</xdr:colOff>
      <xdr:row>77</xdr:row>
      <xdr:rowOff>172357</xdr:rowOff>
    </xdr:to>
    <xdr:pic>
      <xdr:nvPicPr>
        <xdr:cNvPr id="8" name="Picture 7">
          <a:extLst>
            <a:ext uri="{FF2B5EF4-FFF2-40B4-BE49-F238E27FC236}">
              <a16:creationId xmlns:a16="http://schemas.microsoft.com/office/drawing/2014/main" id="{EFD0FD82-72EB-52EE-DE74-4AB39F642BE4}"/>
            </a:ext>
          </a:extLst>
        </xdr:cNvPr>
        <xdr:cNvPicPr>
          <a:picLocks noChangeAspect="1"/>
        </xdr:cNvPicPr>
      </xdr:nvPicPr>
      <xdr:blipFill>
        <a:blip xmlns:r="http://schemas.openxmlformats.org/officeDocument/2006/relationships" r:embed="rId6"/>
        <a:stretch>
          <a:fillRect/>
        </a:stretch>
      </xdr:blipFill>
      <xdr:spPr>
        <a:xfrm>
          <a:off x="489857" y="5542642"/>
          <a:ext cx="6564924" cy="8890001"/>
        </a:xfrm>
        <a:prstGeom prst="rect">
          <a:avLst/>
        </a:prstGeom>
      </xdr:spPr>
    </xdr:pic>
    <xdr:clientData/>
  </xdr:twoCellAnchor>
  <xdr:twoCellAnchor editAs="oneCell">
    <xdr:from>
      <xdr:col>12</xdr:col>
      <xdr:colOff>90714</xdr:colOff>
      <xdr:row>29</xdr:row>
      <xdr:rowOff>45358</xdr:rowOff>
    </xdr:from>
    <xdr:to>
      <xdr:col>22</xdr:col>
      <xdr:colOff>64038</xdr:colOff>
      <xdr:row>76</xdr:row>
      <xdr:rowOff>99786</xdr:rowOff>
    </xdr:to>
    <xdr:pic>
      <xdr:nvPicPr>
        <xdr:cNvPr id="9" name="Picture 8">
          <a:extLst>
            <a:ext uri="{FF2B5EF4-FFF2-40B4-BE49-F238E27FC236}">
              <a16:creationId xmlns:a16="http://schemas.microsoft.com/office/drawing/2014/main" id="{AAFD1DDF-B94A-0225-D80D-886549060134}"/>
            </a:ext>
          </a:extLst>
        </xdr:cNvPr>
        <xdr:cNvPicPr>
          <a:picLocks noChangeAspect="1"/>
        </xdr:cNvPicPr>
      </xdr:nvPicPr>
      <xdr:blipFill>
        <a:blip xmlns:r="http://schemas.openxmlformats.org/officeDocument/2006/relationships" r:embed="rId7"/>
        <a:stretch>
          <a:fillRect/>
        </a:stretch>
      </xdr:blipFill>
      <xdr:spPr>
        <a:xfrm>
          <a:off x="7384143" y="5597072"/>
          <a:ext cx="6051181" cy="8581571"/>
        </a:xfrm>
        <a:prstGeom prst="rect">
          <a:avLst/>
        </a:prstGeom>
      </xdr:spPr>
    </xdr:pic>
    <xdr:clientData/>
  </xdr:twoCellAnchor>
  <xdr:twoCellAnchor editAs="oneCell">
    <xdr:from>
      <xdr:col>23</xdr:col>
      <xdr:colOff>14838</xdr:colOff>
      <xdr:row>30</xdr:row>
      <xdr:rowOff>117929</xdr:rowOff>
    </xdr:from>
    <xdr:to>
      <xdr:col>31</xdr:col>
      <xdr:colOff>439032</xdr:colOff>
      <xdr:row>75</xdr:row>
      <xdr:rowOff>96401</xdr:rowOff>
    </xdr:to>
    <xdr:pic>
      <xdr:nvPicPr>
        <xdr:cNvPr id="10" name="Picture 9">
          <a:extLst>
            <a:ext uri="{FF2B5EF4-FFF2-40B4-BE49-F238E27FC236}">
              <a16:creationId xmlns:a16="http://schemas.microsoft.com/office/drawing/2014/main" id="{8713F988-2486-6C61-A6F9-EE6C78424293}"/>
            </a:ext>
          </a:extLst>
        </xdr:cNvPr>
        <xdr:cNvPicPr>
          <a:picLocks noChangeAspect="1"/>
        </xdr:cNvPicPr>
      </xdr:nvPicPr>
      <xdr:blipFill>
        <a:blip xmlns:r="http://schemas.openxmlformats.org/officeDocument/2006/relationships" r:embed="rId8"/>
        <a:stretch>
          <a:fillRect/>
        </a:stretch>
      </xdr:blipFill>
      <xdr:spPr>
        <a:xfrm>
          <a:off x="13993909" y="5851072"/>
          <a:ext cx="5286480" cy="81427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2025684</xdr:colOff>
      <xdr:row>0</xdr:row>
      <xdr:rowOff>82550</xdr:rowOff>
    </xdr:from>
    <xdr:to>
      <xdr:col>10</xdr:col>
      <xdr:colOff>3256788</xdr:colOff>
      <xdr:row>1</xdr:row>
      <xdr:rowOff>635</xdr:rowOff>
    </xdr:to>
    <xdr:pic>
      <xdr:nvPicPr>
        <xdr:cNvPr id="2" name="Picture 1" descr="PIAS.png">
          <a:extLst>
            <a:ext uri="{FF2B5EF4-FFF2-40B4-BE49-F238E27FC236}">
              <a16:creationId xmlns:a16="http://schemas.microsoft.com/office/drawing/2014/main" id="{C7563242-0E1F-4D6C-BB59-4C48BDFAABFA}"/>
            </a:ext>
          </a:extLst>
        </xdr:cNvPr>
        <xdr:cNvPicPr>
          <a:picLocks noChangeAspect="1"/>
        </xdr:cNvPicPr>
      </xdr:nvPicPr>
      <xdr:blipFill>
        <a:blip xmlns:r="http://schemas.openxmlformats.org/officeDocument/2006/relationships" r:embed="rId1" cstate="print"/>
        <a:stretch>
          <a:fillRect/>
        </a:stretch>
      </xdr:blipFill>
      <xdr:spPr>
        <a:xfrm>
          <a:off x="39846284" y="82550"/>
          <a:ext cx="1234914" cy="581025"/>
        </a:xfrm>
        <a:prstGeom prst="rect">
          <a:avLst/>
        </a:prstGeom>
        <a:noFill/>
        <a:ln>
          <a:noFill/>
        </a:ln>
      </xdr:spPr>
    </xdr:pic>
    <xdr:clientData/>
  </xdr:twoCellAnchor>
  <xdr:twoCellAnchor>
    <xdr:from>
      <xdr:col>10</xdr:col>
      <xdr:colOff>4181517</xdr:colOff>
      <xdr:row>18</xdr:row>
      <xdr:rowOff>457282</xdr:rowOff>
    </xdr:from>
    <xdr:to>
      <xdr:col>10</xdr:col>
      <xdr:colOff>4455360</xdr:colOff>
      <xdr:row>18</xdr:row>
      <xdr:rowOff>764009</xdr:rowOff>
    </xdr:to>
    <xdr:sp macro="" textlink="">
      <xdr:nvSpPr>
        <xdr:cNvPr id="3" name="5-Point Star 16">
          <a:extLst>
            <a:ext uri="{FF2B5EF4-FFF2-40B4-BE49-F238E27FC236}">
              <a16:creationId xmlns:a16="http://schemas.microsoft.com/office/drawing/2014/main" id="{C085C837-5865-4959-AFF8-EE905F06BDF5}"/>
            </a:ext>
          </a:extLst>
        </xdr:cNvPr>
        <xdr:cNvSpPr/>
      </xdr:nvSpPr>
      <xdr:spPr>
        <a:xfrm>
          <a:off x="41246467" y="11163382"/>
          <a:ext cx="793" cy="306727"/>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10</xdr:col>
      <xdr:colOff>4181517</xdr:colOff>
      <xdr:row>17</xdr:row>
      <xdr:rowOff>457282</xdr:rowOff>
    </xdr:from>
    <xdr:to>
      <xdr:col>10</xdr:col>
      <xdr:colOff>4455360</xdr:colOff>
      <xdr:row>17</xdr:row>
      <xdr:rowOff>764009</xdr:rowOff>
    </xdr:to>
    <xdr:sp macro="" textlink="">
      <xdr:nvSpPr>
        <xdr:cNvPr id="4" name="5-Point Star 16">
          <a:extLst>
            <a:ext uri="{FF2B5EF4-FFF2-40B4-BE49-F238E27FC236}">
              <a16:creationId xmlns:a16="http://schemas.microsoft.com/office/drawing/2014/main" id="{271A7879-F930-481C-8632-D1A0F21C363B}"/>
            </a:ext>
          </a:extLst>
        </xdr:cNvPr>
        <xdr:cNvSpPr/>
      </xdr:nvSpPr>
      <xdr:spPr>
        <a:xfrm>
          <a:off x="41256926" y="11058047"/>
          <a:ext cx="793" cy="306727"/>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0</xdr:col>
      <xdr:colOff>0</xdr:colOff>
      <xdr:row>0</xdr:row>
      <xdr:rowOff>0</xdr:rowOff>
    </xdr:from>
    <xdr:to>
      <xdr:col>0</xdr:col>
      <xdr:colOff>694764</xdr:colOff>
      <xdr:row>0</xdr:row>
      <xdr:rowOff>160335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EC0E8693-9A6B-4A7D-8BD0-591CA003ABF1}"/>
            </a:ext>
          </a:extLst>
        </xdr:cNvPr>
        <xdr:cNvSpPr/>
      </xdr:nvSpPr>
      <xdr:spPr>
        <a:xfrm>
          <a:off x="0" y="0"/>
          <a:ext cx="694764" cy="160335"/>
        </a:xfrm>
        <a:prstGeom prst="roundRect">
          <a:avLst/>
        </a:prstGeom>
        <a:solidFill>
          <a:srgbClr val="00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700" b="1"/>
            <a:t>Back</a:t>
          </a:r>
          <a:endParaRPr lang="en-US" sz="6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2025684</xdr:colOff>
      <xdr:row>0</xdr:row>
      <xdr:rowOff>82550</xdr:rowOff>
    </xdr:from>
    <xdr:to>
      <xdr:col>10</xdr:col>
      <xdr:colOff>3260598</xdr:colOff>
      <xdr:row>0</xdr:row>
      <xdr:rowOff>663575</xdr:rowOff>
    </xdr:to>
    <xdr:pic>
      <xdr:nvPicPr>
        <xdr:cNvPr id="2" name="Picture 1" descr="PIAS.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27552684" y="82550"/>
          <a:ext cx="1242534" cy="574675"/>
        </a:xfrm>
        <a:prstGeom prst="rect">
          <a:avLst/>
        </a:prstGeom>
        <a:noFill/>
        <a:ln>
          <a:noFill/>
        </a:ln>
      </xdr:spPr>
    </xdr:pic>
    <xdr:clientData/>
  </xdr:twoCellAnchor>
  <xdr:twoCellAnchor>
    <xdr:from>
      <xdr:col>10</xdr:col>
      <xdr:colOff>4181517</xdr:colOff>
      <xdr:row>14</xdr:row>
      <xdr:rowOff>457282</xdr:rowOff>
    </xdr:from>
    <xdr:to>
      <xdr:col>10</xdr:col>
      <xdr:colOff>4455360</xdr:colOff>
      <xdr:row>14</xdr:row>
      <xdr:rowOff>764009</xdr:rowOff>
    </xdr:to>
    <xdr:sp macro="" textlink="">
      <xdr:nvSpPr>
        <xdr:cNvPr id="3" name="5-Point Star 16">
          <a:extLst>
            <a:ext uri="{FF2B5EF4-FFF2-40B4-BE49-F238E27FC236}">
              <a16:creationId xmlns:a16="http://schemas.microsoft.com/office/drawing/2014/main" id="{E7D8A1E3-916C-46BC-8E19-E5287752EFD4}"/>
            </a:ext>
          </a:extLst>
        </xdr:cNvPr>
        <xdr:cNvSpPr/>
      </xdr:nvSpPr>
      <xdr:spPr>
        <a:xfrm>
          <a:off x="21594524" y="9153047"/>
          <a:ext cx="793" cy="306727"/>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5094110</xdr:colOff>
      <xdr:row>0</xdr:row>
      <xdr:rowOff>278693</xdr:rowOff>
    </xdr:from>
    <xdr:to>
      <xdr:col>14</xdr:col>
      <xdr:colOff>6327119</xdr:colOff>
      <xdr:row>2</xdr:row>
      <xdr:rowOff>174201</xdr:rowOff>
    </xdr:to>
    <xdr:pic>
      <xdr:nvPicPr>
        <xdr:cNvPr id="3" name="Picture 2" descr="PIAS.png">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17603610" y="278693"/>
          <a:ext cx="1233009" cy="56444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4429857</xdr:colOff>
      <xdr:row>1</xdr:row>
      <xdr:rowOff>137582</xdr:rowOff>
    </xdr:from>
    <xdr:to>
      <xdr:col>14</xdr:col>
      <xdr:colOff>6321636</xdr:colOff>
      <xdr:row>4</xdr:row>
      <xdr:rowOff>41204</xdr:rowOff>
    </xdr:to>
    <xdr:pic>
      <xdr:nvPicPr>
        <xdr:cNvPr id="3" name="Picture 2" descr="PIAS.png">
          <a:extLst>
            <a:ext uri="{FF2B5EF4-FFF2-40B4-BE49-F238E27FC236}">
              <a16:creationId xmlns:a16="http://schemas.microsoft.com/office/drawing/2014/main" id="{E3D6E9F5-3B19-4CE2-BF1D-2DF648C7789B}"/>
            </a:ext>
          </a:extLst>
        </xdr:cNvPr>
        <xdr:cNvPicPr>
          <a:picLocks noChangeAspect="1"/>
        </xdr:cNvPicPr>
      </xdr:nvPicPr>
      <xdr:blipFill>
        <a:blip xmlns:r="http://schemas.openxmlformats.org/officeDocument/2006/relationships" r:embed="rId1" cstate="print"/>
        <a:stretch>
          <a:fillRect/>
        </a:stretch>
      </xdr:blipFill>
      <xdr:spPr>
        <a:xfrm>
          <a:off x="16755913" y="617360"/>
          <a:ext cx="2004809" cy="539751"/>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g-s0007\product%20and%20research\Documents%20and%20Settings\User\Desktop\KEN\SP-WL\WHOLE%20LIFE\LPWhole%20Life%20with%20CI%20Benefit%20Comparison%20with%20Multiplier_150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ent Page"/>
      <sheetName val="Summary"/>
      <sheetName val="Highlights "/>
      <sheetName val="ProductSpecification"/>
      <sheetName val="DB Ratios"/>
      <sheetName val="D.B. Ratio (FNS)"/>
      <sheetName val="D.B. Ratio (MNS)"/>
      <sheetName val="C.V. Ratio (MNS)"/>
      <sheetName val="C.V. Ratio (FNS)"/>
      <sheetName val="M0"/>
      <sheetName val="M10"/>
      <sheetName val="M20"/>
      <sheetName val="M30"/>
      <sheetName val="M40"/>
      <sheetName val="M50"/>
      <sheetName val="F0"/>
      <sheetName val="F10"/>
      <sheetName val="F20"/>
      <sheetName val="F30"/>
      <sheetName val="F40"/>
      <sheetName val="F50"/>
      <sheetName val="Workspace"/>
      <sheetName val="D.B. Ratio (MNS30) "/>
      <sheetName val="C.V. Ratio (MNS30)"/>
      <sheetName val="50KSA"/>
      <sheetName val="100KSA"/>
      <sheetName val="250KSA"/>
      <sheetName val="500KSA"/>
      <sheetName val="M30_AGE60_20YR"/>
      <sheetName val="TotalDB@Inception"/>
      <sheetName val="TotalDB@Age60"/>
      <sheetName val="CV3.25"/>
      <sheetName val="CV4.75"/>
      <sheetName val="MPB Summary"/>
      <sheetName val="MPB_Line"/>
      <sheetName val="Line_DB_M0"/>
      <sheetName val="Line_DB_M30"/>
      <sheetName val="Appendix (CI Table)"/>
      <sheetName val="Disclaimer"/>
      <sheetName val="Charting"/>
    </sheetNames>
    <sheetDataSet>
      <sheetData sheetId="0"/>
      <sheetData sheetId="1" refreshError="1"/>
      <sheetData sheetId="2" refreshError="1"/>
      <sheetData sheetId="3" refreshError="1"/>
      <sheetData sheetId="4" refreshError="1"/>
      <sheetData sheetId="5" refreshError="1"/>
      <sheetData sheetId="6">
        <row r="20">
          <cell r="A20" t="str">
            <v>FNS 0</v>
          </cell>
          <cell r="B20">
            <v>14.245014245014245</v>
          </cell>
          <cell r="C20">
            <v>6.1907238194289675</v>
          </cell>
          <cell r="D20">
            <v>14.836795252225519</v>
          </cell>
          <cell r="E20">
            <v>9.025270758122744</v>
          </cell>
          <cell r="F20">
            <v>13.265798359864929</v>
          </cell>
          <cell r="G20">
            <v>12.338062924120914</v>
          </cell>
          <cell r="H20">
            <v>5.5988533548329302</v>
          </cell>
          <cell r="I20">
            <v>12.850167052171678</v>
          </cell>
        </row>
        <row r="21">
          <cell r="A21" t="str">
            <v>FNS10</v>
          </cell>
          <cell r="B21">
            <v>11.574074074074074</v>
          </cell>
          <cell r="C21">
            <v>5.1836032262746476</v>
          </cell>
          <cell r="D21">
            <v>11.210762331838565</v>
          </cell>
          <cell r="E21">
            <v>7.8277886497064575</v>
          </cell>
          <cell r="F21">
            <v>10.54245735096799</v>
          </cell>
          <cell r="G21">
            <v>10.01001001001001</v>
          </cell>
          <cell r="H21">
            <v>4.6899475663862082</v>
          </cell>
          <cell r="I21">
            <v>9.7068530382450007</v>
          </cell>
        </row>
        <row r="22">
          <cell r="A22" t="str">
            <v>FNS20</v>
          </cell>
          <cell r="B22">
            <v>8.0601826974744757</v>
          </cell>
          <cell r="C22">
            <v>4.1350336591739856</v>
          </cell>
          <cell r="D22">
            <v>7.7881619937694708</v>
          </cell>
          <cell r="E22">
            <v>5.4716568176843952</v>
          </cell>
          <cell r="F22">
            <v>7.1500071500071503</v>
          </cell>
          <cell r="G22">
            <v>6.9979006298110571</v>
          </cell>
          <cell r="H22">
            <v>3.7422068542260742</v>
          </cell>
          <cell r="I22">
            <v>6.7640692640692643</v>
          </cell>
        </row>
        <row r="23">
          <cell r="A23" t="str">
            <v>FNS30</v>
          </cell>
          <cell r="B23">
            <v>6.2604340567612686</v>
          </cell>
          <cell r="C23">
            <v>3.1770641385708296</v>
          </cell>
          <cell r="D23">
            <v>5.4957133435919978</v>
          </cell>
          <cell r="E23">
            <v>3.9123630672926448</v>
          </cell>
          <cell r="F23">
            <v>4.294149221685454</v>
          </cell>
          <cell r="G23">
            <v>5.4854635216675813</v>
          </cell>
          <cell r="H23">
            <v>2.8890044490668516</v>
          </cell>
          <cell r="I23">
            <v>4.7673531655225023</v>
          </cell>
        </row>
        <row r="24">
          <cell r="A24" t="str">
            <v>FNS40</v>
          </cell>
          <cell r="B24">
            <v>4.6425255338904368</v>
          </cell>
          <cell r="C24">
            <v>2.4345590526643814</v>
          </cell>
          <cell r="D24">
            <v>3.3835222466587718</v>
          </cell>
          <cell r="E24">
            <v>2.705293553755947</v>
          </cell>
          <cell r="F24">
            <v>2.4925224327018944</v>
          </cell>
          <cell r="G24">
            <v>4.1000410004100045</v>
          </cell>
          <cell r="H24">
            <v>2.2087049479408245</v>
          </cell>
          <cell r="I24">
            <v>2.9895366218236172</v>
          </cell>
        </row>
        <row r="25">
          <cell r="A25" t="str">
            <v>FNS50</v>
          </cell>
          <cell r="B25">
            <v>2.0938023450586263</v>
          </cell>
          <cell r="C25">
            <v>1.8026202888518752</v>
          </cell>
          <cell r="D25">
            <v>2.097800925925926</v>
          </cell>
          <cell r="E25">
            <v>1.6836231570339371</v>
          </cell>
          <cell r="F25">
            <v>1.9094901661256445</v>
          </cell>
          <cell r="G25">
            <v>1.8248841198583889</v>
          </cell>
          <cell r="H25">
            <v>1.5979546180888462</v>
          </cell>
          <cell r="I25" t="str">
            <v>N.A.</v>
          </cell>
        </row>
        <row r="31">
          <cell r="A31" t="str">
            <v>FNS 0</v>
          </cell>
          <cell r="B31">
            <v>14.245014245014245</v>
          </cell>
          <cell r="C31">
            <v>4.9525790555431737</v>
          </cell>
          <cell r="D31">
            <v>14.836795252225519</v>
          </cell>
          <cell r="E31">
            <v>9.025270758122744</v>
          </cell>
          <cell r="F31">
            <v>4.8239266763145201</v>
          </cell>
          <cell r="G31">
            <v>12.338062924120914</v>
          </cell>
          <cell r="H31">
            <v>4.479082683866344</v>
          </cell>
          <cell r="I31">
            <v>12.850167052171678</v>
          </cell>
        </row>
        <row r="32">
          <cell r="A32" t="str">
            <v>FNS10</v>
          </cell>
          <cell r="B32">
            <v>11.574074074074074</v>
          </cell>
          <cell r="C32">
            <v>5.1836032262746476</v>
          </cell>
          <cell r="D32">
            <v>11.210762331838565</v>
          </cell>
          <cell r="E32">
            <v>7.8277886497064575</v>
          </cell>
          <cell r="F32">
            <v>3.8336208548974509</v>
          </cell>
          <cell r="G32">
            <v>10.01001001001001</v>
          </cell>
          <cell r="H32">
            <v>4.6899475663862082</v>
          </cell>
          <cell r="I32">
            <v>9.7068530382450007</v>
          </cell>
        </row>
        <row r="33">
          <cell r="A33" t="str">
            <v>FNS20</v>
          </cell>
          <cell r="B33">
            <v>8.0601826974744757</v>
          </cell>
          <cell r="C33">
            <v>4.1350336591739856</v>
          </cell>
          <cell r="D33">
            <v>7.7881619937694708</v>
          </cell>
          <cell r="E33">
            <v>5.4716568176843952</v>
          </cell>
          <cell r="F33">
            <v>2.8600028600028602</v>
          </cell>
          <cell r="G33">
            <v>6.9979006298110571</v>
          </cell>
          <cell r="H33">
            <v>3.7422068542260742</v>
          </cell>
          <cell r="I33">
            <v>6.7640692640692643</v>
          </cell>
        </row>
        <row r="34">
          <cell r="A34" t="str">
            <v>FNS30</v>
          </cell>
          <cell r="B34">
            <v>6.2604340567612686</v>
          </cell>
          <cell r="C34">
            <v>3.1770641385708296</v>
          </cell>
          <cell r="D34">
            <v>5.4957133435919978</v>
          </cell>
          <cell r="E34">
            <v>3.9123630672926448</v>
          </cell>
          <cell r="F34">
            <v>2.147074610842727</v>
          </cell>
          <cell r="G34">
            <v>5.4854635216675813</v>
          </cell>
          <cell r="H34">
            <v>2.8890044490668516</v>
          </cell>
          <cell r="I34">
            <v>4.7673531655225023</v>
          </cell>
        </row>
        <row r="35">
          <cell r="A35" t="str">
            <v>FNS40</v>
          </cell>
          <cell r="B35">
            <v>4.6425255338904368</v>
          </cell>
          <cell r="C35">
            <v>2.4345590526643814</v>
          </cell>
          <cell r="D35">
            <v>3.3835222466587718</v>
          </cell>
          <cell r="E35">
            <v>2.705293553755947</v>
          </cell>
          <cell r="F35">
            <v>1.6616816218012629</v>
          </cell>
          <cell r="G35">
            <v>4.1000410004100045</v>
          </cell>
          <cell r="H35">
            <v>2.2087049479408245</v>
          </cell>
          <cell r="I35">
            <v>2.9895366218236172</v>
          </cell>
        </row>
        <row r="36">
          <cell r="A36" t="str">
            <v>FNS50</v>
          </cell>
          <cell r="B36">
            <v>2.0938023450586263</v>
          </cell>
          <cell r="C36">
            <v>1.8026202888518752</v>
          </cell>
          <cell r="D36">
            <v>2.097800925925926</v>
          </cell>
          <cell r="E36">
            <v>1.6836231570339371</v>
          </cell>
          <cell r="F36">
            <v>1.9094901661256445</v>
          </cell>
          <cell r="G36">
            <v>1.8248841198583889</v>
          </cell>
          <cell r="H36">
            <v>1.5979546180888462</v>
          </cell>
          <cell r="I36" t="str">
            <v>N.A.</v>
          </cell>
        </row>
        <row r="42">
          <cell r="A42" t="str">
            <v>FNS 0</v>
          </cell>
          <cell r="B42">
            <v>14.245014245014245</v>
          </cell>
          <cell r="C42">
            <v>6.419830126538395</v>
          </cell>
          <cell r="D42">
            <v>14.836795252225519</v>
          </cell>
          <cell r="E42">
            <v>10.236040914560769</v>
          </cell>
          <cell r="F42">
            <v>5.8433188615533043</v>
          </cell>
          <cell r="G42">
            <v>12.338062924120914</v>
          </cell>
          <cell r="H42">
            <v>5.8060557197885876</v>
          </cell>
          <cell r="I42">
            <v>12.850167052171678</v>
          </cell>
        </row>
        <row r="43">
          <cell r="A43" t="str">
            <v>FNS10</v>
          </cell>
          <cell r="B43">
            <v>11.574074074074074</v>
          </cell>
          <cell r="C43">
            <v>5.1836032262746476</v>
          </cell>
          <cell r="D43">
            <v>11.210762331838565</v>
          </cell>
          <cell r="E43">
            <v>8.6326418786692756</v>
          </cell>
          <cell r="F43">
            <v>4.5066896683917959</v>
          </cell>
          <cell r="G43">
            <v>10.01001001001001</v>
          </cell>
          <cell r="H43">
            <v>4.6899475663862082</v>
          </cell>
          <cell r="I43">
            <v>9.7068530382450007</v>
          </cell>
        </row>
        <row r="44">
          <cell r="A44" t="str">
            <v>FNS20</v>
          </cell>
          <cell r="B44">
            <v>8.0601826974744757</v>
          </cell>
          <cell r="C44">
            <v>4.1350336591739856</v>
          </cell>
          <cell r="D44">
            <v>7.7881619937694708</v>
          </cell>
          <cell r="E44">
            <v>5.9917268548916613</v>
          </cell>
          <cell r="F44">
            <v>3.8874302874302873</v>
          </cell>
          <cell r="G44">
            <v>6.9979006298110571</v>
          </cell>
          <cell r="H44">
            <v>3.7422068542260742</v>
          </cell>
          <cell r="I44">
            <v>6.7640692640692643</v>
          </cell>
        </row>
        <row r="45">
          <cell r="A45" t="str">
            <v>FNS30</v>
          </cell>
          <cell r="B45">
            <v>6.2604340567612686</v>
          </cell>
          <cell r="C45">
            <v>3.1770641385708296</v>
          </cell>
          <cell r="D45">
            <v>5.4957133435919978</v>
          </cell>
          <cell r="E45">
            <v>4.2359467918622844</v>
          </cell>
          <cell r="F45">
            <v>2.7217391304347824</v>
          </cell>
          <cell r="G45">
            <v>5.4854635216675813</v>
          </cell>
          <cell r="H45">
            <v>2.8890044490668516</v>
          </cell>
          <cell r="I45">
            <v>4.7673531655225023</v>
          </cell>
        </row>
        <row r="46">
          <cell r="A46" t="str">
            <v>FNS40</v>
          </cell>
          <cell r="B46">
            <v>4.6425255338904368</v>
          </cell>
          <cell r="C46">
            <v>2.4345590526643814</v>
          </cell>
          <cell r="D46">
            <v>3.3835222466587718</v>
          </cell>
          <cell r="E46">
            <v>2.8967577644865528</v>
          </cell>
          <cell r="F46">
            <v>1.964506480558325</v>
          </cell>
          <cell r="G46">
            <v>4.1000410004100045</v>
          </cell>
          <cell r="H46">
            <v>2.2087049479408245</v>
          </cell>
          <cell r="I46">
            <v>2.9895366218236172</v>
          </cell>
        </row>
        <row r="47">
          <cell r="A47" t="str">
            <v>FNS50</v>
          </cell>
          <cell r="B47">
            <v>2.0938023450586263</v>
          </cell>
          <cell r="C47">
            <v>1.8026202888518752</v>
          </cell>
          <cell r="D47">
            <v>2.097800925925926</v>
          </cell>
          <cell r="E47">
            <v>1.780041850061332</v>
          </cell>
          <cell r="F47">
            <v>1.9094901661256445</v>
          </cell>
          <cell r="G47">
            <v>1.8248841198583889</v>
          </cell>
          <cell r="H47">
            <v>1.5979546180888462</v>
          </cell>
          <cell r="I47" t="str">
            <v>N.A.</v>
          </cell>
        </row>
        <row r="53">
          <cell r="A53" t="str">
            <v>FNS 0</v>
          </cell>
          <cell r="B53">
            <v>14.245014245014245</v>
          </cell>
          <cell r="C53">
            <v>19.137607409058266</v>
          </cell>
          <cell r="D53">
            <v>16.674362017804153</v>
          </cell>
          <cell r="E53">
            <v>12.117418772563177</v>
          </cell>
          <cell r="F53">
            <v>11.61041968162084</v>
          </cell>
          <cell r="G53">
            <v>12.338062924120914</v>
          </cell>
          <cell r="H53">
            <v>17.307936934515812</v>
          </cell>
          <cell r="I53">
            <v>14.441685941917244</v>
          </cell>
        </row>
        <row r="54">
          <cell r="A54" t="str">
            <v>FNS10</v>
          </cell>
          <cell r="B54">
            <v>11.574074074074074</v>
          </cell>
          <cell r="C54">
            <v>12.261917103817206</v>
          </cell>
          <cell r="D54">
            <v>11.210762331838565</v>
          </cell>
          <cell r="E54">
            <v>9.8535159817351605</v>
          </cell>
          <cell r="F54">
            <v>8.2177496645581751</v>
          </cell>
          <cell r="G54">
            <v>10.01001001001001</v>
          </cell>
          <cell r="H54">
            <v>11.094164767237903</v>
          </cell>
          <cell r="I54">
            <v>9.7068530382450007</v>
          </cell>
        </row>
        <row r="55">
          <cell r="A55" t="str">
            <v>FNS20</v>
          </cell>
          <cell r="B55">
            <v>8.0601826974744757</v>
          </cell>
          <cell r="C55">
            <v>7.6696273507666355</v>
          </cell>
          <cell r="D55">
            <v>7.7881619937694708</v>
          </cell>
          <cell r="E55">
            <v>6.7656817684394834</v>
          </cell>
          <cell r="F55">
            <v>6.5792935792935792</v>
          </cell>
          <cell r="G55">
            <v>6.9979006298110571</v>
          </cell>
          <cell r="H55">
            <v>6.941015335563689</v>
          </cell>
          <cell r="I55">
            <v>6.7640692640692643</v>
          </cell>
        </row>
        <row r="56">
          <cell r="A56" t="str">
            <v>FNS30</v>
          </cell>
          <cell r="B56">
            <v>6.2604340567612686</v>
          </cell>
          <cell r="C56">
            <v>4.8491148699309941</v>
          </cell>
          <cell r="D56">
            <v>5.4957133435919978</v>
          </cell>
          <cell r="E56">
            <v>4.7082003129890451</v>
          </cell>
          <cell r="F56">
            <v>3.9745571658615138</v>
          </cell>
          <cell r="G56">
            <v>5.4854635216675813</v>
          </cell>
          <cell r="H56">
            <v>4.4094528225573466</v>
          </cell>
          <cell r="I56">
            <v>4.7673531655225023</v>
          </cell>
        </row>
        <row r="57">
          <cell r="A57" t="str">
            <v>FNS40</v>
          </cell>
          <cell r="B57">
            <v>4.6425255338904368</v>
          </cell>
          <cell r="C57">
            <v>3.1632517918354628</v>
          </cell>
          <cell r="D57">
            <v>3.3835222466587718</v>
          </cell>
          <cell r="E57">
            <v>3.1742150237889399</v>
          </cell>
          <cell r="F57">
            <v>2.4066467264872049</v>
          </cell>
          <cell r="G57">
            <v>4.1000410004100045</v>
          </cell>
          <cell r="H57">
            <v>2.8697968433188885</v>
          </cell>
          <cell r="I57">
            <v>2.9895366218236172</v>
          </cell>
        </row>
        <row r="58">
          <cell r="A58" t="str">
            <v>FNS50</v>
          </cell>
          <cell r="B58">
            <v>2.0938023450586263</v>
          </cell>
          <cell r="C58">
            <v>1.8901987929654547</v>
          </cell>
          <cell r="D58">
            <v>2.097800925925926</v>
          </cell>
          <cell r="E58">
            <v>1.9134232869134378</v>
          </cell>
          <cell r="F58">
            <v>1.9094901661256445</v>
          </cell>
          <cell r="G58">
            <v>1.8248841198583889</v>
          </cell>
          <cell r="H58">
            <v>1.6755896452540748</v>
          </cell>
          <cell r="I58" t="str">
            <v>N.A.</v>
          </cell>
        </row>
        <row r="75">
          <cell r="A75" t="str">
            <v>FNS 0</v>
          </cell>
          <cell r="B75">
            <v>7.9957356076759059</v>
          </cell>
          <cell r="C75">
            <v>11.904761904761905</v>
          </cell>
          <cell r="D75">
            <v>10.668563300142248</v>
          </cell>
          <cell r="E75">
            <v>6.0913705583756341</v>
          </cell>
          <cell r="F75">
            <v>4.8801436714296873</v>
          </cell>
          <cell r="G75">
            <v>11.111111111111111</v>
          </cell>
          <cell r="H75">
            <v>10.721247563352826</v>
          </cell>
          <cell r="I75">
            <v>9.3095422808378583</v>
          </cell>
          <cell r="J75">
            <v>4.3335066736002776</v>
          </cell>
          <cell r="K75">
            <v>9.6993210475266736</v>
          </cell>
        </row>
        <row r="76">
          <cell r="A76" t="str">
            <v>FNS10</v>
          </cell>
          <cell r="B76">
            <v>6.8933823529411766</v>
          </cell>
          <cell r="C76">
            <v>9.4893029675638374</v>
          </cell>
          <cell r="D76">
            <v>8.6705202312138727</v>
          </cell>
          <cell r="E76">
            <v>4.8859934853420199</v>
          </cell>
          <cell r="F76">
            <v>4.0728552344335469</v>
          </cell>
          <cell r="G76">
            <v>8.4118438761776577</v>
          </cell>
          <cell r="H76">
            <v>8.5470085470085468</v>
          </cell>
          <cell r="I76">
            <v>7.5757575757575761</v>
          </cell>
          <cell r="J76">
            <v>3.7038408829956664</v>
          </cell>
          <cell r="K76">
            <v>7.3421439060205582</v>
          </cell>
        </row>
        <row r="77">
          <cell r="A77" t="str">
            <v>FNS20</v>
          </cell>
          <cell r="B77">
            <v>4.8885412592882282</v>
          </cell>
          <cell r="C77">
            <v>6.4366632337796084</v>
          </cell>
          <cell r="D77">
            <v>6.0704168352893566</v>
          </cell>
          <cell r="E77">
            <v>3.7759597230962871</v>
          </cell>
          <cell r="F77">
            <v>3.2631963661045269</v>
          </cell>
          <cell r="G77">
            <v>5.8657907085875172</v>
          </cell>
          <cell r="H77">
            <v>5.7870370370370372</v>
          </cell>
          <cell r="I77">
            <v>5.3097345132743365</v>
          </cell>
          <cell r="J77">
            <v>2.9479393903661339</v>
          </cell>
          <cell r="K77">
            <v>5.13083632632119</v>
          </cell>
        </row>
        <row r="78">
          <cell r="A78" t="str">
            <v>FNS30</v>
          </cell>
          <cell r="B78">
            <v>3.5330695308083664</v>
          </cell>
          <cell r="C78">
            <v>3.8446751249519417</v>
          </cell>
          <cell r="D78">
            <v>4.804612427930814</v>
          </cell>
          <cell r="E78">
            <v>2.8639618138424821</v>
          </cell>
          <cell r="F78">
            <v>2.5431315104166665</v>
          </cell>
          <cell r="G78">
            <v>4.2186972662841713</v>
          </cell>
          <cell r="H78">
            <v>3.4349506225848003</v>
          </cell>
          <cell r="I78">
            <v>4.2372881355932206</v>
          </cell>
          <cell r="J78">
            <v>2.2928417480625489</v>
          </cell>
          <cell r="K78">
            <v>3.6845983787767134</v>
          </cell>
        </row>
        <row r="79">
          <cell r="A79" t="str">
            <v>FNS40</v>
          </cell>
          <cell r="B79">
            <v>2.4765801658231936</v>
          </cell>
          <cell r="C79">
            <v>2.2156573116691285</v>
          </cell>
          <cell r="D79">
            <v>3.5394053798961775</v>
          </cell>
          <cell r="E79">
            <v>1.874136910633261</v>
          </cell>
          <cell r="F79">
            <v>1.9345952052992432</v>
          </cell>
          <cell r="G79">
            <v>2.5799793601651189</v>
          </cell>
          <cell r="H79">
            <v>1.9639934533551555</v>
          </cell>
          <cell r="I79">
            <v>3.0800821355236141</v>
          </cell>
          <cell r="J79">
            <v>1.7473963793947018</v>
          </cell>
          <cell r="K79" t="str">
            <v>N.A.</v>
          </cell>
        </row>
        <row r="80">
          <cell r="A80" t="str">
            <v>FNS50</v>
          </cell>
          <cell r="B80">
            <v>1.4874628134296644</v>
          </cell>
          <cell r="C80" t="str">
            <v>N.A.</v>
          </cell>
          <cell r="D80">
            <v>2.0505249343832022</v>
          </cell>
          <cell r="E80">
            <v>1.1846336097478423</v>
          </cell>
          <cell r="F80">
            <v>1.3678992350707477</v>
          </cell>
          <cell r="G80" t="str">
            <v>N.A.</v>
          </cell>
          <cell r="H80" t="str">
            <v>N.A.</v>
          </cell>
          <cell r="I80">
            <v>1.8889308651303363</v>
          </cell>
          <cell r="J80">
            <v>1.2138721307097511</v>
          </cell>
          <cell r="K80" t="str">
            <v>N.A.</v>
          </cell>
        </row>
        <row r="86">
          <cell r="A86" t="str">
            <v>FNS 0</v>
          </cell>
          <cell r="B86">
            <v>7.9957356076759059</v>
          </cell>
          <cell r="C86">
            <v>4.329004329004329</v>
          </cell>
          <cell r="D86">
            <v>10.668563300142248</v>
          </cell>
          <cell r="E86">
            <v>2.5380710659898478</v>
          </cell>
          <cell r="F86">
            <v>3.9041149371437496</v>
          </cell>
          <cell r="G86">
            <v>11.111111111111111</v>
          </cell>
          <cell r="H86">
            <v>3.8986354775828458</v>
          </cell>
          <cell r="I86">
            <v>9.3095422808378583</v>
          </cell>
          <cell r="J86">
            <v>3.466805338880222</v>
          </cell>
          <cell r="K86">
            <v>9.6993210475266736</v>
          </cell>
        </row>
        <row r="87">
          <cell r="A87" t="str">
            <v>FNS10</v>
          </cell>
          <cell r="B87">
            <v>6.8933823529411766</v>
          </cell>
          <cell r="C87">
            <v>3.4506556245686681</v>
          </cell>
          <cell r="D87">
            <v>8.6705202312138727</v>
          </cell>
          <cell r="E87">
            <v>2.0358306188925082</v>
          </cell>
          <cell r="F87">
            <v>4.0728552344335469</v>
          </cell>
          <cell r="G87">
            <v>8.4118438761776577</v>
          </cell>
          <cell r="H87">
            <v>3.1080031080031079</v>
          </cell>
          <cell r="I87">
            <v>7.5757575757575761</v>
          </cell>
          <cell r="J87">
            <v>3.7038408829956664</v>
          </cell>
          <cell r="K87">
            <v>7.3421439060205582</v>
          </cell>
        </row>
        <row r="88">
          <cell r="A88" t="str">
            <v>FNS20</v>
          </cell>
          <cell r="B88">
            <v>4.8885412592882282</v>
          </cell>
          <cell r="C88">
            <v>2.5746652935118433</v>
          </cell>
          <cell r="D88">
            <v>6.0704168352893566</v>
          </cell>
          <cell r="E88">
            <v>1.5733165512901195</v>
          </cell>
          <cell r="F88">
            <v>3.2631963661045269</v>
          </cell>
          <cell r="G88">
            <v>5.8657907085875172</v>
          </cell>
          <cell r="H88">
            <v>2.3148148148148149</v>
          </cell>
          <cell r="I88">
            <v>5.3097345132743365</v>
          </cell>
          <cell r="J88">
            <v>2.9479393903661339</v>
          </cell>
          <cell r="K88">
            <v>5.13083632632119</v>
          </cell>
        </row>
        <row r="89">
          <cell r="A89" t="str">
            <v>FNS30</v>
          </cell>
          <cell r="B89">
            <v>3.5330695308083664</v>
          </cell>
          <cell r="C89">
            <v>1.9223375624759709</v>
          </cell>
          <cell r="D89">
            <v>4.804612427930814</v>
          </cell>
          <cell r="E89">
            <v>1.1933174224343674</v>
          </cell>
          <cell r="F89">
            <v>2.5431315104166665</v>
          </cell>
          <cell r="G89">
            <v>4.2186972662841713</v>
          </cell>
          <cell r="H89">
            <v>1.7174753112924002</v>
          </cell>
          <cell r="I89">
            <v>4.2372881355932206</v>
          </cell>
          <cell r="J89">
            <v>2.2928417480625489</v>
          </cell>
          <cell r="K89">
            <v>3.6845983787767134</v>
          </cell>
        </row>
        <row r="90">
          <cell r="A90" t="str">
            <v>FNS40</v>
          </cell>
          <cell r="B90">
            <v>2.4765801658231936</v>
          </cell>
          <cell r="C90">
            <v>1.4771048744460857</v>
          </cell>
          <cell r="D90">
            <v>3.5394053798961775</v>
          </cell>
          <cell r="E90">
            <v>0.98638784770171628</v>
          </cell>
          <cell r="F90">
            <v>1.9345952052992432</v>
          </cell>
          <cell r="G90">
            <v>2.5799793601651189</v>
          </cell>
          <cell r="H90">
            <v>1.3093289689034371</v>
          </cell>
          <cell r="I90">
            <v>3.0800821355236141</v>
          </cell>
          <cell r="J90">
            <v>1.7473963793947018</v>
          </cell>
          <cell r="K90" t="str">
            <v>N.A.</v>
          </cell>
        </row>
        <row r="91">
          <cell r="A91" t="str">
            <v>FNS50</v>
          </cell>
          <cell r="B91">
            <v>1.4874628134296644</v>
          </cell>
          <cell r="C91" t="str">
            <v>N.A.</v>
          </cell>
          <cell r="D91">
            <v>2.0505249343832022</v>
          </cell>
          <cell r="E91">
            <v>0.8461668641056016</v>
          </cell>
          <cell r="F91">
            <v>1.3678992350707477</v>
          </cell>
          <cell r="G91" t="str">
            <v>N.A.</v>
          </cell>
          <cell r="H91" t="str">
            <v>N.A.</v>
          </cell>
          <cell r="I91">
            <v>1.8889308651303363</v>
          </cell>
          <cell r="J91">
            <v>1.2138721307097511</v>
          </cell>
          <cell r="K91" t="str">
            <v>N.A.</v>
          </cell>
        </row>
        <row r="97">
          <cell r="A97" t="str">
            <v>FNS 0</v>
          </cell>
          <cell r="B97">
            <v>9.1896588486140729</v>
          </cell>
          <cell r="C97">
            <v>5.2438095238095235</v>
          </cell>
          <cell r="D97">
            <v>10.668563300142248</v>
          </cell>
          <cell r="E97">
            <v>7.186548223350254</v>
          </cell>
          <cell r="F97">
            <v>5.0607480284219566</v>
          </cell>
          <cell r="G97">
            <v>11.111111111111111</v>
          </cell>
          <cell r="H97">
            <v>4.7224951267056534</v>
          </cell>
          <cell r="I97">
            <v>9.3095422808378583</v>
          </cell>
          <cell r="J97">
            <v>4.4938810885768765</v>
          </cell>
          <cell r="K97">
            <v>9.6993210475266736</v>
          </cell>
        </row>
        <row r="98">
          <cell r="A98" t="str">
            <v>FNS10</v>
          </cell>
          <cell r="B98">
            <v>7.6767233455882353</v>
          </cell>
          <cell r="C98">
            <v>4.056487232574189</v>
          </cell>
          <cell r="D98">
            <v>8.6705202312138727</v>
          </cell>
          <cell r="E98">
            <v>5.0614820846905539</v>
          </cell>
          <cell r="F98">
            <v>4.0728552344335469</v>
          </cell>
          <cell r="G98">
            <v>8.4118438761776577</v>
          </cell>
          <cell r="H98">
            <v>3.6536752136752138</v>
          </cell>
          <cell r="I98">
            <v>7.5757575757575761</v>
          </cell>
          <cell r="J98">
            <v>3.7038408829956664</v>
          </cell>
          <cell r="K98">
            <v>7.3421439060205582</v>
          </cell>
        </row>
        <row r="99">
          <cell r="A99" t="str">
            <v>FNS20</v>
          </cell>
          <cell r="B99">
            <v>5.4285686351192801</v>
          </cell>
          <cell r="C99">
            <v>3.4995880535530381</v>
          </cell>
          <cell r="D99">
            <v>6.0704168352893566</v>
          </cell>
          <cell r="E99">
            <v>3.4089364380113278</v>
          </cell>
          <cell r="F99">
            <v>3.2631963661045269</v>
          </cell>
          <cell r="G99">
            <v>5.8657907085875172</v>
          </cell>
          <cell r="H99">
            <v>2.6409259259259259</v>
          </cell>
          <cell r="I99">
            <v>5.3097345132743365</v>
          </cell>
          <cell r="J99">
            <v>2.9479393903661339</v>
          </cell>
          <cell r="K99">
            <v>5.13083632632119</v>
          </cell>
        </row>
        <row r="100">
          <cell r="A100" t="str">
            <v>FNS30</v>
          </cell>
          <cell r="B100">
            <v>3.8512153759185979</v>
          </cell>
          <cell r="C100">
            <v>2.4368512110726646</v>
          </cell>
          <cell r="D100">
            <v>4.804612427930814</v>
          </cell>
          <cell r="E100">
            <v>2.2328400954653937</v>
          </cell>
          <cell r="F100">
            <v>2.5431315104166665</v>
          </cell>
          <cell r="G100">
            <v>4.2186972662841713</v>
          </cell>
          <cell r="H100">
            <v>2.1771575783598109</v>
          </cell>
          <cell r="I100">
            <v>4.2372881355932206</v>
          </cell>
          <cell r="J100">
            <v>2.2928417480625489</v>
          </cell>
          <cell r="K100">
            <v>3.6845983787767134</v>
          </cell>
        </row>
        <row r="101">
          <cell r="A101" t="str">
            <v>FNS40</v>
          </cell>
          <cell r="B101">
            <v>2.657079788952299</v>
          </cell>
          <cell r="C101">
            <v>1.7462924667651403</v>
          </cell>
          <cell r="D101">
            <v>3.5394053798961775</v>
          </cell>
          <cell r="E101">
            <v>1.4040441901755771</v>
          </cell>
          <cell r="F101">
            <v>1.9345952052992432</v>
          </cell>
          <cell r="G101">
            <v>2.5799793601651189</v>
          </cell>
          <cell r="H101">
            <v>1.4080916530278231</v>
          </cell>
          <cell r="I101">
            <v>3.0800821355236141</v>
          </cell>
          <cell r="J101">
            <v>1.7473963793947018</v>
          </cell>
          <cell r="K101" t="str">
            <v>N.A.</v>
          </cell>
        </row>
        <row r="102">
          <cell r="A102" t="str">
            <v>FNS50</v>
          </cell>
          <cell r="B102">
            <v>1.5702252443688909</v>
          </cell>
          <cell r="C102" t="str">
            <v>N.A.</v>
          </cell>
          <cell r="D102">
            <v>2.0505249343832022</v>
          </cell>
          <cell r="E102">
            <v>1.0017515654086986</v>
          </cell>
          <cell r="F102">
            <v>1.3678992350707477</v>
          </cell>
          <cell r="G102" t="str">
            <v>N.A.</v>
          </cell>
          <cell r="H102" t="str">
            <v>N.A.</v>
          </cell>
          <cell r="I102">
            <v>1.8889308651303363</v>
          </cell>
          <cell r="J102">
            <v>1.2138721307097511</v>
          </cell>
          <cell r="K102" t="str">
            <v>N.A.</v>
          </cell>
        </row>
        <row r="108">
          <cell r="A108" t="str">
            <v>FNS 0</v>
          </cell>
          <cell r="B108">
            <v>10.817777185501066</v>
          </cell>
          <cell r="C108">
            <v>10.053809523809523</v>
          </cell>
          <cell r="D108">
            <v>10.668563300142248</v>
          </cell>
          <cell r="E108">
            <v>14.831215621562157</v>
          </cell>
          <cell r="F108">
            <v>15.086163816662763</v>
          </cell>
          <cell r="G108">
            <v>12.487244444444444</v>
          </cell>
          <cell r="H108">
            <v>8.9446003898635471</v>
          </cell>
          <cell r="I108">
            <v>8.4865629420084865</v>
          </cell>
          <cell r="J108">
            <v>13.396325186340787</v>
          </cell>
          <cell r="K108">
            <v>10.900601357904947</v>
          </cell>
        </row>
        <row r="109">
          <cell r="A109" t="str">
            <v>FNS10</v>
          </cell>
          <cell r="B109">
            <v>8.7140625000000007</v>
          </cell>
          <cell r="C109">
            <v>7.160041407867495</v>
          </cell>
          <cell r="D109">
            <v>8.6705202312138727</v>
          </cell>
          <cell r="E109">
            <v>9.1144543973941374</v>
          </cell>
          <cell r="F109">
            <v>9.6344205141572452</v>
          </cell>
          <cell r="G109">
            <v>8.4118438761776577</v>
          </cell>
          <cell r="H109">
            <v>6.3779642579642584</v>
          </cell>
          <cell r="I109">
            <v>6.9124423963133639</v>
          </cell>
          <cell r="J109">
            <v>8.7615096855439099</v>
          </cell>
          <cell r="K109">
            <v>7.3421439060205582</v>
          </cell>
        </row>
        <row r="110">
          <cell r="A110" t="str">
            <v>FNS20</v>
          </cell>
          <cell r="B110">
            <v>6.1228783730934691</v>
          </cell>
          <cell r="C110">
            <v>5.7194129763130794</v>
          </cell>
          <cell r="D110">
            <v>6.0704168352893566</v>
          </cell>
          <cell r="E110">
            <v>5.7652139710509758</v>
          </cell>
          <cell r="F110">
            <v>6.0525505142797469</v>
          </cell>
          <cell r="G110">
            <v>5.8657907085875172</v>
          </cell>
          <cell r="H110">
            <v>4.2274305555555554</v>
          </cell>
          <cell r="I110">
            <v>4.8076923076923075</v>
          </cell>
          <cell r="J110">
            <v>5.4678143977359825</v>
          </cell>
          <cell r="K110">
            <v>5.13083632632119</v>
          </cell>
        </row>
        <row r="111">
          <cell r="A111" t="str">
            <v>FNS30</v>
          </cell>
          <cell r="B111">
            <v>4.2574053137365739</v>
          </cell>
          <cell r="C111">
            <v>3.4659169550173012</v>
          </cell>
          <cell r="D111">
            <v>4.804612427930814</v>
          </cell>
          <cell r="E111">
            <v>3.5120644391408113</v>
          </cell>
          <cell r="F111">
            <v>3.8815511067708335</v>
          </cell>
          <cell r="G111">
            <v>4.2186972662841713</v>
          </cell>
          <cell r="H111">
            <v>3.0413911550021466</v>
          </cell>
          <cell r="I111">
            <v>3.8597619813444837</v>
          </cell>
          <cell r="J111">
            <v>3.4995368459668916</v>
          </cell>
          <cell r="K111">
            <v>3.6845983787767134</v>
          </cell>
        </row>
        <row r="112">
          <cell r="A112" t="str">
            <v>FNS40</v>
          </cell>
          <cell r="B112">
            <v>2.882168622806073</v>
          </cell>
          <cell r="C112">
            <v>2.1043131462333826</v>
          </cell>
          <cell r="D112">
            <v>3.5394053798961775</v>
          </cell>
          <cell r="E112">
            <v>1.8431939238508581</v>
          </cell>
          <cell r="F112">
            <v>2.5136427653877704</v>
          </cell>
          <cell r="G112">
            <v>2.5799793601651189</v>
          </cell>
          <cell r="H112">
            <v>1.7292962356792143</v>
          </cell>
          <cell r="I112">
            <v>2.7662517289073305</v>
          </cell>
          <cell r="J112">
            <v>2.2704130845040891</v>
          </cell>
          <cell r="K112" t="str">
            <v>N.A.</v>
          </cell>
        </row>
        <row r="113">
          <cell r="A113" t="str">
            <v>FNS50</v>
          </cell>
          <cell r="B113">
            <v>1.6726391840203996</v>
          </cell>
          <cell r="C113" t="str">
            <v>N.A.</v>
          </cell>
          <cell r="D113">
            <v>2.0505249343832022</v>
          </cell>
          <cell r="E113">
            <v>1.1363090201387713</v>
          </cell>
          <cell r="F113">
            <v>1.434357251507425</v>
          </cell>
          <cell r="G113" t="str">
            <v>N.A.</v>
          </cell>
          <cell r="H113" t="str">
            <v>N.A.</v>
          </cell>
          <cell r="I113">
            <v>1.6084928422068521</v>
          </cell>
          <cell r="J113">
            <v>1.2728468943081537</v>
          </cell>
          <cell r="K113" t="str">
            <v>N.A.</v>
          </cell>
        </row>
      </sheetData>
      <sheetData sheetId="7">
        <row r="20">
          <cell r="A20" t="str">
            <v>MNS 0</v>
          </cell>
          <cell r="B20">
            <v>13.009540329575021</v>
          </cell>
          <cell r="C20">
            <v>5.4441323141917639</v>
          </cell>
          <cell r="D20">
            <v>13.550135501355014</v>
          </cell>
          <cell r="E20">
            <v>8.639308855291576</v>
          </cell>
          <cell r="F20">
            <v>11.889321227842629</v>
          </cell>
          <cell r="G20">
            <v>11.24859392575928</v>
          </cell>
          <cell r="H20">
            <v>4.9132323172768899</v>
          </cell>
          <cell r="I20">
            <v>11.720581340834505</v>
          </cell>
        </row>
        <row r="21">
          <cell r="A21" t="str">
            <v>MNS10</v>
          </cell>
          <cell r="B21">
            <v>10.552233556102708</v>
          </cell>
          <cell r="C21">
            <v>4.551992862475192</v>
          </cell>
          <cell r="D21">
            <v>10.21659174499387</v>
          </cell>
          <cell r="E21">
            <v>7.2020165646380985</v>
          </cell>
          <cell r="F21">
            <v>9.5287595287595295</v>
          </cell>
          <cell r="G21">
            <v>9.1365920511649161</v>
          </cell>
          <cell r="H21">
            <v>4.0804668054025379</v>
          </cell>
          <cell r="I21">
            <v>8.8464260438782727</v>
          </cell>
        </row>
        <row r="22">
          <cell r="A22" t="str">
            <v>MNS20</v>
          </cell>
          <cell r="B22">
            <v>7.2904009720534626</v>
          </cell>
          <cell r="C22">
            <v>3.6112555613335644</v>
          </cell>
          <cell r="D22">
            <v>7.0521861777150914</v>
          </cell>
          <cell r="E22">
            <v>4.936808846761453</v>
          </cell>
          <cell r="F22">
            <v>6.603275224511358</v>
          </cell>
          <cell r="G22">
            <v>6.3291139240506329</v>
          </cell>
          <cell r="H22">
            <v>3.268102017072565</v>
          </cell>
          <cell r="I22">
            <v>6.1251990689697413</v>
          </cell>
        </row>
        <row r="23">
          <cell r="A23" t="str">
            <v>MNS30</v>
          </cell>
          <cell r="B23">
            <v>5.6753688989784337</v>
          </cell>
          <cell r="C23">
            <v>2.8139527030829665</v>
          </cell>
          <cell r="D23">
            <v>4.9790878311093412</v>
          </cell>
          <cell r="E23">
            <v>3.4725839497169844</v>
          </cell>
          <cell r="F23">
            <v>4.1050903119868636</v>
          </cell>
          <cell r="G23">
            <v>4.9825610363726955</v>
          </cell>
          <cell r="H23">
            <v>2.5611867514931719</v>
          </cell>
          <cell r="I23">
            <v>4.3233895373973192</v>
          </cell>
        </row>
        <row r="24">
          <cell r="A24" t="str">
            <v>MNS40</v>
          </cell>
          <cell r="B24">
            <v>4.1724617524339358</v>
          </cell>
          <cell r="C24">
            <v>2.128438492384447</v>
          </cell>
          <cell r="D24">
            <v>3.0303030303030303</v>
          </cell>
          <cell r="E24">
            <v>2.4283504637621482</v>
          </cell>
          <cell r="F24">
            <v>2.3137436372049978</v>
          </cell>
          <cell r="G24">
            <v>3.6941263391207979</v>
          </cell>
          <cell r="H24">
            <v>1.9311580768755408</v>
          </cell>
          <cell r="I24">
            <v>2.6838432635534084</v>
          </cell>
        </row>
        <row r="25">
          <cell r="A25" t="str">
            <v>MNS50</v>
          </cell>
          <cell r="B25">
            <v>1.8708373868143382</v>
          </cell>
          <cell r="C25">
            <v>1.5543397164884356</v>
          </cell>
          <cell r="D25">
            <v>1.8678346000257633</v>
          </cell>
          <cell r="E25">
            <v>1.523660267293544</v>
          </cell>
          <cell r="F25">
            <v>1.639344262295082</v>
          </cell>
          <cell r="G25">
            <v>1.6261749113734674</v>
          </cell>
          <cell r="H25">
            <v>1.6216518481239166</v>
          </cell>
          <cell r="I25" t="str">
            <v>N.A.</v>
          </cell>
        </row>
        <row r="31">
          <cell r="A31" t="str">
            <v>MNS 0</v>
          </cell>
          <cell r="B31">
            <v>13.009540329575021</v>
          </cell>
          <cell r="C31">
            <v>4.3553058513534113</v>
          </cell>
          <cell r="D31">
            <v>13.550135501355014</v>
          </cell>
          <cell r="E31">
            <v>8.639308855291576</v>
          </cell>
          <cell r="F31">
            <v>4.3233895373973192</v>
          </cell>
          <cell r="G31">
            <v>11.24859392575928</v>
          </cell>
          <cell r="H31">
            <v>3.9305858538215119</v>
          </cell>
          <cell r="I31">
            <v>11.720581340834505</v>
          </cell>
        </row>
        <row r="32">
          <cell r="A32" t="str">
            <v>MNS10</v>
          </cell>
          <cell r="B32">
            <v>10.552233556102708</v>
          </cell>
          <cell r="C32">
            <v>4.551992862475192</v>
          </cell>
          <cell r="D32">
            <v>10.21659174499387</v>
          </cell>
          <cell r="E32">
            <v>7.2020165646380985</v>
          </cell>
          <cell r="F32">
            <v>3.4650034650034649</v>
          </cell>
          <cell r="G32">
            <v>9.1365920511649161</v>
          </cell>
          <cell r="H32">
            <v>4.0804668054025379</v>
          </cell>
          <cell r="I32">
            <v>8.8464260438782727</v>
          </cell>
        </row>
        <row r="33">
          <cell r="A33" t="str">
            <v>MNS20</v>
          </cell>
          <cell r="B33">
            <v>7.2904009720534626</v>
          </cell>
          <cell r="C33">
            <v>3.6112555613335644</v>
          </cell>
          <cell r="D33">
            <v>7.0521861777150914</v>
          </cell>
          <cell r="E33">
            <v>4.936808846761453</v>
          </cell>
          <cell r="F33">
            <v>2.6413100898045432</v>
          </cell>
          <cell r="G33">
            <v>6.3291139240506329</v>
          </cell>
          <cell r="H33">
            <v>3.268102017072565</v>
          </cell>
          <cell r="I33">
            <v>6.1251990689697413</v>
          </cell>
        </row>
        <row r="34">
          <cell r="A34" t="str">
            <v>MNS30</v>
          </cell>
          <cell r="B34">
            <v>5.6753688989784337</v>
          </cell>
          <cell r="C34">
            <v>2.8139527030829665</v>
          </cell>
          <cell r="D34">
            <v>4.9790878311093412</v>
          </cell>
          <cell r="E34">
            <v>3.4725839497169844</v>
          </cell>
          <cell r="F34">
            <v>2.0525451559934318</v>
          </cell>
          <cell r="G34">
            <v>4.9825610363726955</v>
          </cell>
          <cell r="H34">
            <v>2.5611867514931719</v>
          </cell>
          <cell r="I34">
            <v>4.3233895373973192</v>
          </cell>
        </row>
        <row r="35">
          <cell r="A35" t="str">
            <v>MNS40</v>
          </cell>
          <cell r="B35">
            <v>4.1724617524339358</v>
          </cell>
          <cell r="C35">
            <v>2.128438492384447</v>
          </cell>
          <cell r="D35">
            <v>3.0303030303030303</v>
          </cell>
          <cell r="E35">
            <v>2.4283504637621482</v>
          </cell>
          <cell r="F35">
            <v>1.5424957581366652</v>
          </cell>
          <cell r="G35">
            <v>3.6941263391207979</v>
          </cell>
          <cell r="H35">
            <v>1.9311580768755408</v>
          </cell>
          <cell r="I35">
            <v>2.6838432635534084</v>
          </cell>
        </row>
        <row r="36">
          <cell r="A36" t="str">
            <v>MNS50</v>
          </cell>
          <cell r="B36">
            <v>1.8708373868143382</v>
          </cell>
          <cell r="C36">
            <v>1.5543397164884356</v>
          </cell>
          <cell r="D36">
            <v>1.8678346000257633</v>
          </cell>
          <cell r="E36">
            <v>1.523660267293544</v>
          </cell>
          <cell r="F36">
            <v>1.639344262295082</v>
          </cell>
          <cell r="G36">
            <v>1.6261749113734674</v>
          </cell>
          <cell r="H36">
            <v>1.6216518481239166</v>
          </cell>
          <cell r="I36" t="str">
            <v>N.A.</v>
          </cell>
        </row>
        <row r="41">
          <cell r="A41" t="str">
            <v>MNS 0</v>
          </cell>
          <cell r="B41">
            <v>13.009540329575021</v>
          </cell>
          <cell r="C41">
            <v>5.6456087628753728</v>
          </cell>
          <cell r="D41">
            <v>13.550135501355014</v>
          </cell>
          <cell r="E41">
            <v>9.8869978401727856</v>
          </cell>
          <cell r="F41">
            <v>5.2370082144401211</v>
          </cell>
          <cell r="G41">
            <v>11.24859392575928</v>
          </cell>
          <cell r="H41">
            <v>5.0950612188746733</v>
          </cell>
          <cell r="I41">
            <v>11.720581340834505</v>
          </cell>
        </row>
        <row r="42">
          <cell r="A42" t="str">
            <v>MNS10</v>
          </cell>
          <cell r="B42">
            <v>10.552233556102708</v>
          </cell>
          <cell r="C42">
            <v>4.551992862475192</v>
          </cell>
          <cell r="D42">
            <v>10.21659174499387</v>
          </cell>
          <cell r="E42">
            <v>8.009746729084144</v>
          </cell>
          <cell r="F42">
            <v>4.0733541233541235</v>
          </cell>
          <cell r="G42">
            <v>9.1365920511649161</v>
          </cell>
          <cell r="H42">
            <v>4.0804668054025379</v>
          </cell>
          <cell r="I42">
            <v>8.8464260438782727</v>
          </cell>
        </row>
        <row r="43">
          <cell r="A43" t="str">
            <v>MNS20</v>
          </cell>
          <cell r="B43">
            <v>7.2904009720534626</v>
          </cell>
          <cell r="C43">
            <v>3.6112555613335644</v>
          </cell>
          <cell r="D43">
            <v>7.0521861777150914</v>
          </cell>
          <cell r="E43">
            <v>5.4968799368088463</v>
          </cell>
          <cell r="F43">
            <v>3.0134178552562072</v>
          </cell>
          <cell r="G43">
            <v>6.3291139240506329</v>
          </cell>
          <cell r="H43">
            <v>3.268102017072565</v>
          </cell>
          <cell r="I43">
            <v>6.1251990689697413</v>
          </cell>
        </row>
        <row r="44">
          <cell r="A44" t="str">
            <v>MNS30</v>
          </cell>
          <cell r="B44">
            <v>5.6753688989784337</v>
          </cell>
          <cell r="C44">
            <v>2.8139527030829665</v>
          </cell>
          <cell r="D44">
            <v>4.9790878311093412</v>
          </cell>
          <cell r="E44">
            <v>3.8209119005451955</v>
          </cell>
          <cell r="F44">
            <v>2.2725985221674878</v>
          </cell>
          <cell r="G44">
            <v>4.9825610363726955</v>
          </cell>
          <cell r="H44">
            <v>2.5611867514931719</v>
          </cell>
          <cell r="I44">
            <v>4.3233895373973192</v>
          </cell>
        </row>
        <row r="45">
          <cell r="A45" t="str">
            <v>MNS40</v>
          </cell>
          <cell r="B45">
            <v>4.1724617524339358</v>
          </cell>
          <cell r="C45">
            <v>2.128438492384447</v>
          </cell>
          <cell r="D45">
            <v>3.0303030303030303</v>
          </cell>
          <cell r="E45">
            <v>2.6238643502314853</v>
          </cell>
          <cell r="F45">
            <v>1.6574579669905907</v>
          </cell>
          <cell r="G45">
            <v>3.6941263391207979</v>
          </cell>
          <cell r="H45">
            <v>1.9311580768755408</v>
          </cell>
          <cell r="I45">
            <v>2.6838432635534084</v>
          </cell>
        </row>
        <row r="46">
          <cell r="A46" t="str">
            <v>MNS50</v>
          </cell>
          <cell r="B46">
            <v>1.8708373868143382</v>
          </cell>
          <cell r="C46">
            <v>1.5543397164884356</v>
          </cell>
          <cell r="D46">
            <v>1.8678346000257633</v>
          </cell>
          <cell r="E46">
            <v>1.6175351530190241</v>
          </cell>
          <cell r="F46">
            <v>1.639344262295082</v>
          </cell>
          <cell r="G46">
            <v>1.6261749113734674</v>
          </cell>
          <cell r="H46">
            <v>1.6216518481239166</v>
          </cell>
          <cell r="I46" t="str">
            <v>N.A</v>
          </cell>
        </row>
        <row r="52">
          <cell r="A52" t="str">
            <v>MNS 0</v>
          </cell>
          <cell r="B52">
            <v>13.009540329575021</v>
          </cell>
          <cell r="C52">
            <v>16.829642211624311</v>
          </cell>
          <cell r="D52">
            <v>15.228346883468834</v>
          </cell>
          <cell r="E52">
            <v>11.820964722822174</v>
          </cell>
          <cell r="F52">
            <v>10.405706874189365</v>
          </cell>
          <cell r="G52">
            <v>11.24859392575928</v>
          </cell>
          <cell r="H52">
            <v>15.188451938761473</v>
          </cell>
          <cell r="I52">
            <v>13.17219878105954</v>
          </cell>
        </row>
        <row r="53">
          <cell r="A53" t="str">
            <v>MNS10</v>
          </cell>
          <cell r="B53">
            <v>10.552233556102708</v>
          </cell>
          <cell r="C53">
            <v>10.767830156042315</v>
          </cell>
          <cell r="D53">
            <v>10.21659174499387</v>
          </cell>
          <cell r="E53">
            <v>9.2338494778537985</v>
          </cell>
          <cell r="F53">
            <v>7.4275814275814271</v>
          </cell>
          <cell r="G53">
            <v>9.1365920511649161</v>
          </cell>
          <cell r="H53">
            <v>9.6524258375158123</v>
          </cell>
          <cell r="I53">
            <v>8.8464260438782727</v>
          </cell>
        </row>
        <row r="54">
          <cell r="A54" t="str">
            <v>MNS20</v>
          </cell>
          <cell r="B54">
            <v>7.2904009720534626</v>
          </cell>
          <cell r="C54">
            <v>6.6981279251170047</v>
          </cell>
          <cell r="D54">
            <v>7.0521861777150914</v>
          </cell>
          <cell r="E54">
            <v>6.3314375987361773</v>
          </cell>
          <cell r="F54">
            <v>5.0134706814580028</v>
          </cell>
          <cell r="G54">
            <v>6.3291139240506329</v>
          </cell>
          <cell r="H54">
            <v>6.0616494764500573</v>
          </cell>
          <cell r="I54">
            <v>6.1251990689697413</v>
          </cell>
        </row>
        <row r="55">
          <cell r="A55" t="str">
            <v>MNS30</v>
          </cell>
          <cell r="B55">
            <v>5.6753688989784337</v>
          </cell>
          <cell r="C55">
            <v>4.2949022432830946</v>
          </cell>
          <cell r="D55">
            <v>4.9790878311093412</v>
          </cell>
          <cell r="E55">
            <v>4.3317567802201618</v>
          </cell>
          <cell r="F55">
            <v>3.3270935960591133</v>
          </cell>
          <cell r="G55">
            <v>4.9825610363726955</v>
          </cell>
          <cell r="H55">
            <v>3.9091086045630101</v>
          </cell>
          <cell r="I55">
            <v>4.3233895373973192</v>
          </cell>
        </row>
        <row r="56">
          <cell r="A56" t="str">
            <v>MNS40</v>
          </cell>
          <cell r="B56">
            <v>4.1724617524339358</v>
          </cell>
          <cell r="C56">
            <v>2.7655056744170206</v>
          </cell>
          <cell r="D56">
            <v>3.0303030303030303</v>
          </cell>
          <cell r="E56">
            <v>2.9083931182659466</v>
          </cell>
          <cell r="F56">
            <v>2.0541107511954344</v>
          </cell>
          <cell r="G56">
            <v>3.6941263391207979</v>
          </cell>
          <cell r="H56">
            <v>2.5091768631813127</v>
          </cell>
          <cell r="I56">
            <v>2.6838432635534084</v>
          </cell>
        </row>
        <row r="57">
          <cell r="A57" t="str">
            <v>MNS50</v>
          </cell>
          <cell r="B57">
            <v>1.8708373868143382</v>
          </cell>
          <cell r="C57">
            <v>1.62985575727431</v>
          </cell>
          <cell r="D57">
            <v>1.8678346000257633</v>
          </cell>
          <cell r="E57">
            <v>1.7481694310217231</v>
          </cell>
          <cell r="F57">
            <v>1.639344262295082</v>
          </cell>
          <cell r="G57">
            <v>1.6261749113734674</v>
          </cell>
          <cell r="H57">
            <v>1.6216518481239166</v>
          </cell>
          <cell r="I57" t="str">
            <v>N.A.</v>
          </cell>
        </row>
        <row r="73">
          <cell r="A73" t="str">
            <v>MNS 0</v>
          </cell>
          <cell r="B73">
            <v>7.8084331077563771</v>
          </cell>
          <cell r="C73">
            <v>10.667183863460046</v>
          </cell>
          <cell r="D73">
            <v>9.7339390006489293</v>
          </cell>
          <cell r="E73">
            <v>5.825242718446602</v>
          </cell>
          <cell r="F73">
            <v>4.2990782776172791</v>
          </cell>
          <cell r="G73">
            <v>10.137875101378752</v>
          </cell>
          <cell r="H73">
            <v>9.5902353966870102</v>
          </cell>
          <cell r="I73">
            <v>8.4865629420084865</v>
          </cell>
          <cell r="J73">
            <v>3.9041149371437496</v>
          </cell>
          <cell r="K73">
            <v>8.8417329796640143</v>
          </cell>
        </row>
        <row r="74">
          <cell r="A74" t="str">
            <v>MNS10</v>
          </cell>
          <cell r="B74">
            <v>6.5189048239895699</v>
          </cell>
          <cell r="C74">
            <v>8.5883822610868208</v>
          </cell>
          <cell r="D74">
            <v>7.9113924050632916</v>
          </cell>
          <cell r="E74">
            <v>4.61716044632551</v>
          </cell>
          <cell r="F74">
            <v>3.5404747068486944</v>
          </cell>
          <cell r="G74">
            <v>7.659313725490196</v>
          </cell>
          <cell r="H74">
            <v>7.7301475755446241</v>
          </cell>
          <cell r="I74">
            <v>6.9124423963133639</v>
          </cell>
          <cell r="J74">
            <v>3.2099637274098805</v>
          </cell>
          <cell r="K74">
            <v>6.6934404283801872</v>
          </cell>
        </row>
        <row r="75">
          <cell r="A75" t="str">
            <v>MNS20</v>
          </cell>
          <cell r="B75">
            <v>4.4154009184033907</v>
          </cell>
          <cell r="C75">
            <v>5.9438896814075131</v>
          </cell>
          <cell r="D75">
            <v>5.4904831625183013</v>
          </cell>
          <cell r="E75">
            <v>3.5874439461883409</v>
          </cell>
          <cell r="F75">
            <v>2.8660521850781859</v>
          </cell>
          <cell r="G75">
            <v>5.3168864313058277</v>
          </cell>
          <cell r="H75">
            <v>5.3504547886570357</v>
          </cell>
          <cell r="I75">
            <v>4.8076923076923075</v>
          </cell>
          <cell r="J75">
            <v>2.7868349915001533</v>
          </cell>
          <cell r="K75">
            <v>4.6511627906976747</v>
          </cell>
        </row>
        <row r="76">
          <cell r="A76" t="str">
            <v>MNS30</v>
          </cell>
          <cell r="B76">
            <v>3.1344032096288865</v>
          </cell>
          <cell r="C76">
            <v>3.6859565057132326</v>
          </cell>
          <cell r="D76">
            <v>4.369356248179435</v>
          </cell>
          <cell r="E76">
            <v>2.763067004374856</v>
          </cell>
          <cell r="F76">
            <v>2.2476759031161779</v>
          </cell>
          <cell r="G76">
            <v>3.8355323718932186</v>
          </cell>
          <cell r="H76">
            <v>3.3044196612969845</v>
          </cell>
          <cell r="I76">
            <v>3.8597619813444837</v>
          </cell>
          <cell r="J76">
            <v>2.0441119355695916</v>
          </cell>
          <cell r="K76">
            <v>3.3500837520938025</v>
          </cell>
        </row>
        <row r="77">
          <cell r="A77" t="str">
            <v>MNS40</v>
          </cell>
          <cell r="B77">
            <v>2.2174659185129482</v>
          </cell>
          <cell r="C77">
            <v>2.058177826564215</v>
          </cell>
          <cell r="D77">
            <v>3.1860662701784199</v>
          </cell>
          <cell r="E77">
            <v>1.8043684710351378</v>
          </cell>
          <cell r="F77">
            <v>1.6927806291727043</v>
          </cell>
          <cell r="G77">
            <v>2.3132084200786491</v>
          </cell>
          <cell r="H77">
            <v>1.8209408194233687</v>
          </cell>
          <cell r="I77">
            <v>2.7662517289073305</v>
          </cell>
          <cell r="J77">
            <v>1.5152203888055518</v>
          </cell>
          <cell r="K77" t="str">
            <v>N.A.</v>
          </cell>
        </row>
        <row r="78">
          <cell r="A78" t="str">
            <v>MNS50</v>
          </cell>
          <cell r="B78">
            <v>1.3332317537711413</v>
          </cell>
          <cell r="C78" t="str">
            <v>N.A.</v>
          </cell>
          <cell r="D78">
            <v>1.8477457501847745</v>
          </cell>
          <cell r="E78">
            <v>1.1406224539677368</v>
          </cell>
          <cell r="F78">
            <v>1.1428049003474128</v>
          </cell>
          <cell r="G78" t="str">
            <v>N.A.</v>
          </cell>
          <cell r="H78" t="str">
            <v>N.A.</v>
          </cell>
          <cell r="I78">
            <v>1.6084928422068521</v>
          </cell>
          <cell r="J78">
            <v>1.0008106566318717</v>
          </cell>
          <cell r="K78" t="str">
            <v>N.A.</v>
          </cell>
        </row>
        <row r="84">
          <cell r="A84" t="str">
            <v>MNS 0</v>
          </cell>
          <cell r="B84">
            <v>7.8084331077563771</v>
          </cell>
          <cell r="C84">
            <v>3.8789759503491079</v>
          </cell>
          <cell r="D84">
            <v>9.7339390006489293</v>
          </cell>
          <cell r="E84">
            <v>2.4271844660194173</v>
          </cell>
          <cell r="F84">
            <v>3.4392626220938229</v>
          </cell>
          <cell r="G84">
            <v>10.137875101378752</v>
          </cell>
          <cell r="H84">
            <v>3.4873583260680037</v>
          </cell>
          <cell r="I84">
            <v>8.4865629420084865</v>
          </cell>
          <cell r="J84">
            <v>3.1232919497149996</v>
          </cell>
          <cell r="K84">
            <v>8.8417329796640143</v>
          </cell>
        </row>
        <row r="85">
          <cell r="A85" t="str">
            <v>MNS10</v>
          </cell>
          <cell r="B85">
            <v>6.5189048239895699</v>
          </cell>
          <cell r="C85">
            <v>3.1230480949406623</v>
          </cell>
          <cell r="D85">
            <v>7.9113924050632916</v>
          </cell>
          <cell r="E85">
            <v>1.9238168526356292</v>
          </cell>
          <cell r="F85">
            <v>3.5404747068486944</v>
          </cell>
          <cell r="G85">
            <v>7.659313725490196</v>
          </cell>
          <cell r="H85">
            <v>2.8109627547434997</v>
          </cell>
          <cell r="I85">
            <v>6.9124423963133639</v>
          </cell>
          <cell r="J85">
            <v>3.2099637274098805</v>
          </cell>
          <cell r="K85">
            <v>6.6934404283801872</v>
          </cell>
        </row>
        <row r="86">
          <cell r="A86" t="str">
            <v>MNS20</v>
          </cell>
          <cell r="B86">
            <v>4.4154009184033907</v>
          </cell>
          <cell r="C86">
            <v>2.377555872563005</v>
          </cell>
          <cell r="D86">
            <v>5.4904831625183013</v>
          </cell>
          <cell r="E86">
            <v>1.4947683109118086</v>
          </cell>
          <cell r="F86">
            <v>2.8660521850781859</v>
          </cell>
          <cell r="G86">
            <v>5.3168864313058277</v>
          </cell>
          <cell r="H86">
            <v>2.1401819154628146</v>
          </cell>
          <cell r="I86">
            <v>4.8076923076923075</v>
          </cell>
          <cell r="J86">
            <v>2.7868349915001533</v>
          </cell>
          <cell r="K86">
            <v>4.6511627906976747</v>
          </cell>
        </row>
        <row r="87">
          <cell r="A87" t="str">
            <v>MNS30</v>
          </cell>
          <cell r="B87">
            <v>3.1344032096288865</v>
          </cell>
          <cell r="C87">
            <v>1.8429782528566163</v>
          </cell>
          <cell r="D87">
            <v>4.369356248179435</v>
          </cell>
          <cell r="E87">
            <v>1.1512779184895234</v>
          </cell>
          <cell r="F87">
            <v>2.2476759031161779</v>
          </cell>
          <cell r="G87">
            <v>3.8355323718932186</v>
          </cell>
          <cell r="H87">
            <v>1.6522098306484923</v>
          </cell>
          <cell r="I87">
            <v>3.8597619813444837</v>
          </cell>
          <cell r="J87">
            <v>2.0441119355695916</v>
          </cell>
          <cell r="K87">
            <v>3.3500837520938025</v>
          </cell>
        </row>
        <row r="88">
          <cell r="A88" t="str">
            <v>MNS40</v>
          </cell>
          <cell r="B88">
            <v>2.2174659185129482</v>
          </cell>
          <cell r="C88">
            <v>1.37211855104281</v>
          </cell>
          <cell r="D88">
            <v>3.1860662701784199</v>
          </cell>
          <cell r="E88">
            <v>0.94966761633428298</v>
          </cell>
          <cell r="F88">
            <v>1.6927806291727043</v>
          </cell>
          <cell r="G88">
            <v>2.3132084200786491</v>
          </cell>
          <cell r="H88">
            <v>1.2139605462822458</v>
          </cell>
          <cell r="I88">
            <v>2.7662517289073305</v>
          </cell>
          <cell r="J88">
            <v>1.5152203888055518</v>
          </cell>
          <cell r="K88" t="str">
            <v>N.A.</v>
          </cell>
        </row>
        <row r="89">
          <cell r="A89" t="str">
            <v>MNS50</v>
          </cell>
          <cell r="B89">
            <v>1.3332317537711413</v>
          </cell>
          <cell r="C89" t="str">
            <v>N.A.</v>
          </cell>
          <cell r="D89">
            <v>1.8477457501847745</v>
          </cell>
          <cell r="E89">
            <v>0.814730324262669</v>
          </cell>
          <cell r="F89">
            <v>1.1428049003474128</v>
          </cell>
          <cell r="G89" t="str">
            <v>N.A.</v>
          </cell>
          <cell r="H89" t="str">
            <v>N.A</v>
          </cell>
          <cell r="I89">
            <v>1.6084928422068521</v>
          </cell>
          <cell r="J89">
            <v>1.0008106566318717</v>
          </cell>
          <cell r="K89" t="str">
            <v>N.A.</v>
          </cell>
        </row>
        <row r="95">
          <cell r="A95" t="str">
            <v>MNS 0</v>
          </cell>
          <cell r="B95">
            <v>9.0399791775117126</v>
          </cell>
          <cell r="C95">
            <v>4.6986811481768811</v>
          </cell>
          <cell r="D95">
            <v>9.7339390006489293</v>
          </cell>
          <cell r="E95">
            <v>6.8725728155339807</v>
          </cell>
          <cell r="F95">
            <v>4.4581785665153388</v>
          </cell>
          <cell r="G95">
            <v>10.137875101378752</v>
          </cell>
          <cell r="H95">
            <v>4.2243068875326939</v>
          </cell>
          <cell r="I95">
            <v>8.4865629420084865</v>
          </cell>
          <cell r="J95">
            <v>4.0485984227375651</v>
          </cell>
          <cell r="K95">
            <v>8.8417329796640143</v>
          </cell>
        </row>
        <row r="96">
          <cell r="A96" t="str">
            <v>MNS10</v>
          </cell>
          <cell r="B96">
            <v>7.335962624945676</v>
          </cell>
          <cell r="C96">
            <v>3.6713616489693943</v>
          </cell>
          <cell r="D96">
            <v>7.9113924050632916</v>
          </cell>
          <cell r="E96">
            <v>4.782993459022701</v>
          </cell>
          <cell r="F96">
            <v>3.5404747068486944</v>
          </cell>
          <cell r="G96">
            <v>7.659313725490196</v>
          </cell>
          <cell r="H96">
            <v>3.3044834855938157</v>
          </cell>
          <cell r="I96">
            <v>6.9124423963133639</v>
          </cell>
          <cell r="J96">
            <v>3.2099637274098805</v>
          </cell>
          <cell r="K96">
            <v>6.6934404283801872</v>
          </cell>
        </row>
        <row r="97">
          <cell r="A97" t="str">
            <v>MNS20</v>
          </cell>
          <cell r="B97">
            <v>4.9905863652419642</v>
          </cell>
          <cell r="C97">
            <v>2.7125059438896812</v>
          </cell>
          <cell r="D97">
            <v>5.4904831625183013</v>
          </cell>
          <cell r="E97">
            <v>3.2387443946188341</v>
          </cell>
          <cell r="F97">
            <v>2.8660521850781859</v>
          </cell>
          <cell r="G97">
            <v>5.3168864313058277</v>
          </cell>
          <cell r="H97">
            <v>2.4416907437132158</v>
          </cell>
          <cell r="I97">
            <v>4.8076923076923075</v>
          </cell>
          <cell r="J97">
            <v>2.7868349915001533</v>
          </cell>
          <cell r="K97">
            <v>4.6511627906976747</v>
          </cell>
        </row>
        <row r="98">
          <cell r="A98" t="str">
            <v>MNS30</v>
          </cell>
          <cell r="B98">
            <v>3.4815320962888667</v>
          </cell>
          <cell r="C98">
            <v>2.0405639513453742</v>
          </cell>
          <cell r="D98">
            <v>4.369356248179435</v>
          </cell>
          <cell r="E98">
            <v>2.1541791388441172</v>
          </cell>
          <cell r="F98">
            <v>2.2476759031161779</v>
          </cell>
          <cell r="G98">
            <v>3.8355323718932186</v>
          </cell>
          <cell r="H98">
            <v>1.8293432465923172</v>
          </cell>
          <cell r="I98">
            <v>3.8597619813444837</v>
          </cell>
          <cell r="J98">
            <v>2.0441119355695916</v>
          </cell>
          <cell r="K98">
            <v>3.3500837520938025</v>
          </cell>
        </row>
        <row r="99">
          <cell r="A99" t="str">
            <v>MNS40</v>
          </cell>
          <cell r="B99">
            <v>2.405545593027516</v>
          </cell>
          <cell r="C99">
            <v>1.4743825466520308</v>
          </cell>
          <cell r="D99">
            <v>3.1860662701784199</v>
          </cell>
          <cell r="E99">
            <v>1.3517758784425451</v>
          </cell>
          <cell r="F99">
            <v>1.6927806291727043</v>
          </cell>
          <cell r="G99">
            <v>2.3132084200786491</v>
          </cell>
          <cell r="H99">
            <v>1.3044370257966615</v>
          </cell>
          <cell r="I99">
            <v>2.7662517289073305</v>
          </cell>
          <cell r="J99">
            <v>1.5152203888055518</v>
          </cell>
          <cell r="K99" t="str">
            <v>N.A.</v>
          </cell>
        </row>
        <row r="100">
          <cell r="A100" t="str">
            <v>MNS50</v>
          </cell>
          <cell r="B100">
            <v>1.4108410787749506</v>
          </cell>
          <cell r="C100" t="str">
            <v>N.A.</v>
          </cell>
          <cell r="D100">
            <v>1.8477457501847745</v>
          </cell>
          <cell r="E100">
            <v>0.96453478898484601</v>
          </cell>
          <cell r="F100">
            <v>1.1428049003474128</v>
          </cell>
          <cell r="G100" t="str">
            <v>N.A.</v>
          </cell>
          <cell r="H100" t="str">
            <v>N.A.</v>
          </cell>
          <cell r="I100">
            <v>1.6084928422068521</v>
          </cell>
          <cell r="J100">
            <v>1.0008106566318717</v>
          </cell>
          <cell r="K100" t="str">
            <v>N.A.</v>
          </cell>
        </row>
        <row r="106">
          <cell r="A106" t="str">
            <v>MNS 0</v>
          </cell>
          <cell r="B106">
            <v>10.710124934929723</v>
          </cell>
          <cell r="C106">
            <v>9.008650116369278</v>
          </cell>
          <cell r="D106">
            <v>9.7339390006489293</v>
          </cell>
          <cell r="E106">
            <v>13.088907766990291</v>
          </cell>
          <cell r="F106">
            <v>13.289895446416288</v>
          </cell>
          <cell r="G106">
            <v>11.393471208434713</v>
          </cell>
          <cell r="H106">
            <v>8.0010113339145601</v>
          </cell>
          <cell r="I106">
            <v>8.4865629420084865</v>
          </cell>
          <cell r="J106">
            <v>12.068931053330211</v>
          </cell>
          <cell r="K106">
            <v>9.9367992926613624</v>
          </cell>
        </row>
        <row r="107">
          <cell r="A107" t="str">
            <v>MNS10</v>
          </cell>
          <cell r="B107">
            <v>8.4101694915254246</v>
          </cell>
          <cell r="C107">
            <v>6.4802623360399751</v>
          </cell>
          <cell r="D107">
            <v>7.9113924050632916</v>
          </cell>
          <cell r="E107">
            <v>8.6129665255867636</v>
          </cell>
          <cell r="F107">
            <v>8.375063728544724</v>
          </cell>
          <cell r="G107">
            <v>7.659313725490196</v>
          </cell>
          <cell r="H107">
            <v>5.7684047786366834</v>
          </cell>
          <cell r="I107">
            <v>6.9124423963133639</v>
          </cell>
          <cell r="J107">
            <v>7.5932333964626197</v>
          </cell>
          <cell r="K107">
            <v>6.6934404283801872</v>
          </cell>
        </row>
        <row r="108">
          <cell r="A108" t="str">
            <v>MNS20</v>
          </cell>
          <cell r="B108">
            <v>5.7245496291063231</v>
          </cell>
          <cell r="C108">
            <v>4.3847123157394199</v>
          </cell>
          <cell r="D108">
            <v>5.4904831625183013</v>
          </cell>
          <cell r="E108">
            <v>5.477384155455904</v>
          </cell>
          <cell r="F108">
            <v>5.3159306644655384</v>
          </cell>
          <cell r="G108">
            <v>5.3168864313058277</v>
          </cell>
          <cell r="H108">
            <v>3.9085072231139648</v>
          </cell>
          <cell r="I108">
            <v>4.8076923076923075</v>
          </cell>
          <cell r="J108">
            <v>5.1689992475545523</v>
          </cell>
          <cell r="K108">
            <v>4.6511627906976747</v>
          </cell>
        </row>
        <row r="109">
          <cell r="A109" t="str">
            <v>MNS30</v>
          </cell>
          <cell r="B109">
            <v>3.9211885656970913</v>
          </cell>
          <cell r="C109">
            <v>2.9380759307040178</v>
          </cell>
          <cell r="D109">
            <v>4.369356248179435</v>
          </cell>
          <cell r="E109">
            <v>3.3883375546857013</v>
          </cell>
          <cell r="F109">
            <v>3.4306007588153848</v>
          </cell>
          <cell r="G109">
            <v>3.8355323718932186</v>
          </cell>
          <cell r="H109">
            <v>2.6118298223874432</v>
          </cell>
          <cell r="I109">
            <v>3.8597619813444837</v>
          </cell>
          <cell r="J109">
            <v>3.1199035179166406</v>
          </cell>
          <cell r="K109">
            <v>3.3500837520938025</v>
          </cell>
        </row>
        <row r="110">
          <cell r="A110" t="str">
            <v>MNS40</v>
          </cell>
          <cell r="B110">
            <v>2.6394304004936271</v>
          </cell>
          <cell r="C110">
            <v>1.8197173435784852</v>
          </cell>
          <cell r="D110">
            <v>3.1860662701784199</v>
          </cell>
          <cell r="E110">
            <v>1.7745773979107313</v>
          </cell>
          <cell r="F110">
            <v>2.1994501848516448</v>
          </cell>
          <cell r="G110">
            <v>2.3132084200786491</v>
          </cell>
          <cell r="H110">
            <v>1.6033383915022761</v>
          </cell>
          <cell r="I110">
            <v>2.7662517289073305</v>
          </cell>
          <cell r="J110">
            <v>1.9687440338197191</v>
          </cell>
          <cell r="K110" t="str">
            <v>N.A.</v>
          </cell>
        </row>
        <row r="111">
          <cell r="A111" t="str">
            <v>MNS50</v>
          </cell>
          <cell r="B111">
            <v>1.5068261465793082</v>
          </cell>
          <cell r="C111" t="str">
            <v>N.A.</v>
          </cell>
          <cell r="D111">
            <v>1.8477457501847745</v>
          </cell>
          <cell r="E111">
            <v>1.0940932051490957</v>
          </cell>
          <cell r="F111">
            <v>1.1983269336258915</v>
          </cell>
          <cell r="G111" t="str">
            <v>N.A.</v>
          </cell>
          <cell r="H111" t="str">
            <v>N.A.</v>
          </cell>
          <cell r="I111">
            <v>1.6084928422068521</v>
          </cell>
          <cell r="J111">
            <v>1.0494340415736747</v>
          </cell>
          <cell r="K111" t="str">
            <v>N.A.</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940D3A-C165-4296-B3CF-43E217F2EA4A}" name="Table233" displayName="Table233" ref="B3:E21" totalsRowShown="0" headerRowDxfId="112" dataDxfId="110" headerRowBorderDxfId="111" tableBorderDxfId="109" totalsRowBorderDxfId="108">
  <autoFilter ref="B3:E21" xr:uid="{55940D3A-C165-4296-B3CF-43E217F2EA4A}"/>
  <sortState xmlns:xlrd2="http://schemas.microsoft.com/office/spreadsheetml/2017/richdata2" ref="B4:E21">
    <sortCondition ref="B3:B21"/>
  </sortState>
  <tableColumns count="4">
    <tableColumn id="2" xr3:uid="{35042D88-A264-40E8-AC3D-640AC4351156}" name="Provider" dataDxfId="107"/>
    <tableColumn id="4" xr3:uid="{E7BAC174-60F9-40D5-9089-40BC6B0FD3B0}" name="Plan" dataDxfId="106"/>
    <tableColumn id="1" xr3:uid="{91E8812D-6320-4FB4-BE6F-71BAEA31A459}" name="Multipay" dataDxfId="105"/>
    <tableColumn id="6" xr3:uid="{95E8585A-01E1-4C72-B4FD-94E60777D29A}" name="Product Info" dataDxfId="104"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fwd.com.sg/critical-illness-insurance/stroke-insurance/" TargetMode="External"/><Relationship Id="rId13" Type="http://schemas.openxmlformats.org/officeDocument/2006/relationships/hyperlink" Target="https://www.insurance.hsbc.com.sg/life-and-critical-illness/products/cancerrecover/" TargetMode="External"/><Relationship Id="rId18" Type="http://schemas.openxmlformats.org/officeDocument/2006/relationships/hyperlink" Target="https://www.tiq.com.sg/product/3-plus-critical-illness/" TargetMode="External"/><Relationship Id="rId3" Type="http://schemas.openxmlformats.org/officeDocument/2006/relationships/hyperlink" Target="https://www.prudential.com.sg/products/health-insurance/critical-illness/pruactive-protect" TargetMode="External"/><Relationship Id="rId7" Type="http://schemas.openxmlformats.org/officeDocument/2006/relationships/hyperlink" Target="https://www.fwd.com.sg/critical-illness-insurance/heart-attack-insurance/" TargetMode="External"/><Relationship Id="rId12" Type="http://schemas.openxmlformats.org/officeDocument/2006/relationships/hyperlink" Target="https://www.insurance.hsbc.com.sg/life-and-critical-illness/products/super-criticare/" TargetMode="External"/><Relationship Id="rId17" Type="http://schemas.openxmlformats.org/officeDocument/2006/relationships/hyperlink" Target="https://www.aia.com.sg/en/our-products/health/critical-illness/aia-diabetes-care" TargetMode="External"/><Relationship Id="rId2" Type="http://schemas.openxmlformats.org/officeDocument/2006/relationships/hyperlink" Target="https://www.prudential.com.sg/products/health-insurance/critical-illness/pruactive-crisis-guard" TargetMode="External"/><Relationship Id="rId16" Type="http://schemas.openxmlformats.org/officeDocument/2006/relationships/hyperlink" Target="https://www.aia.com.sg/en/our-products/health/critical-illness/aia-prime-critical-cover" TargetMode="External"/><Relationship Id="rId20" Type="http://schemas.openxmlformats.org/officeDocument/2006/relationships/table" Target="../tables/table1.xml"/><Relationship Id="rId1" Type="http://schemas.openxmlformats.org/officeDocument/2006/relationships/hyperlink" Target="https://www.prudential.com.sg/products/health-insurance/critical-illness/pruearly-stage-crisis-cover" TargetMode="External"/><Relationship Id="rId6" Type="http://schemas.openxmlformats.org/officeDocument/2006/relationships/hyperlink" Target="https://www.fwd.com.sg/critical-illness-insurance/cancer-insurance/" TargetMode="External"/><Relationship Id="rId11" Type="http://schemas.openxmlformats.org/officeDocument/2006/relationships/hyperlink" Target="https://www.aia.com.sg/en/our-products/health/critical-illness/aia-absolute-critical-cover" TargetMode="External"/><Relationship Id="rId5" Type="http://schemas.openxmlformats.org/officeDocument/2006/relationships/hyperlink" Target="https://www.fwd.com.sg/critical-illness-insurance/critical-illness-plus/" TargetMode="External"/><Relationship Id="rId15" Type="http://schemas.openxmlformats.org/officeDocument/2006/relationships/hyperlink" Target="https://www.tiq.com.sg/product/cancer-insurance/" TargetMode="External"/><Relationship Id="rId10" Type="http://schemas.openxmlformats.org/officeDocument/2006/relationships/hyperlink" Target="https://www.aia.com.sg/en/our-products/health/critical-illness/aia-ultimate-critical-cover" TargetMode="External"/><Relationship Id="rId19" Type="http://schemas.openxmlformats.org/officeDocument/2006/relationships/printerSettings" Target="../printerSettings/printerSettings3.bin"/><Relationship Id="rId4" Type="http://schemas.openxmlformats.org/officeDocument/2006/relationships/hyperlink" Target="https://www.fwd.com.sg/critical-illness-insurance/big-3-critical-illness/" TargetMode="External"/><Relationship Id="rId9" Type="http://schemas.openxmlformats.org/officeDocument/2006/relationships/hyperlink" Target="https://www.aia.com.sg/en/our-products/health/critical-illness/aia-beyond-critical-care" TargetMode="External"/><Relationship Id="rId14" Type="http://schemas.openxmlformats.org/officeDocument/2006/relationships/hyperlink" Target="https://www.dbs.com.sg/personal/insurance/protection/protection-plans/ecriticalcar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8"/>
  <sheetViews>
    <sheetView showGridLines="0" zoomScale="70" zoomScaleNormal="70" workbookViewId="0">
      <selection activeCell="I8" sqref="I8"/>
    </sheetView>
  </sheetViews>
  <sheetFormatPr defaultRowHeight="14.5" x14ac:dyDescent="0.35"/>
  <sheetData>
    <row r="1" spans="1:10" x14ac:dyDescent="0.35">
      <c r="A1" s="1"/>
      <c r="B1" s="1"/>
      <c r="C1" s="1"/>
      <c r="D1" s="1"/>
      <c r="E1" s="1"/>
      <c r="F1" s="1"/>
      <c r="G1" s="1"/>
      <c r="H1" s="1"/>
      <c r="I1" s="1"/>
      <c r="J1" s="1"/>
    </row>
    <row r="2" spans="1:10" x14ac:dyDescent="0.35">
      <c r="A2" s="1"/>
      <c r="B2" s="1"/>
      <c r="C2" s="1"/>
      <c r="D2" s="1"/>
      <c r="E2" s="1"/>
      <c r="F2" s="1"/>
      <c r="G2" s="1"/>
      <c r="H2" s="1"/>
      <c r="I2" s="1"/>
      <c r="J2" s="1"/>
    </row>
    <row r="3" spans="1:10" ht="17.5" x14ac:dyDescent="0.35">
      <c r="A3" s="146" t="s">
        <v>0</v>
      </c>
      <c r="B3" s="146"/>
      <c r="C3" s="146"/>
      <c r="D3" s="146"/>
      <c r="E3" s="146"/>
      <c r="F3" s="146"/>
      <c r="G3" s="146"/>
      <c r="H3" s="146"/>
      <c r="I3" s="146"/>
      <c r="J3" s="146"/>
    </row>
    <row r="4" spans="1:10" ht="17.5" x14ac:dyDescent="0.35">
      <c r="A4" s="146" t="s">
        <v>1</v>
      </c>
      <c r="B4" s="146"/>
      <c r="C4" s="146"/>
      <c r="D4" s="146"/>
      <c r="E4" s="146"/>
      <c r="F4" s="146"/>
      <c r="G4" s="146"/>
      <c r="H4" s="146"/>
      <c r="I4" s="146"/>
      <c r="J4" s="146"/>
    </row>
    <row r="5" spans="1:10" x14ac:dyDescent="0.35">
      <c r="A5" s="1"/>
      <c r="B5" s="1"/>
      <c r="C5" s="1"/>
      <c r="D5" s="1"/>
      <c r="E5" s="1"/>
      <c r="F5" s="1"/>
      <c r="G5" s="1"/>
      <c r="H5" s="1"/>
      <c r="I5" s="1"/>
      <c r="J5" s="1"/>
    </row>
    <row r="6" spans="1:10" x14ac:dyDescent="0.35">
      <c r="A6" s="1"/>
      <c r="B6" s="1"/>
      <c r="C6" s="1"/>
      <c r="D6" s="1"/>
      <c r="E6" s="1"/>
      <c r="F6" s="1"/>
      <c r="G6" s="1"/>
      <c r="H6" s="1"/>
      <c r="I6" s="1"/>
      <c r="J6" s="1"/>
    </row>
    <row r="7" spans="1:10" x14ac:dyDescent="0.35">
      <c r="A7" s="1"/>
      <c r="B7" s="1"/>
      <c r="C7" s="1"/>
      <c r="D7" s="1"/>
      <c r="E7" s="1"/>
      <c r="F7" s="1"/>
      <c r="G7" s="1"/>
      <c r="H7" s="1"/>
      <c r="I7" s="1"/>
      <c r="J7" s="1"/>
    </row>
    <row r="8" spans="1:10" x14ac:dyDescent="0.35">
      <c r="A8" s="1"/>
      <c r="B8" s="1"/>
      <c r="C8" s="1"/>
      <c r="D8" s="1"/>
      <c r="E8" s="1"/>
      <c r="F8" s="1"/>
      <c r="G8" s="1"/>
      <c r="H8" s="1"/>
      <c r="I8" s="1"/>
      <c r="J8" s="1"/>
    </row>
    <row r="9" spans="1:10" x14ac:dyDescent="0.35">
      <c r="A9" s="1"/>
      <c r="B9" s="1"/>
      <c r="C9" s="1"/>
      <c r="D9" s="1"/>
      <c r="E9" s="1"/>
      <c r="F9" s="1"/>
      <c r="G9" s="1"/>
      <c r="H9" s="1"/>
      <c r="I9" s="1"/>
      <c r="J9" s="1"/>
    </row>
    <row r="10" spans="1:10" x14ac:dyDescent="0.35">
      <c r="A10" s="1"/>
      <c r="B10" s="1"/>
      <c r="C10" s="1"/>
      <c r="D10" s="1"/>
      <c r="E10" s="1"/>
      <c r="F10" s="1"/>
      <c r="G10" s="1"/>
      <c r="H10" s="1"/>
      <c r="I10" s="1"/>
      <c r="J10" s="1"/>
    </row>
    <row r="11" spans="1:10" x14ac:dyDescent="0.35">
      <c r="A11" s="1"/>
      <c r="B11" s="1"/>
      <c r="C11" s="1"/>
      <c r="D11" s="1"/>
      <c r="E11" s="1"/>
      <c r="F11" s="1"/>
      <c r="G11" s="1"/>
      <c r="H11" s="1"/>
      <c r="I11" s="1"/>
      <c r="J11" s="1"/>
    </row>
    <row r="12" spans="1:10" x14ac:dyDescent="0.35">
      <c r="A12" s="1"/>
      <c r="B12" s="1"/>
      <c r="C12" s="1"/>
      <c r="D12" s="1"/>
      <c r="E12" s="1"/>
      <c r="F12" s="1"/>
      <c r="G12" s="1"/>
      <c r="H12" s="1"/>
      <c r="I12" s="1"/>
      <c r="J12" s="1"/>
    </row>
    <row r="13" spans="1:10" x14ac:dyDescent="0.35">
      <c r="A13" s="1"/>
      <c r="B13" s="1"/>
      <c r="C13" s="1"/>
      <c r="D13" s="1"/>
      <c r="E13" s="1"/>
      <c r="F13" s="1"/>
      <c r="G13" s="1"/>
      <c r="H13" s="1"/>
      <c r="I13" s="1"/>
      <c r="J13" s="1"/>
    </row>
    <row r="14" spans="1:10" x14ac:dyDescent="0.35">
      <c r="A14" s="1"/>
      <c r="B14" s="1"/>
      <c r="C14" s="1"/>
      <c r="D14" s="1"/>
      <c r="E14" s="1"/>
      <c r="F14" s="1"/>
      <c r="G14" s="1"/>
      <c r="H14" s="1"/>
      <c r="I14" s="1"/>
      <c r="J14" s="1"/>
    </row>
    <row r="15" spans="1:10" x14ac:dyDescent="0.35">
      <c r="A15" s="1"/>
      <c r="B15" s="1"/>
      <c r="C15" s="1"/>
      <c r="D15" s="1"/>
      <c r="E15" s="1"/>
      <c r="F15" s="1"/>
      <c r="G15" s="1"/>
      <c r="H15" s="1"/>
      <c r="I15" s="1"/>
      <c r="J15" s="1"/>
    </row>
    <row r="16" spans="1:10" x14ac:dyDescent="0.35">
      <c r="A16" s="1"/>
      <c r="B16" s="1"/>
      <c r="C16" s="1"/>
      <c r="D16" s="1"/>
      <c r="E16" s="1"/>
      <c r="F16" s="1"/>
      <c r="G16" s="1"/>
      <c r="H16" s="1"/>
      <c r="I16" s="1"/>
      <c r="J16" s="1"/>
    </row>
    <row r="17" spans="1:10" x14ac:dyDescent="0.35">
      <c r="A17" s="1"/>
      <c r="B17" s="1"/>
      <c r="C17" s="1"/>
      <c r="D17" s="1"/>
      <c r="E17" s="1"/>
      <c r="F17" s="1"/>
      <c r="G17" s="1"/>
      <c r="H17" s="1"/>
      <c r="I17" s="1"/>
      <c r="J17" s="1"/>
    </row>
    <row r="18" spans="1:10" x14ac:dyDescent="0.35">
      <c r="A18" s="1"/>
      <c r="B18" s="1"/>
      <c r="C18" s="1"/>
      <c r="D18" s="1"/>
      <c r="E18" s="1"/>
      <c r="F18" s="1"/>
      <c r="G18" s="1"/>
      <c r="H18" s="1"/>
      <c r="I18" s="1"/>
      <c r="J18" s="1"/>
    </row>
    <row r="19" spans="1:10" x14ac:dyDescent="0.35">
      <c r="A19" s="1"/>
      <c r="B19" s="1"/>
      <c r="C19" s="1"/>
      <c r="D19" s="1"/>
      <c r="E19" s="1"/>
      <c r="F19" s="1"/>
      <c r="G19" s="1"/>
      <c r="H19" s="1"/>
      <c r="I19" s="1"/>
      <c r="J19" s="1"/>
    </row>
    <row r="20" spans="1:10" x14ac:dyDescent="0.35">
      <c r="A20" s="1"/>
      <c r="B20" s="1"/>
      <c r="C20" s="1"/>
      <c r="D20" s="1"/>
      <c r="E20" s="1"/>
      <c r="F20" s="1"/>
      <c r="G20" s="1"/>
      <c r="H20" s="1"/>
      <c r="I20" s="1"/>
      <c r="J20" s="1"/>
    </row>
    <row r="21" spans="1:10" x14ac:dyDescent="0.35">
      <c r="A21" s="1"/>
      <c r="B21" s="1"/>
      <c r="C21" s="1"/>
      <c r="D21" s="1"/>
      <c r="E21" s="1"/>
      <c r="F21" s="1"/>
      <c r="G21" s="1"/>
      <c r="H21" s="1"/>
      <c r="I21" s="1"/>
      <c r="J21" s="1"/>
    </row>
    <row r="22" spans="1:10" x14ac:dyDescent="0.35">
      <c r="A22" s="1"/>
      <c r="B22" s="1"/>
      <c r="C22" s="1"/>
      <c r="D22" s="1"/>
      <c r="E22" s="1"/>
      <c r="F22" s="1"/>
      <c r="G22" s="1"/>
      <c r="H22" s="1"/>
      <c r="I22" s="1"/>
      <c r="J22" s="1"/>
    </row>
    <row r="23" spans="1:10" x14ac:dyDescent="0.35">
      <c r="A23" s="1"/>
      <c r="B23" s="1"/>
      <c r="C23" s="1"/>
      <c r="D23" s="1"/>
      <c r="E23" s="1"/>
      <c r="F23" s="1"/>
      <c r="G23" s="1"/>
      <c r="H23" s="1"/>
      <c r="I23" s="1"/>
      <c r="J23" s="1"/>
    </row>
    <row r="24" spans="1:10" x14ac:dyDescent="0.35">
      <c r="A24" s="1"/>
      <c r="B24" s="1"/>
      <c r="C24" s="1"/>
      <c r="D24" s="1"/>
      <c r="E24" s="1"/>
      <c r="F24" s="1"/>
      <c r="G24" s="1"/>
      <c r="H24" s="1"/>
      <c r="I24" s="1"/>
      <c r="J24" s="1"/>
    </row>
    <row r="25" spans="1:10" x14ac:dyDescent="0.35">
      <c r="A25" s="1"/>
      <c r="B25" s="1"/>
      <c r="C25" s="1"/>
      <c r="D25" s="1"/>
      <c r="E25" s="1"/>
      <c r="F25" s="1"/>
      <c r="G25" s="1"/>
      <c r="H25" s="1"/>
      <c r="I25" s="1"/>
      <c r="J25" s="1"/>
    </row>
    <row r="26" spans="1:10" x14ac:dyDescent="0.35">
      <c r="A26" s="1"/>
      <c r="B26" s="1"/>
      <c r="C26" s="1"/>
      <c r="D26" s="1"/>
      <c r="E26" s="1"/>
      <c r="F26" s="1"/>
      <c r="G26" s="1"/>
      <c r="H26" s="1"/>
      <c r="I26" s="1"/>
      <c r="J26" s="1"/>
    </row>
    <row r="27" spans="1:10" x14ac:dyDescent="0.35">
      <c r="A27" s="1"/>
      <c r="B27" s="1"/>
      <c r="C27" s="1"/>
      <c r="D27" s="1"/>
      <c r="E27" s="1"/>
      <c r="F27" s="1"/>
      <c r="G27" s="1"/>
      <c r="H27" s="1"/>
      <c r="I27" s="1"/>
      <c r="J27" s="1"/>
    </row>
    <row r="28" spans="1:10" x14ac:dyDescent="0.35">
      <c r="A28" s="1"/>
      <c r="B28" s="1"/>
      <c r="C28" s="1"/>
      <c r="D28" s="1"/>
      <c r="E28" s="1"/>
      <c r="F28" s="1"/>
      <c r="G28" s="1"/>
      <c r="H28" s="1"/>
      <c r="I28" s="1"/>
      <c r="J28" s="1"/>
    </row>
    <row r="29" spans="1:10" x14ac:dyDescent="0.35">
      <c r="A29" s="1"/>
      <c r="B29" s="1"/>
      <c r="C29" s="1"/>
      <c r="D29" s="1"/>
      <c r="E29" s="1"/>
      <c r="F29" s="1"/>
      <c r="G29" s="1"/>
      <c r="H29" s="1"/>
      <c r="I29" s="1"/>
      <c r="J29" s="1"/>
    </row>
    <row r="30" spans="1:10" x14ac:dyDescent="0.35">
      <c r="A30" s="1"/>
      <c r="B30" s="1"/>
      <c r="C30" s="1"/>
      <c r="D30" s="1"/>
      <c r="E30" s="1"/>
      <c r="F30" s="1"/>
      <c r="G30" s="1"/>
      <c r="H30" s="1"/>
      <c r="I30" s="1"/>
      <c r="J30" s="1"/>
    </row>
    <row r="31" spans="1:10" x14ac:dyDescent="0.35">
      <c r="A31" s="1"/>
      <c r="B31" s="1"/>
      <c r="C31" s="1"/>
      <c r="D31" s="1"/>
      <c r="E31" s="1"/>
      <c r="F31" s="1"/>
      <c r="G31" s="1"/>
      <c r="H31" s="1"/>
      <c r="I31" s="1"/>
      <c r="J31" s="1"/>
    </row>
    <row r="32" spans="1:10" x14ac:dyDescent="0.35">
      <c r="A32" s="1"/>
      <c r="B32" s="1"/>
      <c r="C32" s="1"/>
      <c r="D32" s="1"/>
      <c r="E32" s="1"/>
      <c r="F32" s="1"/>
      <c r="G32" s="1"/>
      <c r="H32" s="1"/>
      <c r="I32" s="1"/>
      <c r="J32" s="1"/>
    </row>
    <row r="33" spans="1:10" x14ac:dyDescent="0.35">
      <c r="A33" s="1"/>
      <c r="B33" s="1"/>
      <c r="C33" s="1"/>
      <c r="D33" s="1"/>
      <c r="E33" s="1"/>
      <c r="F33" s="1"/>
      <c r="G33" s="1"/>
      <c r="H33" s="1"/>
      <c r="I33" s="1"/>
      <c r="J33" s="1"/>
    </row>
    <row r="34" spans="1:10" x14ac:dyDescent="0.35">
      <c r="A34" s="1"/>
      <c r="B34" s="1"/>
      <c r="C34" s="1"/>
      <c r="D34" s="1"/>
      <c r="E34" s="1"/>
      <c r="F34" s="1"/>
      <c r="G34" s="1"/>
      <c r="H34" s="1"/>
      <c r="I34" s="1"/>
      <c r="J34" s="1"/>
    </row>
    <row r="35" spans="1:10" x14ac:dyDescent="0.35">
      <c r="A35" s="1"/>
      <c r="B35" s="1"/>
      <c r="C35" s="1"/>
      <c r="D35" s="1"/>
      <c r="E35" s="1"/>
      <c r="F35" s="1"/>
      <c r="G35" s="1"/>
      <c r="H35" s="1"/>
      <c r="I35" s="1"/>
      <c r="J35" s="1"/>
    </row>
    <row r="36" spans="1:10" x14ac:dyDescent="0.35">
      <c r="A36" s="1"/>
      <c r="B36" s="1"/>
      <c r="C36" s="1"/>
      <c r="D36" s="1"/>
      <c r="E36" s="1"/>
      <c r="F36" s="1"/>
      <c r="G36" s="1"/>
      <c r="H36" s="1"/>
      <c r="I36" s="1"/>
      <c r="J36" s="1"/>
    </row>
    <row r="37" spans="1:10" x14ac:dyDescent="0.35">
      <c r="A37" s="1"/>
      <c r="B37" s="1"/>
      <c r="C37" s="1"/>
      <c r="D37" s="1"/>
      <c r="E37" s="1"/>
      <c r="F37" s="1"/>
      <c r="G37" s="1"/>
      <c r="H37" s="1"/>
      <c r="I37" s="1"/>
      <c r="J37" s="1"/>
    </row>
    <row r="38" spans="1:10" x14ac:dyDescent="0.35">
      <c r="A38" s="1"/>
      <c r="B38" s="1"/>
      <c r="C38" s="1"/>
      <c r="D38" s="1"/>
      <c r="E38" s="1"/>
      <c r="F38" s="1"/>
      <c r="G38" s="1"/>
      <c r="H38" s="1"/>
      <c r="I38" s="1"/>
      <c r="J38" s="1"/>
    </row>
    <row r="39" spans="1:10" x14ac:dyDescent="0.35">
      <c r="A39" s="1"/>
      <c r="B39" s="1"/>
      <c r="C39" s="1"/>
      <c r="D39" s="1"/>
      <c r="E39" s="1"/>
      <c r="F39" s="1"/>
      <c r="G39" s="1"/>
      <c r="H39" s="1"/>
      <c r="I39" s="1"/>
      <c r="J39" s="1"/>
    </row>
    <row r="40" spans="1:10" x14ac:dyDescent="0.35">
      <c r="A40" s="1"/>
      <c r="B40" s="1"/>
      <c r="C40" s="1"/>
      <c r="D40" s="1"/>
      <c r="E40" s="1"/>
      <c r="F40" s="1"/>
      <c r="G40" s="1"/>
      <c r="H40" s="1"/>
      <c r="I40" s="1"/>
      <c r="J40" s="1"/>
    </row>
    <row r="41" spans="1:10" x14ac:dyDescent="0.35">
      <c r="A41" s="1"/>
      <c r="B41" s="1"/>
      <c r="C41" s="1"/>
      <c r="D41" s="1"/>
      <c r="E41" s="1"/>
      <c r="F41" s="1"/>
      <c r="G41" s="1"/>
      <c r="H41" s="1"/>
      <c r="I41" s="1"/>
      <c r="J41" s="1"/>
    </row>
    <row r="42" spans="1:10" x14ac:dyDescent="0.35">
      <c r="A42" s="1"/>
      <c r="B42" s="1"/>
      <c r="C42" s="1"/>
      <c r="D42" s="1"/>
      <c r="E42" s="1"/>
      <c r="F42" s="1"/>
      <c r="G42" s="1"/>
      <c r="H42" s="1"/>
      <c r="I42" s="1"/>
      <c r="J42" s="1"/>
    </row>
    <row r="43" spans="1:10" x14ac:dyDescent="0.35">
      <c r="A43" s="1"/>
      <c r="B43" s="1"/>
      <c r="C43" s="1"/>
      <c r="D43" s="1"/>
      <c r="E43" s="1"/>
      <c r="F43" s="1"/>
      <c r="G43" s="1"/>
      <c r="H43" s="1"/>
      <c r="I43" s="1"/>
      <c r="J43" s="1"/>
    </row>
    <row r="44" spans="1:10" x14ac:dyDescent="0.35">
      <c r="A44" s="1"/>
      <c r="B44" s="1"/>
      <c r="C44" s="1"/>
      <c r="D44" s="1"/>
      <c r="E44" s="1"/>
      <c r="F44" s="1"/>
      <c r="G44" s="1"/>
      <c r="H44" s="1"/>
      <c r="I44" s="1"/>
      <c r="J44" s="1"/>
    </row>
    <row r="45" spans="1:10" x14ac:dyDescent="0.35">
      <c r="A45" s="1"/>
      <c r="B45" s="1"/>
      <c r="C45" s="1"/>
      <c r="D45" s="1"/>
      <c r="E45" s="1"/>
      <c r="F45" s="1"/>
      <c r="G45" s="1"/>
      <c r="H45" s="1"/>
      <c r="I45" s="1"/>
      <c r="J45" s="1"/>
    </row>
    <row r="46" spans="1:10" x14ac:dyDescent="0.35">
      <c r="A46" s="1"/>
      <c r="B46" s="1"/>
      <c r="C46" s="1"/>
      <c r="D46" s="1"/>
      <c r="E46" s="1"/>
      <c r="F46" s="1"/>
      <c r="G46" s="1"/>
      <c r="H46" s="1"/>
      <c r="I46" s="1"/>
      <c r="J46" s="1"/>
    </row>
    <row r="47" spans="1:10" x14ac:dyDescent="0.35">
      <c r="A47" s="1"/>
      <c r="B47" s="1"/>
      <c r="C47" s="1"/>
      <c r="D47" s="1"/>
      <c r="E47" s="1"/>
      <c r="F47" s="1"/>
      <c r="G47" s="1"/>
      <c r="H47" s="1"/>
      <c r="I47" s="1"/>
      <c r="J47" s="1"/>
    </row>
    <row r="48" spans="1:10" x14ac:dyDescent="0.35">
      <c r="A48" s="1"/>
      <c r="B48" s="1"/>
      <c r="C48" s="1"/>
      <c r="D48" s="1"/>
      <c r="E48" s="1"/>
      <c r="F48" s="1"/>
      <c r="G48" s="1"/>
      <c r="H48" s="1"/>
      <c r="I48" s="1"/>
      <c r="J48" s="1"/>
    </row>
  </sheetData>
  <sheetProtection password="C13C" sheet="1" objects="1" scenarios="1"/>
  <mergeCells count="2">
    <mergeCell ref="A3:J3"/>
    <mergeCell ref="A4:J4"/>
  </mergeCells>
  <printOptions horizontalCentered="1" verticalCentered="1"/>
  <pageMargins left="0" right="0" top="0" bottom="0" header="0" footer="0"/>
  <pageSetup paperSize="9" fitToHeight="0" orientation="landscape"/>
  <headerFooter>
    <oddFooter>&amp;L_x000D_&amp;1#&amp;"Calibri"&amp;8&amp;K008000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7F52-A106-4A1E-82D4-5EA5CBA461C2}">
  <sheetPr>
    <tabColor theme="9" tint="0.79998168889431442"/>
  </sheetPr>
  <dimension ref="A1:L17"/>
  <sheetViews>
    <sheetView showGridLines="0" tabSelected="1" zoomScale="70" zoomScaleNormal="70" workbookViewId="0">
      <pane xSplit="1" ySplit="6" topLeftCell="B7" activePane="bottomRight" state="frozen"/>
      <selection activeCell="D25" sqref="D25"/>
      <selection pane="topRight" activeCell="D25" sqref="D25"/>
      <selection pane="bottomLeft" activeCell="D25" sqref="D25"/>
      <selection pane="bottomRight" activeCell="A2" sqref="A2:L2"/>
    </sheetView>
  </sheetViews>
  <sheetFormatPr defaultRowHeight="14.5" x14ac:dyDescent="0.35"/>
  <cols>
    <col min="1" max="1" width="18.453125" customWidth="1"/>
    <col min="2" max="9" width="18.81640625" customWidth="1"/>
    <col min="10" max="10" width="12.6328125" customWidth="1"/>
    <col min="11" max="11" width="13.08984375" customWidth="1"/>
    <col min="12" max="12" width="16.36328125" customWidth="1"/>
  </cols>
  <sheetData>
    <row r="1" spans="1:12" x14ac:dyDescent="0.35">
      <c r="A1" s="147" t="s">
        <v>289</v>
      </c>
      <c r="B1" s="147"/>
      <c r="C1" s="147"/>
      <c r="D1" s="147"/>
      <c r="E1" s="147"/>
      <c r="F1" s="147"/>
      <c r="G1" s="147"/>
      <c r="H1" s="147"/>
      <c r="I1" s="147"/>
      <c r="J1" s="147"/>
      <c r="K1" s="147"/>
      <c r="L1" s="147"/>
    </row>
    <row r="2" spans="1:12" ht="68" customHeight="1" x14ac:dyDescent="0.35">
      <c r="A2" s="152" t="s">
        <v>266</v>
      </c>
      <c r="B2" s="152"/>
      <c r="C2" s="152"/>
      <c r="D2" s="152"/>
      <c r="E2" s="152"/>
      <c r="F2" s="152"/>
      <c r="G2" s="152"/>
      <c r="H2" s="152"/>
      <c r="I2" s="152"/>
      <c r="J2" s="152"/>
      <c r="K2" s="152"/>
      <c r="L2" s="152"/>
    </row>
    <row r="3" spans="1:12" ht="12" customHeight="1" x14ac:dyDescent="0.35">
      <c r="A3" s="151" t="s">
        <v>269</v>
      </c>
      <c r="B3" s="151"/>
      <c r="C3" s="151"/>
      <c r="D3" s="151"/>
      <c r="E3" s="151"/>
      <c r="F3" s="151"/>
      <c r="G3" s="151"/>
      <c r="H3" s="151"/>
      <c r="I3" s="151"/>
      <c r="J3" s="125"/>
      <c r="K3" s="125"/>
    </row>
    <row r="4" spans="1:12" ht="15.5" x14ac:dyDescent="0.35">
      <c r="A4" s="148" t="s">
        <v>267</v>
      </c>
      <c r="B4" s="148"/>
      <c r="C4" s="148"/>
      <c r="D4" s="148"/>
      <c r="E4" s="148"/>
      <c r="F4" s="148"/>
      <c r="G4" s="148"/>
      <c r="H4" s="148"/>
      <c r="I4" s="148"/>
      <c r="J4" s="148"/>
      <c r="K4" s="148"/>
      <c r="L4" s="148"/>
    </row>
    <row r="5" spans="1:12" ht="15.5" x14ac:dyDescent="0.35">
      <c r="A5" s="132" t="s">
        <v>273</v>
      </c>
      <c r="B5" s="149" t="s">
        <v>274</v>
      </c>
      <c r="C5" s="149"/>
      <c r="D5" s="149"/>
      <c r="E5" s="149"/>
      <c r="F5" s="150" t="s">
        <v>275</v>
      </c>
      <c r="G5" s="150"/>
      <c r="H5" s="150"/>
      <c r="I5" s="150"/>
      <c r="J5" s="150"/>
      <c r="K5" s="150"/>
      <c r="L5" s="150"/>
    </row>
    <row r="6" spans="1:12" ht="58" x14ac:dyDescent="0.35">
      <c r="A6" s="133" t="s">
        <v>268</v>
      </c>
      <c r="B6" s="130" t="str">
        <f>Features!B4</f>
        <v>Singlife Multipay Critical Illness</v>
      </c>
      <c r="C6" s="130" t="str">
        <f>Features!C4</f>
        <v>Manulife Early CompleteCare (Deluxe)</v>
      </c>
      <c r="D6" s="130" t="str">
        <f>Features!D4</f>
        <v>Income Complete Critical Protect (Protect Max)</v>
      </c>
      <c r="E6" s="130" t="str">
        <f>Features!E4</f>
        <v>Tokio Marine MultiCare</v>
      </c>
      <c r="F6" s="131" t="str">
        <f>Features!F4</f>
        <v xml:space="preserve">Singlife Comprehensive Critical Illness 
</v>
      </c>
      <c r="G6" s="131" t="str">
        <f>Features!G4</f>
        <v>Singlife Big 3 Critical Illness</v>
      </c>
      <c r="H6" s="131" t="str">
        <f>Features!H4</f>
        <v>Manulife Early CompleteCare (Classic)</v>
      </c>
      <c r="I6" s="131" t="str">
        <f>Features!I4</f>
        <v>Income Complete Critical Protect (Protect 100)</v>
      </c>
      <c r="J6" s="131" t="str">
        <f>Features!J4</f>
        <v>China Taiping i-Care</v>
      </c>
      <c r="K6" s="131" t="str">
        <f>Features!K4</f>
        <v>Tokio Marine TM EarlyCover</v>
      </c>
      <c r="L6" s="131" t="str">
        <f>Features!L4</f>
        <v>Etiqa Essential critical secure</v>
      </c>
    </row>
    <row r="7" spans="1:12" ht="16.75" customHeight="1" x14ac:dyDescent="0.35">
      <c r="A7" s="128"/>
      <c r="B7" s="126"/>
      <c r="C7" s="126"/>
      <c r="D7" s="126"/>
      <c r="E7" s="126"/>
      <c r="F7" s="126"/>
      <c r="G7" s="126"/>
      <c r="H7" s="126"/>
      <c r="I7" s="126"/>
      <c r="J7" s="127"/>
    </row>
    <row r="8" spans="1:12" x14ac:dyDescent="0.35">
      <c r="A8" s="140" t="str">
        <f>Features!A5</f>
        <v>Age Basis</v>
      </c>
      <c r="B8" s="134" t="str">
        <f>Features!B5</f>
        <v>ANB</v>
      </c>
      <c r="C8" s="134" t="str">
        <f>Features!C5</f>
        <v>ALB</v>
      </c>
      <c r="D8" s="134" t="str">
        <f>Features!D5</f>
        <v>ALB</v>
      </c>
      <c r="E8" s="134" t="str">
        <f>Features!E5</f>
        <v>ANB</v>
      </c>
      <c r="F8" s="134" t="str">
        <f>Features!F5</f>
        <v>ANB</v>
      </c>
      <c r="G8" s="134" t="str">
        <f>Features!G5</f>
        <v>ANB</v>
      </c>
      <c r="H8" s="134" t="str">
        <f>Features!H5</f>
        <v>ALB</v>
      </c>
      <c r="I8" s="134" t="str">
        <f>Features!I5</f>
        <v>ALB</v>
      </c>
      <c r="J8" s="134" t="str">
        <f>Features!J5</f>
        <v>ANB</v>
      </c>
      <c r="K8" s="134" t="str">
        <f>Features!K5</f>
        <v>ANB</v>
      </c>
      <c r="L8" s="134" t="str">
        <f>Features!L5</f>
        <v>ANB</v>
      </c>
    </row>
    <row r="9" spans="1:12" ht="45.65" customHeight="1" x14ac:dyDescent="0.35">
      <c r="A9" s="140" t="str">
        <f>Features!A9</f>
        <v>Policy Term</v>
      </c>
      <c r="B9" s="134" t="str">
        <f>Features!B9</f>
        <v>10 years to age 99 (yearly interval)</v>
      </c>
      <c r="C9" s="134" t="str">
        <f>Features!C9</f>
        <v>Up to age 65, 75 or 85</v>
      </c>
      <c r="D9" s="134" t="str">
        <f>Features!D9</f>
        <v>Up to Age 64, 74, 84, 100 last birthday</v>
      </c>
      <c r="E9" s="134" t="str">
        <f>Features!E9</f>
        <v>Up to age 70, 75 or 85</v>
      </c>
      <c r="F9" s="134" t="str">
        <f>Features!F9</f>
        <v>10 years to age 99 (yearly interval)</v>
      </c>
      <c r="G9" s="134" t="str">
        <f>Features!G9</f>
        <v>10 years to age 99 (yearly interval)</v>
      </c>
      <c r="H9" s="134" t="str">
        <f>Features!H9</f>
        <v>To age 65: 16 - 55</v>
      </c>
      <c r="I9" s="134" t="str">
        <f>Features!I9</f>
        <v>Up to Age 64, 74, 84, 100 last birthday</v>
      </c>
      <c r="J9" s="134" t="str">
        <f>Features!J9</f>
        <v>Up to age 75, 85 or 99</v>
      </c>
      <c r="K9" s="134" t="str">
        <f>Features!K9</f>
        <v>Up to age 70, 75, 85</v>
      </c>
      <c r="L9" s="134" t="str">
        <f>Features!L9</f>
        <v>Up to age 70,75, 80, 85, 90, 95, 100</v>
      </c>
    </row>
    <row r="10" spans="1:12" x14ac:dyDescent="0.35">
      <c r="A10" s="140" t="str">
        <f>Features!A13</f>
        <v>ECI conditions</v>
      </c>
      <c r="B10" s="134">
        <f>Features!B13</f>
        <v>72</v>
      </c>
      <c r="C10" s="134" t="str">
        <f>Features!C13</f>
        <v>70</v>
      </c>
      <c r="D10" s="134" t="str">
        <f>Features!D13</f>
        <v>66</v>
      </c>
      <c r="E10" s="134" t="str">
        <f>Features!E13</f>
        <v>69</v>
      </c>
      <c r="F10" s="134">
        <f>Features!F13</f>
        <v>72</v>
      </c>
      <c r="G10" s="134">
        <f>Features!G13</f>
        <v>24</v>
      </c>
      <c r="H10" s="134">
        <f>Features!H13</f>
        <v>70</v>
      </c>
      <c r="I10" s="134">
        <f>Features!I13</f>
        <v>66</v>
      </c>
      <c r="J10" s="134">
        <f>Features!J13</f>
        <v>82</v>
      </c>
      <c r="K10" s="134">
        <f>Features!K13</f>
        <v>69</v>
      </c>
      <c r="L10" s="134">
        <f>Features!L13</f>
        <v>67</v>
      </c>
    </row>
    <row r="11" spans="1:12" ht="45" customHeight="1" x14ac:dyDescent="0.35">
      <c r="A11" s="140" t="str">
        <f>Features!A15</f>
        <v>Advanced Stage CI conditions</v>
      </c>
      <c r="B11" s="134">
        <f>Features!B15</f>
        <v>60</v>
      </c>
      <c r="C11" s="134">
        <f>Features!C15</f>
        <v>56</v>
      </c>
      <c r="D11" s="134">
        <f>Features!D15</f>
        <v>55</v>
      </c>
      <c r="E11" s="134">
        <f>Features!E15</f>
        <v>40</v>
      </c>
      <c r="F11" s="134">
        <f>Features!F15</f>
        <v>60</v>
      </c>
      <c r="G11" s="134">
        <f>Features!G15</f>
        <v>60</v>
      </c>
      <c r="H11" s="134">
        <f>Features!H15</f>
        <v>56</v>
      </c>
      <c r="I11" s="134">
        <f>Features!I15</f>
        <v>55</v>
      </c>
      <c r="J11" s="134">
        <f>Features!J15</f>
        <v>55</v>
      </c>
      <c r="K11" s="134">
        <f>Features!K15</f>
        <v>40</v>
      </c>
      <c r="L11" s="134">
        <f>Features!L15</f>
        <v>37</v>
      </c>
    </row>
    <row r="12" spans="1:12" ht="40.25" customHeight="1" x14ac:dyDescent="0.35">
      <c r="A12" s="140" t="str">
        <f>Features!A16</f>
        <v>Total ECI and CI conditions</v>
      </c>
      <c r="B12" s="134">
        <f>Features!B16</f>
        <v>132</v>
      </c>
      <c r="C12" s="134">
        <f>Features!C16</f>
        <v>126</v>
      </c>
      <c r="D12" s="134">
        <f>Features!D16</f>
        <v>121</v>
      </c>
      <c r="E12" s="134">
        <f>Features!E16</f>
        <v>109</v>
      </c>
      <c r="F12" s="134">
        <f>Features!F16</f>
        <v>132</v>
      </c>
      <c r="G12" s="134">
        <f>Features!G16</f>
        <v>84</v>
      </c>
      <c r="H12" s="134">
        <f>Features!H16</f>
        <v>126</v>
      </c>
      <c r="I12" s="134">
        <f>Features!I16</f>
        <v>121</v>
      </c>
      <c r="J12" s="134">
        <f>Features!J16</f>
        <v>137</v>
      </c>
      <c r="K12" s="134">
        <f>Features!K16</f>
        <v>109</v>
      </c>
      <c r="L12" s="134">
        <f>Features!L16</f>
        <v>104</v>
      </c>
    </row>
    <row r="13" spans="1:12" ht="43.75" customHeight="1" x14ac:dyDescent="0.35">
      <c r="A13" s="140" t="str">
        <f>Features!A17</f>
        <v>Max Possible Claims (% of SA)</v>
      </c>
      <c r="B13" s="139">
        <f>Features!B17</f>
        <v>10.6</v>
      </c>
      <c r="C13" s="139">
        <f>Features!C17</f>
        <v>9.8000000000000007</v>
      </c>
      <c r="D13" s="139">
        <f>Features!D17</f>
        <v>13.1</v>
      </c>
      <c r="E13" s="139">
        <f>Features!E17</f>
        <v>9</v>
      </c>
      <c r="F13" s="139">
        <f>Features!F17</f>
        <v>2.6</v>
      </c>
      <c r="G13" s="139">
        <f>Features!G17</f>
        <v>2.4</v>
      </c>
      <c r="H13" s="139">
        <f>Features!H17</f>
        <v>2.4</v>
      </c>
      <c r="I13" s="139">
        <f>Features!I17</f>
        <v>4.0999999999999996</v>
      </c>
      <c r="J13" s="139">
        <f>Features!J17</f>
        <v>1</v>
      </c>
      <c r="K13" s="139">
        <f>Features!K17</f>
        <v>2</v>
      </c>
      <c r="L13" s="139">
        <f>Features!L17</f>
        <v>3</v>
      </c>
    </row>
    <row r="14" spans="1:12" ht="29.4" customHeight="1" x14ac:dyDescent="0.35">
      <c r="A14" s="140" t="str">
        <f>Features!A21</f>
        <v>Special Conditions</v>
      </c>
      <c r="B14" s="134">
        <f>Features!B21</f>
        <v>16</v>
      </c>
      <c r="C14" s="134">
        <f>Features!C21</f>
        <v>10</v>
      </c>
      <c r="D14" s="134">
        <f>Features!D21</f>
        <v>17</v>
      </c>
      <c r="E14" s="134">
        <f>Features!E21</f>
        <v>10</v>
      </c>
      <c r="F14" s="134">
        <f>Features!F21</f>
        <v>16</v>
      </c>
      <c r="G14" s="134">
        <f>Features!G21</f>
        <v>1</v>
      </c>
      <c r="H14" s="134">
        <f>Features!H21</f>
        <v>10</v>
      </c>
      <c r="I14" s="134">
        <f>Features!I21</f>
        <v>17</v>
      </c>
      <c r="J14" s="134">
        <f>Features!J21</f>
        <v>12</v>
      </c>
      <c r="K14" s="134">
        <f>Features!K21</f>
        <v>10</v>
      </c>
      <c r="L14" s="134" t="str">
        <f>Features!L21</f>
        <v>N.A.</v>
      </c>
    </row>
    <row r="15" spans="1:12" ht="28.75" customHeight="1" x14ac:dyDescent="0.35">
      <c r="A15" s="140" t="str">
        <f>Features!A22</f>
        <v>Juvenile Conditions</v>
      </c>
      <c r="B15" s="134">
        <f>Features!B22</f>
        <v>11</v>
      </c>
      <c r="C15" s="134">
        <f>Features!C22</f>
        <v>13</v>
      </c>
      <c r="D15" s="134">
        <f>Features!D22</f>
        <v>17</v>
      </c>
      <c r="E15" s="134">
        <f>Features!E22</f>
        <v>10</v>
      </c>
      <c r="F15" s="134">
        <f>Features!F22</f>
        <v>11</v>
      </c>
      <c r="G15" s="134" t="str">
        <f>Features!G22</f>
        <v>N.A.</v>
      </c>
      <c r="H15" s="134">
        <f>Features!H22</f>
        <v>13</v>
      </c>
      <c r="I15" s="134">
        <f>Features!I22</f>
        <v>17</v>
      </c>
      <c r="J15" s="134">
        <f>Features!J22</f>
        <v>12</v>
      </c>
      <c r="K15" s="134">
        <f>Features!K22</f>
        <v>10</v>
      </c>
      <c r="L15" s="134" t="str">
        <f>Features!L22</f>
        <v>N.A.</v>
      </c>
    </row>
    <row r="16" spans="1:12" ht="180.5" customHeight="1" x14ac:dyDescent="0.35">
      <c r="A16" s="145" t="str">
        <f>Features!A18</f>
        <v>Other Benefits</v>
      </c>
      <c r="B16" s="136" t="str">
        <f>Features!B18</f>
        <v>(i) Recurrent Critical Illness
(ii) Intensive Care Benefit
(iii) Benign and Borderline Malignant Tumour Benefit
(iv) Advance Care Option</v>
      </c>
      <c r="C16" s="136" t="str">
        <f>Features!C18</f>
        <v>(i) Cover Me Again Benefit
(ii) Recurring / Relapse Major CI Benefi
(iii) Continuous Cancer Income Option
(iv) Recovery Care Plus Benefit
(v) Serious Illness of a Child Benefit</v>
      </c>
      <c r="D16" s="136" t="str">
        <f>Features!D18</f>
        <v xml:space="preserve">(i) Recurrent Benefit
(ii) Vital Function Benefit
(iii) Critical Impact Benefit (ICU)
(iv) Therapy Support Benefit
(v) Guaranteed Post-DD Cover Option
</v>
      </c>
      <c r="E16" s="136" t="str">
        <f>Features!E18</f>
        <v>(i) Juvenile Waiver benefit</v>
      </c>
      <c r="F16" s="136" t="str">
        <f>Features!F18</f>
        <v>(i) Intensive Care Benefit
(ii) Benign and Borderline Malignant Tumour Benefit</v>
      </c>
      <c r="G16" s="136" t="str">
        <f>Features!G18</f>
        <v xml:space="preserve">(i) Intensive Care Benefit </v>
      </c>
      <c r="H16" s="136" t="str">
        <f>Features!H18</f>
        <v>(i) Recovery Care Plus Benefit
(ii) Serious Illness of a Child Benefit</v>
      </c>
      <c r="I16" s="136" t="str">
        <f>Features!I18</f>
        <v>(i) Vital Function Benefit
(ii) Critical Impact Benefit (ICU)
(iii) Therapy Support Benefit
(iv) Guaranteed Post-DD Cover Option</v>
      </c>
      <c r="J16" s="136" t="str">
        <f>Features!J18</f>
        <v>(i) Convertibility Option</v>
      </c>
      <c r="K16" s="136" t="str">
        <f>Features!K18</f>
        <v xml:space="preserve">(i) Premium Waiver Benefit
</v>
      </c>
      <c r="L16" s="136" t="str">
        <f>Features!L18</f>
        <v>(i) Mental Health Benefit
(ii) Continuous Care Benefit
(iii) Premium Waiver Benefit for Early and Intermediate Stage CI</v>
      </c>
    </row>
    <row r="17" spans="1:12" ht="14.5" customHeight="1" x14ac:dyDescent="0.35">
      <c r="A17" s="140" t="str">
        <f>Features!A23</f>
        <v>Death</v>
      </c>
      <c r="B17" s="129" t="str">
        <f>IF(Features!B23="N.A.", "", "✔️")</f>
        <v>✔️</v>
      </c>
      <c r="C17" s="129" t="str">
        <f>IF(Features!C23="N.A.", "", "✔️")</f>
        <v>✔️</v>
      </c>
      <c r="D17" s="129" t="str">
        <f>IF(Features!D23="N.A.", "", "✔️")</f>
        <v>✔️</v>
      </c>
      <c r="E17" s="129" t="str">
        <f>IF(Features!E23="N.A.", "", "✔️")</f>
        <v>✔️</v>
      </c>
      <c r="F17" s="129" t="str">
        <f>IF(Features!F23="N.A.", "", "✔️")</f>
        <v>✔️</v>
      </c>
      <c r="G17" s="129" t="str">
        <f>IF(Features!G23="N.A.", "", "✔️")</f>
        <v>✔️</v>
      </c>
      <c r="H17" s="129" t="str">
        <f>IF(Features!H23="N.A.", "", "✔️")</f>
        <v>✔️</v>
      </c>
      <c r="I17" s="129" t="str">
        <f>IF(Features!I23="N.A.", "", "✔️")</f>
        <v>✔️</v>
      </c>
      <c r="J17" s="129" t="str">
        <f>IF(Features!J23="N.A.", "", "✔️")</f>
        <v>✔️</v>
      </c>
      <c r="K17" s="129" t="str">
        <f>IF(Features!K23="N.A.", "", "✔️")</f>
        <v>✔️</v>
      </c>
      <c r="L17" s="129" t="str">
        <f>IF(Features!L23="N.A.", "", "✔️")</f>
        <v>✔️</v>
      </c>
    </row>
  </sheetData>
  <sheetProtection algorithmName="SHA-512" hashValue="npwvimsBO00mkqSdgw4Re8mYyC70E8XG+GuFBwkKJCY7zPS507WBMzmJOjHCkcuAQPEqEqAmqQ33jl5qna+uDw==" saltValue="08UUG/KKURV0KmKaxDeS5Q==" spinCount="100000" sheet="1" objects="1" scenarios="1"/>
  <mergeCells count="6">
    <mergeCell ref="A1:L1"/>
    <mergeCell ref="A4:L4"/>
    <mergeCell ref="B5:E5"/>
    <mergeCell ref="F5:L5"/>
    <mergeCell ref="A3:I3"/>
    <mergeCell ref="A2:L2"/>
  </mergeCells>
  <conditionalFormatting sqref="B11:E11">
    <cfRule type="top10" dxfId="103" priority="9" rank="1"/>
  </conditionalFormatting>
  <conditionalFormatting sqref="B12:E12 B13:L13">
    <cfRule type="top10" dxfId="102" priority="8" rank="1"/>
  </conditionalFormatting>
  <conditionalFormatting sqref="B14:E14">
    <cfRule type="top10" dxfId="101" priority="7" rank="1"/>
  </conditionalFormatting>
  <conditionalFormatting sqref="B15:E15">
    <cfRule type="top10" dxfId="100" priority="6" rank="1"/>
  </conditionalFormatting>
  <conditionalFormatting sqref="B10:L10">
    <cfRule type="top10" dxfId="99" priority="10" rank="1"/>
  </conditionalFormatting>
  <conditionalFormatting sqref="B13:L13">
    <cfRule type="top10" dxfId="98" priority="1" rank="1"/>
  </conditionalFormatting>
  <conditionalFormatting sqref="F11:L11">
    <cfRule type="top10" dxfId="97" priority="5" rank="1"/>
  </conditionalFormatting>
  <conditionalFormatting sqref="F12:L12">
    <cfRule type="top10" dxfId="96" priority="4" rank="1"/>
  </conditionalFormatting>
  <conditionalFormatting sqref="F14:L14">
    <cfRule type="top10" dxfId="95" priority="3" rank="1"/>
  </conditionalFormatting>
  <conditionalFormatting sqref="F15:L15">
    <cfRule type="top10" dxfId="94" priority="2" rank="1"/>
  </conditionalFormatting>
  <hyperlinks>
    <hyperlink ref="A8" location="Features!A5" display="Features!A5" xr:uid="{30C72EE0-9470-4F15-8D84-4C5B22223648}"/>
    <hyperlink ref="A9" location="Features!A5" display="Features!A5" xr:uid="{C03386F6-0F4D-4587-9091-9BD6E50243D1}"/>
    <hyperlink ref="A10" location="Features!A13" display="Features!A13" xr:uid="{AACC16E5-A2ED-4119-9DF9-292F153FB48C}"/>
    <hyperlink ref="A11" location="Features!A15" display="Features!A15" xr:uid="{60965FFE-3E58-40EA-9543-5138AB8888CB}"/>
    <hyperlink ref="A12" location="Features!A16" display="Features!A16" xr:uid="{D1E429C5-CF56-4350-8AAE-C757BE3A84A8}"/>
    <hyperlink ref="A13" location="Features!A17" display="Features!A17" xr:uid="{27B1069F-B171-4681-92E4-93E92B9E333C}"/>
    <hyperlink ref="A14" location="Features!A21" display="Features!A21" xr:uid="{075867F3-3237-403E-A324-D50BC004E509}"/>
    <hyperlink ref="A15" location="Features!A22" display="Features!A22" xr:uid="{525E76FA-065E-49C5-BCED-430079181A7F}"/>
    <hyperlink ref="A16" location="Features!A19" display="Features!A19" xr:uid="{A6CC4B71-90AD-4D40-803B-7D798E0859CB}"/>
    <hyperlink ref="A17" location="Features!A23" display="Features!A23" xr:uid="{95413714-0122-4F0A-87F5-C6AC8BD6A51A}"/>
  </hyperlinks>
  <pageMargins left="0.7" right="0.7" top="0.75" bottom="0.75" header="0.3" footer="0.3"/>
  <pageSetup orientation="portrait" r:id="rId1"/>
  <headerFooter>
    <oddFooter>&amp;L_x000D_&amp;1#&amp;"Calibri"&amp;8&amp;K0000FF 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pageSetUpPr fitToPage="1"/>
  </sheetPr>
  <dimension ref="A1:G9"/>
  <sheetViews>
    <sheetView showGridLines="0" zoomScale="70" zoomScaleNormal="70" workbookViewId="0">
      <selection sqref="A1:C1"/>
    </sheetView>
  </sheetViews>
  <sheetFormatPr defaultRowHeight="14.5" x14ac:dyDescent="0.35"/>
  <cols>
    <col min="1" max="1" width="16.54296875" customWidth="1"/>
    <col min="2" max="2" width="19.453125" bestFit="1" customWidth="1"/>
    <col min="3" max="3" width="76.81640625" customWidth="1"/>
    <col min="4" max="4" width="3.54296875" customWidth="1"/>
    <col min="5" max="5" width="15.81640625" customWidth="1"/>
    <col min="6" max="6" width="19.453125" bestFit="1" customWidth="1"/>
    <col min="7" max="7" width="82.81640625" customWidth="1"/>
  </cols>
  <sheetData>
    <row r="1" spans="1:7" x14ac:dyDescent="0.35">
      <c r="A1" s="153" t="s">
        <v>58</v>
      </c>
      <c r="B1" s="153"/>
      <c r="C1" s="153"/>
      <c r="E1" s="153" t="s">
        <v>63</v>
      </c>
      <c r="F1" s="153"/>
      <c r="G1" s="153"/>
    </row>
    <row r="2" spans="1:7" x14ac:dyDescent="0.35">
      <c r="A2" s="93" t="s">
        <v>55</v>
      </c>
      <c r="B2" s="93" t="s">
        <v>56</v>
      </c>
      <c r="C2" s="93" t="s">
        <v>197</v>
      </c>
      <c r="E2" s="79" t="s">
        <v>55</v>
      </c>
      <c r="F2" s="79" t="s">
        <v>56</v>
      </c>
      <c r="G2" s="79" t="s">
        <v>197</v>
      </c>
    </row>
    <row r="3" spans="1:7" ht="282" customHeight="1" x14ac:dyDescent="0.35">
      <c r="A3" s="142" t="s">
        <v>89</v>
      </c>
      <c r="B3" s="143" t="s">
        <v>192</v>
      </c>
      <c r="C3" s="16" t="s">
        <v>301</v>
      </c>
      <c r="E3" s="142" t="s">
        <v>89</v>
      </c>
      <c r="F3" s="143" t="s">
        <v>195</v>
      </c>
      <c r="G3" s="16" t="s">
        <v>292</v>
      </c>
    </row>
    <row r="4" spans="1:7" ht="230.4" customHeight="1" x14ac:dyDescent="0.35">
      <c r="A4" s="142" t="s">
        <v>3</v>
      </c>
      <c r="B4" s="143" t="s">
        <v>173</v>
      </c>
      <c r="C4" s="16" t="s">
        <v>199</v>
      </c>
      <c r="E4" s="142" t="s">
        <v>89</v>
      </c>
      <c r="F4" s="143" t="s">
        <v>101</v>
      </c>
      <c r="G4" s="16" t="s">
        <v>293</v>
      </c>
    </row>
    <row r="5" spans="1:7" ht="359.4" customHeight="1" x14ac:dyDescent="0.35">
      <c r="A5" s="142" t="s">
        <v>130</v>
      </c>
      <c r="B5" s="143" t="s">
        <v>139</v>
      </c>
      <c r="C5" s="16" t="s">
        <v>300</v>
      </c>
      <c r="E5" s="142" t="s">
        <v>3</v>
      </c>
      <c r="F5" s="143" t="s">
        <v>172</v>
      </c>
      <c r="G5" s="16" t="s">
        <v>198</v>
      </c>
    </row>
    <row r="6" spans="1:7" ht="207" customHeight="1" x14ac:dyDescent="0.35">
      <c r="A6" s="142" t="s">
        <v>4</v>
      </c>
      <c r="B6" s="142" t="s">
        <v>57</v>
      </c>
      <c r="C6" s="16" t="s">
        <v>291</v>
      </c>
      <c r="E6" s="142" t="s">
        <v>130</v>
      </c>
      <c r="F6" s="143" t="s">
        <v>131</v>
      </c>
      <c r="G6" s="16" t="s">
        <v>294</v>
      </c>
    </row>
    <row r="7" spans="1:7" ht="79.75" customHeight="1" x14ac:dyDescent="0.35">
      <c r="E7" s="142" t="s">
        <v>4</v>
      </c>
      <c r="F7" s="143" t="s">
        <v>59</v>
      </c>
      <c r="G7" s="16" t="s">
        <v>295</v>
      </c>
    </row>
    <row r="8" spans="1:7" ht="163.25" customHeight="1" x14ac:dyDescent="0.35">
      <c r="E8" s="142" t="s">
        <v>112</v>
      </c>
      <c r="F8" s="142" t="s">
        <v>113</v>
      </c>
      <c r="G8" s="16" t="s">
        <v>296</v>
      </c>
    </row>
    <row r="9" spans="1:7" ht="114.65" customHeight="1" x14ac:dyDescent="0.35">
      <c r="E9" s="142" t="s">
        <v>152</v>
      </c>
      <c r="F9" s="143" t="s">
        <v>154</v>
      </c>
      <c r="G9" s="141" t="s">
        <v>297</v>
      </c>
    </row>
  </sheetData>
  <sheetProtection algorithmName="SHA-512" hashValue="qrTl3qkEbjaGkLq98KuDgmcNhQ4izlexnJHQssdaH2FMT73WPSA2MEY/Fk7j0L8X8bnIUdOnzS1CnjCPsSltcA==" saltValue="W/ShFKrgLijMC10SZ1/8QQ==" spinCount="100000" sheet="1" objects="1" scenarios="1"/>
  <mergeCells count="2">
    <mergeCell ref="A1:C1"/>
    <mergeCell ref="E1:G1"/>
  </mergeCells>
  <printOptions horizontalCentered="1" verticalCentered="1"/>
  <pageMargins left="0" right="0" top="0" bottom="0" header="0" footer="0"/>
  <pageSetup paperSize="9" scale="77" fitToHeight="0" orientation="landscape" r:id="rId1"/>
  <headerFooter>
    <oddFooter>&amp;L_x000D_&amp;1#&amp;"Calibri"&amp;8&amp;K008000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AC377-B308-495B-AB0B-DC939B4CCB47}">
  <sheetPr>
    <tabColor theme="9" tint="0.79998168889431442"/>
    <pageSetUpPr fitToPage="1"/>
  </sheetPr>
  <dimension ref="B1:E23"/>
  <sheetViews>
    <sheetView zoomScale="70" zoomScaleNormal="70" workbookViewId="0">
      <selection activeCell="E30" sqref="E30"/>
    </sheetView>
  </sheetViews>
  <sheetFormatPr defaultColWidth="9.1796875" defaultRowHeight="14.5" x14ac:dyDescent="0.35"/>
  <cols>
    <col min="1" max="1" width="10.90625" style="103" customWidth="1"/>
    <col min="2" max="2" width="40.1796875" style="103" customWidth="1"/>
    <col min="3" max="3" width="59.81640625" style="103" customWidth="1"/>
    <col min="4" max="4" width="15" style="103" customWidth="1"/>
    <col min="5" max="5" width="109" style="103" customWidth="1"/>
    <col min="6" max="16384" width="9.1796875" style="103"/>
  </cols>
  <sheetData>
    <row r="1" spans="2:5" ht="16" x14ac:dyDescent="0.35">
      <c r="B1" s="154" t="s">
        <v>200</v>
      </c>
      <c r="C1" s="154"/>
      <c r="D1" s="154"/>
      <c r="E1" s="154"/>
    </row>
    <row r="2" spans="2:5" ht="14.15" customHeight="1" x14ac:dyDescent="0.35">
      <c r="B2" s="104" t="s">
        <v>201</v>
      </c>
      <c r="C2" s="104"/>
      <c r="D2" s="104"/>
      <c r="E2" s="104"/>
    </row>
    <row r="3" spans="2:5" x14ac:dyDescent="0.35">
      <c r="B3" s="105" t="s">
        <v>202</v>
      </c>
      <c r="C3" s="106" t="s">
        <v>203</v>
      </c>
      <c r="D3" s="107" t="s">
        <v>274</v>
      </c>
      <c r="E3" s="107" t="s">
        <v>204</v>
      </c>
    </row>
    <row r="4" spans="2:5" x14ac:dyDescent="0.35">
      <c r="B4" s="108" t="s">
        <v>205</v>
      </c>
      <c r="C4" s="108" t="s">
        <v>208</v>
      </c>
      <c r="D4" s="108" t="s">
        <v>298</v>
      </c>
      <c r="E4" s="111" t="s">
        <v>209</v>
      </c>
    </row>
    <row r="5" spans="2:5" x14ac:dyDescent="0.35">
      <c r="B5" s="108" t="s">
        <v>205</v>
      </c>
      <c r="C5" s="108" t="s">
        <v>210</v>
      </c>
      <c r="D5" s="108" t="s">
        <v>298</v>
      </c>
      <c r="E5" s="111" t="s">
        <v>211</v>
      </c>
    </row>
    <row r="6" spans="2:5" x14ac:dyDescent="0.35">
      <c r="B6" s="108" t="s">
        <v>205</v>
      </c>
      <c r="C6" s="108" t="s">
        <v>212</v>
      </c>
      <c r="D6" s="108" t="s">
        <v>298</v>
      </c>
      <c r="E6" s="111" t="s">
        <v>213</v>
      </c>
    </row>
    <row r="7" spans="2:5" ht="17" customHeight="1" x14ac:dyDescent="0.35">
      <c r="B7" s="108" t="s">
        <v>205</v>
      </c>
      <c r="C7" s="112" t="s">
        <v>214</v>
      </c>
      <c r="D7" s="112" t="s">
        <v>299</v>
      </c>
      <c r="E7" s="111" t="s">
        <v>215</v>
      </c>
    </row>
    <row r="8" spans="2:5" ht="17" customHeight="1" x14ac:dyDescent="0.35">
      <c r="B8" s="108" t="s">
        <v>205</v>
      </c>
      <c r="C8" s="112" t="s">
        <v>216</v>
      </c>
      <c r="D8" s="112" t="s">
        <v>299</v>
      </c>
      <c r="E8" s="111" t="s">
        <v>217</v>
      </c>
    </row>
    <row r="9" spans="2:5" ht="14.5" customHeight="1" x14ac:dyDescent="0.35">
      <c r="B9" s="112" t="s">
        <v>218</v>
      </c>
      <c r="C9" s="112" t="s">
        <v>219</v>
      </c>
      <c r="D9" s="112" t="s">
        <v>299</v>
      </c>
      <c r="E9" s="111" t="s">
        <v>220</v>
      </c>
    </row>
    <row r="10" spans="2:5" ht="16" x14ac:dyDescent="0.35">
      <c r="B10" s="112" t="s">
        <v>152</v>
      </c>
      <c r="C10" s="112" t="s">
        <v>221</v>
      </c>
      <c r="D10" s="112" t="s">
        <v>299</v>
      </c>
      <c r="E10" s="111" t="s">
        <v>222</v>
      </c>
    </row>
    <row r="11" spans="2:5" ht="16" x14ac:dyDescent="0.35">
      <c r="B11" s="112" t="s">
        <v>152</v>
      </c>
      <c r="C11" s="112" t="s">
        <v>223</v>
      </c>
      <c r="D11" s="112" t="s">
        <v>299</v>
      </c>
      <c r="E11" s="111" t="s">
        <v>224</v>
      </c>
    </row>
    <row r="12" spans="2:5" ht="16" x14ac:dyDescent="0.35">
      <c r="B12" s="112" t="s">
        <v>225</v>
      </c>
      <c r="C12" s="112" t="s">
        <v>226</v>
      </c>
      <c r="D12" s="112" t="s">
        <v>299</v>
      </c>
      <c r="E12" s="111" t="s">
        <v>227</v>
      </c>
    </row>
    <row r="13" spans="2:5" ht="16" x14ac:dyDescent="0.35">
      <c r="B13" s="112" t="s">
        <v>225</v>
      </c>
      <c r="C13" s="112" t="s">
        <v>101</v>
      </c>
      <c r="D13" s="112" t="s">
        <v>299</v>
      </c>
      <c r="E13" s="111" t="s">
        <v>228</v>
      </c>
    </row>
    <row r="14" spans="2:5" ht="16" x14ac:dyDescent="0.35">
      <c r="B14" s="112" t="s">
        <v>225</v>
      </c>
      <c r="C14" s="112" t="s">
        <v>229</v>
      </c>
      <c r="D14" s="112" t="s">
        <v>299</v>
      </c>
      <c r="E14" s="111" t="s">
        <v>230</v>
      </c>
    </row>
    <row r="15" spans="2:5" ht="16" x14ac:dyDescent="0.35">
      <c r="B15" s="112" t="s">
        <v>225</v>
      </c>
      <c r="C15" s="112" t="s">
        <v>231</v>
      </c>
      <c r="D15" s="112" t="s">
        <v>299</v>
      </c>
      <c r="E15" s="111" t="s">
        <v>232</v>
      </c>
    </row>
    <row r="16" spans="2:5" ht="16" x14ac:dyDescent="0.35">
      <c r="B16" s="112" t="s">
        <v>225</v>
      </c>
      <c r="C16" s="112" t="s">
        <v>233</v>
      </c>
      <c r="D16" s="112" t="s">
        <v>299</v>
      </c>
      <c r="E16" s="111" t="s">
        <v>234</v>
      </c>
    </row>
    <row r="17" spans="2:5" ht="16" x14ac:dyDescent="0.35">
      <c r="B17" s="112" t="s">
        <v>235</v>
      </c>
      <c r="C17" s="112" t="s">
        <v>236</v>
      </c>
      <c r="D17" s="112" t="s">
        <v>298</v>
      </c>
      <c r="E17" s="111" t="s">
        <v>237</v>
      </c>
    </row>
    <row r="18" spans="2:5" ht="16" x14ac:dyDescent="0.35">
      <c r="B18" s="112" t="s">
        <v>235</v>
      </c>
      <c r="C18" s="112" t="s">
        <v>238</v>
      </c>
      <c r="D18" s="112" t="s">
        <v>299</v>
      </c>
      <c r="E18" s="111" t="s">
        <v>239</v>
      </c>
    </row>
    <row r="19" spans="2:5" ht="16" x14ac:dyDescent="0.35">
      <c r="B19" s="108" t="s">
        <v>206</v>
      </c>
      <c r="C19" s="112" t="s">
        <v>240</v>
      </c>
      <c r="D19" s="112" t="s">
        <v>299</v>
      </c>
      <c r="E19" s="111" t="s">
        <v>241</v>
      </c>
    </row>
    <row r="20" spans="2:5" ht="16" x14ac:dyDescent="0.35">
      <c r="B20" s="108" t="s">
        <v>206</v>
      </c>
      <c r="C20" s="112" t="s">
        <v>242</v>
      </c>
      <c r="D20" s="112" t="s">
        <v>299</v>
      </c>
      <c r="E20" s="111" t="s">
        <v>243</v>
      </c>
    </row>
    <row r="21" spans="2:5" ht="16" x14ac:dyDescent="0.35">
      <c r="B21" s="108" t="s">
        <v>206</v>
      </c>
      <c r="C21" s="108" t="s">
        <v>244</v>
      </c>
      <c r="D21" s="112" t="s">
        <v>298</v>
      </c>
      <c r="E21" s="111" t="s">
        <v>245</v>
      </c>
    </row>
    <row r="22" spans="2:5" ht="16" x14ac:dyDescent="0.35">
      <c r="B22" s="109"/>
      <c r="C22" s="109"/>
      <c r="D22" s="109"/>
      <c r="E22" s="110"/>
    </row>
    <row r="23" spans="2:5" x14ac:dyDescent="0.35">
      <c r="B23" s="155" t="s">
        <v>207</v>
      </c>
      <c r="C23" s="155"/>
      <c r="D23" s="155"/>
      <c r="E23" s="155"/>
    </row>
  </sheetData>
  <sheetProtection algorithmName="SHA-512" hashValue="UKhdLibxIp7Di22CSGnWiQzGNI012faaAdC0O5AdYHotgT7W/iLSrcsMhSBs/MwIYtBkFwPHtm2gP8v3n80eQw==" saltValue="d22ZKP0S07IXSh9J7fP5PQ==" spinCount="100000" sheet="1" objects="1" scenarios="1" autoFilter="0"/>
  <mergeCells count="2">
    <mergeCell ref="B1:E1"/>
    <mergeCell ref="B23:E23"/>
  </mergeCells>
  <phoneticPr fontId="27" type="noConversion"/>
  <hyperlinks>
    <hyperlink ref="E19" r:id="rId1" xr:uid="{2024F612-64A1-4516-A2AC-A1D09854BCA4}"/>
    <hyperlink ref="E20" r:id="rId2" xr:uid="{8C00C164-C2FA-4CDB-81D5-D9513E8ECDCE}"/>
    <hyperlink ref="E21" r:id="rId3" xr:uid="{2714A421-0A3B-4328-AA2C-5774DCA06960}"/>
    <hyperlink ref="E13" r:id="rId4" xr:uid="{F9EF455C-7D84-4474-AFF5-9297645609EA}"/>
    <hyperlink ref="E12" r:id="rId5" xr:uid="{C251C9EF-CF9A-4A65-90C5-4D66761C0199}"/>
    <hyperlink ref="E15" r:id="rId6" xr:uid="{7F6DA99F-240D-4693-92CF-875145235892}"/>
    <hyperlink ref="E14" r:id="rId7" xr:uid="{BD70C8BE-F83C-410E-893E-F2B6C83F3EBE}"/>
    <hyperlink ref="E16" r:id="rId8" xr:uid="{F261C15F-A917-4A75-BABD-BBEBD6C0A0B7}"/>
    <hyperlink ref="E4" r:id="rId9" xr:uid="{B535B505-A60C-412B-94C5-A337E0D190FD}"/>
    <hyperlink ref="E5" r:id="rId10" xr:uid="{B607B3D7-F8F1-4752-9FA0-A129A67927E6}"/>
    <hyperlink ref="E6" r:id="rId11" xr:uid="{3824E668-664B-4FF5-B2FD-C7582CCA6AB0}"/>
    <hyperlink ref="E17" r:id="rId12" xr:uid="{20D2F1F5-D58E-420F-8F5E-81CB24E8E218}"/>
    <hyperlink ref="E18" r:id="rId13" xr:uid="{B9D0DC0E-61D1-426D-9018-7D01EAE7F8B9}"/>
    <hyperlink ref="E9" r:id="rId14" xr:uid="{CC8FAA71-E98F-4DAA-894F-53B1AE93BA11}"/>
    <hyperlink ref="E10" r:id="rId15" xr:uid="{067C833E-A9D7-44F8-8CD3-BAC95A43A630}"/>
    <hyperlink ref="E7" r:id="rId16" xr:uid="{28B10A06-D241-436A-A48E-B3EBD6F3B340}"/>
    <hyperlink ref="E8" r:id="rId17" xr:uid="{75D0E72B-2FC4-4CBF-B1DF-17CB5CF324D0}"/>
    <hyperlink ref="E11" r:id="rId18" xr:uid="{E5A88644-E8E4-4448-8595-D468CDD2C5D5}"/>
  </hyperlinks>
  <printOptions horizontalCentered="1" verticalCentered="1"/>
  <pageMargins left="0" right="0" top="0" bottom="0" header="0" footer="0"/>
  <pageSetup paperSize="9" scale="94" orientation="landscape" r:id="rId19"/>
  <headerFooter>
    <oddFooter>&amp;L_x000D_&amp;1#&amp;"Calibri"&amp;8&amp;K0000FF Internal</oddFooter>
  </headerFooter>
  <tableParts count="1">
    <tablePart r:id="rId2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pageSetUpPr fitToPage="1"/>
  </sheetPr>
  <dimension ref="B2:Q166"/>
  <sheetViews>
    <sheetView showGridLines="0" zoomScale="70" zoomScaleNormal="70" workbookViewId="0">
      <selection activeCell="D25" sqref="D25"/>
    </sheetView>
  </sheetViews>
  <sheetFormatPr defaultRowHeight="14.5" x14ac:dyDescent="0.35"/>
  <sheetData>
    <row r="2" spans="2:2" ht="26" x14ac:dyDescent="0.6">
      <c r="B2" s="26" t="s">
        <v>192</v>
      </c>
    </row>
    <row r="28" spans="2:2" ht="26" x14ac:dyDescent="0.6">
      <c r="B28" s="27" t="s">
        <v>193</v>
      </c>
    </row>
    <row r="65" spans="2:17" x14ac:dyDescent="0.35">
      <c r="Q65" t="s">
        <v>194</v>
      </c>
    </row>
    <row r="80" spans="2:17" ht="26" x14ac:dyDescent="0.6">
      <c r="B80" s="26" t="s">
        <v>64</v>
      </c>
    </row>
    <row r="107" spans="2:2" ht="26" x14ac:dyDescent="0.6">
      <c r="B107" s="26" t="s">
        <v>102</v>
      </c>
    </row>
    <row r="128" spans="2:2" ht="26" x14ac:dyDescent="0.6">
      <c r="B128" s="26" t="s">
        <v>151</v>
      </c>
    </row>
    <row r="166" spans="2:2" ht="26" x14ac:dyDescent="0.6">
      <c r="B166" s="26" t="s">
        <v>169</v>
      </c>
    </row>
  </sheetData>
  <sheetProtection algorithmName="SHA-512" hashValue="uO+sSCh38ie0+ikDILCZG5KF8B2JejR+Bq00qi3ma2xilVIpTIqtGeqLNR0KukMqy3wD8UJgD/yliqyyxeVNYg==" saltValue="5EPMXq4uJS4xwTyV/peDyg==" spinCount="100000" sheet="1" objects="1" scenarios="1"/>
  <printOptions horizontalCentered="1" verticalCentered="1"/>
  <pageMargins left="0" right="0" top="0" bottom="0" header="0" footer="0"/>
  <pageSetup paperSize="9" fitToHeight="0" orientation="landscape"/>
  <headerFooter>
    <oddFooter>&amp;L_x000D_&amp;1#&amp;"Calibri"&amp;8&amp;K008000 Public</oddFooter>
  </headerFooter>
  <rowBreaks count="1" manualBreakCount="1">
    <brk id="79" min="1" max="13" man="1"/>
  </row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524C-4D1B-4561-AF43-B87F3DE17024}">
  <sheetPr>
    <tabColor theme="9" tint="0.79998168889431442"/>
  </sheetPr>
  <dimension ref="A1:L48"/>
  <sheetViews>
    <sheetView showGridLines="0" zoomScale="70" zoomScaleNormal="70" workbookViewId="0">
      <pane xSplit="1" ySplit="4" topLeftCell="B5" activePane="bottomRight" state="frozen"/>
      <selection activeCell="D25" sqref="D25"/>
      <selection pane="topRight" activeCell="D25" sqref="D25"/>
      <selection pane="bottomLeft" activeCell="D25" sqref="D25"/>
      <selection pane="bottomRight" activeCell="A19" sqref="A19"/>
    </sheetView>
  </sheetViews>
  <sheetFormatPr defaultColWidth="9.08984375" defaultRowHeight="14.5" x14ac:dyDescent="0.35"/>
  <cols>
    <col min="1" max="1" width="32.54296875" style="2" bestFit="1" customWidth="1"/>
    <col min="2" max="2" width="72.54296875" style="2" customWidth="1"/>
    <col min="3" max="3" width="49.54296875" style="2" customWidth="1"/>
    <col min="4" max="4" width="57.81640625" style="2" bestFit="1" customWidth="1"/>
    <col min="5" max="5" width="49.08984375" style="2" customWidth="1"/>
    <col min="6" max="10" width="56" style="2" customWidth="1"/>
    <col min="11" max="11" width="49.08984375" style="2" customWidth="1"/>
    <col min="12" max="12" width="55.1796875" style="2" customWidth="1"/>
    <col min="13" max="16384" width="9.08984375" style="2"/>
  </cols>
  <sheetData>
    <row r="1" spans="1:12" ht="53.25" customHeight="1" x14ac:dyDescent="0.35">
      <c r="A1" s="160" t="s">
        <v>37</v>
      </c>
      <c r="B1" s="160"/>
      <c r="C1" s="160"/>
      <c r="D1" s="160"/>
      <c r="E1" s="160"/>
      <c r="F1" s="160"/>
      <c r="G1" s="160"/>
      <c r="H1" s="160"/>
      <c r="I1" s="160"/>
      <c r="J1" s="160"/>
      <c r="K1" s="160"/>
      <c r="L1" s="94"/>
    </row>
    <row r="2" spans="1:12" s="17" customFormat="1" x14ac:dyDescent="0.35">
      <c r="A2" s="161" t="s">
        <v>60</v>
      </c>
      <c r="B2" s="161"/>
      <c r="C2" s="161"/>
      <c r="D2" s="161"/>
      <c r="E2" s="161"/>
      <c r="F2" s="162" t="s">
        <v>61</v>
      </c>
      <c r="G2" s="162"/>
      <c r="H2" s="162"/>
      <c r="I2" s="162"/>
      <c r="J2" s="162"/>
      <c r="K2" s="162"/>
      <c r="L2" s="98"/>
    </row>
    <row r="3" spans="1:12" s="17" customFormat="1" x14ac:dyDescent="0.35">
      <c r="A3" s="92" t="s">
        <v>2</v>
      </c>
      <c r="B3" s="92" t="s">
        <v>89</v>
      </c>
      <c r="C3" s="92" t="s">
        <v>3</v>
      </c>
      <c r="D3" s="92" t="s">
        <v>130</v>
      </c>
      <c r="E3" s="93" t="s">
        <v>4</v>
      </c>
      <c r="F3" s="79" t="s">
        <v>89</v>
      </c>
      <c r="G3" s="79" t="s">
        <v>89</v>
      </c>
      <c r="H3" s="79" t="s">
        <v>3</v>
      </c>
      <c r="I3" s="79" t="s">
        <v>130</v>
      </c>
      <c r="J3" s="79" t="s">
        <v>112</v>
      </c>
      <c r="K3" s="79" t="s">
        <v>4</v>
      </c>
      <c r="L3" s="79" t="s">
        <v>152</v>
      </c>
    </row>
    <row r="4" spans="1:12" ht="29" x14ac:dyDescent="0.35">
      <c r="A4" s="144" t="s">
        <v>5</v>
      </c>
      <c r="B4" s="121" t="s">
        <v>192</v>
      </c>
      <c r="C4" s="138" t="s">
        <v>173</v>
      </c>
      <c r="D4" s="121" t="s">
        <v>128</v>
      </c>
      <c r="E4" s="122" t="s">
        <v>270</v>
      </c>
      <c r="F4" s="123" t="s">
        <v>247</v>
      </c>
      <c r="G4" s="123" t="s">
        <v>102</v>
      </c>
      <c r="H4" s="123" t="s">
        <v>172</v>
      </c>
      <c r="I4" s="123" t="s">
        <v>129</v>
      </c>
      <c r="J4" s="123" t="s">
        <v>111</v>
      </c>
      <c r="K4" s="79" t="s">
        <v>271</v>
      </c>
      <c r="L4" s="79" t="s">
        <v>272</v>
      </c>
    </row>
    <row r="5" spans="1:12" x14ac:dyDescent="0.35">
      <c r="A5" s="117" t="s">
        <v>276</v>
      </c>
      <c r="B5" s="64" t="s">
        <v>11</v>
      </c>
      <c r="C5" s="65" t="s">
        <v>10</v>
      </c>
      <c r="D5" s="114" t="s">
        <v>10</v>
      </c>
      <c r="E5" s="65" t="s">
        <v>11</v>
      </c>
      <c r="F5" s="113" t="s">
        <v>11</v>
      </c>
      <c r="G5" s="113" t="s">
        <v>11</v>
      </c>
      <c r="H5" s="115" t="s">
        <v>10</v>
      </c>
      <c r="I5" s="113" t="s">
        <v>10</v>
      </c>
      <c r="J5" s="115" t="s">
        <v>11</v>
      </c>
      <c r="K5" s="65" t="s">
        <v>11</v>
      </c>
      <c r="L5" s="65" t="s">
        <v>11</v>
      </c>
    </row>
    <row r="6" spans="1:12" ht="43.5" x14ac:dyDescent="0.35">
      <c r="A6" s="118" t="s">
        <v>248</v>
      </c>
      <c r="B6" s="66" t="s">
        <v>77</v>
      </c>
      <c r="C6" s="64" t="s">
        <v>174</v>
      </c>
      <c r="D6" s="67" t="s">
        <v>132</v>
      </c>
      <c r="E6" s="68" t="s">
        <v>84</v>
      </c>
      <c r="F6" s="67" t="s">
        <v>77</v>
      </c>
      <c r="G6" s="67" t="s">
        <v>77</v>
      </c>
      <c r="H6" s="80" t="s">
        <v>182</v>
      </c>
      <c r="I6" s="67" t="s">
        <v>132</v>
      </c>
      <c r="J6" s="80" t="s">
        <v>127</v>
      </c>
      <c r="K6" s="68" t="s">
        <v>84</v>
      </c>
      <c r="L6" s="68" t="s">
        <v>156</v>
      </c>
    </row>
    <row r="7" spans="1:12" ht="101.5" x14ac:dyDescent="0.35">
      <c r="A7" s="118" t="s">
        <v>249</v>
      </c>
      <c r="B7" s="69" t="s">
        <v>78</v>
      </c>
      <c r="C7" s="67" t="s">
        <v>175</v>
      </c>
      <c r="D7" s="69" t="s">
        <v>136</v>
      </c>
      <c r="E7" s="70" t="s">
        <v>82</v>
      </c>
      <c r="F7" s="69" t="s">
        <v>80</v>
      </c>
      <c r="G7" s="69" t="s">
        <v>80</v>
      </c>
      <c r="H7" s="81" t="s">
        <v>183</v>
      </c>
      <c r="I7" s="69" t="s">
        <v>136</v>
      </c>
      <c r="J7" s="81" t="s">
        <v>115</v>
      </c>
      <c r="K7" s="70" t="s">
        <v>82</v>
      </c>
      <c r="L7" s="16" t="s">
        <v>157</v>
      </c>
    </row>
    <row r="8" spans="1:12" ht="101.5" x14ac:dyDescent="0.35">
      <c r="A8" s="118" t="s">
        <v>250</v>
      </c>
      <c r="B8" s="71" t="s">
        <v>79</v>
      </c>
      <c r="C8" s="67" t="s">
        <v>176</v>
      </c>
      <c r="D8" s="69" t="s">
        <v>137</v>
      </c>
      <c r="E8" s="63" t="s">
        <v>83</v>
      </c>
      <c r="F8" s="71" t="s">
        <v>81</v>
      </c>
      <c r="G8" s="71" t="s">
        <v>81</v>
      </c>
      <c r="H8" s="82" t="s">
        <v>184</v>
      </c>
      <c r="I8" s="69" t="s">
        <v>137</v>
      </c>
      <c r="J8" s="82" t="s">
        <v>116</v>
      </c>
      <c r="K8" s="63" t="s">
        <v>83</v>
      </c>
      <c r="L8" s="63" t="s">
        <v>158</v>
      </c>
    </row>
    <row r="9" spans="1:12" x14ac:dyDescent="0.35">
      <c r="A9" s="119" t="s">
        <v>6</v>
      </c>
      <c r="B9" s="66" t="s">
        <v>34</v>
      </c>
      <c r="C9" s="65" t="s">
        <v>177</v>
      </c>
      <c r="D9" s="65" t="s">
        <v>133</v>
      </c>
      <c r="E9" s="65" t="s">
        <v>44</v>
      </c>
      <c r="F9" s="66" t="s">
        <v>34</v>
      </c>
      <c r="G9" s="66" t="s">
        <v>34</v>
      </c>
      <c r="H9" s="80" t="s">
        <v>185</v>
      </c>
      <c r="I9" s="65" t="s">
        <v>133</v>
      </c>
      <c r="J9" s="80" t="s">
        <v>114</v>
      </c>
      <c r="K9" s="65" t="s">
        <v>29</v>
      </c>
      <c r="L9" s="83" t="s">
        <v>155</v>
      </c>
    </row>
    <row r="10" spans="1:12" x14ac:dyDescent="0.35">
      <c r="A10" s="119" t="s">
        <v>7</v>
      </c>
      <c r="B10" s="66" t="s">
        <v>15</v>
      </c>
      <c r="C10" s="65" t="s">
        <v>13</v>
      </c>
      <c r="D10" s="65" t="s">
        <v>13</v>
      </c>
      <c r="E10" s="65" t="s">
        <v>13</v>
      </c>
      <c r="F10" s="66" t="s">
        <v>15</v>
      </c>
      <c r="G10" s="66" t="s">
        <v>15</v>
      </c>
      <c r="H10" s="80" t="s">
        <v>13</v>
      </c>
      <c r="I10" s="65" t="s">
        <v>13</v>
      </c>
      <c r="J10" s="80" t="s">
        <v>13</v>
      </c>
      <c r="K10" s="65" t="s">
        <v>13</v>
      </c>
      <c r="L10" s="65" t="s">
        <v>13</v>
      </c>
    </row>
    <row r="11" spans="1:12" ht="56.25" customHeight="1" x14ac:dyDescent="0.35">
      <c r="A11" s="119" t="s">
        <v>25</v>
      </c>
      <c r="B11" s="163" t="s">
        <v>68</v>
      </c>
      <c r="C11" s="16" t="s">
        <v>40</v>
      </c>
      <c r="D11" s="165" t="s">
        <v>149</v>
      </c>
      <c r="E11" s="163" t="s">
        <v>255</v>
      </c>
      <c r="F11" s="158" t="s">
        <v>256</v>
      </c>
      <c r="G11" s="158" t="s">
        <v>257</v>
      </c>
      <c r="H11" s="80" t="s">
        <v>40</v>
      </c>
      <c r="I11" s="165" t="s">
        <v>145</v>
      </c>
      <c r="J11" s="82" t="s">
        <v>117</v>
      </c>
      <c r="K11" s="73" t="s">
        <v>98</v>
      </c>
      <c r="L11" s="73" t="s">
        <v>159</v>
      </c>
    </row>
    <row r="12" spans="1:12" ht="69" customHeight="1" x14ac:dyDescent="0.35">
      <c r="A12" s="119" t="s">
        <v>26</v>
      </c>
      <c r="B12" s="164"/>
      <c r="C12" s="16" t="s">
        <v>40</v>
      </c>
      <c r="D12" s="165"/>
      <c r="E12" s="163"/>
      <c r="F12" s="159"/>
      <c r="G12" s="159"/>
      <c r="H12" s="82" t="s">
        <v>40</v>
      </c>
      <c r="I12" s="165"/>
      <c r="J12" s="82" t="s">
        <v>118</v>
      </c>
      <c r="K12" s="73" t="s">
        <v>71</v>
      </c>
      <c r="L12" s="73" t="s">
        <v>160</v>
      </c>
    </row>
    <row r="13" spans="1:12" x14ac:dyDescent="0.35">
      <c r="A13" s="118" t="s">
        <v>253</v>
      </c>
      <c r="B13" s="73">
        <v>72</v>
      </c>
      <c r="C13" s="73" t="s">
        <v>258</v>
      </c>
      <c r="D13" s="73" t="s">
        <v>259</v>
      </c>
      <c r="E13" s="73" t="s">
        <v>260</v>
      </c>
      <c r="F13" s="73">
        <v>72</v>
      </c>
      <c r="G13" s="73">
        <v>24</v>
      </c>
      <c r="H13" s="73">
        <v>70</v>
      </c>
      <c r="I13" s="73">
        <v>66</v>
      </c>
      <c r="J13" s="73">
        <v>82</v>
      </c>
      <c r="K13" s="73">
        <v>69</v>
      </c>
      <c r="L13" s="73">
        <v>67</v>
      </c>
    </row>
    <row r="14" spans="1:12" ht="191.15" customHeight="1" x14ac:dyDescent="0.35">
      <c r="A14" s="119" t="s">
        <v>254</v>
      </c>
      <c r="B14" s="73" t="s">
        <v>94</v>
      </c>
      <c r="C14" s="16" t="s">
        <v>178</v>
      </c>
      <c r="D14" s="73" t="s">
        <v>142</v>
      </c>
      <c r="E14" s="16" t="s">
        <v>95</v>
      </c>
      <c r="F14" s="84" t="s">
        <v>73</v>
      </c>
      <c r="G14" s="85" t="s">
        <v>104</v>
      </c>
      <c r="H14" s="61" t="s">
        <v>178</v>
      </c>
      <c r="I14" s="84" t="s">
        <v>140</v>
      </c>
      <c r="J14" s="82" t="s">
        <v>121</v>
      </c>
      <c r="K14" s="73" t="s">
        <v>72</v>
      </c>
      <c r="L14" s="73" t="s">
        <v>162</v>
      </c>
    </row>
    <row r="15" spans="1:12" x14ac:dyDescent="0.35">
      <c r="A15" s="119" t="s">
        <v>252</v>
      </c>
      <c r="B15" s="73">
        <v>60</v>
      </c>
      <c r="C15" s="73">
        <v>56</v>
      </c>
      <c r="D15" s="73">
        <v>55</v>
      </c>
      <c r="E15" s="73">
        <v>40</v>
      </c>
      <c r="F15" s="73">
        <v>60</v>
      </c>
      <c r="G15" s="73">
        <v>60</v>
      </c>
      <c r="H15" s="73">
        <v>56</v>
      </c>
      <c r="I15" s="73">
        <v>55</v>
      </c>
      <c r="J15" s="73">
        <v>55</v>
      </c>
      <c r="K15" s="73">
        <v>40</v>
      </c>
      <c r="L15" s="73">
        <v>37</v>
      </c>
    </row>
    <row r="16" spans="1:12" x14ac:dyDescent="0.35">
      <c r="A16" s="119" t="s">
        <v>251</v>
      </c>
      <c r="B16" s="73">
        <f>SUM(B15+B13)</f>
        <v>132</v>
      </c>
      <c r="C16" s="73">
        <f t="shared" ref="C16:L16" si="0">SUM(C15+C13)</f>
        <v>126</v>
      </c>
      <c r="D16" s="73">
        <f t="shared" si="0"/>
        <v>121</v>
      </c>
      <c r="E16" s="73">
        <f t="shared" si="0"/>
        <v>109</v>
      </c>
      <c r="F16" s="73">
        <f t="shared" si="0"/>
        <v>132</v>
      </c>
      <c r="G16" s="73">
        <f t="shared" si="0"/>
        <v>84</v>
      </c>
      <c r="H16" s="73">
        <f t="shared" si="0"/>
        <v>126</v>
      </c>
      <c r="I16" s="73">
        <f t="shared" si="0"/>
        <v>121</v>
      </c>
      <c r="J16" s="73">
        <f t="shared" si="0"/>
        <v>137</v>
      </c>
      <c r="K16" s="73">
        <f t="shared" si="0"/>
        <v>109</v>
      </c>
      <c r="L16" s="73">
        <f t="shared" si="0"/>
        <v>104</v>
      </c>
    </row>
    <row r="17" spans="1:12" x14ac:dyDescent="0.35">
      <c r="A17" s="119" t="s">
        <v>290</v>
      </c>
      <c r="B17" s="137">
        <v>10.6</v>
      </c>
      <c r="C17" s="137">
        <v>9.8000000000000007</v>
      </c>
      <c r="D17" s="137">
        <v>13.1</v>
      </c>
      <c r="E17" s="137">
        <v>9</v>
      </c>
      <c r="F17" s="137">
        <v>2.6</v>
      </c>
      <c r="G17" s="137">
        <v>2.4</v>
      </c>
      <c r="H17" s="137">
        <v>2.4</v>
      </c>
      <c r="I17" s="137">
        <v>4.0999999999999996</v>
      </c>
      <c r="J17" s="137">
        <v>1</v>
      </c>
      <c r="K17" s="137">
        <v>2</v>
      </c>
      <c r="L17" s="137">
        <v>3</v>
      </c>
    </row>
    <row r="18" spans="1:12" ht="87" x14ac:dyDescent="0.35">
      <c r="A18" s="119" t="s">
        <v>27</v>
      </c>
      <c r="B18" s="67" t="s">
        <v>278</v>
      </c>
      <c r="C18" s="135" t="s">
        <v>279</v>
      </c>
      <c r="D18" s="71" t="s">
        <v>280</v>
      </c>
      <c r="E18" s="73" t="s">
        <v>281</v>
      </c>
      <c r="F18" s="67" t="s">
        <v>282</v>
      </c>
      <c r="G18" s="67" t="s">
        <v>283</v>
      </c>
      <c r="H18" s="80" t="s">
        <v>284</v>
      </c>
      <c r="I18" s="71" t="s">
        <v>285</v>
      </c>
      <c r="J18" s="80" t="s">
        <v>286</v>
      </c>
      <c r="K18" s="73" t="s">
        <v>287</v>
      </c>
      <c r="L18" s="89" t="s">
        <v>288</v>
      </c>
    </row>
    <row r="19" spans="1:12" ht="409.5" x14ac:dyDescent="0.35">
      <c r="A19" s="119" t="s">
        <v>277</v>
      </c>
      <c r="B19" s="63" t="s">
        <v>96</v>
      </c>
      <c r="C19" s="100" t="s">
        <v>246</v>
      </c>
      <c r="D19" s="74" t="s">
        <v>141</v>
      </c>
      <c r="E19" s="73" t="s">
        <v>45</v>
      </c>
      <c r="F19" s="63" t="s">
        <v>99</v>
      </c>
      <c r="G19" s="63" t="s">
        <v>105</v>
      </c>
      <c r="H19" s="62" t="s">
        <v>186</v>
      </c>
      <c r="I19" s="74" t="s">
        <v>138</v>
      </c>
      <c r="J19" s="80" t="s">
        <v>125</v>
      </c>
      <c r="K19" s="73" t="s">
        <v>42</v>
      </c>
      <c r="L19" s="78" t="s">
        <v>171</v>
      </c>
    </row>
    <row r="20" spans="1:12" ht="246.5" x14ac:dyDescent="0.35">
      <c r="A20" s="120" t="s">
        <v>263</v>
      </c>
      <c r="B20" s="71" t="s">
        <v>86</v>
      </c>
      <c r="C20" s="73" t="s">
        <v>179</v>
      </c>
      <c r="D20" s="71" t="s">
        <v>144</v>
      </c>
      <c r="E20" s="73" t="s">
        <v>97</v>
      </c>
      <c r="F20" s="71" t="s">
        <v>92</v>
      </c>
      <c r="G20" s="71" t="s">
        <v>106</v>
      </c>
      <c r="H20" s="86" t="s">
        <v>265</v>
      </c>
      <c r="I20" s="71" t="s">
        <v>146</v>
      </c>
      <c r="J20" s="80" t="s">
        <v>124</v>
      </c>
      <c r="K20" s="73" t="s">
        <v>100</v>
      </c>
      <c r="L20" s="73" t="s">
        <v>163</v>
      </c>
    </row>
    <row r="21" spans="1:12" x14ac:dyDescent="0.35">
      <c r="A21" s="120" t="s">
        <v>261</v>
      </c>
      <c r="B21" s="73">
        <v>16</v>
      </c>
      <c r="C21" s="73">
        <v>10</v>
      </c>
      <c r="D21" s="73">
        <v>17</v>
      </c>
      <c r="E21" s="73">
        <v>10</v>
      </c>
      <c r="F21" s="73">
        <v>16</v>
      </c>
      <c r="G21" s="73">
        <v>1</v>
      </c>
      <c r="H21" s="73">
        <v>10</v>
      </c>
      <c r="I21" s="73">
        <v>17</v>
      </c>
      <c r="J21" s="73">
        <v>12</v>
      </c>
      <c r="K21" s="73">
        <v>10</v>
      </c>
      <c r="L21" s="73" t="s">
        <v>264</v>
      </c>
    </row>
    <row r="22" spans="1:12" x14ac:dyDescent="0.35">
      <c r="A22" s="120" t="s">
        <v>262</v>
      </c>
      <c r="B22" s="73">
        <v>11</v>
      </c>
      <c r="C22" s="73">
        <v>13</v>
      </c>
      <c r="D22" s="73">
        <v>17</v>
      </c>
      <c r="E22" s="73">
        <v>10</v>
      </c>
      <c r="F22" s="73">
        <v>11</v>
      </c>
      <c r="G22" s="73" t="s">
        <v>264</v>
      </c>
      <c r="H22" s="73">
        <v>13</v>
      </c>
      <c r="I22" s="73">
        <v>17</v>
      </c>
      <c r="J22" s="73">
        <v>12</v>
      </c>
      <c r="K22" s="73">
        <v>10</v>
      </c>
      <c r="L22" s="73" t="s">
        <v>264</v>
      </c>
    </row>
    <row r="23" spans="1:12" ht="43.5" x14ac:dyDescent="0.35">
      <c r="A23" s="119" t="s">
        <v>12</v>
      </c>
      <c r="B23" s="63" t="s">
        <v>17</v>
      </c>
      <c r="C23" s="66" t="s">
        <v>180</v>
      </c>
      <c r="D23" s="72" t="s">
        <v>135</v>
      </c>
      <c r="E23" s="63" t="s">
        <v>46</v>
      </c>
      <c r="F23" s="65" t="s">
        <v>17</v>
      </c>
      <c r="G23" s="65" t="s">
        <v>17</v>
      </c>
      <c r="H23" s="62" t="s">
        <v>180</v>
      </c>
      <c r="I23" s="65" t="s">
        <v>135</v>
      </c>
      <c r="J23" s="83" t="s">
        <v>120</v>
      </c>
      <c r="K23" s="65" t="s">
        <v>30</v>
      </c>
      <c r="L23" s="65" t="s">
        <v>164</v>
      </c>
    </row>
    <row r="24" spans="1:12" ht="378.65" customHeight="1" x14ac:dyDescent="0.35">
      <c r="A24" s="119" t="s">
        <v>28</v>
      </c>
      <c r="B24" s="67" t="s">
        <v>87</v>
      </c>
      <c r="C24" s="63" t="s">
        <v>53</v>
      </c>
      <c r="D24" s="63" t="s">
        <v>110</v>
      </c>
      <c r="E24" s="63" t="s">
        <v>54</v>
      </c>
      <c r="F24" s="63" t="s">
        <v>110</v>
      </c>
      <c r="G24" s="63" t="s">
        <v>109</v>
      </c>
      <c r="H24" s="62" t="s">
        <v>53</v>
      </c>
      <c r="I24" s="63" t="s">
        <v>110</v>
      </c>
      <c r="J24" s="80" t="s">
        <v>123</v>
      </c>
      <c r="K24" s="63" t="s">
        <v>52</v>
      </c>
      <c r="L24" s="63" t="s">
        <v>165</v>
      </c>
    </row>
    <row r="25" spans="1:12" x14ac:dyDescent="0.35">
      <c r="A25" s="119" t="s">
        <v>50</v>
      </c>
      <c r="B25" s="75">
        <v>30000</v>
      </c>
      <c r="C25" s="76">
        <v>30000</v>
      </c>
      <c r="D25" s="76">
        <v>30000</v>
      </c>
      <c r="E25" s="76">
        <v>30000</v>
      </c>
      <c r="F25" s="76">
        <v>30000</v>
      </c>
      <c r="G25" s="76">
        <v>30000</v>
      </c>
      <c r="H25" s="88">
        <v>30000</v>
      </c>
      <c r="I25" s="76">
        <v>30000</v>
      </c>
      <c r="J25" s="87">
        <v>100000</v>
      </c>
      <c r="K25" s="76">
        <v>30000</v>
      </c>
      <c r="L25" s="76">
        <v>30000</v>
      </c>
    </row>
    <row r="26" spans="1:12" ht="29" x14ac:dyDescent="0.35">
      <c r="A26" s="119" t="s">
        <v>51</v>
      </c>
      <c r="B26" s="75">
        <v>250000</v>
      </c>
      <c r="C26" s="77" t="s">
        <v>90</v>
      </c>
      <c r="D26" s="78" t="s">
        <v>134</v>
      </c>
      <c r="E26" s="116">
        <v>350000</v>
      </c>
      <c r="F26" s="75">
        <v>250000</v>
      </c>
      <c r="G26" s="89" t="s">
        <v>108</v>
      </c>
      <c r="H26" s="90" t="s">
        <v>90</v>
      </c>
      <c r="I26" s="78" t="s">
        <v>134</v>
      </c>
      <c r="J26" s="87">
        <v>300000</v>
      </c>
      <c r="K26" s="91" t="s">
        <v>16</v>
      </c>
      <c r="L26" s="77">
        <v>1000000</v>
      </c>
    </row>
    <row r="27" spans="1:12" ht="310.75" customHeight="1" x14ac:dyDescent="0.35">
      <c r="A27" s="119" t="s">
        <v>8</v>
      </c>
      <c r="B27" s="71" t="s">
        <v>85</v>
      </c>
      <c r="C27" s="73" t="s">
        <v>181</v>
      </c>
      <c r="D27" s="71" t="s">
        <v>190</v>
      </c>
      <c r="E27" s="73" t="s">
        <v>47</v>
      </c>
      <c r="F27" s="71" t="s">
        <v>122</v>
      </c>
      <c r="G27" s="71" t="s">
        <v>107</v>
      </c>
      <c r="H27" s="82" t="s">
        <v>188</v>
      </c>
      <c r="I27" s="71" t="s">
        <v>189</v>
      </c>
      <c r="J27" s="82" t="s">
        <v>126</v>
      </c>
      <c r="K27" s="73" t="s">
        <v>43</v>
      </c>
      <c r="L27" s="99" t="s">
        <v>191</v>
      </c>
    </row>
    <row r="33" spans="5:12" x14ac:dyDescent="0.35">
      <c r="E33" s="8"/>
      <c r="F33" s="8"/>
      <c r="G33" s="8"/>
      <c r="H33" s="8"/>
      <c r="I33" s="8"/>
      <c r="J33" s="8"/>
      <c r="K33" s="8"/>
      <c r="L33" s="8"/>
    </row>
    <row r="34" spans="5:12" x14ac:dyDescent="0.35">
      <c r="E34" s="7"/>
      <c r="F34" s="8"/>
      <c r="G34" s="8"/>
      <c r="H34" s="8"/>
      <c r="I34" s="8"/>
      <c r="J34" s="8"/>
      <c r="K34" s="7"/>
      <c r="L34" s="7"/>
    </row>
    <row r="35" spans="5:12" x14ac:dyDescent="0.35">
      <c r="E35" s="7"/>
      <c r="F35" s="8"/>
      <c r="G35" s="8"/>
      <c r="H35" s="8"/>
      <c r="I35" s="8"/>
      <c r="J35" s="8"/>
      <c r="K35" s="8"/>
      <c r="L35" s="8"/>
    </row>
    <row r="36" spans="5:12" x14ac:dyDescent="0.35">
      <c r="E36" s="9"/>
      <c r="F36" s="9"/>
      <c r="G36" s="9"/>
      <c r="H36" s="9"/>
      <c r="I36" s="9"/>
      <c r="J36" s="9"/>
      <c r="K36" s="7"/>
      <c r="L36" s="7"/>
    </row>
    <row r="37" spans="5:12" x14ac:dyDescent="0.35">
      <c r="E37" s="7"/>
      <c r="F37" s="9"/>
      <c r="G37" s="9"/>
      <c r="H37" s="9"/>
      <c r="I37" s="9"/>
      <c r="J37" s="9"/>
      <c r="K37" s="7"/>
      <c r="L37" s="7"/>
    </row>
    <row r="38" spans="5:12" x14ac:dyDescent="0.35">
      <c r="E38" s="8"/>
      <c r="F38" s="14"/>
      <c r="G38" s="14"/>
      <c r="H38" s="14"/>
      <c r="I38" s="14"/>
      <c r="J38" s="14"/>
      <c r="K38" s="8"/>
      <c r="L38" s="8"/>
    </row>
    <row r="39" spans="5:12" x14ac:dyDescent="0.35">
      <c r="E39" s="10"/>
      <c r="F39" s="11"/>
      <c r="G39" s="11"/>
      <c r="H39" s="11"/>
      <c r="I39" s="156"/>
      <c r="J39" s="11"/>
      <c r="K39" s="11"/>
      <c r="L39" s="11"/>
    </row>
    <row r="40" spans="5:12" x14ac:dyDescent="0.35">
      <c r="E40" s="10"/>
      <c r="F40" s="8"/>
      <c r="G40" s="8"/>
      <c r="H40" s="8"/>
      <c r="I40" s="157"/>
      <c r="J40" s="8"/>
      <c r="K40" s="11"/>
      <c r="L40" s="11"/>
    </row>
    <row r="41" spans="5:12" x14ac:dyDescent="0.35">
      <c r="E41" s="10"/>
      <c r="F41" s="8"/>
      <c r="G41" s="8"/>
      <c r="H41" s="8"/>
      <c r="I41" s="157"/>
      <c r="J41" s="8"/>
      <c r="K41" s="11"/>
      <c r="L41" s="11"/>
    </row>
    <row r="42" spans="5:12" x14ac:dyDescent="0.35">
      <c r="E42" s="11"/>
      <c r="F42" s="15"/>
      <c r="G42" s="15"/>
      <c r="H42" s="15"/>
      <c r="I42" s="15"/>
      <c r="J42" s="15"/>
      <c r="K42" s="11"/>
      <c r="L42" s="11"/>
    </row>
    <row r="43" spans="5:12" x14ac:dyDescent="0.35">
      <c r="E43" s="11"/>
      <c r="F43" s="11"/>
      <c r="G43" s="11"/>
      <c r="H43" s="11"/>
      <c r="I43" s="11"/>
      <c r="J43" s="11"/>
      <c r="K43" s="11"/>
      <c r="L43" s="11"/>
    </row>
    <row r="44" spans="5:12" x14ac:dyDescent="0.35">
      <c r="E44" s="9"/>
      <c r="F44" s="8"/>
      <c r="G44" s="8"/>
      <c r="H44" s="8"/>
      <c r="I44" s="8"/>
      <c r="J44" s="8"/>
      <c r="K44" s="7"/>
      <c r="L44" s="7"/>
    </row>
    <row r="45" spans="5:12" x14ac:dyDescent="0.35">
      <c r="E45" s="9"/>
      <c r="F45" s="9"/>
      <c r="G45" s="9"/>
      <c r="H45" s="9"/>
      <c r="I45" s="9"/>
      <c r="J45" s="9"/>
      <c r="K45" s="9"/>
      <c r="L45" s="9"/>
    </row>
    <row r="46" spans="5:12" x14ac:dyDescent="0.35">
      <c r="E46" s="11"/>
      <c r="F46" s="11"/>
      <c r="G46" s="11"/>
      <c r="H46" s="11"/>
      <c r="I46" s="11"/>
      <c r="J46" s="11"/>
      <c r="K46" s="11"/>
      <c r="L46" s="11"/>
    </row>
    <row r="47" spans="5:12" x14ac:dyDescent="0.35">
      <c r="E47" s="12"/>
      <c r="F47" s="12"/>
      <c r="G47" s="12"/>
      <c r="H47" s="12"/>
      <c r="I47" s="12"/>
      <c r="J47" s="12"/>
      <c r="K47" s="12"/>
      <c r="L47" s="12"/>
    </row>
    <row r="48" spans="5:12" x14ac:dyDescent="0.35">
      <c r="E48" s="13"/>
      <c r="F48" s="12"/>
      <c r="G48" s="12"/>
      <c r="H48" s="12"/>
      <c r="I48" s="12"/>
      <c r="J48" s="12"/>
      <c r="K48" s="8"/>
      <c r="L48" s="8"/>
    </row>
  </sheetData>
  <sheetProtection algorithmName="SHA-512" hashValue="t+lQmik4BOsmGV/oPDKLoRdyel3BrbaO63jfs7coFOrDPDtomtpEcNlc1oKF9bGxhdeMnb1yKTqp1lmNYh2zJg==" saltValue="mMzYSM/A1C4cjJLLqsHugw==" spinCount="100000" sheet="1" objects="1" scenarios="1" autoFilter="0"/>
  <autoFilter ref="A4:L27" xr:uid="{00000000-0001-0000-0400-000000000000}"/>
  <mergeCells count="10">
    <mergeCell ref="I39:I41"/>
    <mergeCell ref="G11:G12"/>
    <mergeCell ref="F11:F12"/>
    <mergeCell ref="A1:K1"/>
    <mergeCell ref="A2:E2"/>
    <mergeCell ref="F2:K2"/>
    <mergeCell ref="B11:B12"/>
    <mergeCell ref="D11:D12"/>
    <mergeCell ref="E11:E12"/>
    <mergeCell ref="I11:I12"/>
  </mergeCells>
  <conditionalFormatting sqref="B13:E13">
    <cfRule type="top10" dxfId="93" priority="7" rank="1"/>
  </conditionalFormatting>
  <conditionalFormatting sqref="B15:E15">
    <cfRule type="top10" dxfId="92" priority="8" rank="1"/>
  </conditionalFormatting>
  <conditionalFormatting sqref="B21:E21">
    <cfRule type="top10" dxfId="91" priority="4" rank="1"/>
  </conditionalFormatting>
  <conditionalFormatting sqref="B22:E22">
    <cfRule type="top10" dxfId="90" priority="3" rank="1"/>
  </conditionalFormatting>
  <conditionalFormatting sqref="B16:L17">
    <cfRule type="top10" dxfId="89" priority="9" rank="1"/>
  </conditionalFormatting>
  <conditionalFormatting sqref="F13:L13">
    <cfRule type="top10" dxfId="88" priority="6" rank="1"/>
  </conditionalFormatting>
  <conditionalFormatting sqref="F15:L15">
    <cfRule type="top10" dxfId="87" priority="5" rank="1"/>
  </conditionalFormatting>
  <conditionalFormatting sqref="F21:L21">
    <cfRule type="top10" dxfId="86" priority="2" rank="1"/>
  </conditionalFormatting>
  <conditionalFormatting sqref="F22:L22">
    <cfRule type="top10" dxfId="85" priority="1" rank="1"/>
  </conditionalFormatting>
  <printOptions horizontalCentered="1" verticalCentered="1"/>
  <pageMargins left="0" right="0" top="0" bottom="0" header="0" footer="0"/>
  <pageSetup paperSize="8" scale="38" fitToHeight="0" orientation="landscape" r:id="rId1"/>
  <headerFooter>
    <oddFooter>&amp;L_x000D_&amp;1#&amp;"Calibri"&amp;8&amp;K008000 Public</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L42"/>
  <sheetViews>
    <sheetView showGridLines="0" zoomScale="85" zoomScaleNormal="85" workbookViewId="0">
      <pane xSplit="1" ySplit="4" topLeftCell="B14" activePane="bottomRight" state="frozen"/>
      <selection pane="topRight" activeCell="B1" sqref="B1"/>
      <selection pane="bottomLeft" activeCell="A5" sqref="A5"/>
      <selection pane="bottomRight" activeCell="C15" sqref="C15"/>
    </sheetView>
  </sheetViews>
  <sheetFormatPr defaultColWidth="9.08984375" defaultRowHeight="14.5" x14ac:dyDescent="0.35"/>
  <cols>
    <col min="1" max="1" width="32.54296875" style="2" bestFit="1" customWidth="1"/>
    <col min="2" max="2" width="72.54296875" style="2" customWidth="1"/>
    <col min="3" max="3" width="49.54296875" style="2" customWidth="1"/>
    <col min="4" max="4" width="57.81640625" style="2" bestFit="1" customWidth="1"/>
    <col min="5" max="5" width="49.08984375" style="2" customWidth="1"/>
    <col min="6" max="10" width="56" style="2" customWidth="1"/>
    <col min="11" max="11" width="49.08984375" style="2" customWidth="1"/>
    <col min="12" max="12" width="55.1796875" style="2" customWidth="1"/>
    <col min="13" max="16384" width="9.08984375" style="2"/>
  </cols>
  <sheetData>
    <row r="1" spans="1:12" ht="53.25" customHeight="1" x14ac:dyDescent="0.35">
      <c r="A1" s="160" t="s">
        <v>37</v>
      </c>
      <c r="B1" s="160"/>
      <c r="C1" s="160"/>
      <c r="D1" s="160"/>
      <c r="E1" s="160"/>
      <c r="F1" s="160"/>
      <c r="G1" s="160"/>
      <c r="H1" s="160"/>
      <c r="I1" s="160"/>
      <c r="J1" s="160"/>
      <c r="K1" s="160"/>
      <c r="L1" s="94"/>
    </row>
    <row r="2" spans="1:12" s="17" customFormat="1" x14ac:dyDescent="0.35">
      <c r="A2" s="161" t="s">
        <v>60</v>
      </c>
      <c r="B2" s="161"/>
      <c r="C2" s="161"/>
      <c r="D2" s="161"/>
      <c r="E2" s="161"/>
      <c r="F2" s="162" t="s">
        <v>61</v>
      </c>
      <c r="G2" s="162"/>
      <c r="H2" s="162"/>
      <c r="I2" s="162"/>
      <c r="J2" s="162"/>
      <c r="K2" s="162"/>
      <c r="L2" s="98"/>
    </row>
    <row r="3" spans="1:12" s="17" customFormat="1" x14ac:dyDescent="0.35">
      <c r="A3" s="92" t="s">
        <v>2</v>
      </c>
      <c r="B3" s="92" t="s">
        <v>89</v>
      </c>
      <c r="C3" s="102" t="s">
        <v>3</v>
      </c>
      <c r="D3" s="92" t="s">
        <v>130</v>
      </c>
      <c r="E3" s="93" t="s">
        <v>4</v>
      </c>
      <c r="F3" s="79" t="s">
        <v>89</v>
      </c>
      <c r="G3" s="79" t="s">
        <v>89</v>
      </c>
      <c r="H3" s="101" t="s">
        <v>3</v>
      </c>
      <c r="I3" s="79" t="s">
        <v>130</v>
      </c>
      <c r="J3" s="79" t="s">
        <v>112</v>
      </c>
      <c r="K3" s="79" t="s">
        <v>4</v>
      </c>
      <c r="L3" s="79" t="s">
        <v>152</v>
      </c>
    </row>
    <row r="4" spans="1:12" ht="29" x14ac:dyDescent="0.35">
      <c r="A4" s="117" t="s">
        <v>5</v>
      </c>
      <c r="B4" s="121" t="s">
        <v>192</v>
      </c>
      <c r="C4" s="124" t="s">
        <v>173</v>
      </c>
      <c r="D4" s="121" t="s">
        <v>139</v>
      </c>
      <c r="E4" s="122" t="s">
        <v>57</v>
      </c>
      <c r="F4" s="123" t="s">
        <v>247</v>
      </c>
      <c r="G4" s="123" t="s">
        <v>102</v>
      </c>
      <c r="H4" s="124" t="s">
        <v>172</v>
      </c>
      <c r="I4" s="123" t="s">
        <v>131</v>
      </c>
      <c r="J4" s="123" t="s">
        <v>113</v>
      </c>
      <c r="K4" s="79" t="s">
        <v>41</v>
      </c>
      <c r="L4" s="79" t="s">
        <v>153</v>
      </c>
    </row>
    <row r="5" spans="1:12" x14ac:dyDescent="0.35">
      <c r="A5" s="117" t="s">
        <v>9</v>
      </c>
      <c r="B5" s="64" t="s">
        <v>11</v>
      </c>
      <c r="C5" s="65" t="s">
        <v>10</v>
      </c>
      <c r="D5" s="114" t="s">
        <v>10</v>
      </c>
      <c r="E5" s="65" t="s">
        <v>11</v>
      </c>
      <c r="F5" s="113" t="s">
        <v>11</v>
      </c>
      <c r="G5" s="113" t="s">
        <v>11</v>
      </c>
      <c r="H5" s="115" t="s">
        <v>10</v>
      </c>
      <c r="I5" s="113" t="s">
        <v>10</v>
      </c>
      <c r="J5" s="115" t="s">
        <v>11</v>
      </c>
      <c r="K5" s="65" t="s">
        <v>11</v>
      </c>
      <c r="L5" s="65" t="s">
        <v>11</v>
      </c>
    </row>
    <row r="6" spans="1:12" ht="43.5" x14ac:dyDescent="0.35">
      <c r="A6" s="118" t="s">
        <v>74</v>
      </c>
      <c r="B6" s="66" t="s">
        <v>77</v>
      </c>
      <c r="C6" s="64" t="s">
        <v>174</v>
      </c>
      <c r="D6" s="67" t="s">
        <v>132</v>
      </c>
      <c r="E6" s="68" t="s">
        <v>84</v>
      </c>
      <c r="F6" s="67" t="s">
        <v>77</v>
      </c>
      <c r="G6" s="67" t="s">
        <v>77</v>
      </c>
      <c r="H6" s="80" t="s">
        <v>182</v>
      </c>
      <c r="I6" s="67" t="s">
        <v>132</v>
      </c>
      <c r="J6" s="80" t="s">
        <v>127</v>
      </c>
      <c r="K6" s="68" t="s">
        <v>84</v>
      </c>
      <c r="L6" s="68" t="s">
        <v>156</v>
      </c>
    </row>
    <row r="7" spans="1:12" ht="101.5" x14ac:dyDescent="0.35">
      <c r="A7" s="118" t="s">
        <v>75</v>
      </c>
      <c r="B7" s="69" t="s">
        <v>78</v>
      </c>
      <c r="C7" s="67" t="s">
        <v>175</v>
      </c>
      <c r="D7" s="69" t="s">
        <v>136</v>
      </c>
      <c r="E7" s="70" t="s">
        <v>82</v>
      </c>
      <c r="F7" s="69" t="s">
        <v>80</v>
      </c>
      <c r="G7" s="69" t="s">
        <v>80</v>
      </c>
      <c r="H7" s="81" t="s">
        <v>183</v>
      </c>
      <c r="I7" s="69" t="s">
        <v>136</v>
      </c>
      <c r="J7" s="81" t="s">
        <v>115</v>
      </c>
      <c r="K7" s="70" t="s">
        <v>82</v>
      </c>
      <c r="L7" s="16" t="s">
        <v>157</v>
      </c>
    </row>
    <row r="8" spans="1:12" ht="101.5" x14ac:dyDescent="0.35">
      <c r="A8" s="118" t="s">
        <v>76</v>
      </c>
      <c r="B8" s="71" t="s">
        <v>79</v>
      </c>
      <c r="C8" s="67" t="s">
        <v>176</v>
      </c>
      <c r="D8" s="69" t="s">
        <v>137</v>
      </c>
      <c r="E8" s="63" t="s">
        <v>83</v>
      </c>
      <c r="F8" s="71" t="s">
        <v>81</v>
      </c>
      <c r="G8" s="71" t="s">
        <v>81</v>
      </c>
      <c r="H8" s="82" t="s">
        <v>184</v>
      </c>
      <c r="I8" s="69" t="s">
        <v>137</v>
      </c>
      <c r="J8" s="82" t="s">
        <v>116</v>
      </c>
      <c r="K8" s="63" t="s">
        <v>83</v>
      </c>
      <c r="L8" s="63" t="s">
        <v>158</v>
      </c>
    </row>
    <row r="9" spans="1:12" x14ac:dyDescent="0.35">
      <c r="A9" s="119" t="s">
        <v>6</v>
      </c>
      <c r="B9" s="66" t="s">
        <v>34</v>
      </c>
      <c r="C9" s="65" t="s">
        <v>177</v>
      </c>
      <c r="D9" s="65" t="s">
        <v>133</v>
      </c>
      <c r="E9" s="65" t="s">
        <v>44</v>
      </c>
      <c r="F9" s="66" t="s">
        <v>34</v>
      </c>
      <c r="G9" s="66" t="s">
        <v>34</v>
      </c>
      <c r="H9" s="80" t="s">
        <v>185</v>
      </c>
      <c r="I9" s="65" t="s">
        <v>133</v>
      </c>
      <c r="J9" s="80" t="s">
        <v>114</v>
      </c>
      <c r="K9" s="65" t="s">
        <v>29</v>
      </c>
      <c r="L9" s="83" t="s">
        <v>155</v>
      </c>
    </row>
    <row r="10" spans="1:12" x14ac:dyDescent="0.35">
      <c r="A10" s="119" t="s">
        <v>7</v>
      </c>
      <c r="B10" s="66" t="s">
        <v>15</v>
      </c>
      <c r="C10" s="65" t="s">
        <v>13</v>
      </c>
      <c r="D10" s="65" t="s">
        <v>13</v>
      </c>
      <c r="E10" s="65" t="s">
        <v>13</v>
      </c>
      <c r="F10" s="66" t="s">
        <v>15</v>
      </c>
      <c r="G10" s="66" t="s">
        <v>15</v>
      </c>
      <c r="H10" s="80" t="s">
        <v>13</v>
      </c>
      <c r="I10" s="65" t="s">
        <v>13</v>
      </c>
      <c r="J10" s="80" t="s">
        <v>13</v>
      </c>
      <c r="K10" s="65" t="s">
        <v>13</v>
      </c>
      <c r="L10" s="65" t="s">
        <v>13</v>
      </c>
    </row>
    <row r="11" spans="1:12" ht="56.25" customHeight="1" x14ac:dyDescent="0.35">
      <c r="A11" s="119" t="s">
        <v>25</v>
      </c>
      <c r="B11" s="163" t="s">
        <v>68</v>
      </c>
      <c r="C11" s="16" t="s">
        <v>40</v>
      </c>
      <c r="D11" s="165" t="s">
        <v>149</v>
      </c>
      <c r="E11" s="163" t="s">
        <v>69</v>
      </c>
      <c r="F11" s="165" t="s">
        <v>93</v>
      </c>
      <c r="G11" s="165" t="s">
        <v>103</v>
      </c>
      <c r="H11" s="80" t="s">
        <v>40</v>
      </c>
      <c r="I11" s="165" t="s">
        <v>145</v>
      </c>
      <c r="J11" s="82" t="s">
        <v>117</v>
      </c>
      <c r="K11" s="73" t="s">
        <v>98</v>
      </c>
      <c r="L11" s="73" t="s">
        <v>159</v>
      </c>
    </row>
    <row r="12" spans="1:12" ht="69" customHeight="1" x14ac:dyDescent="0.35">
      <c r="A12" s="119" t="s">
        <v>26</v>
      </c>
      <c r="B12" s="164"/>
      <c r="C12" s="16" t="s">
        <v>40</v>
      </c>
      <c r="D12" s="165"/>
      <c r="E12" s="163"/>
      <c r="F12" s="165"/>
      <c r="G12" s="165"/>
      <c r="H12" s="80" t="s">
        <v>40</v>
      </c>
      <c r="I12" s="165"/>
      <c r="J12" s="82" t="s">
        <v>118</v>
      </c>
      <c r="K12" s="73" t="s">
        <v>71</v>
      </c>
      <c r="L12" s="73" t="s">
        <v>160</v>
      </c>
    </row>
    <row r="13" spans="1:12" ht="126" customHeight="1" x14ac:dyDescent="0.35">
      <c r="A13" s="118" t="s">
        <v>65</v>
      </c>
      <c r="B13" s="66" t="s">
        <v>67</v>
      </c>
      <c r="C13" s="73" t="s">
        <v>66</v>
      </c>
      <c r="D13" s="85" t="s">
        <v>143</v>
      </c>
      <c r="E13" s="73" t="s">
        <v>70</v>
      </c>
      <c r="F13" s="165"/>
      <c r="G13" s="165"/>
      <c r="H13" s="82" t="s">
        <v>66</v>
      </c>
      <c r="I13" s="85" t="s">
        <v>143</v>
      </c>
      <c r="J13" s="83" t="s">
        <v>119</v>
      </c>
      <c r="K13" s="73" t="s">
        <v>70</v>
      </c>
      <c r="L13" s="73" t="s">
        <v>161</v>
      </c>
    </row>
    <row r="14" spans="1:12" ht="191.15" customHeight="1" x14ac:dyDescent="0.35">
      <c r="A14" s="119" t="s">
        <v>38</v>
      </c>
      <c r="B14" s="73" t="s">
        <v>94</v>
      </c>
      <c r="C14" s="16" t="s">
        <v>178</v>
      </c>
      <c r="D14" s="73" t="s">
        <v>142</v>
      </c>
      <c r="E14" s="16" t="s">
        <v>95</v>
      </c>
      <c r="F14" s="84" t="s">
        <v>73</v>
      </c>
      <c r="G14" s="85" t="s">
        <v>104</v>
      </c>
      <c r="H14" s="61" t="s">
        <v>178</v>
      </c>
      <c r="I14" s="84" t="s">
        <v>140</v>
      </c>
      <c r="J14" s="82" t="s">
        <v>121</v>
      </c>
      <c r="K14" s="73" t="s">
        <v>72</v>
      </c>
      <c r="L14" s="73" t="s">
        <v>162</v>
      </c>
    </row>
    <row r="15" spans="1:12" ht="409.5" x14ac:dyDescent="0.35">
      <c r="A15" s="119" t="s">
        <v>27</v>
      </c>
      <c r="B15" s="63" t="s">
        <v>96</v>
      </c>
      <c r="C15" s="100" t="s">
        <v>246</v>
      </c>
      <c r="D15" s="74" t="s">
        <v>141</v>
      </c>
      <c r="E15" s="73" t="s">
        <v>45</v>
      </c>
      <c r="F15" s="63" t="s">
        <v>99</v>
      </c>
      <c r="G15" s="63" t="s">
        <v>105</v>
      </c>
      <c r="H15" s="62" t="s">
        <v>186</v>
      </c>
      <c r="I15" s="74" t="s">
        <v>138</v>
      </c>
      <c r="J15" s="80" t="s">
        <v>125</v>
      </c>
      <c r="K15" s="73" t="s">
        <v>42</v>
      </c>
      <c r="L15" s="78" t="s">
        <v>171</v>
      </c>
    </row>
    <row r="16" spans="1:12" ht="246.5" x14ac:dyDescent="0.35">
      <c r="A16" s="120" t="s">
        <v>150</v>
      </c>
      <c r="B16" s="71" t="s">
        <v>86</v>
      </c>
      <c r="C16" s="73" t="s">
        <v>179</v>
      </c>
      <c r="D16" s="71" t="s">
        <v>144</v>
      </c>
      <c r="E16" s="73" t="s">
        <v>97</v>
      </c>
      <c r="F16" s="71" t="s">
        <v>92</v>
      </c>
      <c r="G16" s="71" t="s">
        <v>106</v>
      </c>
      <c r="H16" s="86" t="s">
        <v>187</v>
      </c>
      <c r="I16" s="71" t="s">
        <v>146</v>
      </c>
      <c r="J16" s="80" t="s">
        <v>124</v>
      </c>
      <c r="K16" s="73" t="s">
        <v>100</v>
      </c>
      <c r="L16" s="73" t="s">
        <v>163</v>
      </c>
    </row>
    <row r="17" spans="1:12" ht="43.5" x14ac:dyDescent="0.35">
      <c r="A17" s="119" t="s">
        <v>12</v>
      </c>
      <c r="B17" s="63" t="s">
        <v>17</v>
      </c>
      <c r="C17" s="66" t="s">
        <v>180</v>
      </c>
      <c r="D17" s="72" t="s">
        <v>135</v>
      </c>
      <c r="E17" s="63" t="s">
        <v>46</v>
      </c>
      <c r="F17" s="65" t="s">
        <v>17</v>
      </c>
      <c r="G17" s="65" t="s">
        <v>17</v>
      </c>
      <c r="H17" s="62" t="s">
        <v>180</v>
      </c>
      <c r="I17" s="65" t="s">
        <v>135</v>
      </c>
      <c r="J17" s="83" t="s">
        <v>120</v>
      </c>
      <c r="K17" s="65" t="s">
        <v>30</v>
      </c>
      <c r="L17" s="65" t="s">
        <v>164</v>
      </c>
    </row>
    <row r="18" spans="1:12" ht="378.65" customHeight="1" x14ac:dyDescent="0.35">
      <c r="A18" s="119" t="s">
        <v>28</v>
      </c>
      <c r="B18" s="67" t="s">
        <v>87</v>
      </c>
      <c r="C18" s="63" t="s">
        <v>53</v>
      </c>
      <c r="D18" s="63" t="s">
        <v>110</v>
      </c>
      <c r="E18" s="63" t="s">
        <v>54</v>
      </c>
      <c r="F18" s="63" t="s">
        <v>110</v>
      </c>
      <c r="G18" s="63" t="s">
        <v>109</v>
      </c>
      <c r="H18" s="62" t="s">
        <v>53</v>
      </c>
      <c r="I18" s="63" t="s">
        <v>110</v>
      </c>
      <c r="J18" s="80" t="s">
        <v>123</v>
      </c>
      <c r="K18" s="63" t="s">
        <v>52</v>
      </c>
      <c r="L18" s="63" t="s">
        <v>165</v>
      </c>
    </row>
    <row r="19" spans="1:12" x14ac:dyDescent="0.35">
      <c r="A19" s="119" t="s">
        <v>50</v>
      </c>
      <c r="B19" s="75">
        <v>30000</v>
      </c>
      <c r="C19" s="76">
        <v>30000</v>
      </c>
      <c r="D19" s="76">
        <v>30000</v>
      </c>
      <c r="E19" s="76">
        <v>30000</v>
      </c>
      <c r="F19" s="76">
        <v>30000</v>
      </c>
      <c r="G19" s="76">
        <v>30000</v>
      </c>
      <c r="H19" s="88">
        <v>30000</v>
      </c>
      <c r="I19" s="76">
        <v>30000</v>
      </c>
      <c r="J19" s="87">
        <v>100000</v>
      </c>
      <c r="K19" s="76">
        <v>30000</v>
      </c>
      <c r="L19" s="76">
        <v>30000</v>
      </c>
    </row>
    <row r="20" spans="1:12" ht="29" x14ac:dyDescent="0.35">
      <c r="A20" s="119" t="s">
        <v>51</v>
      </c>
      <c r="B20" s="75">
        <v>250000</v>
      </c>
      <c r="C20" s="77" t="s">
        <v>90</v>
      </c>
      <c r="D20" s="78" t="s">
        <v>134</v>
      </c>
      <c r="E20" s="116">
        <v>350000</v>
      </c>
      <c r="F20" s="75">
        <v>250000</v>
      </c>
      <c r="G20" s="89" t="s">
        <v>108</v>
      </c>
      <c r="H20" s="90" t="s">
        <v>90</v>
      </c>
      <c r="I20" s="78" t="s">
        <v>134</v>
      </c>
      <c r="J20" s="87">
        <v>300000</v>
      </c>
      <c r="K20" s="91" t="s">
        <v>16</v>
      </c>
      <c r="L20" s="77">
        <v>1000000</v>
      </c>
    </row>
    <row r="21" spans="1:12" ht="310.75" customHeight="1" x14ac:dyDescent="0.35">
      <c r="A21" s="119" t="s">
        <v>8</v>
      </c>
      <c r="B21" s="71" t="s">
        <v>85</v>
      </c>
      <c r="C21" s="73" t="s">
        <v>181</v>
      </c>
      <c r="D21" s="71" t="s">
        <v>190</v>
      </c>
      <c r="E21" s="73" t="s">
        <v>47</v>
      </c>
      <c r="F21" s="71" t="s">
        <v>122</v>
      </c>
      <c r="G21" s="71" t="s">
        <v>107</v>
      </c>
      <c r="H21" s="82" t="s">
        <v>188</v>
      </c>
      <c r="I21" s="71" t="s">
        <v>189</v>
      </c>
      <c r="J21" s="82" t="s">
        <v>126</v>
      </c>
      <c r="K21" s="73" t="s">
        <v>43</v>
      </c>
      <c r="L21" s="99" t="s">
        <v>191</v>
      </c>
    </row>
    <row r="27" spans="1:12" x14ac:dyDescent="0.35">
      <c r="E27" s="8"/>
      <c r="F27" s="8"/>
      <c r="G27" s="8"/>
      <c r="H27" s="8"/>
      <c r="I27" s="8"/>
      <c r="J27" s="8"/>
      <c r="K27" s="8"/>
      <c r="L27" s="8"/>
    </row>
    <row r="28" spans="1:12" x14ac:dyDescent="0.35">
      <c r="E28" s="7"/>
      <c r="F28" s="8"/>
      <c r="G28" s="8"/>
      <c r="H28" s="8"/>
      <c r="I28" s="8"/>
      <c r="J28" s="8"/>
      <c r="K28" s="7"/>
      <c r="L28" s="7"/>
    </row>
    <row r="29" spans="1:12" x14ac:dyDescent="0.35">
      <c r="E29" s="7"/>
      <c r="F29" s="8"/>
      <c r="G29" s="8"/>
      <c r="H29" s="8"/>
      <c r="I29" s="8"/>
      <c r="J29" s="8"/>
      <c r="K29" s="8"/>
      <c r="L29" s="8"/>
    </row>
    <row r="30" spans="1:12" x14ac:dyDescent="0.35">
      <c r="E30" s="9"/>
      <c r="F30" s="9"/>
      <c r="G30" s="9"/>
      <c r="H30" s="9"/>
      <c r="I30" s="9"/>
      <c r="J30" s="9"/>
      <c r="K30" s="7"/>
      <c r="L30" s="7"/>
    </row>
    <row r="31" spans="1:12" x14ac:dyDescent="0.35">
      <c r="E31" s="7"/>
      <c r="F31" s="9"/>
      <c r="G31" s="9"/>
      <c r="H31" s="9"/>
      <c r="I31" s="9"/>
      <c r="J31" s="9"/>
      <c r="K31" s="7"/>
      <c r="L31" s="7"/>
    </row>
    <row r="32" spans="1:12" x14ac:dyDescent="0.35">
      <c r="E32" s="8"/>
      <c r="F32" s="14"/>
      <c r="G32" s="14"/>
      <c r="H32" s="14"/>
      <c r="I32" s="14"/>
      <c r="J32" s="14"/>
      <c r="K32" s="8"/>
      <c r="L32" s="8"/>
    </row>
    <row r="33" spans="5:12" x14ac:dyDescent="0.35">
      <c r="E33" s="10"/>
      <c r="F33" s="11"/>
      <c r="G33" s="11"/>
      <c r="H33" s="11"/>
      <c r="I33" s="156"/>
      <c r="J33" s="11"/>
      <c r="K33" s="11"/>
      <c r="L33" s="11"/>
    </row>
    <row r="34" spans="5:12" x14ac:dyDescent="0.35">
      <c r="E34" s="10"/>
      <c r="F34" s="8"/>
      <c r="G34" s="8"/>
      <c r="H34" s="8"/>
      <c r="I34" s="157"/>
      <c r="J34" s="8"/>
      <c r="K34" s="11"/>
      <c r="L34" s="11"/>
    </row>
    <row r="35" spans="5:12" x14ac:dyDescent="0.35">
      <c r="E35" s="10"/>
      <c r="F35" s="8"/>
      <c r="G35" s="8"/>
      <c r="H35" s="8"/>
      <c r="I35" s="157"/>
      <c r="J35" s="8"/>
      <c r="K35" s="11"/>
      <c r="L35" s="11"/>
    </row>
    <row r="36" spans="5:12" x14ac:dyDescent="0.35">
      <c r="E36" s="11"/>
      <c r="F36" s="15"/>
      <c r="G36" s="15"/>
      <c r="H36" s="15"/>
      <c r="I36" s="15"/>
      <c r="J36" s="15"/>
      <c r="K36" s="11"/>
      <c r="L36" s="11"/>
    </row>
    <row r="37" spans="5:12" x14ac:dyDescent="0.35">
      <c r="E37" s="11"/>
      <c r="F37" s="11"/>
      <c r="G37" s="11"/>
      <c r="H37" s="11"/>
      <c r="I37" s="11"/>
      <c r="J37" s="11"/>
      <c r="K37" s="11"/>
      <c r="L37" s="11"/>
    </row>
    <row r="38" spans="5:12" x14ac:dyDescent="0.35">
      <c r="E38" s="9"/>
      <c r="F38" s="8"/>
      <c r="G38" s="8"/>
      <c r="H38" s="8"/>
      <c r="I38" s="8"/>
      <c r="J38" s="8"/>
      <c r="K38" s="7"/>
      <c r="L38" s="7"/>
    </row>
    <row r="39" spans="5:12" x14ac:dyDescent="0.35">
      <c r="E39" s="9"/>
      <c r="F39" s="9"/>
      <c r="G39" s="9"/>
      <c r="H39" s="9"/>
      <c r="I39" s="9"/>
      <c r="J39" s="9"/>
      <c r="K39" s="9"/>
      <c r="L39" s="9"/>
    </row>
    <row r="40" spans="5:12" x14ac:dyDescent="0.35">
      <c r="E40" s="11"/>
      <c r="F40" s="11"/>
      <c r="G40" s="11"/>
      <c r="H40" s="11"/>
      <c r="I40" s="11"/>
      <c r="J40" s="11"/>
      <c r="K40" s="11"/>
      <c r="L40" s="11"/>
    </row>
    <row r="41" spans="5:12" x14ac:dyDescent="0.35">
      <c r="E41" s="12"/>
      <c r="F41" s="12"/>
      <c r="G41" s="12"/>
      <c r="H41" s="12"/>
      <c r="I41" s="12"/>
      <c r="J41" s="12"/>
      <c r="K41" s="12"/>
      <c r="L41" s="12"/>
    </row>
    <row r="42" spans="5:12" x14ac:dyDescent="0.35">
      <c r="E42" s="13"/>
      <c r="F42" s="12"/>
      <c r="G42" s="12"/>
      <c r="H42" s="12"/>
      <c r="I42" s="12"/>
      <c r="J42" s="12"/>
      <c r="K42" s="8"/>
      <c r="L42" s="8"/>
    </row>
  </sheetData>
  <autoFilter ref="A4:L21" xr:uid="{00000000-0001-0000-0400-000000000000}"/>
  <mergeCells count="10">
    <mergeCell ref="I33:I35"/>
    <mergeCell ref="I11:I12"/>
    <mergeCell ref="A1:K1"/>
    <mergeCell ref="E11:E12"/>
    <mergeCell ref="B11:B12"/>
    <mergeCell ref="A2:E2"/>
    <mergeCell ref="F2:K2"/>
    <mergeCell ref="G11:G13"/>
    <mergeCell ref="F11:F13"/>
    <mergeCell ref="D11:D12"/>
  </mergeCells>
  <printOptions horizontalCentered="1" verticalCentered="1"/>
  <pageMargins left="0" right="0" top="0" bottom="0" header="0" footer="0"/>
  <pageSetup paperSize="8" scale="38" fitToHeight="0" orientation="landscape" r:id="rId1"/>
  <headerFooter>
    <oddFooter>&amp;L_x000D_&amp;1#&amp;"Calibri"&amp;8&amp;K008000 Public</oddFooter>
  </headerFooter>
  <ignoredErrors>
    <ignoredError sqref="E7 K7" twoDigitTextYear="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pageSetUpPr fitToPage="1"/>
  </sheetPr>
  <dimension ref="A1:O30"/>
  <sheetViews>
    <sheetView showGridLines="0" showWhiteSpace="0" zoomScale="70" zoomScaleNormal="70" zoomScalePageLayoutView="75" workbookViewId="0">
      <selection activeCell="I48" sqref="I48"/>
    </sheetView>
  </sheetViews>
  <sheetFormatPr defaultColWidth="9.08984375" defaultRowHeight="14.5" x14ac:dyDescent="0.35"/>
  <cols>
    <col min="1" max="1" width="13.453125" style="35" customWidth="1"/>
    <col min="2" max="2" width="13.36328125" customWidth="1"/>
    <col min="3" max="3" width="19.1796875" style="3" customWidth="1"/>
    <col min="4" max="5" width="18.453125" style="3" customWidth="1"/>
    <col min="6" max="6" width="19.1796875" style="3" customWidth="1"/>
    <col min="7" max="10" width="19.6328125" style="3" customWidth="1"/>
    <col min="11" max="11" width="17.36328125" style="3" customWidth="1"/>
    <col min="12" max="13" width="20.08984375" style="3" customWidth="1"/>
    <col min="14" max="14" width="9.90625" bestFit="1" customWidth="1"/>
    <col min="15" max="15" width="107.54296875" customWidth="1"/>
  </cols>
  <sheetData>
    <row r="1" spans="1:15" ht="38.25" customHeight="1" x14ac:dyDescent="0.35">
      <c r="A1" s="173" t="s">
        <v>39</v>
      </c>
      <c r="B1" s="173"/>
      <c r="C1" s="173"/>
      <c r="D1" s="173"/>
      <c r="E1" s="173"/>
      <c r="F1" s="173"/>
      <c r="G1" s="173"/>
      <c r="H1" s="173"/>
      <c r="I1" s="173"/>
      <c r="J1" s="173"/>
      <c r="K1" s="173"/>
      <c r="L1" s="173"/>
      <c r="M1" s="95"/>
    </row>
    <row r="3" spans="1:15" ht="22.5" customHeight="1" thickBot="1" x14ac:dyDescent="0.4">
      <c r="A3" s="36" t="s">
        <v>33</v>
      </c>
      <c r="B3" s="33"/>
      <c r="F3" s="39"/>
    </row>
    <row r="4" spans="1:15" ht="15" thickBot="1" x14ac:dyDescent="0.4">
      <c r="A4" s="36" t="s">
        <v>32</v>
      </c>
      <c r="B4" s="34">
        <v>100000</v>
      </c>
      <c r="D4" s="47"/>
      <c r="E4" s="47"/>
      <c r="F4" s="41" t="s">
        <v>91</v>
      </c>
      <c r="G4" s="59"/>
      <c r="H4" s="60"/>
      <c r="I4" s="60"/>
      <c r="J4" s="60"/>
      <c r="K4" s="47"/>
      <c r="L4" s="41" t="s">
        <v>91</v>
      </c>
      <c r="M4" s="96"/>
    </row>
    <row r="5" spans="1:15" ht="15" thickBot="1" x14ac:dyDescent="0.4"/>
    <row r="6" spans="1:15" ht="15" thickBot="1" x14ac:dyDescent="0.4">
      <c r="C6" s="176" t="s">
        <v>60</v>
      </c>
      <c r="D6" s="177"/>
      <c r="E6" s="177"/>
      <c r="F6" s="178"/>
      <c r="G6" s="182" t="s">
        <v>61</v>
      </c>
      <c r="H6" s="183"/>
      <c r="I6" s="183"/>
      <c r="J6" s="183"/>
      <c r="K6" s="183"/>
      <c r="L6" s="183"/>
      <c r="M6" s="184"/>
      <c r="O6" s="43" t="s">
        <v>35</v>
      </c>
    </row>
    <row r="7" spans="1:15" ht="52.5" thickBot="1" x14ac:dyDescent="0.4">
      <c r="A7" s="174"/>
      <c r="B7" s="175"/>
      <c r="C7" s="22" t="s">
        <v>192</v>
      </c>
      <c r="D7" s="22" t="s">
        <v>173</v>
      </c>
      <c r="E7" s="22" t="s">
        <v>128</v>
      </c>
      <c r="F7" s="22" t="s">
        <v>49</v>
      </c>
      <c r="G7" s="97" t="s">
        <v>196</v>
      </c>
      <c r="H7" s="97" t="s">
        <v>102</v>
      </c>
      <c r="I7" s="97" t="s">
        <v>129</v>
      </c>
      <c r="J7" s="97" t="s">
        <v>111</v>
      </c>
      <c r="K7" s="97" t="s">
        <v>172</v>
      </c>
      <c r="L7" s="97" t="s">
        <v>48</v>
      </c>
      <c r="M7" s="20" t="s">
        <v>169</v>
      </c>
      <c r="O7" s="42" t="s">
        <v>88</v>
      </c>
    </row>
    <row r="8" spans="1:15" ht="35.4" customHeight="1" thickBot="1" x14ac:dyDescent="0.4">
      <c r="A8" s="56" t="s">
        <v>31</v>
      </c>
      <c r="B8" s="57" t="s">
        <v>36</v>
      </c>
      <c r="C8" s="40" t="s">
        <v>11</v>
      </c>
      <c r="D8" s="40" t="s">
        <v>10</v>
      </c>
      <c r="E8" s="40" t="s">
        <v>10</v>
      </c>
      <c r="F8" s="40" t="s">
        <v>11</v>
      </c>
      <c r="G8" s="40" t="s">
        <v>11</v>
      </c>
      <c r="H8" s="40" t="s">
        <v>11</v>
      </c>
      <c r="I8" s="40" t="s">
        <v>10</v>
      </c>
      <c r="J8" s="40" t="s">
        <v>11</v>
      </c>
      <c r="K8" s="40" t="s">
        <v>10</v>
      </c>
      <c r="L8" s="40" t="s">
        <v>11</v>
      </c>
      <c r="M8" s="40" t="s">
        <v>11</v>
      </c>
      <c r="O8" s="179" t="s">
        <v>302</v>
      </c>
    </row>
    <row r="9" spans="1:15" x14ac:dyDescent="0.35">
      <c r="A9" s="169" t="s">
        <v>18</v>
      </c>
      <c r="B9" s="48">
        <v>65</v>
      </c>
      <c r="C9" s="45">
        <v>789</v>
      </c>
      <c r="D9" s="45">
        <v>675.3</v>
      </c>
      <c r="E9" s="45">
        <v>956.5</v>
      </c>
      <c r="F9" s="58" t="s">
        <v>14</v>
      </c>
      <c r="G9" s="45">
        <v>619</v>
      </c>
      <c r="H9" s="45">
        <v>561</v>
      </c>
      <c r="I9" s="45">
        <v>655.35</v>
      </c>
      <c r="J9" s="45" t="s">
        <v>14</v>
      </c>
      <c r="K9" s="45">
        <v>505.8</v>
      </c>
      <c r="L9" s="58" t="s">
        <v>14</v>
      </c>
      <c r="M9" s="58" t="s">
        <v>14</v>
      </c>
      <c r="O9" s="180"/>
    </row>
    <row r="10" spans="1:15" x14ac:dyDescent="0.35">
      <c r="A10" s="167"/>
      <c r="B10" s="49">
        <v>75</v>
      </c>
      <c r="C10" s="44">
        <v>1157</v>
      </c>
      <c r="D10" s="44">
        <v>949.9</v>
      </c>
      <c r="E10" s="44">
        <v>1623.4</v>
      </c>
      <c r="F10" s="51">
        <v>1113</v>
      </c>
      <c r="G10" s="44">
        <v>666</v>
      </c>
      <c r="H10" s="44">
        <v>697</v>
      </c>
      <c r="I10" s="44">
        <v>860.75</v>
      </c>
      <c r="J10" s="44">
        <v>375.6</v>
      </c>
      <c r="K10" s="44">
        <v>723.5</v>
      </c>
      <c r="L10" s="51">
        <v>667</v>
      </c>
      <c r="M10" s="51">
        <v>628</v>
      </c>
      <c r="N10" s="28"/>
      <c r="O10" s="180"/>
    </row>
    <row r="11" spans="1:15" ht="19.5" customHeight="1" thickBot="1" x14ac:dyDescent="0.4">
      <c r="A11" s="168"/>
      <c r="B11" s="50">
        <v>85</v>
      </c>
      <c r="C11" s="46">
        <v>1576</v>
      </c>
      <c r="D11" s="46">
        <v>1209.4000000000001</v>
      </c>
      <c r="E11" s="46">
        <v>1951.1</v>
      </c>
      <c r="F11" s="52">
        <v>1584</v>
      </c>
      <c r="G11" s="46">
        <v>935</v>
      </c>
      <c r="H11" s="46">
        <v>958</v>
      </c>
      <c r="I11" s="46">
        <v>947.25</v>
      </c>
      <c r="J11" s="46">
        <v>484.1</v>
      </c>
      <c r="K11" s="46">
        <v>814.9</v>
      </c>
      <c r="L11" s="52">
        <v>791</v>
      </c>
      <c r="M11" s="52">
        <v>710</v>
      </c>
      <c r="N11" s="28"/>
      <c r="O11" s="180"/>
    </row>
    <row r="12" spans="1:15" ht="14.4" customHeight="1" x14ac:dyDescent="0.35">
      <c r="A12" s="169" t="s">
        <v>19</v>
      </c>
      <c r="B12" s="48">
        <v>65</v>
      </c>
      <c r="C12" s="45">
        <v>811</v>
      </c>
      <c r="D12" s="45">
        <v>766.7</v>
      </c>
      <c r="E12" s="45">
        <v>1124.95</v>
      </c>
      <c r="F12" s="58" t="s">
        <v>14</v>
      </c>
      <c r="G12" s="45">
        <v>716</v>
      </c>
      <c r="H12" s="45">
        <v>719</v>
      </c>
      <c r="I12" s="45">
        <v>767.3</v>
      </c>
      <c r="J12" s="45" t="s">
        <v>14</v>
      </c>
      <c r="K12" s="45">
        <v>563.29999999999995</v>
      </c>
      <c r="L12" s="58" t="s">
        <v>14</v>
      </c>
      <c r="M12" s="58"/>
      <c r="N12" s="28"/>
      <c r="O12" s="180"/>
    </row>
    <row r="13" spans="1:15" ht="15" customHeight="1" x14ac:dyDescent="0.35">
      <c r="A13" s="167"/>
      <c r="B13" s="49">
        <v>75</v>
      </c>
      <c r="C13" s="44">
        <v>1210</v>
      </c>
      <c r="D13" s="44">
        <v>1079.4000000000001</v>
      </c>
      <c r="E13" s="44">
        <v>1868</v>
      </c>
      <c r="F13" s="51">
        <v>1172</v>
      </c>
      <c r="G13" s="44">
        <v>838</v>
      </c>
      <c r="H13" s="44">
        <v>828</v>
      </c>
      <c r="I13" s="44">
        <v>1024.55</v>
      </c>
      <c r="J13" s="44">
        <v>447.8</v>
      </c>
      <c r="K13" s="44">
        <v>823.6</v>
      </c>
      <c r="L13" s="51">
        <v>760</v>
      </c>
      <c r="M13" s="51">
        <v>771</v>
      </c>
      <c r="N13" s="28"/>
      <c r="O13" s="180"/>
    </row>
    <row r="14" spans="1:15" ht="15" thickBot="1" x14ac:dyDescent="0.4">
      <c r="A14" s="168"/>
      <c r="B14" s="50">
        <v>85</v>
      </c>
      <c r="C14" s="46">
        <v>1755</v>
      </c>
      <c r="D14" s="46">
        <v>1512.2</v>
      </c>
      <c r="E14" s="46">
        <v>2096.4499999999998</v>
      </c>
      <c r="F14" s="52">
        <v>1825</v>
      </c>
      <c r="G14" s="46">
        <v>1109</v>
      </c>
      <c r="H14" s="46">
        <v>1142</v>
      </c>
      <c r="I14" s="46">
        <v>1127.25</v>
      </c>
      <c r="J14" s="46">
        <v>601.5</v>
      </c>
      <c r="K14" s="46">
        <v>1015.6</v>
      </c>
      <c r="L14" s="52">
        <v>922</v>
      </c>
      <c r="M14" s="52">
        <v>884</v>
      </c>
      <c r="N14" s="28"/>
      <c r="O14" s="180"/>
    </row>
    <row r="15" spans="1:15" ht="18.899999999999999" customHeight="1" x14ac:dyDescent="0.35">
      <c r="A15" s="169" t="s">
        <v>20</v>
      </c>
      <c r="B15" s="48">
        <v>65</v>
      </c>
      <c r="C15" s="45">
        <v>938</v>
      </c>
      <c r="D15" s="45">
        <v>962.2</v>
      </c>
      <c r="E15" s="45">
        <v>1314.2</v>
      </c>
      <c r="F15" s="58" t="s">
        <v>14</v>
      </c>
      <c r="G15" s="45">
        <v>801</v>
      </c>
      <c r="H15" s="45">
        <v>833</v>
      </c>
      <c r="I15" s="45">
        <v>893.05</v>
      </c>
      <c r="J15" s="45" t="s">
        <v>14</v>
      </c>
      <c r="K15" s="45">
        <v>717</v>
      </c>
      <c r="L15" s="58" t="s">
        <v>14</v>
      </c>
      <c r="M15" s="58" t="s">
        <v>14</v>
      </c>
      <c r="N15" s="28"/>
      <c r="O15" s="180"/>
    </row>
    <row r="16" spans="1:15" ht="20.149999999999999" customHeight="1" x14ac:dyDescent="0.35">
      <c r="A16" s="167"/>
      <c r="B16" s="49">
        <v>75</v>
      </c>
      <c r="C16" s="44">
        <v>1465</v>
      </c>
      <c r="D16" s="44">
        <v>1325.8</v>
      </c>
      <c r="E16" s="44">
        <v>2126.4499999999998</v>
      </c>
      <c r="F16" s="51">
        <v>1515</v>
      </c>
      <c r="G16" s="44">
        <v>920</v>
      </c>
      <c r="H16" s="44">
        <v>1019</v>
      </c>
      <c r="I16" s="44">
        <v>1209.2</v>
      </c>
      <c r="J16" s="44">
        <v>551.9</v>
      </c>
      <c r="K16" s="44">
        <v>1013.5</v>
      </c>
      <c r="L16" s="51">
        <v>912</v>
      </c>
      <c r="M16" s="51">
        <v>983</v>
      </c>
      <c r="N16" s="28"/>
      <c r="O16" s="180"/>
    </row>
    <row r="17" spans="1:15" ht="17.149999999999999" customHeight="1" thickBot="1" x14ac:dyDescent="0.4">
      <c r="A17" s="168"/>
      <c r="B17" s="50">
        <v>85</v>
      </c>
      <c r="C17" s="46">
        <v>2167</v>
      </c>
      <c r="D17" s="46">
        <v>1911.8</v>
      </c>
      <c r="E17" s="46">
        <v>2224.5500000000002</v>
      </c>
      <c r="F17" s="52">
        <v>2208</v>
      </c>
      <c r="G17" s="46">
        <v>1154</v>
      </c>
      <c r="H17" s="46">
        <v>1312</v>
      </c>
      <c r="I17" s="46">
        <v>1329.2</v>
      </c>
      <c r="J17" s="46">
        <v>757.2</v>
      </c>
      <c r="K17" s="46">
        <v>1306.4000000000001</v>
      </c>
      <c r="L17" s="52">
        <v>1120</v>
      </c>
      <c r="M17" s="52" t="s">
        <v>166</v>
      </c>
      <c r="N17" s="28"/>
      <c r="O17" s="181"/>
    </row>
    <row r="18" spans="1:15" x14ac:dyDescent="0.35">
      <c r="A18" s="169" t="s">
        <v>21</v>
      </c>
      <c r="B18" s="48">
        <v>65</v>
      </c>
      <c r="C18" s="45">
        <v>1187</v>
      </c>
      <c r="D18" s="45">
        <v>1232.5</v>
      </c>
      <c r="E18" s="45">
        <v>1564.55</v>
      </c>
      <c r="F18" s="58" t="s">
        <v>14</v>
      </c>
      <c r="G18" s="45">
        <v>953</v>
      </c>
      <c r="H18" s="45">
        <v>1117</v>
      </c>
      <c r="I18" s="45">
        <v>1061.5</v>
      </c>
      <c r="J18" s="45" t="s">
        <v>14</v>
      </c>
      <c r="K18" s="45">
        <v>959</v>
      </c>
      <c r="L18" s="58" t="s">
        <v>14</v>
      </c>
      <c r="M18" s="58" t="s">
        <v>14</v>
      </c>
      <c r="N18" s="28"/>
      <c r="O18" s="170" t="s">
        <v>147</v>
      </c>
    </row>
    <row r="19" spans="1:15" ht="15" customHeight="1" x14ac:dyDescent="0.35">
      <c r="A19" s="167"/>
      <c r="B19" s="49">
        <v>75</v>
      </c>
      <c r="C19" s="44">
        <v>1799</v>
      </c>
      <c r="D19" s="44">
        <v>1690.2</v>
      </c>
      <c r="E19" s="44">
        <v>2428.75</v>
      </c>
      <c r="F19" s="51">
        <v>1915</v>
      </c>
      <c r="G19" s="44">
        <v>1289</v>
      </c>
      <c r="H19" s="44">
        <v>1388</v>
      </c>
      <c r="I19" s="44">
        <v>1451.5</v>
      </c>
      <c r="J19" s="44">
        <v>700.2</v>
      </c>
      <c r="K19" s="44">
        <v>1312.3</v>
      </c>
      <c r="L19" s="51">
        <v>1186</v>
      </c>
      <c r="M19" s="51">
        <v>1315</v>
      </c>
      <c r="N19" s="28"/>
      <c r="O19" s="171"/>
    </row>
    <row r="20" spans="1:15" ht="14.4" customHeight="1" thickBot="1" x14ac:dyDescent="0.4">
      <c r="A20" s="168"/>
      <c r="B20" s="50">
        <v>85</v>
      </c>
      <c r="C20" s="46">
        <v>2748</v>
      </c>
      <c r="D20" s="46">
        <v>2503.8000000000002</v>
      </c>
      <c r="E20" s="46">
        <v>2845.25</v>
      </c>
      <c r="F20" s="52">
        <v>2841</v>
      </c>
      <c r="G20" s="46">
        <v>1656</v>
      </c>
      <c r="H20" s="46">
        <v>1570</v>
      </c>
      <c r="I20" s="46">
        <v>1596.85</v>
      </c>
      <c r="J20" s="46">
        <v>967</v>
      </c>
      <c r="K20" s="46">
        <v>1665.2</v>
      </c>
      <c r="L20" s="52">
        <v>1414</v>
      </c>
      <c r="M20" s="52">
        <v>1529</v>
      </c>
      <c r="N20" s="28"/>
      <c r="O20" s="171"/>
    </row>
    <row r="21" spans="1:15" x14ac:dyDescent="0.35">
      <c r="A21" s="169" t="s">
        <v>22</v>
      </c>
      <c r="B21" s="48">
        <v>65</v>
      </c>
      <c r="C21" s="45">
        <v>1614</v>
      </c>
      <c r="D21" s="45">
        <v>1617</v>
      </c>
      <c r="E21" s="45">
        <v>1934.9</v>
      </c>
      <c r="F21" s="58" t="s">
        <v>14</v>
      </c>
      <c r="G21" s="45">
        <v>1169</v>
      </c>
      <c r="H21" s="45">
        <v>1378</v>
      </c>
      <c r="I21" s="45">
        <v>1318.8</v>
      </c>
      <c r="J21" s="45" t="s">
        <v>14</v>
      </c>
      <c r="K21" s="45">
        <v>1300.5999999999999</v>
      </c>
      <c r="L21" s="58" t="s">
        <v>14</v>
      </c>
      <c r="M21" s="58"/>
      <c r="N21" s="28"/>
      <c r="O21" s="171"/>
    </row>
    <row r="22" spans="1:15" x14ac:dyDescent="0.35">
      <c r="A22" s="167"/>
      <c r="B22" s="49">
        <v>75</v>
      </c>
      <c r="C22" s="44">
        <v>2284</v>
      </c>
      <c r="D22" s="44">
        <v>2162.9</v>
      </c>
      <c r="E22" s="44">
        <v>2961.8</v>
      </c>
      <c r="F22" s="51">
        <v>2505</v>
      </c>
      <c r="G22" s="44">
        <v>1456</v>
      </c>
      <c r="H22" s="44">
        <v>1737</v>
      </c>
      <c r="I22" s="44">
        <v>1803.4</v>
      </c>
      <c r="J22" s="44">
        <v>886.1</v>
      </c>
      <c r="K22" s="44">
        <v>1689.3</v>
      </c>
      <c r="L22" s="51">
        <v>1525</v>
      </c>
      <c r="M22" s="51">
        <v>1771</v>
      </c>
      <c r="N22" s="28"/>
      <c r="O22" s="171"/>
    </row>
    <row r="23" spans="1:15" ht="15" thickBot="1" x14ac:dyDescent="0.4">
      <c r="A23" s="168"/>
      <c r="B23" s="50">
        <v>85</v>
      </c>
      <c r="C23" s="46">
        <v>3889</v>
      </c>
      <c r="D23" s="46">
        <v>3268</v>
      </c>
      <c r="E23" s="46">
        <v>3819.1</v>
      </c>
      <c r="F23" s="52">
        <v>3749</v>
      </c>
      <c r="G23" s="46">
        <v>2121</v>
      </c>
      <c r="H23" s="46">
        <v>1993</v>
      </c>
      <c r="I23" s="46">
        <v>1983.4</v>
      </c>
      <c r="J23" s="46">
        <v>1246.7</v>
      </c>
      <c r="K23" s="46">
        <v>2076.6</v>
      </c>
      <c r="L23" s="52">
        <v>1892</v>
      </c>
      <c r="M23" s="52">
        <v>2057</v>
      </c>
      <c r="N23" s="28"/>
      <c r="O23" s="172"/>
    </row>
    <row r="24" spans="1:15" ht="15" customHeight="1" x14ac:dyDescent="0.35">
      <c r="A24" s="169" t="s">
        <v>23</v>
      </c>
      <c r="B24" s="48">
        <v>65</v>
      </c>
      <c r="C24" s="45">
        <v>2279</v>
      </c>
      <c r="D24" s="45">
        <v>2027.8</v>
      </c>
      <c r="E24" s="45">
        <v>2419.5</v>
      </c>
      <c r="F24" s="58" t="s">
        <v>14</v>
      </c>
      <c r="G24" s="45">
        <v>1507</v>
      </c>
      <c r="H24" s="45">
        <v>1900</v>
      </c>
      <c r="I24" s="45">
        <v>1662.65</v>
      </c>
      <c r="J24" s="45" t="s">
        <v>14</v>
      </c>
      <c r="K24" s="45">
        <v>1590.4</v>
      </c>
      <c r="L24" s="58" t="s">
        <v>14</v>
      </c>
      <c r="M24" s="58"/>
      <c r="N24" s="28"/>
      <c r="O24" s="17"/>
    </row>
    <row r="25" spans="1:15" x14ac:dyDescent="0.35">
      <c r="A25" s="167"/>
      <c r="B25" s="49">
        <v>75</v>
      </c>
      <c r="C25" s="44">
        <v>3253</v>
      </c>
      <c r="D25" s="44">
        <v>2811.6</v>
      </c>
      <c r="E25" s="44">
        <v>3633.3</v>
      </c>
      <c r="F25" s="51">
        <v>3588</v>
      </c>
      <c r="G25" s="44">
        <v>2173</v>
      </c>
      <c r="H25" s="44">
        <v>2229</v>
      </c>
      <c r="I25" s="44">
        <v>2247.6</v>
      </c>
      <c r="J25" s="44">
        <v>1148.8</v>
      </c>
      <c r="K25" s="44">
        <v>2213</v>
      </c>
      <c r="L25" s="51">
        <v>2134</v>
      </c>
      <c r="M25" s="51">
        <v>2426</v>
      </c>
      <c r="N25" s="28"/>
      <c r="O25" s="37"/>
    </row>
    <row r="26" spans="1:15" ht="15" thickBot="1" x14ac:dyDescent="0.4">
      <c r="A26" s="168"/>
      <c r="B26" s="50">
        <v>85</v>
      </c>
      <c r="C26" s="46">
        <v>4970</v>
      </c>
      <c r="D26" s="46">
        <v>4023.7</v>
      </c>
      <c r="E26" s="46">
        <v>4985.55</v>
      </c>
      <c r="F26" s="52">
        <v>5122</v>
      </c>
      <c r="G26" s="46">
        <v>2912</v>
      </c>
      <c r="H26" s="46">
        <v>2637</v>
      </c>
      <c r="I26" s="46">
        <v>2472.6</v>
      </c>
      <c r="J26" s="46">
        <v>1621.4</v>
      </c>
      <c r="K26" s="46">
        <v>2479.5</v>
      </c>
      <c r="L26" s="52">
        <v>2568</v>
      </c>
      <c r="M26" s="52">
        <v>2806</v>
      </c>
      <c r="N26" s="28"/>
      <c r="O26" s="38"/>
    </row>
    <row r="27" spans="1:15" x14ac:dyDescent="0.35">
      <c r="A27" s="166" t="s">
        <v>24</v>
      </c>
      <c r="B27" s="53">
        <v>65</v>
      </c>
      <c r="C27" s="54">
        <v>3219</v>
      </c>
      <c r="D27" s="54">
        <v>2785.6</v>
      </c>
      <c r="E27" s="54">
        <v>3205.25</v>
      </c>
      <c r="F27" s="55" t="s">
        <v>14</v>
      </c>
      <c r="G27" s="54">
        <v>1713</v>
      </c>
      <c r="H27" s="54">
        <v>2502</v>
      </c>
      <c r="I27" s="54">
        <v>2243</v>
      </c>
      <c r="J27" s="54" t="s">
        <v>14</v>
      </c>
      <c r="K27" s="54">
        <v>2213.3000000000002</v>
      </c>
      <c r="L27" s="55" t="s">
        <v>14</v>
      </c>
      <c r="M27" s="55"/>
      <c r="N27" s="28"/>
      <c r="O27" s="32"/>
    </row>
    <row r="28" spans="1:15" x14ac:dyDescent="0.35">
      <c r="A28" s="167"/>
      <c r="B28" s="49">
        <v>75</v>
      </c>
      <c r="C28" s="44">
        <v>4593</v>
      </c>
      <c r="D28" s="44">
        <v>3617.9</v>
      </c>
      <c r="E28" s="44">
        <v>4675.2</v>
      </c>
      <c r="F28" s="51">
        <v>4792</v>
      </c>
      <c r="G28" s="44">
        <v>2520</v>
      </c>
      <c r="H28" s="44">
        <v>2832</v>
      </c>
      <c r="I28" s="44">
        <v>2904.1</v>
      </c>
      <c r="J28" s="44">
        <v>1546.9</v>
      </c>
      <c r="K28" s="44">
        <v>2888.3</v>
      </c>
      <c r="L28" s="51">
        <v>3101</v>
      </c>
      <c r="M28" s="51" t="s">
        <v>167</v>
      </c>
      <c r="N28" s="28"/>
      <c r="O28" s="32"/>
    </row>
    <row r="29" spans="1:15" ht="15" thickBot="1" x14ac:dyDescent="0.4">
      <c r="A29" s="168"/>
      <c r="B29" s="50">
        <v>85</v>
      </c>
      <c r="C29" s="46">
        <v>6975</v>
      </c>
      <c r="D29" s="46">
        <v>5165.3</v>
      </c>
      <c r="E29" s="46">
        <v>6555.9</v>
      </c>
      <c r="F29" s="52">
        <v>6802</v>
      </c>
      <c r="G29" s="46">
        <v>3799</v>
      </c>
      <c r="H29" s="46">
        <v>3183</v>
      </c>
      <c r="I29" s="46">
        <v>3194.85</v>
      </c>
      <c r="J29" s="46">
        <v>2128.9</v>
      </c>
      <c r="K29" s="46">
        <v>3027.9</v>
      </c>
      <c r="L29" s="52">
        <v>3679</v>
      </c>
      <c r="M29" s="52" t="s">
        <v>168</v>
      </c>
      <c r="N29" s="28"/>
      <c r="O29" s="32"/>
    </row>
    <row r="30" spans="1:15" x14ac:dyDescent="0.35">
      <c r="C30" s="4"/>
      <c r="D30" s="4"/>
      <c r="E30" s="4"/>
      <c r="F30" s="4"/>
      <c r="G30" s="4"/>
      <c r="H30" s="4"/>
      <c r="I30" s="4"/>
      <c r="J30" s="4"/>
      <c r="K30" s="4"/>
      <c r="L30" s="4"/>
      <c r="M30" s="4"/>
      <c r="O30" s="18"/>
    </row>
  </sheetData>
  <sheetProtection algorithmName="SHA-512" hashValue="L8F0qWN21Wnv99nQLyAJo2TwxrbVxSa9E3EXHP8YpQIgUd983woajGYCIeC5E71FUtjOwmv8ssRaeoeAYvKAaQ==" saltValue="im8mGch0xWwFavD2aHu6ZA==" spinCount="100000" sheet="1" objects="1" scenarios="1"/>
  <mergeCells count="13">
    <mergeCell ref="O18:O23"/>
    <mergeCell ref="A1:L1"/>
    <mergeCell ref="A7:B7"/>
    <mergeCell ref="A9:A11"/>
    <mergeCell ref="C6:F6"/>
    <mergeCell ref="O8:O17"/>
    <mergeCell ref="G6:M6"/>
    <mergeCell ref="A27:A29"/>
    <mergeCell ref="A12:A14"/>
    <mergeCell ref="A15:A17"/>
    <mergeCell ref="A18:A20"/>
    <mergeCell ref="A21:A23"/>
    <mergeCell ref="A24:A26"/>
  </mergeCells>
  <conditionalFormatting sqref="C9:F9">
    <cfRule type="top10" dxfId="84" priority="43" bottom="1" rank="1"/>
  </conditionalFormatting>
  <conditionalFormatting sqref="C10:F10">
    <cfRule type="top10" dxfId="83" priority="42" bottom="1" rank="1"/>
  </conditionalFormatting>
  <conditionalFormatting sqref="C11:F11">
    <cfRule type="top10" dxfId="82" priority="39" bottom="1" rank="1"/>
  </conditionalFormatting>
  <conditionalFormatting sqref="C12:F12">
    <cfRule type="top10" dxfId="81" priority="37" bottom="1" rank="1"/>
  </conditionalFormatting>
  <conditionalFormatting sqref="C13:F13">
    <cfRule type="top10" dxfId="80" priority="38" bottom="1" rank="1"/>
  </conditionalFormatting>
  <conditionalFormatting sqref="C14:F14">
    <cfRule type="top10" dxfId="79" priority="36" bottom="1" rank="1"/>
  </conditionalFormatting>
  <conditionalFormatting sqref="C15:F15">
    <cfRule type="top10" dxfId="78" priority="35" bottom="1" rank="1"/>
  </conditionalFormatting>
  <conditionalFormatting sqref="C16:F16">
    <cfRule type="top10" dxfId="77" priority="34" bottom="1" rank="1"/>
  </conditionalFormatting>
  <conditionalFormatting sqref="C17:F17">
    <cfRule type="top10" dxfId="76" priority="33" bottom="1" rank="1"/>
  </conditionalFormatting>
  <conditionalFormatting sqref="C18:F18">
    <cfRule type="top10" dxfId="75" priority="32" bottom="1" rank="1"/>
  </conditionalFormatting>
  <conditionalFormatting sqref="C19:F19">
    <cfRule type="top10" dxfId="74" priority="31" bottom="1" rank="1"/>
  </conditionalFormatting>
  <conditionalFormatting sqref="C20:F20">
    <cfRule type="top10" dxfId="73" priority="30" bottom="1" rank="1"/>
  </conditionalFormatting>
  <conditionalFormatting sqref="C21:F21">
    <cfRule type="top10" dxfId="72" priority="29" bottom="1" rank="1"/>
  </conditionalFormatting>
  <conditionalFormatting sqref="C22:F22">
    <cfRule type="top10" dxfId="71" priority="28" bottom="1" rank="1"/>
  </conditionalFormatting>
  <conditionalFormatting sqref="C23:F23">
    <cfRule type="top10" dxfId="70" priority="27" bottom="1" rank="1"/>
  </conditionalFormatting>
  <conditionalFormatting sqref="C24:F24">
    <cfRule type="top10" dxfId="69" priority="26" bottom="1" rank="1"/>
  </conditionalFormatting>
  <conditionalFormatting sqref="C25:F25">
    <cfRule type="top10" dxfId="68" priority="25" bottom="1" rank="1"/>
  </conditionalFormatting>
  <conditionalFormatting sqref="C26:F26">
    <cfRule type="top10" dxfId="67" priority="24" bottom="1" rank="1"/>
  </conditionalFormatting>
  <conditionalFormatting sqref="C27:F27">
    <cfRule type="top10" dxfId="66" priority="23" bottom="1" rank="1"/>
  </conditionalFormatting>
  <conditionalFormatting sqref="C28:F28">
    <cfRule type="top10" dxfId="65" priority="22" bottom="1" rank="1"/>
  </conditionalFormatting>
  <conditionalFormatting sqref="C29:F29">
    <cfRule type="top10" dxfId="64" priority="21" bottom="1" rank="1"/>
  </conditionalFormatting>
  <conditionalFormatting sqref="G21:H21 J21:M21">
    <cfRule type="top10" dxfId="63" priority="10" bottom="1" rank="1"/>
  </conditionalFormatting>
  <conditionalFormatting sqref="G9:M9">
    <cfRule type="top10" dxfId="62" priority="40" bottom="1" rank="1"/>
  </conditionalFormatting>
  <conditionalFormatting sqref="G10:M10">
    <cfRule type="top10" dxfId="61" priority="41" bottom="1" rank="1"/>
  </conditionalFormatting>
  <conditionalFormatting sqref="G11:M11">
    <cfRule type="top10" dxfId="60" priority="20" bottom="1" rank="1"/>
  </conditionalFormatting>
  <conditionalFormatting sqref="G12:M12">
    <cfRule type="top10" dxfId="59" priority="19" bottom="1" rank="1"/>
  </conditionalFormatting>
  <conditionalFormatting sqref="G13:M13">
    <cfRule type="top10" dxfId="58" priority="18" bottom="1" rank="1"/>
  </conditionalFormatting>
  <conditionalFormatting sqref="G14:M14">
    <cfRule type="top10" dxfId="57" priority="17" bottom="1" rank="1"/>
  </conditionalFormatting>
  <conditionalFormatting sqref="G15:M15">
    <cfRule type="top10" dxfId="56" priority="16" bottom="1" rank="1"/>
  </conditionalFormatting>
  <conditionalFormatting sqref="G16:M16">
    <cfRule type="top10" dxfId="55" priority="15" bottom="1" rank="1"/>
  </conditionalFormatting>
  <conditionalFormatting sqref="G17:M17">
    <cfRule type="top10" dxfId="54" priority="14" bottom="1" rank="1"/>
  </conditionalFormatting>
  <conditionalFormatting sqref="G18:M18">
    <cfRule type="top10" dxfId="53" priority="13" bottom="1" rank="1"/>
  </conditionalFormatting>
  <conditionalFormatting sqref="G19:M19">
    <cfRule type="top10" dxfId="52" priority="12" bottom="1" rank="1"/>
  </conditionalFormatting>
  <conditionalFormatting sqref="G20:M20">
    <cfRule type="top10" dxfId="51" priority="11" bottom="1" rank="1"/>
  </conditionalFormatting>
  <conditionalFormatting sqref="G22:M22">
    <cfRule type="top10" dxfId="50" priority="9" bottom="1" rank="1"/>
  </conditionalFormatting>
  <conditionalFormatting sqref="G23:M23">
    <cfRule type="top10" dxfId="49" priority="8" bottom="1" rank="1"/>
  </conditionalFormatting>
  <conditionalFormatting sqref="G24:M24">
    <cfRule type="top10" dxfId="48" priority="7" bottom="1" rank="1"/>
  </conditionalFormatting>
  <conditionalFormatting sqref="G25:M25">
    <cfRule type="top10" dxfId="47" priority="6" bottom="1" rank="1"/>
  </conditionalFormatting>
  <conditionalFormatting sqref="G26:M26">
    <cfRule type="top10" dxfId="46" priority="5" bottom="1" rank="1"/>
  </conditionalFormatting>
  <conditionalFormatting sqref="G27:M27">
    <cfRule type="top10" dxfId="45" priority="4" bottom="1" rank="1"/>
  </conditionalFormatting>
  <conditionalFormatting sqref="G28:M28">
    <cfRule type="top10" dxfId="44" priority="3" bottom="1" rank="1"/>
  </conditionalFormatting>
  <conditionalFormatting sqref="G29:M29">
    <cfRule type="top10" dxfId="43" priority="2" bottom="1" rank="1"/>
  </conditionalFormatting>
  <conditionalFormatting sqref="I21">
    <cfRule type="top10" dxfId="42" priority="1" bottom="1" rank="1"/>
  </conditionalFormatting>
  <printOptions horizontalCentered="1" verticalCentered="1"/>
  <pageMargins left="0" right="0" top="0" bottom="0" header="0" footer="0"/>
  <pageSetup paperSize="8" scale="59" fitToHeight="0" orientation="landscape" r:id="rId1"/>
  <headerFooter>
    <oddFooter>&amp;L_x000D_&amp;1#&amp;"Calibri"&amp;8&amp;K008000 Public</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pageSetUpPr fitToPage="1"/>
  </sheetPr>
  <dimension ref="A1:P30"/>
  <sheetViews>
    <sheetView showGridLines="0" zoomScale="70" zoomScaleNormal="70" workbookViewId="0">
      <selection sqref="A1:M1"/>
    </sheetView>
  </sheetViews>
  <sheetFormatPr defaultColWidth="9.08984375" defaultRowHeight="14.5" x14ac:dyDescent="0.35"/>
  <cols>
    <col min="1" max="1" width="13.453125" customWidth="1"/>
    <col min="2" max="2" width="16.08984375" bestFit="1" customWidth="1"/>
    <col min="3" max="5" width="20" style="3" customWidth="1"/>
    <col min="6" max="6" width="21.54296875" style="3" bestFit="1" customWidth="1"/>
    <col min="7" max="7" width="20.08984375" style="3" customWidth="1"/>
    <col min="8" max="12" width="17.36328125" style="3" customWidth="1"/>
    <col min="13" max="13" width="21.54296875" style="3" bestFit="1" customWidth="1"/>
    <col min="14" max="14" width="9.08984375" bestFit="1" customWidth="1"/>
    <col min="15" max="15" width="119.08984375" customWidth="1"/>
  </cols>
  <sheetData>
    <row r="1" spans="1:16" ht="38.25" customHeight="1" x14ac:dyDescent="0.35">
      <c r="A1" s="173" t="s">
        <v>39</v>
      </c>
      <c r="B1" s="173"/>
      <c r="C1" s="173"/>
      <c r="D1" s="173"/>
      <c r="E1" s="173"/>
      <c r="F1" s="173"/>
      <c r="G1" s="173"/>
      <c r="H1" s="173"/>
      <c r="I1" s="173"/>
      <c r="J1" s="173"/>
      <c r="K1" s="173"/>
      <c r="L1" s="173"/>
      <c r="M1" s="173"/>
    </row>
    <row r="3" spans="1:16" ht="19.5" customHeight="1" thickBot="1" x14ac:dyDescent="0.4">
      <c r="A3" s="33" t="s">
        <v>62</v>
      </c>
      <c r="B3" s="33"/>
      <c r="F3" s="39"/>
    </row>
    <row r="4" spans="1:16" ht="15" thickBot="1" x14ac:dyDescent="0.4">
      <c r="A4" s="33" t="s">
        <v>32</v>
      </c>
      <c r="B4" s="34">
        <v>100000</v>
      </c>
      <c r="D4" s="47"/>
      <c r="E4" s="47"/>
      <c r="F4" s="41" t="s">
        <v>91</v>
      </c>
      <c r="K4" s="47"/>
      <c r="L4" s="47"/>
      <c r="M4" s="41" t="s">
        <v>91</v>
      </c>
    </row>
    <row r="5" spans="1:16" ht="15" thickBot="1" x14ac:dyDescent="0.4"/>
    <row r="6" spans="1:16" ht="15.75" customHeight="1" thickBot="1" x14ac:dyDescent="0.4">
      <c r="C6" s="176" t="s">
        <v>60</v>
      </c>
      <c r="D6" s="177"/>
      <c r="E6" s="177"/>
      <c r="F6" s="178"/>
      <c r="G6" s="182" t="s">
        <v>61</v>
      </c>
      <c r="H6" s="183"/>
      <c r="I6" s="183"/>
      <c r="J6" s="183"/>
      <c r="K6" s="183"/>
      <c r="L6" s="183"/>
      <c r="M6" s="184"/>
      <c r="O6" s="43" t="s">
        <v>35</v>
      </c>
    </row>
    <row r="7" spans="1:16" ht="52.5" thickBot="1" x14ac:dyDescent="0.4">
      <c r="A7" s="174"/>
      <c r="B7" s="190"/>
      <c r="C7" s="22" t="s">
        <v>192</v>
      </c>
      <c r="D7" s="22" t="s">
        <v>173</v>
      </c>
      <c r="E7" s="22" t="s">
        <v>128</v>
      </c>
      <c r="F7" s="22" t="s">
        <v>49</v>
      </c>
      <c r="G7" s="24" t="s">
        <v>196</v>
      </c>
      <c r="H7" s="23" t="s">
        <v>102</v>
      </c>
      <c r="I7" s="23" t="s">
        <v>129</v>
      </c>
      <c r="J7" s="23" t="s">
        <v>111</v>
      </c>
      <c r="K7" s="97" t="s">
        <v>172</v>
      </c>
      <c r="L7" s="20" t="s">
        <v>48</v>
      </c>
      <c r="M7" s="20" t="s">
        <v>169</v>
      </c>
      <c r="O7" s="42" t="s">
        <v>88</v>
      </c>
    </row>
    <row r="8" spans="1:16" ht="32.4" customHeight="1" thickBot="1" x14ac:dyDescent="0.4">
      <c r="A8" s="5" t="s">
        <v>31</v>
      </c>
      <c r="B8" s="6" t="s">
        <v>36</v>
      </c>
      <c r="C8" s="21" t="s">
        <v>11</v>
      </c>
      <c r="D8" s="25" t="s">
        <v>10</v>
      </c>
      <c r="E8" s="25" t="s">
        <v>10</v>
      </c>
      <c r="F8" s="21" t="s">
        <v>11</v>
      </c>
      <c r="G8" s="25" t="s">
        <v>11</v>
      </c>
      <c r="H8" s="40" t="s">
        <v>11</v>
      </c>
      <c r="I8" s="25" t="s">
        <v>10</v>
      </c>
      <c r="J8" s="40" t="s">
        <v>11</v>
      </c>
      <c r="K8" s="40" t="s">
        <v>10</v>
      </c>
      <c r="L8" s="19" t="s">
        <v>11</v>
      </c>
      <c r="M8" s="19" t="s">
        <v>11</v>
      </c>
      <c r="O8" s="179" t="s">
        <v>302</v>
      </c>
    </row>
    <row r="9" spans="1:16" x14ac:dyDescent="0.35">
      <c r="A9" s="186" t="s">
        <v>18</v>
      </c>
      <c r="B9" s="29">
        <v>65</v>
      </c>
      <c r="C9" s="45">
        <v>862</v>
      </c>
      <c r="D9" s="45">
        <v>762.1</v>
      </c>
      <c r="E9" s="45">
        <v>1130.7</v>
      </c>
      <c r="F9" s="58" t="s">
        <v>14</v>
      </c>
      <c r="G9" s="45">
        <v>532</v>
      </c>
      <c r="H9" s="45">
        <v>760</v>
      </c>
      <c r="I9" s="45">
        <v>773.05</v>
      </c>
      <c r="J9" s="45" t="s">
        <v>14</v>
      </c>
      <c r="K9" s="45">
        <v>604.6</v>
      </c>
      <c r="L9" s="58" t="s">
        <v>14</v>
      </c>
      <c r="M9" s="58" t="s">
        <v>14</v>
      </c>
      <c r="O9" s="180"/>
    </row>
    <row r="10" spans="1:16" x14ac:dyDescent="0.35">
      <c r="A10" s="187"/>
      <c r="B10" s="30">
        <v>75</v>
      </c>
      <c r="C10" s="44">
        <v>1206</v>
      </c>
      <c r="D10" s="44">
        <v>945.4</v>
      </c>
      <c r="E10" s="44">
        <v>1622.25</v>
      </c>
      <c r="F10" s="51">
        <v>1162</v>
      </c>
      <c r="G10" s="44">
        <v>588</v>
      </c>
      <c r="H10" s="44">
        <v>939</v>
      </c>
      <c r="I10" s="44">
        <v>933.4</v>
      </c>
      <c r="J10" s="44">
        <v>421.2</v>
      </c>
      <c r="K10" s="44">
        <v>731.4</v>
      </c>
      <c r="L10" s="51">
        <v>610</v>
      </c>
      <c r="M10" s="51">
        <v>695</v>
      </c>
      <c r="N10" s="28"/>
      <c r="O10" s="180"/>
    </row>
    <row r="11" spans="1:16" ht="20.399999999999999" customHeight="1" thickBot="1" x14ac:dyDescent="0.4">
      <c r="A11" s="188"/>
      <c r="B11" s="31">
        <v>85</v>
      </c>
      <c r="C11" s="46">
        <v>1742</v>
      </c>
      <c r="D11" s="46">
        <v>1171.4000000000001</v>
      </c>
      <c r="E11" s="46">
        <v>1949.9</v>
      </c>
      <c r="F11" s="52">
        <v>1474</v>
      </c>
      <c r="G11" s="46">
        <v>824</v>
      </c>
      <c r="H11" s="46">
        <v>1205</v>
      </c>
      <c r="I11" s="46">
        <v>1025.75</v>
      </c>
      <c r="J11" s="46">
        <v>526.1</v>
      </c>
      <c r="K11" s="46">
        <v>804.8</v>
      </c>
      <c r="L11" s="52">
        <v>707</v>
      </c>
      <c r="M11" s="52">
        <v>758</v>
      </c>
      <c r="N11" s="28"/>
      <c r="O11" s="180"/>
    </row>
    <row r="12" spans="1:16" ht="14.4" customHeight="1" x14ac:dyDescent="0.35">
      <c r="A12" s="186" t="s">
        <v>19</v>
      </c>
      <c r="B12" s="29">
        <v>65</v>
      </c>
      <c r="C12" s="45">
        <v>959</v>
      </c>
      <c r="D12" s="45">
        <v>883.7</v>
      </c>
      <c r="E12" s="45">
        <v>1321.1</v>
      </c>
      <c r="F12" s="58" t="s">
        <v>14</v>
      </c>
      <c r="G12" s="45">
        <v>659</v>
      </c>
      <c r="H12" s="45">
        <v>953</v>
      </c>
      <c r="I12" s="45">
        <v>904.6</v>
      </c>
      <c r="J12" s="45" t="s">
        <v>14</v>
      </c>
      <c r="K12" s="45">
        <v>665.7</v>
      </c>
      <c r="L12" s="58" t="s">
        <v>14</v>
      </c>
      <c r="M12" s="58"/>
      <c r="N12" s="28"/>
      <c r="O12" s="180"/>
      <c r="P12" s="185"/>
    </row>
    <row r="13" spans="1:16" ht="15" customHeight="1" x14ac:dyDescent="0.35">
      <c r="A13" s="187"/>
      <c r="B13" s="30">
        <v>75</v>
      </c>
      <c r="C13" s="44">
        <v>1309</v>
      </c>
      <c r="D13" s="44">
        <v>1100</v>
      </c>
      <c r="E13" s="44">
        <v>1871.45</v>
      </c>
      <c r="F13" s="51">
        <v>1287</v>
      </c>
      <c r="G13" s="44">
        <v>802</v>
      </c>
      <c r="H13" s="44">
        <v>1275</v>
      </c>
      <c r="I13" s="44">
        <v>1101.9000000000001</v>
      </c>
      <c r="J13" s="44">
        <v>503.7</v>
      </c>
      <c r="K13" s="44">
        <v>867.3</v>
      </c>
      <c r="L13" s="51">
        <v>698</v>
      </c>
      <c r="M13" s="51">
        <v>874</v>
      </c>
      <c r="N13" s="28"/>
      <c r="O13" s="180"/>
      <c r="P13" s="185"/>
    </row>
    <row r="14" spans="1:16" ht="15" thickBot="1" x14ac:dyDescent="0.4">
      <c r="A14" s="188"/>
      <c r="B14" s="31">
        <v>85</v>
      </c>
      <c r="C14" s="46">
        <v>1964</v>
      </c>
      <c r="D14" s="46">
        <v>1433</v>
      </c>
      <c r="E14" s="46">
        <v>2159.9</v>
      </c>
      <c r="F14" s="52">
        <v>1677</v>
      </c>
      <c r="G14" s="46">
        <v>1030</v>
      </c>
      <c r="H14" s="46">
        <v>1561</v>
      </c>
      <c r="I14" s="46">
        <v>1212.6500000000001</v>
      </c>
      <c r="J14" s="46">
        <v>637.4</v>
      </c>
      <c r="K14" s="46">
        <v>997.9</v>
      </c>
      <c r="L14" s="52">
        <v>823</v>
      </c>
      <c r="M14" s="52">
        <v>959</v>
      </c>
      <c r="N14" s="28"/>
      <c r="O14" s="180"/>
      <c r="P14" s="185"/>
    </row>
    <row r="15" spans="1:16" x14ac:dyDescent="0.35">
      <c r="A15" s="186" t="s">
        <v>20</v>
      </c>
      <c r="B15" s="29">
        <v>65</v>
      </c>
      <c r="C15" s="45">
        <v>1181</v>
      </c>
      <c r="D15" s="45">
        <v>1089.8</v>
      </c>
      <c r="E15" s="45">
        <v>1534.55</v>
      </c>
      <c r="F15" s="58" t="s">
        <v>14</v>
      </c>
      <c r="G15" s="45">
        <v>798</v>
      </c>
      <c r="H15" s="45">
        <v>1159</v>
      </c>
      <c r="I15" s="45">
        <v>1052.25</v>
      </c>
      <c r="J15" s="45" t="s">
        <v>14</v>
      </c>
      <c r="K15" s="45">
        <v>834</v>
      </c>
      <c r="L15" s="58" t="s">
        <v>14</v>
      </c>
      <c r="M15" s="58"/>
      <c r="N15" s="28"/>
      <c r="O15" s="180"/>
      <c r="P15" s="185"/>
    </row>
    <row r="16" spans="1:16" x14ac:dyDescent="0.35">
      <c r="A16" s="187"/>
      <c r="B16" s="30">
        <v>75</v>
      </c>
      <c r="C16" s="44">
        <v>1589</v>
      </c>
      <c r="D16" s="44">
        <v>1355.9</v>
      </c>
      <c r="E16" s="44">
        <v>2139.15</v>
      </c>
      <c r="F16" s="51">
        <v>1618</v>
      </c>
      <c r="G16" s="44">
        <v>894</v>
      </c>
      <c r="H16" s="44">
        <v>1529</v>
      </c>
      <c r="I16" s="44">
        <v>1291</v>
      </c>
      <c r="J16" s="44">
        <v>610.4</v>
      </c>
      <c r="K16" s="44">
        <v>1089.9000000000001</v>
      </c>
      <c r="L16" s="51">
        <v>883</v>
      </c>
      <c r="M16" s="51" t="s">
        <v>170</v>
      </c>
      <c r="N16" s="28"/>
      <c r="O16" s="180"/>
      <c r="P16" s="185"/>
    </row>
    <row r="17" spans="1:16" ht="15" thickBot="1" x14ac:dyDescent="0.4">
      <c r="A17" s="188"/>
      <c r="B17" s="31">
        <v>85</v>
      </c>
      <c r="C17" s="46">
        <v>2352</v>
      </c>
      <c r="D17" s="46">
        <v>1798.5</v>
      </c>
      <c r="E17" s="46">
        <v>2368.75</v>
      </c>
      <c r="F17" s="52">
        <v>2113</v>
      </c>
      <c r="G17" s="46">
        <v>1265</v>
      </c>
      <c r="H17" s="46">
        <v>1971</v>
      </c>
      <c r="I17" s="46">
        <v>1420.35</v>
      </c>
      <c r="J17" s="46">
        <v>784.8</v>
      </c>
      <c r="K17" s="46">
        <v>1253.5999999999999</v>
      </c>
      <c r="L17" s="52">
        <v>1093</v>
      </c>
      <c r="M17" s="52">
        <v>1258</v>
      </c>
      <c r="N17" s="28"/>
      <c r="O17" s="181"/>
      <c r="P17" s="185"/>
    </row>
    <row r="18" spans="1:16" x14ac:dyDescent="0.35">
      <c r="A18" s="186" t="s">
        <v>21</v>
      </c>
      <c r="B18" s="29">
        <v>65</v>
      </c>
      <c r="C18" s="45">
        <v>1606</v>
      </c>
      <c r="D18" s="45">
        <v>1433.7</v>
      </c>
      <c r="E18" s="45">
        <v>1863.4</v>
      </c>
      <c r="F18" s="58" t="s">
        <v>14</v>
      </c>
      <c r="G18" s="45">
        <v>1052</v>
      </c>
      <c r="H18" s="45">
        <v>1534</v>
      </c>
      <c r="I18" s="45">
        <v>1227.6500000000001</v>
      </c>
      <c r="J18" s="45" t="s">
        <v>14</v>
      </c>
      <c r="K18" s="45">
        <v>1151.5</v>
      </c>
      <c r="L18" s="58" t="s">
        <v>14</v>
      </c>
      <c r="M18" s="58"/>
      <c r="N18" s="28"/>
      <c r="O18" s="189" t="s">
        <v>148</v>
      </c>
      <c r="P18" s="185"/>
    </row>
    <row r="19" spans="1:16" ht="15" customHeight="1" x14ac:dyDescent="0.35">
      <c r="A19" s="187"/>
      <c r="B19" s="30">
        <v>75</v>
      </c>
      <c r="C19" s="44">
        <v>1972</v>
      </c>
      <c r="D19" s="44">
        <v>1757.9</v>
      </c>
      <c r="E19" s="44">
        <v>2441.4499999999998</v>
      </c>
      <c r="F19" s="51">
        <v>2032</v>
      </c>
      <c r="G19" s="44">
        <v>1242</v>
      </c>
      <c r="H19" s="44">
        <v>2004</v>
      </c>
      <c r="I19" s="44">
        <v>1513.8</v>
      </c>
      <c r="J19" s="44">
        <v>741</v>
      </c>
      <c r="K19" s="44">
        <v>1442.4</v>
      </c>
      <c r="L19" s="51">
        <v>1125</v>
      </c>
      <c r="M19" s="51">
        <v>1490</v>
      </c>
      <c r="N19" s="28"/>
      <c r="O19" s="171"/>
      <c r="P19" s="185"/>
    </row>
    <row r="20" spans="1:16" ht="15" thickBot="1" x14ac:dyDescent="0.4">
      <c r="A20" s="188"/>
      <c r="B20" s="31">
        <v>85</v>
      </c>
      <c r="C20" s="46">
        <v>2820</v>
      </c>
      <c r="D20" s="46">
        <v>2272.3000000000002</v>
      </c>
      <c r="E20" s="46">
        <v>2934.1</v>
      </c>
      <c r="F20" s="52">
        <v>2674</v>
      </c>
      <c r="G20" s="46">
        <v>1569</v>
      </c>
      <c r="H20" s="46">
        <v>2527</v>
      </c>
      <c r="I20" s="46">
        <v>1664.95</v>
      </c>
      <c r="J20" s="46">
        <v>968.7</v>
      </c>
      <c r="K20" s="46">
        <v>1586.3</v>
      </c>
      <c r="L20" s="52">
        <v>1401</v>
      </c>
      <c r="M20" s="52">
        <v>1634</v>
      </c>
      <c r="N20" s="28"/>
      <c r="O20" s="171"/>
    </row>
    <row r="21" spans="1:16" x14ac:dyDescent="0.35">
      <c r="A21" s="186" t="s">
        <v>22</v>
      </c>
      <c r="B21" s="29">
        <v>65</v>
      </c>
      <c r="C21" s="45">
        <v>2144</v>
      </c>
      <c r="D21" s="45">
        <v>1759</v>
      </c>
      <c r="E21" s="45">
        <v>2301.85</v>
      </c>
      <c r="F21" s="58" t="s">
        <v>14</v>
      </c>
      <c r="G21" s="45">
        <v>1322</v>
      </c>
      <c r="H21" s="45">
        <v>1942</v>
      </c>
      <c r="I21" s="45">
        <v>1480.35</v>
      </c>
      <c r="J21" s="45" t="s">
        <v>14</v>
      </c>
      <c r="K21" s="45">
        <v>1450.7</v>
      </c>
      <c r="L21" s="58" t="s">
        <v>14</v>
      </c>
      <c r="M21" s="58"/>
      <c r="N21" s="28"/>
      <c r="O21" s="171"/>
    </row>
    <row r="22" spans="1:16" ht="18" customHeight="1" x14ac:dyDescent="0.35">
      <c r="A22" s="187"/>
      <c r="B22" s="30">
        <v>75</v>
      </c>
      <c r="C22" s="44">
        <v>3591</v>
      </c>
      <c r="D22" s="44">
        <v>2144.1999999999998</v>
      </c>
      <c r="E22" s="44">
        <v>2860.25</v>
      </c>
      <c r="F22" s="51">
        <v>2615</v>
      </c>
      <c r="G22" s="44">
        <v>1438</v>
      </c>
      <c r="H22" s="44">
        <v>2469</v>
      </c>
      <c r="I22" s="44">
        <v>1817.25</v>
      </c>
      <c r="J22" s="44">
        <v>901.3</v>
      </c>
      <c r="K22" s="44">
        <v>1732.7</v>
      </c>
      <c r="L22" s="51">
        <v>1447</v>
      </c>
      <c r="M22" s="51">
        <v>1943</v>
      </c>
      <c r="N22" s="28"/>
      <c r="O22" s="171"/>
    </row>
    <row r="23" spans="1:16" ht="15" thickBot="1" x14ac:dyDescent="0.4">
      <c r="A23" s="188"/>
      <c r="B23" s="31">
        <v>85</v>
      </c>
      <c r="C23" s="46">
        <v>4467</v>
      </c>
      <c r="D23" s="46">
        <v>2769.9</v>
      </c>
      <c r="E23" s="46">
        <v>3589.45</v>
      </c>
      <c r="F23" s="52">
        <v>3436</v>
      </c>
      <c r="G23" s="46">
        <v>943</v>
      </c>
      <c r="H23" s="46">
        <v>3082</v>
      </c>
      <c r="I23" s="46">
        <v>1998.4</v>
      </c>
      <c r="J23" s="46">
        <v>1197.4000000000001</v>
      </c>
      <c r="K23" s="46">
        <v>1894.3</v>
      </c>
      <c r="L23" s="52">
        <v>1737</v>
      </c>
      <c r="M23" s="52">
        <v>2121</v>
      </c>
      <c r="N23" s="28"/>
      <c r="O23" s="172"/>
    </row>
    <row r="24" spans="1:16" ht="15" customHeight="1" x14ac:dyDescent="0.35">
      <c r="A24" s="186" t="s">
        <v>23</v>
      </c>
      <c r="B24" s="29">
        <v>65</v>
      </c>
      <c r="C24" s="45">
        <v>2905</v>
      </c>
      <c r="D24" s="45">
        <v>2042.4</v>
      </c>
      <c r="E24" s="45">
        <v>2770.25</v>
      </c>
      <c r="F24" s="58" t="s">
        <v>14</v>
      </c>
      <c r="G24" s="45">
        <v>1660</v>
      </c>
      <c r="H24" s="45">
        <v>2368</v>
      </c>
      <c r="I24" s="45">
        <v>1793</v>
      </c>
      <c r="J24" s="45" t="s">
        <v>14</v>
      </c>
      <c r="K24" s="45">
        <v>1677.4</v>
      </c>
      <c r="L24" s="58" t="s">
        <v>14</v>
      </c>
      <c r="M24" s="58"/>
      <c r="N24" s="28"/>
      <c r="O24" s="17"/>
    </row>
    <row r="25" spans="1:16" x14ac:dyDescent="0.35">
      <c r="A25" s="187"/>
      <c r="B25" s="30">
        <v>75</v>
      </c>
      <c r="C25" s="44">
        <v>3387</v>
      </c>
      <c r="D25" s="44">
        <v>2540.6</v>
      </c>
      <c r="E25" s="44">
        <v>3457.95</v>
      </c>
      <c r="F25" s="51">
        <v>3481</v>
      </c>
      <c r="G25" s="44">
        <v>2031</v>
      </c>
      <c r="H25" s="44">
        <v>2582</v>
      </c>
      <c r="I25" s="44">
        <v>2165.6999999999998</v>
      </c>
      <c r="J25" s="44">
        <v>1106.5</v>
      </c>
      <c r="K25" s="44">
        <v>2054.4</v>
      </c>
      <c r="L25" s="51">
        <v>1888</v>
      </c>
      <c r="M25" s="51">
        <v>2555</v>
      </c>
      <c r="N25" s="28"/>
      <c r="O25" s="37"/>
    </row>
    <row r="26" spans="1:16" ht="15" thickBot="1" x14ac:dyDescent="0.4">
      <c r="A26" s="188"/>
      <c r="B26" s="31">
        <v>85</v>
      </c>
      <c r="C26" s="46">
        <v>4334</v>
      </c>
      <c r="D26" s="46">
        <v>3448.1</v>
      </c>
      <c r="E26" s="46">
        <v>4557.5</v>
      </c>
      <c r="F26" s="52">
        <v>4521</v>
      </c>
      <c r="G26" s="46">
        <v>2502</v>
      </c>
      <c r="H26" s="46">
        <v>3254</v>
      </c>
      <c r="I26" s="46">
        <v>2381.4499999999998</v>
      </c>
      <c r="J26" s="46">
        <v>1470.5</v>
      </c>
      <c r="K26" s="46">
        <v>2344</v>
      </c>
      <c r="L26" s="52">
        <v>2216</v>
      </c>
      <c r="M26" s="52">
        <v>2770</v>
      </c>
      <c r="N26" s="28"/>
      <c r="O26" s="38"/>
    </row>
    <row r="27" spans="1:16" x14ac:dyDescent="0.35">
      <c r="A27" s="186" t="s">
        <v>24</v>
      </c>
      <c r="B27" s="29">
        <v>65</v>
      </c>
      <c r="C27" s="45">
        <v>3690</v>
      </c>
      <c r="D27" s="45">
        <v>2615.3000000000002</v>
      </c>
      <c r="E27" s="45">
        <v>3311.4</v>
      </c>
      <c r="F27" s="58" t="s">
        <v>14</v>
      </c>
      <c r="G27" s="45">
        <v>1816</v>
      </c>
      <c r="H27" s="45">
        <v>2967</v>
      </c>
      <c r="I27" s="45">
        <v>2230.3000000000002</v>
      </c>
      <c r="J27" s="45" t="s">
        <v>14</v>
      </c>
      <c r="K27" s="45">
        <v>2174.8000000000002</v>
      </c>
      <c r="L27" s="58" t="s">
        <v>14</v>
      </c>
      <c r="M27" s="58"/>
      <c r="N27" s="28"/>
      <c r="O27" s="32"/>
    </row>
    <row r="28" spans="1:16" x14ac:dyDescent="0.35">
      <c r="A28" s="187"/>
      <c r="B28" s="30">
        <v>75</v>
      </c>
      <c r="C28" s="44">
        <v>4681</v>
      </c>
      <c r="D28" s="44">
        <v>3067.5</v>
      </c>
      <c r="E28" s="44">
        <v>4146.75</v>
      </c>
      <c r="F28" s="51">
        <v>4413</v>
      </c>
      <c r="G28" s="44">
        <v>2415</v>
      </c>
      <c r="H28" s="44">
        <v>3025</v>
      </c>
      <c r="I28" s="44">
        <v>2616.8000000000002</v>
      </c>
      <c r="J28" s="44">
        <v>1428.8</v>
      </c>
      <c r="K28" s="44">
        <v>2389.6999999999998</v>
      </c>
      <c r="L28" s="51">
        <v>2490</v>
      </c>
      <c r="M28" s="51">
        <v>3079</v>
      </c>
      <c r="N28" s="28"/>
      <c r="O28" s="32"/>
    </row>
    <row r="29" spans="1:16" ht="15" thickBot="1" x14ac:dyDescent="0.4">
      <c r="A29" s="188"/>
      <c r="B29" s="31">
        <v>85</v>
      </c>
      <c r="C29" s="46">
        <v>5662</v>
      </c>
      <c r="D29" s="46">
        <v>4207.3999999999996</v>
      </c>
      <c r="E29" s="46">
        <v>5704.4</v>
      </c>
      <c r="F29" s="52">
        <v>5739</v>
      </c>
      <c r="G29" s="46">
        <v>3114</v>
      </c>
      <c r="H29" s="46">
        <v>3305</v>
      </c>
      <c r="I29" s="46">
        <v>2878.75</v>
      </c>
      <c r="J29" s="46">
        <v>1797.5</v>
      </c>
      <c r="K29" s="46">
        <v>2714.8</v>
      </c>
      <c r="L29" s="52">
        <v>2916</v>
      </c>
      <c r="M29" s="52">
        <v>3370</v>
      </c>
      <c r="N29" s="28"/>
      <c r="O29" s="32"/>
    </row>
    <row r="30" spans="1:16" x14ac:dyDescent="0.35">
      <c r="C30" s="4"/>
      <c r="D30" s="4"/>
      <c r="E30" s="4"/>
      <c r="F30" s="4"/>
      <c r="G30" s="4"/>
      <c r="H30" s="4"/>
      <c r="I30" s="4"/>
      <c r="J30" s="4"/>
      <c r="K30" s="4"/>
      <c r="L30" s="4"/>
      <c r="M30" s="4"/>
      <c r="O30" s="18"/>
    </row>
  </sheetData>
  <sheetProtection algorithmName="SHA-512" hashValue="JBWWb6mObAJsiq5vJrreKDkEjSE+s+nsrf2bVqqN/zCcLfdAvnFIAPV3FUIVbjKHeMGrXaiu/4Xelc2tq2zadQ==" saltValue="GHnjQ+lFxrlbdE8U3TgM7A==" spinCount="100000" sheet="1" objects="1" scenarios="1"/>
  <mergeCells count="14">
    <mergeCell ref="A27:A29"/>
    <mergeCell ref="A1:M1"/>
    <mergeCell ref="A7:B7"/>
    <mergeCell ref="A18:A20"/>
    <mergeCell ref="A21:A23"/>
    <mergeCell ref="A9:A11"/>
    <mergeCell ref="A12:A14"/>
    <mergeCell ref="A15:A17"/>
    <mergeCell ref="P12:P19"/>
    <mergeCell ref="G6:M6"/>
    <mergeCell ref="C6:F6"/>
    <mergeCell ref="A24:A26"/>
    <mergeCell ref="O18:O23"/>
    <mergeCell ref="O8:O17"/>
  </mergeCells>
  <conditionalFormatting sqref="C9:F9">
    <cfRule type="top10" dxfId="41" priority="45" bottom="1" rank="1"/>
  </conditionalFormatting>
  <conditionalFormatting sqref="C10:F10">
    <cfRule type="top10" dxfId="40" priority="47" bottom="1" rank="1"/>
  </conditionalFormatting>
  <conditionalFormatting sqref="C11:F11">
    <cfRule type="top10" dxfId="39" priority="49" bottom="1" rank="1"/>
  </conditionalFormatting>
  <conditionalFormatting sqref="C12:F12">
    <cfRule type="top10" dxfId="38" priority="51" bottom="1" rank="1"/>
  </conditionalFormatting>
  <conditionalFormatting sqref="C13:F13">
    <cfRule type="top10" dxfId="37" priority="53" bottom="1" rank="1"/>
  </conditionalFormatting>
  <conditionalFormatting sqref="C14:F14">
    <cfRule type="top10" dxfId="36" priority="55" bottom="1" rank="1"/>
  </conditionalFormatting>
  <conditionalFormatting sqref="C15:F15">
    <cfRule type="top10" dxfId="35" priority="57" bottom="1" rank="1"/>
  </conditionalFormatting>
  <conditionalFormatting sqref="C16:F16">
    <cfRule type="top10" dxfId="34" priority="59" bottom="1" rank="1"/>
  </conditionalFormatting>
  <conditionalFormatting sqref="C17:F17">
    <cfRule type="top10" dxfId="33" priority="61" bottom="1" rank="1"/>
  </conditionalFormatting>
  <conditionalFormatting sqref="C18:F18">
    <cfRule type="top10" dxfId="32" priority="63" bottom="1" rank="1"/>
  </conditionalFormatting>
  <conditionalFormatting sqref="C19:F19">
    <cfRule type="top10" dxfId="31" priority="65" bottom="1" rank="1"/>
  </conditionalFormatting>
  <conditionalFormatting sqref="C20:F20">
    <cfRule type="top10" dxfId="30" priority="67" bottom="1" rank="1"/>
  </conditionalFormatting>
  <conditionalFormatting sqref="C21:F21">
    <cfRule type="top10" dxfId="29" priority="69" bottom="1" rank="1"/>
  </conditionalFormatting>
  <conditionalFormatting sqref="C22:F22">
    <cfRule type="top10" dxfId="28" priority="71" bottom="1" rank="1"/>
  </conditionalFormatting>
  <conditionalFormatting sqref="C23:F23">
    <cfRule type="top10" dxfId="27" priority="73" bottom="1" rank="1"/>
  </conditionalFormatting>
  <conditionalFormatting sqref="C24:F24">
    <cfRule type="top10" dxfId="26" priority="75" bottom="1" rank="1"/>
  </conditionalFormatting>
  <conditionalFormatting sqref="C25:F25">
    <cfRule type="top10" dxfId="25" priority="77" bottom="1" rank="1"/>
  </conditionalFormatting>
  <conditionalFormatting sqref="C26:F26">
    <cfRule type="top10" dxfId="24" priority="79" bottom="1" rank="1"/>
  </conditionalFormatting>
  <conditionalFormatting sqref="C27:F27">
    <cfRule type="top10" dxfId="23" priority="81" bottom="1" rank="1"/>
  </conditionalFormatting>
  <conditionalFormatting sqref="C28:F28">
    <cfRule type="top10" dxfId="22" priority="83" bottom="1" rank="1"/>
  </conditionalFormatting>
  <conditionalFormatting sqref="C29:F29">
    <cfRule type="top10" dxfId="21" priority="85" bottom="1" rank="1"/>
  </conditionalFormatting>
  <conditionalFormatting sqref="G9:M9">
    <cfRule type="top10" dxfId="20" priority="41" bottom="1" rank="1"/>
  </conditionalFormatting>
  <conditionalFormatting sqref="G10:M10">
    <cfRule type="top10" dxfId="19" priority="42" bottom="1" rank="1"/>
  </conditionalFormatting>
  <conditionalFormatting sqref="G11:M11">
    <cfRule type="top10" dxfId="18" priority="39" bottom="1" rank="1"/>
  </conditionalFormatting>
  <conditionalFormatting sqref="G12:M12">
    <cfRule type="top10" dxfId="17" priority="35" bottom="1" rank="1"/>
  </conditionalFormatting>
  <conditionalFormatting sqref="G13:M13">
    <cfRule type="top10" dxfId="16" priority="36" bottom="1" rank="1"/>
  </conditionalFormatting>
  <conditionalFormatting sqref="G14:M14">
    <cfRule type="top10" dxfId="15" priority="33" bottom="1" rank="1"/>
  </conditionalFormatting>
  <conditionalFormatting sqref="G15:M15">
    <cfRule type="top10" dxfId="14" priority="29" bottom="1" rank="1"/>
  </conditionalFormatting>
  <conditionalFormatting sqref="G16:M16">
    <cfRule type="top10" dxfId="13" priority="30" bottom="1" rank="1"/>
  </conditionalFormatting>
  <conditionalFormatting sqref="G17:M17">
    <cfRule type="top10" dxfId="12" priority="27" bottom="1" rank="1"/>
  </conditionalFormatting>
  <conditionalFormatting sqref="G18:M18">
    <cfRule type="top10" dxfId="11" priority="23" bottom="1" rank="1"/>
  </conditionalFormatting>
  <conditionalFormatting sqref="G19:M19">
    <cfRule type="top10" dxfId="10" priority="24" bottom="1" rank="1"/>
  </conditionalFormatting>
  <conditionalFormatting sqref="G20:M20">
    <cfRule type="top10" dxfId="9" priority="21" bottom="1" rank="1"/>
  </conditionalFormatting>
  <conditionalFormatting sqref="G21:M21">
    <cfRule type="top10" dxfId="8" priority="17" bottom="1" rank="1"/>
  </conditionalFormatting>
  <conditionalFormatting sqref="G22:M22">
    <cfRule type="top10" dxfId="7" priority="18" bottom="1" rank="1"/>
  </conditionalFormatting>
  <conditionalFormatting sqref="G23:M23">
    <cfRule type="top10" dxfId="6" priority="1" bottom="1" rank="1"/>
  </conditionalFormatting>
  <conditionalFormatting sqref="G24:M24">
    <cfRule type="top10" dxfId="5" priority="11" bottom="1" rank="1"/>
  </conditionalFormatting>
  <conditionalFormatting sqref="G25:M25">
    <cfRule type="top10" dxfId="4" priority="12" bottom="1" rank="1"/>
  </conditionalFormatting>
  <conditionalFormatting sqref="G26:M26">
    <cfRule type="top10" dxfId="3" priority="9" bottom="1" rank="1"/>
  </conditionalFormatting>
  <conditionalFormatting sqref="G27:M27">
    <cfRule type="top10" dxfId="2" priority="5" bottom="1" rank="1"/>
  </conditionalFormatting>
  <conditionalFormatting sqref="G28:M28">
    <cfRule type="top10" dxfId="1" priority="6" bottom="1" rank="1"/>
  </conditionalFormatting>
  <conditionalFormatting sqref="G29:M29">
    <cfRule type="top10" dxfId="0" priority="3" bottom="1" rank="1"/>
  </conditionalFormatting>
  <printOptions horizontalCentered="1" verticalCentered="1"/>
  <pageMargins left="0" right="0" top="0" bottom="0" header="0" footer="0"/>
  <pageSetup paperSize="9" scale="58" fitToHeight="0" orientation="landscape" r:id="rId1"/>
  <headerFooter>
    <oddFooter>&amp;L_x000D_&amp;1#&amp;"Calibri"&amp;8&amp;K008000 Public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Cover Page</vt:lpstr>
      <vt:lpstr>Overview &amp; Important Notes</vt:lpstr>
      <vt:lpstr>Summary</vt:lpstr>
      <vt:lpstr>Non-Provider Plans</vt:lpstr>
      <vt:lpstr>Product Structure</vt:lpstr>
      <vt:lpstr>Features</vt:lpstr>
      <vt:lpstr>Product Features (old)</vt:lpstr>
      <vt:lpstr>MNS SA $100K</vt:lpstr>
      <vt:lpstr>FNS SA $100K</vt:lpstr>
      <vt:lpstr>'Product Structure'!Print_Area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Yong Shun</dc:creator>
  <cp:lastModifiedBy>Cristtin Teow</cp:lastModifiedBy>
  <cp:lastPrinted>2020-08-27T08:06:40Z</cp:lastPrinted>
  <dcterms:created xsi:type="dcterms:W3CDTF">2017-05-17T09:44:16Z</dcterms:created>
  <dcterms:modified xsi:type="dcterms:W3CDTF">2025-03-07T08:29:56Z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a87217-e18b-48bf-bfe7-1a308ae7f806_Enabled">
    <vt:lpwstr>true</vt:lpwstr>
  </property>
  <property fmtid="{D5CDD505-2E9C-101B-9397-08002B2CF9AE}" pid="3" name="MSIP_Label_65a87217-e18b-48bf-bfe7-1a308ae7f806_SetDate">
    <vt:lpwstr>2022-03-18T03:49:13Z</vt:lpwstr>
  </property>
  <property fmtid="{D5CDD505-2E9C-101B-9397-08002B2CF9AE}" pid="4" name="MSIP_Label_65a87217-e18b-48bf-bfe7-1a308ae7f806_Method">
    <vt:lpwstr>Privileged</vt:lpwstr>
  </property>
  <property fmtid="{D5CDD505-2E9C-101B-9397-08002B2CF9AE}" pid="5" name="MSIP_Label_65a87217-e18b-48bf-bfe7-1a308ae7f806_Name">
    <vt:lpwstr>Aviva Singlife Public</vt:lpwstr>
  </property>
  <property fmtid="{D5CDD505-2E9C-101B-9397-08002B2CF9AE}" pid="6" name="MSIP_Label_65a87217-e18b-48bf-bfe7-1a308ae7f806_SiteId">
    <vt:lpwstr>ff2a83c7-ec1d-4cc7-8bbe-6c529a23f41a</vt:lpwstr>
  </property>
  <property fmtid="{D5CDD505-2E9C-101B-9397-08002B2CF9AE}" pid="7" name="MSIP_Label_65a87217-e18b-48bf-bfe7-1a308ae7f806_ActionId">
    <vt:lpwstr>c8b54023-a5bc-4894-9a0a-4d0f1c948058</vt:lpwstr>
  </property>
  <property fmtid="{D5CDD505-2E9C-101B-9397-08002B2CF9AE}" pid="8" name="MSIP_Label_65a87217-e18b-48bf-bfe7-1a308ae7f806_ContentBits">
    <vt:lpwstr>2</vt:lpwstr>
  </property>
</Properties>
</file>