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F22\Documents\Учеба\Магистратура\1 Курс\1 Семестр\Интеллектуальные информационные системы\Практики\Lab 3\"/>
    </mc:Choice>
  </mc:AlternateContent>
  <bookViews>
    <workbookView xWindow="0" yWindow="0" windowWidth="38400" windowHeight="17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3" i="1"/>
  <c r="O34" i="1"/>
  <c r="N32" i="1"/>
  <c r="N33" i="1"/>
  <c r="N34" i="1"/>
  <c r="M32" i="1"/>
  <c r="M33" i="1"/>
  <c r="M34" i="1"/>
  <c r="L32" i="1"/>
  <c r="L33" i="1"/>
  <c r="L34" i="1"/>
  <c r="M31" i="1"/>
  <c r="N31" i="1"/>
  <c r="O31" i="1"/>
  <c r="M24" i="1"/>
  <c r="N24" i="1"/>
  <c r="O24" i="1"/>
  <c r="M23" i="1"/>
  <c r="N23" i="1"/>
  <c r="O23" i="1"/>
  <c r="M22" i="1"/>
  <c r="N22" i="1"/>
  <c r="O22" i="1"/>
  <c r="M21" i="1"/>
  <c r="N21" i="1"/>
  <c r="O21" i="1"/>
  <c r="L23" i="1"/>
  <c r="L24" i="1"/>
  <c r="L22" i="1"/>
  <c r="L31" i="1" l="1"/>
  <c r="L21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K163" i="1"/>
  <c r="L163" i="1"/>
  <c r="M163" i="1"/>
  <c r="J163" i="1"/>
  <c r="B16" i="1"/>
  <c r="B17" i="1"/>
  <c r="B18" i="1"/>
  <c r="B19" i="1"/>
</calcChain>
</file>

<file path=xl/sharedStrings.xml><?xml version="1.0" encoding="utf-8"?>
<sst xmlns="http://schemas.openxmlformats.org/spreadsheetml/2006/main" count="66" uniqueCount="34">
  <si>
    <t>Пусть  
X = {x1, x2, x3, x4 }
Y = {y1, y2, y3, y4 }
Z = {z1, z2, z3, z4 }</t>
  </si>
  <si>
    <t>x1</t>
  </si>
  <si>
    <t>x2</t>
  </si>
  <si>
    <t>x3</t>
  </si>
  <si>
    <t>x4</t>
  </si>
  <si>
    <t>y1</t>
  </si>
  <si>
    <t>y2</t>
  </si>
  <si>
    <t>y3</t>
  </si>
  <si>
    <t>z1</t>
  </si>
  <si>
    <t>z2</t>
  </si>
  <si>
    <t>z3</t>
  </si>
  <si>
    <t>z4</t>
  </si>
  <si>
    <t>менеджер</t>
  </si>
  <si>
    <t>стрессоустойчивость</t>
  </si>
  <si>
    <t>многозадачность</t>
  </si>
  <si>
    <t>программист</t>
  </si>
  <si>
    <t>легкообучаемость</t>
  </si>
  <si>
    <t>инженер</t>
  </si>
  <si>
    <t>бухгалтер</t>
  </si>
  <si>
    <t>Иванов</t>
  </si>
  <si>
    <t>Петров</t>
  </si>
  <si>
    <t>Сидоров</t>
  </si>
  <si>
    <t>Козлов</t>
  </si>
  <si>
    <t>Q</t>
  </si>
  <si>
    <t>Кандидаты
Z = {z1, z2, z3, z4 }</t>
  </si>
  <si>
    <t>Психофизиологические характеристики
Y = {y1, y2, y3, y4 }</t>
  </si>
  <si>
    <t>Вакансии
X = {x1, x2, x3, x4 }</t>
  </si>
  <si>
    <t>Вакансии</t>
  </si>
  <si>
    <t>Характеристики</t>
  </si>
  <si>
    <t>R</t>
  </si>
  <si>
    <t>Кандитаты</t>
  </si>
  <si>
    <t>Q*R</t>
  </si>
  <si>
    <t>max*min</t>
  </si>
  <si>
    <t>max*prod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</si>
</sst>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3"/>
  <sheetViews>
    <sheetView tabSelected="1" topLeftCell="D4" workbookViewId="0">
      <selection activeCell="O31" sqref="O31:O34"/>
    </sheetView>
  </sheetViews>
  <sheetFormatPr defaultRowHeight="15" x14ac:dyDescent="0.25"/>
  <cols>
    <col min="3" max="3" width="14.28515625" customWidth="1"/>
    <col min="4" max="4" width="21" customWidth="1"/>
    <col min="5" max="5" width="17.5703125" customWidth="1"/>
    <col min="6" max="6" width="24.85546875" customWidth="1"/>
    <col min="7" max="7" width="16.7109375" customWidth="1"/>
    <col min="8" max="8" width="9.85546875" customWidth="1"/>
    <col min="9" max="9" width="14.28515625" customWidth="1"/>
    <col min="10" max="11" width="12.140625" customWidth="1"/>
    <col min="12" max="12" width="11.85546875" customWidth="1"/>
    <col min="13" max="13" width="11.28515625" customWidth="1"/>
  </cols>
  <sheetData>
    <row r="2" spans="2:10" ht="1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s="1"/>
      <c r="C3" s="1"/>
      <c r="D3" s="1"/>
      <c r="E3" s="1"/>
      <c r="F3" s="1"/>
      <c r="G3" s="1"/>
      <c r="H3" s="1"/>
      <c r="I3" s="1"/>
      <c r="J3" s="1"/>
    </row>
    <row r="4" spans="2:10" x14ac:dyDescent="0.25">
      <c r="B4" s="1"/>
      <c r="C4" s="1"/>
      <c r="D4" s="1"/>
      <c r="E4" s="1"/>
      <c r="F4" s="1"/>
      <c r="G4" s="1"/>
      <c r="H4" s="1"/>
      <c r="I4" s="1"/>
      <c r="J4" s="1"/>
    </row>
    <row r="5" spans="2:10" ht="15" customHeight="1" x14ac:dyDescent="0.25">
      <c r="B5" s="11" t="s">
        <v>26</v>
      </c>
      <c r="C5" s="11"/>
      <c r="D5" s="1"/>
      <c r="E5" s="11" t="s">
        <v>25</v>
      </c>
      <c r="F5" s="11"/>
      <c r="G5" s="1"/>
      <c r="H5" s="11" t="s">
        <v>24</v>
      </c>
      <c r="I5" s="11"/>
      <c r="J5" s="1"/>
    </row>
    <row r="6" spans="2:10" ht="29.25" customHeight="1" x14ac:dyDescent="0.25">
      <c r="B6" s="11"/>
      <c r="C6" s="11"/>
      <c r="E6" s="11"/>
      <c r="F6" s="11"/>
      <c r="H6" s="11"/>
      <c r="I6" s="11"/>
    </row>
    <row r="7" spans="2:10" x14ac:dyDescent="0.25">
      <c r="B7" s="2" t="s">
        <v>1</v>
      </c>
      <c r="C7" s="2" t="s">
        <v>12</v>
      </c>
      <c r="E7" s="2" t="s">
        <v>5</v>
      </c>
      <c r="F7" s="2" t="s">
        <v>13</v>
      </c>
      <c r="H7" s="2" t="s">
        <v>8</v>
      </c>
      <c r="I7" s="2" t="s">
        <v>19</v>
      </c>
    </row>
    <row r="8" spans="2:10" x14ac:dyDescent="0.25">
      <c r="B8" s="2" t="s">
        <v>2</v>
      </c>
      <c r="C8" s="2" t="s">
        <v>15</v>
      </c>
      <c r="E8" s="2" t="s">
        <v>6</v>
      </c>
      <c r="F8" s="2" t="s">
        <v>14</v>
      </c>
      <c r="H8" s="2" t="s">
        <v>9</v>
      </c>
      <c r="I8" s="2" t="s">
        <v>20</v>
      </c>
    </row>
    <row r="9" spans="2:10" x14ac:dyDescent="0.25">
      <c r="B9" s="2" t="s">
        <v>3</v>
      </c>
      <c r="C9" s="2" t="s">
        <v>17</v>
      </c>
      <c r="E9" s="2" t="s">
        <v>7</v>
      </c>
      <c r="F9" s="2" t="s">
        <v>16</v>
      </c>
      <c r="H9" s="2" t="s">
        <v>10</v>
      </c>
      <c r="I9" s="2" t="s">
        <v>21</v>
      </c>
    </row>
    <row r="10" spans="2:10" x14ac:dyDescent="0.25">
      <c r="B10" s="2" t="s">
        <v>4</v>
      </c>
      <c r="C10" s="2" t="s">
        <v>18</v>
      </c>
      <c r="E10" s="12"/>
      <c r="F10" s="12"/>
      <c r="H10" s="2" t="s">
        <v>11</v>
      </c>
      <c r="I10" s="2" t="s">
        <v>22</v>
      </c>
    </row>
    <row r="13" spans="2:10" x14ac:dyDescent="0.25">
      <c r="B13" s="3" t="s">
        <v>23</v>
      </c>
    </row>
    <row r="14" spans="2:10" x14ac:dyDescent="0.25">
      <c r="B14" s="4" t="s">
        <v>27</v>
      </c>
      <c r="C14" s="5"/>
      <c r="D14" s="14" t="s">
        <v>28</v>
      </c>
      <c r="E14" s="14"/>
      <c r="F14" s="14"/>
      <c r="G14" s="13"/>
    </row>
    <row r="15" spans="2:10" x14ac:dyDescent="0.25">
      <c r="B15" s="6"/>
      <c r="C15" s="7"/>
      <c r="D15" s="2" t="s">
        <v>13</v>
      </c>
      <c r="E15" s="2" t="s">
        <v>14</v>
      </c>
      <c r="F15" s="2" t="s">
        <v>16</v>
      </c>
      <c r="G15" s="12"/>
    </row>
    <row r="16" spans="2:10" x14ac:dyDescent="0.25">
      <c r="B16" s="8" t="str">
        <f t="shared" ref="B16:B19" si="0">C7</f>
        <v>менеджер</v>
      </c>
      <c r="C16" s="10"/>
      <c r="D16" s="2">
        <v>0.7</v>
      </c>
      <c r="E16" s="2">
        <v>0.8</v>
      </c>
      <c r="F16" s="2">
        <v>0.6</v>
      </c>
      <c r="G16" s="12"/>
    </row>
    <row r="17" spans="2:15" x14ac:dyDescent="0.25">
      <c r="B17" s="8" t="str">
        <f t="shared" si="0"/>
        <v>программист</v>
      </c>
      <c r="C17" s="10"/>
      <c r="D17" s="2">
        <v>0.9</v>
      </c>
      <c r="E17" s="2">
        <v>0.8</v>
      </c>
      <c r="F17" s="2">
        <v>0.9</v>
      </c>
      <c r="G17" s="12"/>
    </row>
    <row r="18" spans="2:15" x14ac:dyDescent="0.25">
      <c r="B18" s="8" t="str">
        <f t="shared" si="0"/>
        <v>инженер</v>
      </c>
      <c r="C18" s="10"/>
      <c r="D18" s="2">
        <v>0.8</v>
      </c>
      <c r="E18" s="2">
        <v>0.7</v>
      </c>
      <c r="F18" s="2">
        <v>0.8</v>
      </c>
      <c r="G18" s="12"/>
      <c r="J18" s="3" t="s">
        <v>31</v>
      </c>
      <c r="K18" t="s">
        <v>32</v>
      </c>
    </row>
    <row r="19" spans="2:15" x14ac:dyDescent="0.25">
      <c r="B19" s="8" t="str">
        <f t="shared" si="0"/>
        <v>бухгалтер</v>
      </c>
      <c r="C19" s="10"/>
      <c r="D19" s="2">
        <v>0.8</v>
      </c>
      <c r="E19" s="2">
        <v>0.8</v>
      </c>
      <c r="F19" s="2">
        <v>0.6</v>
      </c>
      <c r="G19" s="12"/>
      <c r="J19" s="4" t="s">
        <v>27</v>
      </c>
      <c r="K19" s="5"/>
      <c r="L19" s="8" t="s">
        <v>30</v>
      </c>
      <c r="M19" s="9"/>
      <c r="N19" s="9"/>
      <c r="O19" s="10"/>
    </row>
    <row r="20" spans="2:15" x14ac:dyDescent="0.25">
      <c r="J20" s="6"/>
      <c r="K20" s="7"/>
      <c r="L20" s="2" t="s">
        <v>19</v>
      </c>
      <c r="M20" s="2" t="s">
        <v>20</v>
      </c>
      <c r="N20" s="2" t="s">
        <v>21</v>
      </c>
      <c r="O20" s="2" t="s">
        <v>22</v>
      </c>
    </row>
    <row r="21" spans="2:15" x14ac:dyDescent="0.25">
      <c r="J21" s="8" t="s">
        <v>12</v>
      </c>
      <c r="K21" s="10"/>
      <c r="L21" s="2">
        <f t="shared" ref="L21:O24" si="1">MAX(MIN($D16,D$25), MIN($E16,D$26), MIN($F16,D$27),MIN($G16,D$28))</f>
        <v>0.7</v>
      </c>
      <c r="M21" s="2">
        <f t="shared" ref="M21:M24" si="2">MAX(MIN($D16,E$25), MIN($E16,E$26), MIN($F16,E$27),MIN($G16,E$28))</f>
        <v>0.8</v>
      </c>
      <c r="N21" s="2">
        <f t="shared" ref="N21:N24" si="3">MAX(MIN($D16,F$25), MIN($E16,F$26), MIN($F16,F$27),MIN($G16,F$28))</f>
        <v>0.7</v>
      </c>
      <c r="O21" s="2">
        <f t="shared" ref="O21:O24" si="4">MAX(MIN($D16,G$25), MIN($E16,G$26), MIN($F16,G$27),MIN($G16,G$28))</f>
        <v>0.7</v>
      </c>
    </row>
    <row r="22" spans="2:15" x14ac:dyDescent="0.25">
      <c r="B22" s="3" t="s">
        <v>29</v>
      </c>
      <c r="J22" s="8" t="s">
        <v>15</v>
      </c>
      <c r="K22" s="10"/>
      <c r="L22" s="2">
        <f t="shared" si="1"/>
        <v>0.8</v>
      </c>
      <c r="M22" s="2">
        <f t="shared" si="2"/>
        <v>0.8</v>
      </c>
      <c r="N22" s="2">
        <f t="shared" si="3"/>
        <v>0.9</v>
      </c>
      <c r="O22" s="2">
        <f t="shared" si="4"/>
        <v>0.7</v>
      </c>
    </row>
    <row r="23" spans="2:15" x14ac:dyDescent="0.25">
      <c r="B23" s="4" t="s">
        <v>28</v>
      </c>
      <c r="C23" s="5"/>
      <c r="D23" s="8" t="s">
        <v>30</v>
      </c>
      <c r="E23" s="9"/>
      <c r="F23" s="9"/>
      <c r="G23" s="10"/>
      <c r="J23" s="8" t="s">
        <v>17</v>
      </c>
      <c r="K23" s="10"/>
      <c r="L23" s="2">
        <f t="shared" si="1"/>
        <v>0.8</v>
      </c>
      <c r="M23" s="2">
        <f t="shared" si="2"/>
        <v>0.7</v>
      </c>
      <c r="N23" s="2">
        <f t="shared" si="3"/>
        <v>0.8</v>
      </c>
      <c r="O23" s="2">
        <f t="shared" si="4"/>
        <v>0.7</v>
      </c>
    </row>
    <row r="24" spans="2:15" x14ac:dyDescent="0.25">
      <c r="B24" s="6"/>
      <c r="C24" s="7"/>
      <c r="D24" s="2" t="s">
        <v>19</v>
      </c>
      <c r="E24" s="2" t="s">
        <v>20</v>
      </c>
      <c r="F24" s="2" t="s">
        <v>21</v>
      </c>
      <c r="G24" s="2" t="s">
        <v>22</v>
      </c>
      <c r="J24" s="8" t="s">
        <v>18</v>
      </c>
      <c r="K24" s="10"/>
      <c r="L24" s="2">
        <f t="shared" si="1"/>
        <v>0.8</v>
      </c>
      <c r="M24" s="2">
        <f t="shared" si="2"/>
        <v>0.8</v>
      </c>
      <c r="N24" s="2">
        <f t="shared" si="3"/>
        <v>0.8</v>
      </c>
      <c r="O24" s="2">
        <f t="shared" si="4"/>
        <v>0.7</v>
      </c>
    </row>
    <row r="25" spans="2:15" x14ac:dyDescent="0.25">
      <c r="B25" s="14" t="s">
        <v>13</v>
      </c>
      <c r="C25" s="14"/>
      <c r="D25" s="2">
        <v>0.8</v>
      </c>
      <c r="E25" s="2">
        <v>0.5</v>
      </c>
      <c r="F25" s="2">
        <v>0.9</v>
      </c>
      <c r="G25" s="2">
        <v>0.7</v>
      </c>
    </row>
    <row r="26" spans="2:15" x14ac:dyDescent="0.25">
      <c r="B26" s="14" t="s">
        <v>14</v>
      </c>
      <c r="C26" s="14"/>
      <c r="D26" s="2">
        <v>0.5</v>
      </c>
      <c r="E26" s="2">
        <v>0.9</v>
      </c>
      <c r="F26" s="2">
        <v>0.6</v>
      </c>
      <c r="G26" s="2">
        <v>0.5</v>
      </c>
    </row>
    <row r="27" spans="2:15" x14ac:dyDescent="0.25">
      <c r="B27" s="14" t="s">
        <v>16</v>
      </c>
      <c r="C27" s="14"/>
      <c r="D27" s="2">
        <v>0.7</v>
      </c>
      <c r="E27" s="2">
        <v>0.7</v>
      </c>
      <c r="F27" s="2">
        <v>0.6</v>
      </c>
      <c r="G27" s="2">
        <v>0.5</v>
      </c>
    </row>
    <row r="28" spans="2:15" x14ac:dyDescent="0.25">
      <c r="B28" s="15"/>
      <c r="C28" s="15"/>
      <c r="D28" s="12"/>
      <c r="E28" s="12"/>
      <c r="F28" s="12"/>
      <c r="G28" s="12"/>
      <c r="J28" s="3" t="s">
        <v>31</v>
      </c>
      <c r="K28" t="s">
        <v>33</v>
      </c>
    </row>
    <row r="29" spans="2:15" x14ac:dyDescent="0.25">
      <c r="J29" s="4" t="s">
        <v>27</v>
      </c>
      <c r="K29" s="5"/>
      <c r="L29" s="8" t="s">
        <v>30</v>
      </c>
      <c r="M29" s="9"/>
      <c r="N29" s="9"/>
      <c r="O29" s="10"/>
    </row>
    <row r="30" spans="2:15" x14ac:dyDescent="0.25">
      <c r="J30" s="6"/>
      <c r="K30" s="7"/>
      <c r="L30" s="2" t="s">
        <v>19</v>
      </c>
      <c r="M30" s="2" t="s">
        <v>20</v>
      </c>
      <c r="N30" s="2" t="s">
        <v>21</v>
      </c>
      <c r="O30" s="2" t="s">
        <v>22</v>
      </c>
    </row>
    <row r="31" spans="2:15" x14ac:dyDescent="0.25">
      <c r="J31" s="8" t="s">
        <v>12</v>
      </c>
      <c r="K31" s="10"/>
      <c r="L31" s="2">
        <f>MAX($D16*D$25, $E16*D$26, $F16*D$27, $G16*D$28)</f>
        <v>0.55999999999999994</v>
      </c>
      <c r="M31" s="2">
        <f t="shared" ref="M31:O34" si="5">MAX($D16*E$25, $E16*E$26, $F16*E$27, $G16*E$28)</f>
        <v>0.72000000000000008</v>
      </c>
      <c r="N31" s="2">
        <f t="shared" si="5"/>
        <v>0.63</v>
      </c>
      <c r="O31" s="2">
        <f t="shared" si="5"/>
        <v>0.48999999999999994</v>
      </c>
    </row>
    <row r="32" spans="2:15" x14ac:dyDescent="0.25">
      <c r="J32" s="8" t="s">
        <v>15</v>
      </c>
      <c r="K32" s="10"/>
      <c r="L32" s="2">
        <f t="shared" ref="L32:L34" si="6">MAX($D17*D$25, $E17*D$26, $F17*D$27, $G17*D$28)</f>
        <v>0.72000000000000008</v>
      </c>
      <c r="M32" s="2">
        <f t="shared" si="5"/>
        <v>0.72000000000000008</v>
      </c>
      <c r="N32" s="2">
        <f t="shared" si="5"/>
        <v>0.81</v>
      </c>
      <c r="O32" s="2">
        <f t="shared" si="5"/>
        <v>0.63</v>
      </c>
    </row>
    <row r="33" spans="2:15" x14ac:dyDescent="0.25">
      <c r="B33" s="3"/>
      <c r="J33" s="8" t="s">
        <v>17</v>
      </c>
      <c r="K33" s="10"/>
      <c r="L33" s="2">
        <f t="shared" si="6"/>
        <v>0.64000000000000012</v>
      </c>
      <c r="M33" s="2">
        <f t="shared" si="5"/>
        <v>0.63</v>
      </c>
      <c r="N33" s="2">
        <f t="shared" si="5"/>
        <v>0.72000000000000008</v>
      </c>
      <c r="O33" s="2">
        <f t="shared" si="5"/>
        <v>0.55999999999999994</v>
      </c>
    </row>
    <row r="34" spans="2:15" x14ac:dyDescent="0.25">
      <c r="J34" s="8" t="s">
        <v>18</v>
      </c>
      <c r="K34" s="10"/>
      <c r="L34" s="2">
        <f t="shared" si="6"/>
        <v>0.64000000000000012</v>
      </c>
      <c r="M34" s="2">
        <f t="shared" si="5"/>
        <v>0.72000000000000008</v>
      </c>
      <c r="N34" s="2">
        <f t="shared" si="5"/>
        <v>0.72000000000000008</v>
      </c>
      <c r="O34" s="2">
        <f t="shared" si="5"/>
        <v>0.55999999999999994</v>
      </c>
    </row>
    <row r="163" spans="4:13" x14ac:dyDescent="0.25">
      <c r="D163" s="2">
        <v>0.7</v>
      </c>
      <c r="E163" s="2">
        <v>0.8</v>
      </c>
      <c r="F163" s="2">
        <v>0.8</v>
      </c>
      <c r="G163" s="2">
        <v>0.8</v>
      </c>
      <c r="J163">
        <f t="shared" ref="J163:M166" si="7">SUM($D163*D$170, $E163*D$171, $F163*D$172,$G163*D$173)</f>
        <v>2.08</v>
      </c>
      <c r="K163">
        <f t="shared" si="7"/>
        <v>2.19</v>
      </c>
      <c r="L163">
        <f t="shared" si="7"/>
        <v>2.15</v>
      </c>
      <c r="M163">
        <f t="shared" si="7"/>
        <v>1.77</v>
      </c>
    </row>
    <row r="164" spans="4:13" x14ac:dyDescent="0.25">
      <c r="D164" s="2">
        <v>0.9</v>
      </c>
      <c r="E164" s="2">
        <v>0.8</v>
      </c>
      <c r="F164" s="2">
        <v>0.9</v>
      </c>
      <c r="G164" s="2">
        <v>0.6</v>
      </c>
      <c r="J164">
        <f t="shared" si="7"/>
        <v>2.17</v>
      </c>
      <c r="K164">
        <f t="shared" si="7"/>
        <v>2.2200000000000002</v>
      </c>
      <c r="L164">
        <f t="shared" si="7"/>
        <v>2.25</v>
      </c>
      <c r="M164">
        <f t="shared" si="7"/>
        <v>1.8399999999999999</v>
      </c>
    </row>
    <row r="165" spans="4:13" x14ac:dyDescent="0.25">
      <c r="D165" s="2">
        <v>0.8</v>
      </c>
      <c r="E165" s="2">
        <v>0.7</v>
      </c>
      <c r="F165" s="2">
        <v>0.8</v>
      </c>
      <c r="G165" s="2">
        <v>0.9</v>
      </c>
      <c r="J165">
        <f t="shared" si="7"/>
        <v>2.1800000000000002</v>
      </c>
      <c r="K165">
        <f t="shared" si="7"/>
        <v>2.2199999999999998</v>
      </c>
      <c r="L165">
        <f t="shared" si="7"/>
        <v>2.25</v>
      </c>
      <c r="M165">
        <f t="shared" si="7"/>
        <v>1.85</v>
      </c>
    </row>
    <row r="166" spans="4:13" x14ac:dyDescent="0.25">
      <c r="D166" s="2">
        <v>0.8</v>
      </c>
      <c r="E166" s="2">
        <v>0.8</v>
      </c>
      <c r="F166" s="2">
        <v>0.6</v>
      </c>
      <c r="G166" s="2">
        <v>0.9</v>
      </c>
      <c r="J166">
        <f t="shared" si="7"/>
        <v>2.09</v>
      </c>
      <c r="K166">
        <f t="shared" si="7"/>
        <v>2.17</v>
      </c>
      <c r="L166">
        <f t="shared" si="7"/>
        <v>2.19</v>
      </c>
      <c r="M166">
        <f t="shared" si="7"/>
        <v>1.8</v>
      </c>
    </row>
    <row r="170" spans="4:13" x14ac:dyDescent="0.25">
      <c r="D170" s="2">
        <v>0.8</v>
      </c>
      <c r="E170" s="2">
        <v>0.5</v>
      </c>
      <c r="F170" s="2">
        <v>0.9</v>
      </c>
      <c r="G170" s="2">
        <v>0.7</v>
      </c>
    </row>
    <row r="171" spans="4:13" x14ac:dyDescent="0.25">
      <c r="D171" s="2">
        <v>0.5</v>
      </c>
      <c r="E171" s="2">
        <v>0.9</v>
      </c>
      <c r="F171" s="2">
        <v>0.6</v>
      </c>
      <c r="G171" s="2">
        <v>0.5</v>
      </c>
    </row>
    <row r="172" spans="4:13" x14ac:dyDescent="0.25">
      <c r="D172" s="2">
        <v>0.7</v>
      </c>
      <c r="E172" s="2">
        <v>0.7</v>
      </c>
      <c r="F172" s="2">
        <v>0.6</v>
      </c>
      <c r="G172" s="2">
        <v>0.5</v>
      </c>
    </row>
    <row r="173" spans="4:13" x14ac:dyDescent="0.25">
      <c r="D173" s="2">
        <v>0.7</v>
      </c>
      <c r="E173" s="2">
        <v>0.7</v>
      </c>
      <c r="F173" s="2">
        <v>0.7</v>
      </c>
      <c r="G173" s="2">
        <v>0.6</v>
      </c>
    </row>
  </sheetData>
  <mergeCells count="27">
    <mergeCell ref="B28:C28"/>
    <mergeCell ref="B5:C6"/>
    <mergeCell ref="E5:F6"/>
    <mergeCell ref="H5:I6"/>
    <mergeCell ref="B14:C15"/>
    <mergeCell ref="D14:F14"/>
    <mergeCell ref="B27:C27"/>
    <mergeCell ref="B16:C16"/>
    <mergeCell ref="B17:C17"/>
    <mergeCell ref="B18:C18"/>
    <mergeCell ref="B19:C19"/>
    <mergeCell ref="J24:K24"/>
    <mergeCell ref="B23:C24"/>
    <mergeCell ref="D23:G23"/>
    <mergeCell ref="B25:C25"/>
    <mergeCell ref="B26:C26"/>
    <mergeCell ref="J19:K20"/>
    <mergeCell ref="L19:O19"/>
    <mergeCell ref="J21:K21"/>
    <mergeCell ref="J22:K22"/>
    <mergeCell ref="J23:K23"/>
    <mergeCell ref="J29:K30"/>
    <mergeCell ref="L29:O29"/>
    <mergeCell ref="J32:K32"/>
    <mergeCell ref="J33:K33"/>
    <mergeCell ref="J34:K34"/>
    <mergeCell ref="J31:K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Dakelnut</dc:creator>
  <cp:lastModifiedBy>Boris White</cp:lastModifiedBy>
  <dcterms:created xsi:type="dcterms:W3CDTF">2019-12-04T19:39:41Z</dcterms:created>
  <dcterms:modified xsi:type="dcterms:W3CDTF">2019-12-08T06:43:35Z</dcterms:modified>
</cp:coreProperties>
</file>