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22110" windowHeight="9555"/>
  </bookViews>
  <sheets>
    <sheet name="Página web empresa" sheetId="3" r:id="rId1"/>
  </sheets>
  <calcPr calcId="144525"/>
</workbook>
</file>

<file path=xl/calcChain.xml><?xml version="1.0" encoding="utf-8"?>
<calcChain xmlns="http://schemas.openxmlformats.org/spreadsheetml/2006/main">
  <c r="E27" i="3" l="1"/>
  <c r="G23" i="3" s="1"/>
  <c r="G28" i="3" s="1"/>
  <c r="E26" i="3"/>
  <c r="E25" i="3"/>
  <c r="E24" i="3"/>
  <c r="G29" i="3" l="1"/>
  <c r="G31" i="3" l="1"/>
  <c r="G30" i="3"/>
  <c r="G32" i="3" l="1"/>
  <c r="G33" i="3" s="1"/>
  <c r="G34" i="3" s="1"/>
</calcChain>
</file>

<file path=xl/sharedStrings.xml><?xml version="1.0" encoding="utf-8"?>
<sst xmlns="http://schemas.openxmlformats.org/spreadsheetml/2006/main" count="74" uniqueCount="66">
  <si>
    <r>
      <rPr>
        <sz val="12"/>
        <color indexed="9"/>
        <rFont val="Calibri"/>
        <family val="2"/>
      </rPr>
      <t xml:space="preserve"> </t>
    </r>
  </si>
  <si>
    <t>Jose Manuel Infante 1956</t>
  </si>
  <si>
    <t>Ñuñoa</t>
  </si>
  <si>
    <t>PRESUPUESTO</t>
  </si>
  <si>
    <t>ITEM</t>
  </si>
  <si>
    <t>PROYECTO</t>
  </si>
  <si>
    <t>CLIENTE</t>
  </si>
  <si>
    <t>DIRECCION</t>
  </si>
  <si>
    <t>COTIZACION Nº</t>
  </si>
  <si>
    <t>ID CC</t>
  </si>
  <si>
    <t>RUT</t>
  </si>
  <si>
    <t>GENERA</t>
  </si>
  <si>
    <t>GIRO</t>
  </si>
  <si>
    <t>APRUEBA</t>
  </si>
  <si>
    <t>FECHA</t>
  </si>
  <si>
    <t>ID</t>
  </si>
  <si>
    <t>PARTIDA</t>
  </si>
  <si>
    <t>UNIDAD</t>
  </si>
  <si>
    <t>VALOR UN</t>
  </si>
  <si>
    <t>CANTIDAD</t>
  </si>
  <si>
    <t>A</t>
  </si>
  <si>
    <t>gl</t>
  </si>
  <si>
    <t>GASTOS GENERALES</t>
  </si>
  <si>
    <t>UTILIDADES</t>
  </si>
  <si>
    <t>DESCUENTO</t>
  </si>
  <si>
    <t>SUBTOTAL NETO</t>
  </si>
  <si>
    <t>IVA</t>
  </si>
  <si>
    <t>No considera seguros, garantias ni costo financiero</t>
  </si>
  <si>
    <t>Plazo  entrega 30 dias habiles</t>
  </si>
  <si>
    <t>Pagos diferidos se agrega costo financiero</t>
  </si>
  <si>
    <t>BORIS GALIANO</t>
  </si>
  <si>
    <t>CONDICIONES FINANCIERAS</t>
  </si>
  <si>
    <t>Constructora Galiano</t>
  </si>
  <si>
    <t>76.857.365-5</t>
  </si>
  <si>
    <t>Construcción de obra nueva</t>
  </si>
  <si>
    <t>Avenida independencia #3568, Santiago, Chile</t>
  </si>
  <si>
    <t>CONSTRUCTORA GALIANO</t>
  </si>
  <si>
    <t>FELIPE MUR</t>
  </si>
  <si>
    <t>contacto@acecor.cl</t>
  </si>
  <si>
    <t>Requerimiento del cliente (3 reuniones para establecer requerimiento)</t>
  </si>
  <si>
    <t>Elaboración framework (Permite 2 modificaciones)</t>
  </si>
  <si>
    <t>Desarrollo de pagina web</t>
  </si>
  <si>
    <t>Pago 50% aticipo  50% contra entrega</t>
  </si>
  <si>
    <t>ACECOR</t>
  </si>
  <si>
    <t>Desarrollo TI</t>
  </si>
  <si>
    <t>RUT 76.422.114-6</t>
  </si>
  <si>
    <t>2 2285 5877</t>
  </si>
  <si>
    <t>SEO Estándar</t>
  </si>
  <si>
    <t>Detalle del servicio</t>
  </si>
  <si>
    <t>SUBTOTAL USD</t>
  </si>
  <si>
    <t>TOTAL USD</t>
  </si>
  <si>
    <t xml:space="preserve">Requerimiento del cliente </t>
  </si>
  <si>
    <t>Recopilación de información para recibir el requerimiento</t>
  </si>
  <si>
    <t>Se realizarán 3 reuniones de coordinacion</t>
  </si>
  <si>
    <t>Diseño de los frameworks para definir estructuradel sitio.</t>
  </si>
  <si>
    <t>Diseño páginas versión desktop y mobile (INICIO,NOSOTROS,PROYECTOS,COTIZACIÓN,CONTACTO)</t>
  </si>
  <si>
    <t>Creación y desarrollo de las páginas en función del framework</t>
  </si>
  <si>
    <t>La empresa entregará sugerencias parala elaboración de la página web</t>
  </si>
  <si>
    <t>Desarrollo de página web</t>
  </si>
  <si>
    <t>Página web empresa</t>
  </si>
  <si>
    <t>Agrega carrusel en "PROYECTOS"</t>
  </si>
  <si>
    <t xml:space="preserve">Agrega formulario en "COTIZACIONES" </t>
  </si>
  <si>
    <t>SEO Basic</t>
  </si>
  <si>
    <t>Mapa de navegación</t>
  </si>
  <si>
    <t>Optimización de contenido</t>
  </si>
  <si>
    <t>Motor de busqueda - Search Console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</si>
</sst>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 &quot;$&quot;* #,##0_ ;_ &quot;$&quot;* \-#,##0_ ;_ &quot;$&quot;* &quot;-&quot;_ ;_ @_ "/>
    <numFmt numFmtId="43" formatCode="_ * #,##0.00_ ;_ * \-#,##0.00_ ;_ * &quot;-&quot;??_ ;_ @_ "/>
    <numFmt numFmtId="164" formatCode="yyyy\-mm\-dd"/>
    <numFmt numFmtId="165" formatCode="&quot;$&quot;#,##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12"/>
      <color indexed="9"/>
      <name val="Calibri"/>
      <family val="2"/>
    </font>
    <font>
      <b/>
      <sz val="12"/>
      <color indexed="10"/>
      <name val="Calibri"/>
      <family val="2"/>
    </font>
    <font>
      <sz val="12"/>
      <color indexed="10"/>
      <name val="Calibri"/>
      <family val="2"/>
    </font>
    <font>
      <b/>
      <sz val="12"/>
      <color indexed="8"/>
      <name val="Calibri"/>
      <family val="2"/>
    </font>
    <font>
      <b/>
      <sz val="12"/>
      <color indexed="9"/>
      <name val="Calibri"/>
      <family val="2"/>
    </font>
    <font>
      <b/>
      <sz val="10"/>
      <color theme="0"/>
      <name val="Calibri"/>
      <family val="2"/>
    </font>
    <font>
      <sz val="10"/>
      <color theme="0"/>
      <name val="Calibri"/>
      <family val="2"/>
    </font>
    <font>
      <sz val="10"/>
      <color theme="1"/>
      <name val="Calibri"/>
      <family val="2"/>
    </font>
    <font>
      <sz val="10"/>
      <color indexed="8"/>
      <name val="Calibri"/>
      <family val="2"/>
    </font>
    <font>
      <sz val="10"/>
      <color theme="6"/>
      <name val="Calibri"/>
      <family val="2"/>
    </font>
    <font>
      <sz val="12"/>
      <name val="Calibri"/>
      <family val="2"/>
      <charset val="1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11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/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/>
      <diagonal/>
    </border>
    <border>
      <left style="thin">
        <color theme="2" tint="-9.9948118533890809E-2"/>
      </left>
      <right/>
      <top style="thin">
        <color theme="2" tint="-9.9948118533890809E-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2" fontId="1" fillId="0" borderId="0" applyFont="0" applyFill="0" applyBorder="0" applyAlignment="0" applyProtection="0"/>
    <xf numFmtId="0" fontId="13" fillId="0" borderId="0" applyNumberFormat="0" applyFill="0" applyBorder="0" applyProtection="0"/>
    <xf numFmtId="43" fontId="14" fillId="0" borderId="0" applyFont="0" applyFill="0" applyBorder="0" applyAlignment="0" applyProtection="0"/>
    <xf numFmtId="0" fontId="14" fillId="0" borderId="0"/>
    <xf numFmtId="0" fontId="15" fillId="0" borderId="0" applyNumberFormat="0" applyFill="0" applyBorder="0" applyAlignment="0" applyProtection="0"/>
  </cellStyleXfs>
  <cellXfs count="79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2" fontId="2" fillId="0" borderId="0" xfId="1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left" vertical="center"/>
    </xf>
    <xf numFmtId="1" fontId="3" fillId="0" borderId="0" xfId="0" applyNumberFormat="1" applyFont="1" applyAlignment="1">
      <alignment vertical="center"/>
    </xf>
    <xf numFmtId="1" fontId="3" fillId="0" borderId="0" xfId="0" applyNumberFormat="1" applyFont="1" applyAlignment="1">
      <alignment horizontal="center" vertical="center"/>
    </xf>
    <xf numFmtId="42" fontId="3" fillId="0" borderId="0" xfId="1" applyFont="1" applyAlignment="1">
      <alignment vertical="center"/>
    </xf>
    <xf numFmtId="1" fontId="2" fillId="0" borderId="0" xfId="0" applyNumberFormat="1" applyFont="1" applyAlignment="1">
      <alignment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1" fontId="6" fillId="0" borderId="0" xfId="0" applyNumberFormat="1" applyFont="1" applyAlignment="1">
      <alignment vertical="center"/>
    </xf>
    <xf numFmtId="49" fontId="7" fillId="2" borderId="0" xfId="0" applyNumberFormat="1" applyFont="1" applyFill="1" applyAlignment="1">
      <alignment vertical="center"/>
    </xf>
    <xf numFmtId="1" fontId="3" fillId="2" borderId="0" xfId="0" applyNumberFormat="1" applyFont="1" applyFill="1" applyAlignment="1">
      <alignment vertical="center"/>
    </xf>
    <xf numFmtId="1" fontId="3" fillId="2" borderId="0" xfId="0" applyNumberFormat="1" applyFont="1" applyFill="1" applyAlignment="1">
      <alignment horizontal="center" vertical="center"/>
    </xf>
    <xf numFmtId="42" fontId="3" fillId="2" borderId="0" xfId="1" applyFont="1" applyFill="1" applyAlignment="1">
      <alignment vertical="center"/>
    </xf>
    <xf numFmtId="49" fontId="6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49" fontId="6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42" fontId="2" fillId="0" borderId="0" xfId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42" fontId="2" fillId="0" borderId="1" xfId="1" applyFont="1" applyBorder="1" applyAlignment="1">
      <alignment vertical="center"/>
    </xf>
    <xf numFmtId="0" fontId="8" fillId="3" borderId="2" xfId="0" applyFont="1" applyFill="1" applyBorder="1" applyAlignment="1">
      <alignment vertical="center"/>
    </xf>
    <xf numFmtId="0" fontId="8" fillId="3" borderId="2" xfId="0" applyFont="1" applyFill="1" applyBorder="1" applyAlignment="1">
      <alignment horizontal="center" vertical="center"/>
    </xf>
    <xf numFmtId="165" fontId="8" fillId="3" borderId="2" xfId="0" applyNumberFormat="1" applyFont="1" applyFill="1" applyBorder="1" applyAlignment="1">
      <alignment horizontal="center" vertical="center"/>
    </xf>
    <xf numFmtId="42" fontId="8" fillId="3" borderId="3" xfId="1" applyFont="1" applyFill="1" applyBorder="1" applyAlignment="1">
      <alignment horizontal="center" vertical="center"/>
    </xf>
    <xf numFmtId="0" fontId="8" fillId="4" borderId="2" xfId="0" applyFont="1" applyFill="1" applyBorder="1" applyAlignment="1">
      <alignment vertical="center"/>
    </xf>
    <xf numFmtId="0" fontId="9" fillId="4" borderId="2" xfId="0" applyFont="1" applyFill="1" applyBorder="1" applyAlignment="1">
      <alignment vertical="center"/>
    </xf>
    <xf numFmtId="0" fontId="9" fillId="4" borderId="2" xfId="0" applyFont="1" applyFill="1" applyBorder="1" applyAlignment="1">
      <alignment horizontal="center" vertical="center"/>
    </xf>
    <xf numFmtId="165" fontId="9" fillId="4" borderId="2" xfId="0" applyNumberFormat="1" applyFont="1" applyFill="1" applyBorder="1" applyAlignment="1">
      <alignment horizontal="center" vertical="center"/>
    </xf>
    <xf numFmtId="42" fontId="9" fillId="4" borderId="3" xfId="1" applyFont="1" applyFill="1" applyBorder="1" applyAlignment="1">
      <alignment vertical="center"/>
    </xf>
    <xf numFmtId="0" fontId="10" fillId="5" borderId="2" xfId="0" applyFont="1" applyFill="1" applyBorder="1" applyAlignment="1">
      <alignment vertical="center"/>
    </xf>
    <xf numFmtId="0" fontId="10" fillId="5" borderId="2" xfId="0" applyFont="1" applyFill="1" applyBorder="1" applyAlignment="1">
      <alignment horizontal="center" vertical="center"/>
    </xf>
    <xf numFmtId="165" fontId="10" fillId="5" borderId="2" xfId="0" applyNumberFormat="1" applyFont="1" applyFill="1" applyBorder="1" applyAlignment="1">
      <alignment horizontal="center" vertical="center"/>
    </xf>
    <xf numFmtId="42" fontId="10" fillId="5" borderId="3" xfId="1" applyFont="1" applyFill="1" applyBorder="1" applyAlignment="1">
      <alignment vertical="center"/>
    </xf>
    <xf numFmtId="16" fontId="10" fillId="0" borderId="4" xfId="0" applyNumberFormat="1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10" fillId="0" borderId="4" xfId="0" applyFont="1" applyBorder="1" applyAlignment="1">
      <alignment horizontal="center" vertical="center"/>
    </xf>
    <xf numFmtId="165" fontId="10" fillId="0" borderId="2" xfId="0" applyNumberFormat="1" applyFont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42" fontId="11" fillId="0" borderId="3" xfId="1" applyFont="1" applyFill="1" applyBorder="1" applyAlignment="1">
      <alignment vertical="center"/>
    </xf>
    <xf numFmtId="0" fontId="9" fillId="3" borderId="2" xfId="0" applyFont="1" applyFill="1" applyBorder="1" applyAlignment="1">
      <alignment vertical="center"/>
    </xf>
    <xf numFmtId="0" fontId="9" fillId="3" borderId="2" xfId="0" applyFont="1" applyFill="1" applyBorder="1" applyAlignment="1">
      <alignment horizontal="center" vertical="center"/>
    </xf>
    <xf numFmtId="165" fontId="9" fillId="3" borderId="2" xfId="0" applyNumberFormat="1" applyFont="1" applyFill="1" applyBorder="1" applyAlignment="1">
      <alignment horizontal="center" vertical="center"/>
    </xf>
    <xf numFmtId="42" fontId="9" fillId="3" borderId="2" xfId="1" applyFont="1" applyFill="1" applyBorder="1" applyAlignment="1">
      <alignment vertical="center"/>
    </xf>
    <xf numFmtId="9" fontId="9" fillId="3" borderId="2" xfId="0" applyNumberFormat="1" applyFont="1" applyFill="1" applyBorder="1" applyAlignment="1">
      <alignment horizontal="right" vertical="center"/>
    </xf>
    <xf numFmtId="1" fontId="9" fillId="3" borderId="2" xfId="0" applyNumberFormat="1" applyFont="1" applyFill="1" applyBorder="1" applyAlignment="1">
      <alignment horizontal="center" vertical="center"/>
    </xf>
    <xf numFmtId="9" fontId="9" fillId="3" borderId="2" xfId="0" applyNumberFormat="1" applyFont="1" applyFill="1" applyBorder="1" applyAlignment="1">
      <alignment vertical="center"/>
    </xf>
    <xf numFmtId="42" fontId="9" fillId="3" borderId="3" xfId="1" applyFont="1" applyFill="1" applyBorder="1" applyAlignment="1">
      <alignment vertical="center"/>
    </xf>
    <xf numFmtId="0" fontId="12" fillId="3" borderId="2" xfId="0" applyFont="1" applyFill="1" applyBorder="1" applyAlignment="1">
      <alignment vertical="center"/>
    </xf>
    <xf numFmtId="0" fontId="12" fillId="3" borderId="2" xfId="0" applyFont="1" applyFill="1" applyBorder="1" applyAlignment="1">
      <alignment horizontal="center" vertical="center"/>
    </xf>
    <xf numFmtId="165" fontId="12" fillId="3" borderId="2" xfId="0" applyNumberFormat="1" applyFont="1" applyFill="1" applyBorder="1" applyAlignment="1">
      <alignment horizontal="center" vertical="center"/>
    </xf>
    <xf numFmtId="42" fontId="12" fillId="3" borderId="3" xfId="1" applyFont="1" applyFill="1" applyBorder="1" applyAlignment="1">
      <alignment vertical="center"/>
    </xf>
    <xf numFmtId="0" fontId="9" fillId="3" borderId="5" xfId="0" applyFont="1" applyFill="1" applyBorder="1" applyAlignment="1">
      <alignment vertical="center"/>
    </xf>
    <xf numFmtId="0" fontId="9" fillId="3" borderId="5" xfId="0" applyFont="1" applyFill="1" applyBorder="1" applyAlignment="1">
      <alignment horizontal="center" vertical="center"/>
    </xf>
    <xf numFmtId="165" fontId="9" fillId="3" borderId="5" xfId="0" applyNumberFormat="1" applyFont="1" applyFill="1" applyBorder="1" applyAlignment="1">
      <alignment horizontal="center" vertical="center"/>
    </xf>
    <xf numFmtId="42" fontId="9" fillId="3" borderId="6" xfId="1" applyFont="1" applyFill="1" applyBorder="1" applyAlignment="1">
      <alignment vertical="center"/>
    </xf>
    <xf numFmtId="0" fontId="0" fillId="0" borderId="0" xfId="0" applyAlignment="1">
      <alignment vertical="center" wrapText="1"/>
    </xf>
    <xf numFmtId="42" fontId="0" fillId="0" borderId="0" xfId="1" applyFont="1" applyAlignment="1">
      <alignment vertical="center" wrapText="1"/>
    </xf>
    <xf numFmtId="2" fontId="2" fillId="0" borderId="0" xfId="0" applyNumberFormat="1" applyFont="1" applyFill="1" applyAlignment="1">
      <alignment horizontal="center" vertical="center"/>
    </xf>
    <xf numFmtId="42" fontId="0" fillId="0" borderId="0" xfId="0" applyNumberFormat="1" applyAlignment="1">
      <alignment vertical="center"/>
    </xf>
    <xf numFmtId="0" fontId="15" fillId="0" borderId="0" xfId="5" applyAlignment="1">
      <alignment horizontal="center" vertical="center"/>
    </xf>
    <xf numFmtId="0" fontId="9" fillId="6" borderId="0" xfId="0" applyFont="1" applyFill="1" applyBorder="1" applyAlignment="1">
      <alignment vertical="center"/>
    </xf>
    <xf numFmtId="0" fontId="9" fillId="6" borderId="0" xfId="0" applyFont="1" applyFill="1" applyBorder="1" applyAlignment="1">
      <alignment horizontal="center" vertical="center"/>
    </xf>
    <xf numFmtId="165" fontId="9" fillId="6" borderId="0" xfId="0" applyNumberFormat="1" applyFont="1" applyFill="1" applyBorder="1" applyAlignment="1">
      <alignment horizontal="center" vertical="center"/>
    </xf>
    <xf numFmtId="42" fontId="9" fillId="6" borderId="0" xfId="1" applyFont="1" applyFill="1" applyBorder="1" applyAlignment="1">
      <alignment vertical="center"/>
    </xf>
    <xf numFmtId="0" fontId="0" fillId="0" borderId="7" xfId="0" applyBorder="1" applyAlignment="1">
      <alignment vertical="center" wrapText="1"/>
    </xf>
    <xf numFmtId="0" fontId="8" fillId="4" borderId="7" xfId="0" applyFont="1" applyFill="1" applyBorder="1" applyAlignment="1">
      <alignment vertical="center"/>
    </xf>
    <xf numFmtId="0" fontId="10" fillId="5" borderId="8" xfId="0" applyFont="1" applyFill="1" applyBorder="1" applyAlignment="1">
      <alignment vertical="center"/>
    </xf>
    <xf numFmtId="0" fontId="0" fillId="0" borderId="7" xfId="0" applyBorder="1" applyAlignment="1">
      <alignment horizontal="left" vertical="center" wrapText="1"/>
    </xf>
  </cellXfs>
  <cellStyles count="6">
    <cellStyle name="Excel Built-in Normal" xfId="2"/>
    <cellStyle name="Hipervínculo" xfId="5" builtinId="8"/>
    <cellStyle name="Millares 2" xfId="3"/>
    <cellStyle name="Moneda [0]" xfId="1" builtinId="7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</xdr:colOff>
      <xdr:row>1</xdr:row>
      <xdr:rowOff>162843</xdr:rowOff>
    </xdr:from>
    <xdr:to>
      <xdr:col>2</xdr:col>
      <xdr:colOff>19049</xdr:colOff>
      <xdr:row>9</xdr:row>
      <xdr:rowOff>152400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49" y="353343"/>
          <a:ext cx="1724025" cy="15421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o@acecor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4"/>
  <sheetViews>
    <sheetView tabSelected="1" zoomScaleNormal="100" workbookViewId="0">
      <selection activeCell="C13" sqref="C13"/>
    </sheetView>
  </sheetViews>
  <sheetFormatPr baseColWidth="10" defaultColWidth="4.28515625" defaultRowHeight="15" x14ac:dyDescent="0.25"/>
  <cols>
    <col min="1" max="1" width="5.140625" style="66" customWidth="1"/>
    <col min="2" max="2" width="25.85546875" style="66" customWidth="1"/>
    <col min="3" max="3" width="59" style="66" customWidth="1"/>
    <col min="4" max="4" width="13.42578125" style="10" customWidth="1"/>
    <col min="5" max="5" width="15.28515625" style="10" customWidth="1"/>
    <col min="6" max="6" width="11.42578125" style="10" customWidth="1"/>
    <col min="7" max="7" width="16.85546875" style="67" customWidth="1"/>
    <col min="8" max="12" width="4.28515625" style="4"/>
    <col min="13" max="13" width="11" style="4" bestFit="1" customWidth="1"/>
    <col min="14" max="16384" width="4.28515625" style="4"/>
  </cols>
  <sheetData>
    <row r="1" spans="1:7" ht="15.6" x14ac:dyDescent="0.3">
      <c r="A1" s="1"/>
      <c r="B1" s="1"/>
      <c r="C1" s="1"/>
      <c r="D1" s="2"/>
      <c r="E1" s="2"/>
      <c r="F1" s="2"/>
      <c r="G1" s="3"/>
    </row>
    <row r="2" spans="1:7" ht="15.6" x14ac:dyDescent="0.3">
      <c r="A2" s="5"/>
      <c r="B2" s="5" t="s">
        <v>0</v>
      </c>
      <c r="C2" s="6"/>
      <c r="D2" s="7"/>
      <c r="E2" s="7"/>
      <c r="F2" s="7"/>
      <c r="G2" s="8"/>
    </row>
    <row r="3" spans="1:7" ht="15.6" x14ac:dyDescent="0.3">
      <c r="A3" s="1"/>
      <c r="B3" s="1"/>
      <c r="C3" s="9"/>
      <c r="D3" s="2"/>
      <c r="E3" s="2"/>
      <c r="F3" s="2"/>
      <c r="G3" s="3"/>
    </row>
    <row r="4" spans="1:7" ht="15.6" x14ac:dyDescent="0.3">
      <c r="A4" s="9"/>
      <c r="B4" s="9"/>
      <c r="C4" s="1"/>
      <c r="D4" s="2"/>
      <c r="E4" s="2" t="s">
        <v>43</v>
      </c>
      <c r="G4" s="3"/>
    </row>
    <row r="5" spans="1:7" ht="15.6" x14ac:dyDescent="0.3">
      <c r="A5" s="11"/>
      <c r="B5" s="11"/>
      <c r="C5" s="1"/>
      <c r="D5" s="2"/>
      <c r="E5" s="2" t="s">
        <v>45</v>
      </c>
      <c r="G5" s="3"/>
    </row>
    <row r="6" spans="1:7" ht="15.75" x14ac:dyDescent="0.25">
      <c r="A6" s="12"/>
      <c r="B6" s="12"/>
      <c r="C6" s="12"/>
      <c r="D6" s="2"/>
      <c r="E6" s="2" t="s">
        <v>44</v>
      </c>
      <c r="G6" s="3"/>
    </row>
    <row r="7" spans="1:7" ht="15.6" x14ac:dyDescent="0.3">
      <c r="A7" s="12"/>
      <c r="B7" s="12"/>
      <c r="C7" s="12"/>
      <c r="D7" s="2"/>
      <c r="E7" s="2" t="s">
        <v>1</v>
      </c>
      <c r="G7" s="3"/>
    </row>
    <row r="8" spans="1:7" ht="15.75" x14ac:dyDescent="0.25">
      <c r="A8" s="13"/>
      <c r="B8" s="13"/>
      <c r="C8" s="12"/>
      <c r="D8" s="2"/>
      <c r="E8" s="2" t="s">
        <v>2</v>
      </c>
      <c r="G8" s="3"/>
    </row>
    <row r="9" spans="1:7" ht="15.75" x14ac:dyDescent="0.25">
      <c r="A9" s="13"/>
      <c r="B9" s="13"/>
      <c r="C9" s="1"/>
      <c r="D9" s="2"/>
      <c r="E9" s="70" t="s">
        <v>38</v>
      </c>
      <c r="G9" s="3"/>
    </row>
    <row r="10" spans="1:7" ht="15.6" x14ac:dyDescent="0.3">
      <c r="A10" s="13"/>
      <c r="B10" s="13"/>
      <c r="C10" s="1"/>
      <c r="D10" s="2"/>
      <c r="E10" s="2" t="s">
        <v>46</v>
      </c>
      <c r="G10" s="3"/>
    </row>
    <row r="11" spans="1:7" ht="15.6" x14ac:dyDescent="0.3">
      <c r="A11" s="14"/>
      <c r="B11" s="14"/>
      <c r="C11" s="1"/>
      <c r="D11" s="2"/>
      <c r="E11" s="2"/>
      <c r="F11" s="2"/>
      <c r="G11" s="3"/>
    </row>
    <row r="12" spans="1:7" ht="15.6" x14ac:dyDescent="0.3">
      <c r="A12" s="15"/>
      <c r="B12" s="15" t="s">
        <v>3</v>
      </c>
      <c r="C12" s="16"/>
      <c r="D12" s="17"/>
      <c r="E12" s="17"/>
      <c r="F12" s="17"/>
      <c r="G12" s="18"/>
    </row>
    <row r="13" spans="1:7" ht="15.6" x14ac:dyDescent="0.3">
      <c r="A13" s="19"/>
      <c r="B13" s="19" t="s">
        <v>4</v>
      </c>
      <c r="C13" s="20" t="s">
        <v>59</v>
      </c>
      <c r="D13" s="21" t="s">
        <v>5</v>
      </c>
      <c r="E13" s="20" t="s">
        <v>36</v>
      </c>
      <c r="F13" s="22"/>
      <c r="G13" s="23"/>
    </row>
    <row r="14" spans="1:7" ht="15.6" x14ac:dyDescent="0.3">
      <c r="A14" s="19"/>
      <c r="B14" s="19" t="s">
        <v>6</v>
      </c>
      <c r="C14" s="20" t="s">
        <v>32</v>
      </c>
      <c r="D14" s="21" t="s">
        <v>7</v>
      </c>
      <c r="E14" s="5"/>
      <c r="F14" s="22"/>
      <c r="G14" s="23"/>
    </row>
    <row r="15" spans="1:7" ht="15.75" x14ac:dyDescent="0.25">
      <c r="A15" s="19"/>
      <c r="B15" s="19" t="s">
        <v>8</v>
      </c>
      <c r="C15" s="5">
        <v>1</v>
      </c>
      <c r="D15" s="21" t="s">
        <v>9</v>
      </c>
      <c r="E15" s="5"/>
      <c r="F15" s="22"/>
      <c r="G15" s="23"/>
    </row>
    <row r="16" spans="1:7" ht="15.6" x14ac:dyDescent="0.3">
      <c r="A16" s="19"/>
      <c r="B16" s="19" t="s">
        <v>10</v>
      </c>
      <c r="C16" s="20" t="s">
        <v>33</v>
      </c>
      <c r="D16" s="21" t="s">
        <v>11</v>
      </c>
      <c r="E16" s="5" t="s">
        <v>37</v>
      </c>
      <c r="F16" s="22"/>
      <c r="G16" s="23"/>
    </row>
    <row r="17" spans="1:13" ht="15.75" x14ac:dyDescent="0.25">
      <c r="A17" s="19"/>
      <c r="B17" s="19" t="s">
        <v>12</v>
      </c>
      <c r="C17" s="20" t="s">
        <v>34</v>
      </c>
      <c r="D17" s="21" t="s">
        <v>13</v>
      </c>
      <c r="E17" s="5" t="s">
        <v>30</v>
      </c>
      <c r="F17" s="22"/>
      <c r="G17" s="23"/>
    </row>
    <row r="18" spans="1:13" ht="15.6" x14ac:dyDescent="0.3">
      <c r="A18" s="19"/>
      <c r="B18" s="19" t="s">
        <v>7</v>
      </c>
      <c r="C18" s="20" t="s">
        <v>35</v>
      </c>
      <c r="D18" s="24"/>
      <c r="E18" s="68"/>
      <c r="F18" s="2"/>
      <c r="G18" s="23"/>
    </row>
    <row r="19" spans="1:13" ht="15.6" x14ac:dyDescent="0.3">
      <c r="A19" s="19"/>
      <c r="B19" s="19" t="s">
        <v>14</v>
      </c>
      <c r="C19" s="25">
        <v>44206</v>
      </c>
      <c r="D19" s="24"/>
      <c r="E19" s="26"/>
      <c r="F19" s="2"/>
      <c r="G19" s="23"/>
    </row>
    <row r="20" spans="1:13" ht="15.6" x14ac:dyDescent="0.3">
      <c r="A20" s="27"/>
      <c r="B20" s="27"/>
      <c r="C20" s="28"/>
      <c r="D20" s="29"/>
      <c r="E20" s="29"/>
      <c r="F20" s="29"/>
      <c r="G20" s="30"/>
    </row>
    <row r="21" spans="1:13" ht="14.45" x14ac:dyDescent="0.3">
      <c r="A21" s="31" t="s">
        <v>15</v>
      </c>
      <c r="B21" s="31" t="s">
        <v>16</v>
      </c>
      <c r="C21" s="31" t="s">
        <v>4</v>
      </c>
      <c r="D21" s="32" t="s">
        <v>17</v>
      </c>
      <c r="E21" s="33" t="s">
        <v>18</v>
      </c>
      <c r="F21" s="32" t="s">
        <v>19</v>
      </c>
      <c r="G21" s="34" t="s">
        <v>50</v>
      </c>
    </row>
    <row r="22" spans="1:13" ht="14.45" x14ac:dyDescent="0.3">
      <c r="A22" s="35"/>
      <c r="B22" s="35"/>
      <c r="C22" s="36"/>
      <c r="D22" s="37"/>
      <c r="E22" s="38"/>
      <c r="F22" s="37"/>
      <c r="G22" s="39"/>
    </row>
    <row r="23" spans="1:13" ht="14.45" x14ac:dyDescent="0.3">
      <c r="A23" s="40" t="s">
        <v>20</v>
      </c>
      <c r="B23" s="40" t="s">
        <v>59</v>
      </c>
      <c r="C23" s="40"/>
      <c r="D23" s="41"/>
      <c r="E23" s="42"/>
      <c r="F23" s="41"/>
      <c r="G23" s="43">
        <f>SUM(G24:G27)</f>
        <v>1570</v>
      </c>
    </row>
    <row r="24" spans="1:13" ht="14.45" x14ac:dyDescent="0.3">
      <c r="A24" s="44"/>
      <c r="B24" s="44"/>
      <c r="C24" s="45" t="s">
        <v>39</v>
      </c>
      <c r="D24" s="46" t="s">
        <v>21</v>
      </c>
      <c r="E24" s="47">
        <f>300000/0.7</f>
        <v>428571.42857142858</v>
      </c>
      <c r="F24" s="48">
        <v>1</v>
      </c>
      <c r="G24" s="49">
        <v>250</v>
      </c>
    </row>
    <row r="25" spans="1:13" ht="14.45" x14ac:dyDescent="0.3">
      <c r="A25" s="44"/>
      <c r="B25" s="44"/>
      <c r="C25" s="45" t="s">
        <v>40</v>
      </c>
      <c r="D25" s="46" t="s">
        <v>21</v>
      </c>
      <c r="E25" s="47">
        <f>230000/0.7</f>
        <v>328571.42857142858</v>
      </c>
      <c r="F25" s="48">
        <v>1</v>
      </c>
      <c r="G25" s="49">
        <v>440</v>
      </c>
      <c r="M25" s="69"/>
    </row>
    <row r="26" spans="1:13" ht="14.45" x14ac:dyDescent="0.3">
      <c r="A26" s="44"/>
      <c r="B26" s="44"/>
      <c r="C26" s="45" t="s">
        <v>41</v>
      </c>
      <c r="D26" s="46" t="s">
        <v>21</v>
      </c>
      <c r="E26" s="47">
        <f>150000/0.7</f>
        <v>214285.71428571429</v>
      </c>
      <c r="F26" s="48">
        <v>1</v>
      </c>
      <c r="G26" s="49">
        <v>600</v>
      </c>
    </row>
    <row r="27" spans="1:13" x14ac:dyDescent="0.25">
      <c r="A27" s="44"/>
      <c r="B27" s="44"/>
      <c r="C27" s="45" t="s">
        <v>47</v>
      </c>
      <c r="D27" s="46" t="s">
        <v>21</v>
      </c>
      <c r="E27" s="47">
        <f>20300/0.7</f>
        <v>29000.000000000004</v>
      </c>
      <c r="F27" s="48">
        <v>1</v>
      </c>
      <c r="G27" s="49">
        <v>280</v>
      </c>
    </row>
    <row r="28" spans="1:13" ht="14.45" x14ac:dyDescent="0.3">
      <c r="A28" s="50"/>
      <c r="B28" s="50" t="s">
        <v>49</v>
      </c>
      <c r="C28" s="50"/>
      <c r="D28" s="51"/>
      <c r="E28" s="52"/>
      <c r="F28" s="51"/>
      <c r="G28" s="53">
        <f>SUM(G23)</f>
        <v>1570</v>
      </c>
    </row>
    <row r="29" spans="1:13" ht="14.45" x14ac:dyDescent="0.3">
      <c r="A29" s="50"/>
      <c r="B29" s="50" t="s">
        <v>22</v>
      </c>
      <c r="C29" s="54">
        <v>0.15</v>
      </c>
      <c r="D29" s="50"/>
      <c r="E29" s="52"/>
      <c r="F29" s="55"/>
      <c r="G29" s="53">
        <f>G28*C29</f>
        <v>235.5</v>
      </c>
    </row>
    <row r="30" spans="1:13" ht="14.45" x14ac:dyDescent="0.3">
      <c r="A30" s="50"/>
      <c r="B30" s="50" t="s">
        <v>23</v>
      </c>
      <c r="C30" s="56">
        <v>0.1</v>
      </c>
      <c r="D30" s="51"/>
      <c r="E30" s="52"/>
      <c r="F30" s="51"/>
      <c r="G30" s="57">
        <f>G28*C30</f>
        <v>157</v>
      </c>
    </row>
    <row r="31" spans="1:13" ht="14.45" x14ac:dyDescent="0.3">
      <c r="A31" s="50"/>
      <c r="B31" s="50" t="s">
        <v>24</v>
      </c>
      <c r="C31" s="56">
        <v>0</v>
      </c>
      <c r="D31" s="51"/>
      <c r="E31" s="52"/>
      <c r="F31" s="51"/>
      <c r="G31" s="57">
        <f>C31*G28</f>
        <v>0</v>
      </c>
    </row>
    <row r="32" spans="1:13" x14ac:dyDescent="0.25">
      <c r="A32" s="58"/>
      <c r="B32" s="58" t="s">
        <v>25</v>
      </c>
      <c r="C32" s="58"/>
      <c r="D32" s="59"/>
      <c r="E32" s="60"/>
      <c r="F32" s="59"/>
      <c r="G32" s="61">
        <f>SUM(G28:G31)</f>
        <v>1962.5</v>
      </c>
    </row>
    <row r="33" spans="1:7" x14ac:dyDescent="0.25">
      <c r="A33" s="50"/>
      <c r="B33" s="50" t="s">
        <v>26</v>
      </c>
      <c r="C33" s="56">
        <v>0.19</v>
      </c>
      <c r="D33" s="51"/>
      <c r="E33" s="52"/>
      <c r="F33" s="51"/>
      <c r="G33" s="57">
        <f>C33*G32</f>
        <v>372.875</v>
      </c>
    </row>
    <row r="34" spans="1:7" x14ac:dyDescent="0.25">
      <c r="A34" s="62"/>
      <c r="B34" s="62" t="s">
        <v>50</v>
      </c>
      <c r="C34" s="62"/>
      <c r="D34" s="63"/>
      <c r="E34" s="64"/>
      <c r="F34" s="63"/>
      <c r="G34" s="65">
        <f>SUM(G32:G33)</f>
        <v>2335.375</v>
      </c>
    </row>
    <row r="35" spans="1:7" x14ac:dyDescent="0.25">
      <c r="A35" s="71"/>
      <c r="B35" s="71"/>
      <c r="C35" s="71"/>
      <c r="D35" s="72"/>
      <c r="E35" s="73"/>
      <c r="F35" s="72"/>
      <c r="G35" s="74"/>
    </row>
    <row r="36" spans="1:7" x14ac:dyDescent="0.25">
      <c r="B36" s="76" t="s">
        <v>31</v>
      </c>
    </row>
    <row r="37" spans="1:7" x14ac:dyDescent="0.25">
      <c r="C37" s="75" t="s">
        <v>42</v>
      </c>
    </row>
    <row r="38" spans="1:7" x14ac:dyDescent="0.25">
      <c r="C38" s="75" t="s">
        <v>27</v>
      </c>
      <c r="D38" s="66"/>
      <c r="E38" s="66"/>
      <c r="F38" s="66"/>
      <c r="G38" s="66"/>
    </row>
    <row r="39" spans="1:7" x14ac:dyDescent="0.25">
      <c r="C39" s="75" t="s">
        <v>28</v>
      </c>
      <c r="D39" s="66"/>
      <c r="E39" s="66"/>
      <c r="F39" s="66"/>
      <c r="G39" s="66"/>
    </row>
    <row r="40" spans="1:7" x14ac:dyDescent="0.25">
      <c r="C40" s="75" t="s">
        <v>29</v>
      </c>
      <c r="D40" s="66"/>
      <c r="E40" s="66"/>
      <c r="F40" s="66"/>
      <c r="G40" s="66"/>
    </row>
    <row r="41" spans="1:7" x14ac:dyDescent="0.25">
      <c r="B41" s="76" t="s">
        <v>48</v>
      </c>
      <c r="D41" s="66"/>
      <c r="E41" s="66"/>
      <c r="F41" s="66"/>
      <c r="G41" s="66"/>
    </row>
    <row r="42" spans="1:7" x14ac:dyDescent="0.25">
      <c r="C42" s="77" t="s">
        <v>51</v>
      </c>
      <c r="D42" s="78" t="s">
        <v>52</v>
      </c>
      <c r="E42" s="78"/>
      <c r="F42" s="78"/>
      <c r="G42" s="78"/>
    </row>
    <row r="43" spans="1:7" x14ac:dyDescent="0.25">
      <c r="D43" s="78" t="s">
        <v>53</v>
      </c>
      <c r="E43" s="78"/>
      <c r="F43" s="78"/>
      <c r="G43" s="78"/>
    </row>
    <row r="44" spans="1:7" ht="15" customHeight="1" x14ac:dyDescent="0.25">
      <c r="D44" s="78" t="s">
        <v>57</v>
      </c>
      <c r="E44" s="78"/>
      <c r="F44" s="78"/>
      <c r="G44" s="78"/>
    </row>
    <row r="45" spans="1:7" x14ac:dyDescent="0.25">
      <c r="D45" s="78"/>
      <c r="E45" s="78"/>
      <c r="F45" s="78"/>
      <c r="G45" s="78"/>
    </row>
    <row r="46" spans="1:7" x14ac:dyDescent="0.25">
      <c r="C46" s="77" t="s">
        <v>40</v>
      </c>
      <c r="D46" s="78" t="s">
        <v>54</v>
      </c>
      <c r="E46" s="78"/>
      <c r="F46" s="78"/>
      <c r="G46" s="78"/>
    </row>
    <row r="47" spans="1:7" ht="15" customHeight="1" x14ac:dyDescent="0.25">
      <c r="C47" s="4"/>
      <c r="D47" s="78" t="s">
        <v>55</v>
      </c>
      <c r="E47" s="78"/>
      <c r="F47" s="78"/>
      <c r="G47" s="78"/>
    </row>
    <row r="48" spans="1:7" x14ac:dyDescent="0.25">
      <c r="C48" s="4"/>
      <c r="D48" s="78"/>
      <c r="E48" s="78"/>
      <c r="F48" s="78"/>
      <c r="G48" s="78"/>
    </row>
    <row r="49" spans="3:7" x14ac:dyDescent="0.25">
      <c r="C49" s="77" t="s">
        <v>58</v>
      </c>
      <c r="D49" s="78" t="s">
        <v>56</v>
      </c>
      <c r="E49" s="78"/>
      <c r="F49" s="78"/>
      <c r="G49" s="78"/>
    </row>
    <row r="50" spans="3:7" x14ac:dyDescent="0.25">
      <c r="C50" s="4"/>
      <c r="D50" s="78" t="s">
        <v>60</v>
      </c>
      <c r="E50" s="78"/>
      <c r="F50" s="78"/>
      <c r="G50" s="78"/>
    </row>
    <row r="51" spans="3:7" x14ac:dyDescent="0.25">
      <c r="D51" s="78" t="s">
        <v>61</v>
      </c>
      <c r="E51" s="78"/>
      <c r="F51" s="78"/>
      <c r="G51" s="78"/>
    </row>
    <row r="52" spans="3:7" x14ac:dyDescent="0.25">
      <c r="C52" s="77" t="s">
        <v>62</v>
      </c>
      <c r="D52" s="78" t="s">
        <v>63</v>
      </c>
      <c r="E52" s="78"/>
      <c r="F52" s="78"/>
      <c r="G52" s="78"/>
    </row>
    <row r="53" spans="3:7" x14ac:dyDescent="0.25">
      <c r="D53" s="78" t="s">
        <v>64</v>
      </c>
      <c r="E53" s="78"/>
      <c r="F53" s="78"/>
      <c r="G53" s="78"/>
    </row>
    <row r="54" spans="3:7" x14ac:dyDescent="0.25">
      <c r="D54" s="78" t="s">
        <v>65</v>
      </c>
      <c r="E54" s="78"/>
      <c r="F54" s="78"/>
      <c r="G54" s="78"/>
    </row>
  </sheetData>
  <mergeCells count="11">
    <mergeCell ref="D52:G52"/>
    <mergeCell ref="D53:G53"/>
    <mergeCell ref="D44:G45"/>
    <mergeCell ref="D47:G48"/>
    <mergeCell ref="D54:G54"/>
    <mergeCell ref="D49:G49"/>
    <mergeCell ref="D50:G50"/>
    <mergeCell ref="D51:G51"/>
    <mergeCell ref="D42:G42"/>
    <mergeCell ref="D43:G43"/>
    <mergeCell ref="D46:G46"/>
  </mergeCells>
  <hyperlinks>
    <hyperlink ref="E9" r:id="rId1"/>
  </hyperlinks>
  <pageMargins left="0.7" right="0.7" top="0.75" bottom="0.75" header="0.3" footer="0.3"/>
  <pageSetup scale="61" fitToHeight="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Página web empresa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Bores</dc:creator>
  <cp:lastModifiedBy>Bores</cp:lastModifiedBy>
  <cp:lastPrinted>2022-01-12T14:28:50Z</cp:lastPrinted>
  <dcterms:created xsi:type="dcterms:W3CDTF">2021-10-08T16:18:34Z</dcterms:created>
  <dcterms:modified xsi:type="dcterms:W3CDTF">2022-01-12T14:29:07Z</dcterms:modified>
</cp:coreProperties>
</file>