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filterPrivacy="1" defaultThemeVersion="124226"/>
  <xr:revisionPtr revIDLastSave="0" documentId="13_ncr:1_{292886EB-5264-41EE-8547-A7F34933202D}" xr6:coauthVersionLast="45" xr6:coauthVersionMax="45" xr10:uidLastSave="{00000000-0000-0000-0000-000000000000}"/>
  <bookViews>
    <workbookView xWindow="-120" yWindow="-120" windowWidth="38640" windowHeight="21240" activeTab="2" xr2:uid="{00000000-000D-0000-FFFF-FFFF00000000}"/>
  </bookViews>
  <sheets>
    <sheet name="总预算" sheetId="1" r:id="rId1"/>
    <sheet name="步兵机器人" sheetId="2" r:id="rId2"/>
    <sheet name="英雄机器人" sheetId="3" r:id="rId3"/>
    <sheet name="工程机器人" sheetId="4" r:id="rId4"/>
    <sheet name="哨兵机器人" sheetId="5" r:id="rId5"/>
    <sheet name="空中机器人" sheetId="6" r:id="rId6"/>
    <sheet name="雷达站" sheetId="7" r:id="rId7"/>
    <sheet name="飞镖" sheetId="8" r:id="rId8"/>
  </sheets>
  <calcPr calcId="191029"/>
</workbook>
</file>

<file path=xl/calcChain.xml><?xml version="1.0" encoding="utf-8"?>
<calcChain xmlns="http://schemas.openxmlformats.org/spreadsheetml/2006/main">
  <c r="H10" i="8" l="1"/>
  <c r="H9" i="8"/>
  <c r="H23" i="8"/>
  <c r="H11" i="8"/>
  <c r="H6" i="8"/>
  <c r="H22" i="8"/>
  <c r="H21" i="3"/>
  <c r="H22" i="3"/>
  <c r="H6" i="2"/>
  <c r="H12" i="7"/>
  <c r="H7" i="7"/>
  <c r="H8" i="7"/>
  <c r="H5" i="6"/>
  <c r="D10" i="1" l="1"/>
  <c r="D13" i="1"/>
  <c r="H30" i="4" l="1"/>
  <c r="H27" i="4"/>
  <c r="H26" i="4"/>
  <c r="H25" i="4"/>
  <c r="H24" i="4"/>
  <c r="H23" i="4"/>
  <c r="H21" i="4"/>
  <c r="H22" i="4"/>
  <c r="H11" i="4"/>
  <c r="H12" i="4"/>
  <c r="H6" i="4"/>
  <c r="H12" i="3"/>
  <c r="H11" i="3"/>
  <c r="D9" i="1"/>
  <c r="D11" i="1"/>
  <c r="D12" i="1"/>
  <c r="H24" i="8"/>
  <c r="H21" i="8"/>
  <c r="H13" i="8"/>
  <c r="H12" i="8"/>
  <c r="H20" i="8"/>
  <c r="H5" i="8"/>
  <c r="H4" i="8"/>
  <c r="H8" i="8"/>
  <c r="H18" i="8"/>
  <c r="H19" i="8"/>
  <c r="H17" i="8"/>
  <c r="H16" i="8"/>
  <c r="H15" i="8"/>
  <c r="H14" i="8"/>
  <c r="H7" i="8"/>
  <c r="H3" i="8"/>
  <c r="H2" i="8"/>
  <c r="H14" i="7"/>
  <c r="H11" i="7"/>
  <c r="H13" i="7"/>
  <c r="H10" i="7"/>
  <c r="H9" i="7"/>
  <c r="H6" i="7"/>
  <c r="H5" i="7"/>
  <c r="H4" i="7"/>
  <c r="H3" i="7"/>
  <c r="H2" i="7"/>
  <c r="H30" i="6"/>
  <c r="H29" i="6"/>
  <c r="H28" i="6"/>
  <c r="H27" i="6"/>
  <c r="H26" i="6"/>
  <c r="H24" i="6"/>
  <c r="H23" i="6"/>
  <c r="H22" i="6"/>
  <c r="H21" i="6"/>
  <c r="H20" i="6"/>
  <c r="H19" i="6"/>
  <c r="H18" i="6"/>
  <c r="H15" i="6"/>
  <c r="H17" i="6"/>
  <c r="H16" i="6"/>
  <c r="H14" i="6"/>
  <c r="H13" i="6"/>
  <c r="H12" i="6"/>
  <c r="H11" i="6"/>
  <c r="H10" i="6"/>
  <c r="H9" i="6"/>
  <c r="H8" i="6"/>
  <c r="H7" i="6"/>
  <c r="H6" i="6"/>
  <c r="H25" i="6"/>
  <c r="H4" i="6"/>
  <c r="H3" i="6"/>
  <c r="H2" i="6"/>
  <c r="H34" i="5"/>
  <c r="H33" i="5"/>
  <c r="H32" i="5"/>
  <c r="H31" i="5"/>
  <c r="H30" i="5"/>
  <c r="H29" i="5"/>
  <c r="H28" i="5"/>
  <c r="H27" i="5"/>
  <c r="H26" i="5"/>
  <c r="H25" i="5"/>
  <c r="H24" i="5"/>
  <c r="H23" i="5"/>
  <c r="H22" i="5"/>
  <c r="H21" i="5"/>
  <c r="H20" i="5"/>
  <c r="H19" i="5"/>
  <c r="H18" i="5"/>
  <c r="H17" i="5"/>
  <c r="H16" i="5"/>
  <c r="H15" i="5"/>
  <c r="H14" i="5"/>
  <c r="H13" i="5"/>
  <c r="H12" i="5"/>
  <c r="H11" i="5"/>
  <c r="H10" i="5"/>
  <c r="H9" i="5"/>
  <c r="H8" i="5"/>
  <c r="H7" i="5"/>
  <c r="H6" i="5"/>
  <c r="H5" i="5"/>
  <c r="H4" i="5"/>
  <c r="H3" i="5"/>
  <c r="H2" i="5"/>
  <c r="H35" i="4"/>
  <c r="H34" i="4"/>
  <c r="H33" i="4"/>
  <c r="H32" i="4"/>
  <c r="H31" i="4"/>
  <c r="H8" i="4"/>
  <c r="H29" i="4"/>
  <c r="H28" i="4"/>
  <c r="H20" i="4"/>
  <c r="H19" i="4"/>
  <c r="H18" i="4"/>
  <c r="H17" i="4"/>
  <c r="H16" i="4"/>
  <c r="H15" i="4"/>
  <c r="H14" i="4"/>
  <c r="H13" i="4"/>
  <c r="H10" i="4"/>
  <c r="H9" i="4"/>
  <c r="H7" i="4"/>
  <c r="H5" i="4"/>
  <c r="H4" i="4"/>
  <c r="H3" i="4"/>
  <c r="H2" i="4"/>
  <c r="H41" i="3"/>
  <c r="H39" i="3"/>
  <c r="H38" i="3"/>
  <c r="H37" i="3"/>
  <c r="H36" i="3"/>
  <c r="H35" i="3"/>
  <c r="H34" i="3"/>
  <c r="H33" i="3"/>
  <c r="H32" i="3"/>
  <c r="H31" i="3"/>
  <c r="H30" i="3"/>
  <c r="H29" i="3"/>
  <c r="H28" i="3"/>
  <c r="H27" i="3"/>
  <c r="H26" i="3"/>
  <c r="H40" i="3"/>
  <c r="H25" i="3"/>
  <c r="H24" i="3"/>
  <c r="H23" i="3"/>
  <c r="H20" i="3"/>
  <c r="H19" i="3"/>
  <c r="H18" i="3"/>
  <c r="H17" i="3"/>
  <c r="H16" i="3"/>
  <c r="H15" i="3"/>
  <c r="H14" i="3"/>
  <c r="H13" i="3"/>
  <c r="H10" i="3"/>
  <c r="H9" i="3"/>
  <c r="H8" i="3"/>
  <c r="H7" i="3"/>
  <c r="H6" i="3"/>
  <c r="H5" i="3"/>
  <c r="H4" i="3"/>
  <c r="H3" i="3"/>
  <c r="H2" i="3"/>
  <c r="H37" i="2"/>
  <c r="H29" i="2"/>
  <c r="H3" i="2"/>
  <c r="H4" i="2"/>
  <c r="H5" i="2"/>
  <c r="H7" i="2"/>
  <c r="H15" i="2"/>
  <c r="H8" i="2"/>
  <c r="H9" i="2"/>
  <c r="H30" i="2"/>
  <c r="H10" i="2"/>
  <c r="H11" i="2"/>
  <c r="H12" i="2"/>
  <c r="H13" i="2"/>
  <c r="H14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31" i="2"/>
  <c r="H32" i="2"/>
  <c r="H33" i="2"/>
  <c r="H34" i="2"/>
  <c r="H35" i="2"/>
  <c r="H36" i="2"/>
  <c r="H38" i="2"/>
  <c r="H2" i="2"/>
  <c r="B8" i="1" l="1"/>
  <c r="D8" i="1" s="1"/>
  <c r="B2" i="1"/>
  <c r="D2" i="1" s="1"/>
  <c r="B7" i="1"/>
  <c r="D7" i="1" s="1"/>
  <c r="B6" i="1"/>
  <c r="D6" i="1" s="1"/>
  <c r="B4" i="1"/>
  <c r="D4" i="1" s="1"/>
  <c r="B5" i="1"/>
  <c r="D5" i="1" s="1"/>
  <c r="B3" i="1"/>
  <c r="D3" i="1" s="1"/>
  <c r="D14" i="1" l="1"/>
</calcChain>
</file>

<file path=xl/sharedStrings.xml><?xml version="1.0" encoding="utf-8"?>
<sst xmlns="http://schemas.openxmlformats.org/spreadsheetml/2006/main" count="359" uniqueCount="115">
  <si>
    <t>项目名称</t>
    <phoneticPr fontId="2" type="noConversion"/>
  </si>
  <si>
    <t>负责人</t>
    <phoneticPr fontId="2" type="noConversion"/>
  </si>
  <si>
    <t>一级分类</t>
    <phoneticPr fontId="2" type="noConversion"/>
  </si>
  <si>
    <t>二级分类</t>
    <phoneticPr fontId="2" type="noConversion"/>
  </si>
  <si>
    <t>内容</t>
    <phoneticPr fontId="2" type="noConversion"/>
  </si>
  <si>
    <t>单价</t>
    <phoneticPr fontId="2" type="noConversion"/>
  </si>
  <si>
    <t>步兵机器人</t>
    <phoneticPr fontId="2" type="noConversion"/>
  </si>
  <si>
    <t>英雄机器人</t>
    <phoneticPr fontId="2" type="noConversion"/>
  </si>
  <si>
    <t>底盘</t>
    <phoneticPr fontId="2" type="noConversion"/>
  </si>
  <si>
    <t>摩擦轮</t>
    <phoneticPr fontId="2" type="noConversion"/>
  </si>
  <si>
    <t>云台</t>
    <phoneticPr fontId="2" type="noConversion"/>
  </si>
  <si>
    <t>标准件</t>
    <phoneticPr fontId="2" type="noConversion"/>
  </si>
  <si>
    <t>预算说明</t>
    <phoneticPr fontId="2" type="noConversion"/>
  </si>
  <si>
    <t>备注</t>
    <phoneticPr fontId="2" type="noConversion"/>
  </si>
  <si>
    <t>麦轮联轴器</t>
    <phoneticPr fontId="2" type="noConversion"/>
  </si>
  <si>
    <t>90mm孔距避震器</t>
    <phoneticPr fontId="2" type="noConversion"/>
  </si>
  <si>
    <t>避震器安装座</t>
    <phoneticPr fontId="2" type="noConversion"/>
  </si>
  <si>
    <t>轴承</t>
    <phoneticPr fontId="2" type="noConversion"/>
  </si>
  <si>
    <t>3508电机</t>
    <phoneticPr fontId="2" type="noConversion"/>
  </si>
  <si>
    <t>c620电调</t>
    <phoneticPr fontId="2" type="noConversion"/>
  </si>
  <si>
    <t>铝方管</t>
    <phoneticPr fontId="2" type="noConversion"/>
  </si>
  <si>
    <t>左旋麦轮</t>
    <phoneticPr fontId="2" type="noConversion"/>
  </si>
  <si>
    <t>右旋麦轮</t>
    <phoneticPr fontId="2" type="noConversion"/>
  </si>
  <si>
    <t>遥控器</t>
    <phoneticPr fontId="2" type="noConversion"/>
  </si>
  <si>
    <t>接收机</t>
    <phoneticPr fontId="2" type="noConversion"/>
  </si>
  <si>
    <t>c610电调</t>
    <phoneticPr fontId="2" type="noConversion"/>
  </si>
  <si>
    <t>6020电机</t>
    <phoneticPr fontId="2" type="noConversion"/>
  </si>
  <si>
    <t>玻纤板</t>
    <phoneticPr fontId="2" type="noConversion"/>
  </si>
  <si>
    <t>导电滑环</t>
    <phoneticPr fontId="2" type="noConversion"/>
  </si>
  <si>
    <t>3510电机转子</t>
    <phoneticPr fontId="2" type="noConversion"/>
  </si>
  <si>
    <t>弹仓盖舵机</t>
    <phoneticPr fontId="2" type="noConversion"/>
  </si>
  <si>
    <t>摩擦轮电机电调</t>
    <phoneticPr fontId="2" type="noConversion"/>
  </si>
  <si>
    <t>RoboMaster开发板A板</t>
    <phoneticPr fontId="2" type="noConversion"/>
  </si>
  <si>
    <t>激光头</t>
    <phoneticPr fontId="2" type="noConversion"/>
  </si>
  <si>
    <t>触碰开关</t>
    <phoneticPr fontId="2" type="noConversion"/>
  </si>
  <si>
    <t>2006电机</t>
    <phoneticPr fontId="2" type="noConversion"/>
  </si>
  <si>
    <t>电源hub板</t>
    <phoneticPr fontId="2" type="noConversion"/>
  </si>
  <si>
    <t>电池</t>
    <phoneticPr fontId="2" type="noConversion"/>
  </si>
  <si>
    <t>电池架</t>
    <phoneticPr fontId="2" type="noConversion"/>
  </si>
  <si>
    <t>miniPC</t>
    <phoneticPr fontId="2" type="noConversion"/>
  </si>
  <si>
    <t>相机</t>
    <phoneticPr fontId="2" type="noConversion"/>
  </si>
  <si>
    <t>官方件</t>
    <phoneticPr fontId="2" type="noConversion"/>
  </si>
  <si>
    <t>加工件</t>
    <phoneticPr fontId="2" type="noConversion"/>
  </si>
  <si>
    <t>紧固件</t>
    <phoneticPr fontId="2" type="noConversion"/>
  </si>
  <si>
    <t>光轴</t>
    <phoneticPr fontId="2" type="noConversion"/>
  </si>
  <si>
    <t>数量</t>
    <phoneticPr fontId="2" type="noConversion"/>
  </si>
  <si>
    <t>总价</t>
    <phoneticPr fontId="2" type="noConversion"/>
  </si>
  <si>
    <t>名称</t>
    <phoneticPr fontId="2" type="noConversion"/>
  </si>
  <si>
    <t>步兵</t>
    <phoneticPr fontId="2" type="noConversion"/>
  </si>
  <si>
    <t>充能装置</t>
    <phoneticPr fontId="2" type="noConversion"/>
  </si>
  <si>
    <t>3D打印</t>
    <phoneticPr fontId="2" type="noConversion"/>
  </si>
  <si>
    <t>李宗显</t>
    <phoneticPr fontId="2" type="noConversion"/>
  </si>
  <si>
    <t>王硕</t>
    <phoneticPr fontId="2" type="noConversion"/>
  </si>
  <si>
    <t>工程机器人</t>
    <phoneticPr fontId="2" type="noConversion"/>
  </si>
  <si>
    <t>哨兵机器人</t>
    <phoneticPr fontId="2" type="noConversion"/>
  </si>
  <si>
    <t>空中机器人</t>
    <phoneticPr fontId="2" type="noConversion"/>
  </si>
  <si>
    <t>雷达站</t>
    <phoneticPr fontId="2" type="noConversion"/>
  </si>
  <si>
    <t>飞镖</t>
    <phoneticPr fontId="2" type="noConversion"/>
  </si>
  <si>
    <t>团队运营（队服）</t>
    <phoneticPr fontId="2" type="noConversion"/>
  </si>
  <si>
    <t>团队资产（航空箱）</t>
    <phoneticPr fontId="2" type="noConversion"/>
  </si>
  <si>
    <t>团队运营（团建）</t>
    <phoneticPr fontId="2" type="noConversion"/>
  </si>
  <si>
    <t>团建租车费用</t>
    <phoneticPr fontId="2" type="noConversion"/>
  </si>
  <si>
    <t>队服制作费用</t>
    <phoneticPr fontId="2" type="noConversion"/>
  </si>
  <si>
    <t>航空箱制作费用</t>
    <phoneticPr fontId="2" type="noConversion"/>
  </si>
  <si>
    <t>数量</t>
    <phoneticPr fontId="2" type="noConversion"/>
  </si>
  <si>
    <t>金额</t>
    <phoneticPr fontId="2" type="noConversion"/>
  </si>
  <si>
    <t>总金额</t>
    <phoneticPr fontId="2" type="noConversion"/>
  </si>
  <si>
    <t>轴承座</t>
    <phoneticPr fontId="2" type="noConversion"/>
  </si>
  <si>
    <t>英雄</t>
    <phoneticPr fontId="2" type="noConversion"/>
  </si>
  <si>
    <t>易昊为</t>
    <phoneticPr fontId="2" type="noConversion"/>
  </si>
  <si>
    <t>合页</t>
    <phoneticPr fontId="2" type="noConversion"/>
  </si>
  <si>
    <t>导电滑环（定制）</t>
    <phoneticPr fontId="2" type="noConversion"/>
  </si>
  <si>
    <t>4114电机</t>
    <phoneticPr fontId="2" type="noConversion"/>
  </si>
  <si>
    <t>工程</t>
    <phoneticPr fontId="2" type="noConversion"/>
  </si>
  <si>
    <t>胡咏杰</t>
    <phoneticPr fontId="2" type="noConversion"/>
  </si>
  <si>
    <t>全向轮</t>
    <phoneticPr fontId="2" type="noConversion"/>
  </si>
  <si>
    <t>抽屉滑轨</t>
    <phoneticPr fontId="2" type="noConversion"/>
  </si>
  <si>
    <t>官方件&amp;成品件</t>
    <phoneticPr fontId="2" type="noConversion"/>
  </si>
  <si>
    <t>避震器</t>
    <phoneticPr fontId="2" type="noConversion"/>
  </si>
  <si>
    <t>舵机和舵机架</t>
    <phoneticPr fontId="2" type="noConversion"/>
  </si>
  <si>
    <t>取弹</t>
    <phoneticPr fontId="2" type="noConversion"/>
  </si>
  <si>
    <t>升降</t>
    <phoneticPr fontId="2" type="noConversion"/>
  </si>
  <si>
    <t>同步带</t>
    <phoneticPr fontId="2" type="noConversion"/>
  </si>
  <si>
    <t>同步轮</t>
    <phoneticPr fontId="2" type="noConversion"/>
  </si>
  <si>
    <t>张紧轮</t>
    <phoneticPr fontId="2" type="noConversion"/>
  </si>
  <si>
    <t>差旅费</t>
    <phoneticPr fontId="2" type="noConversion"/>
  </si>
  <si>
    <t>团队运营（宣传资料、周边）</t>
    <phoneticPr fontId="2" type="noConversion"/>
  </si>
  <si>
    <t>宣传资料、周边的制作</t>
    <phoneticPr fontId="2" type="noConversion"/>
  </si>
  <si>
    <t>往返车票、住宿费、餐补</t>
    <phoneticPr fontId="2" type="noConversion"/>
  </si>
  <si>
    <t>哨兵</t>
    <phoneticPr fontId="2" type="noConversion"/>
  </si>
  <si>
    <t>冉伟</t>
    <phoneticPr fontId="2" type="noConversion"/>
  </si>
  <si>
    <t>季源</t>
    <phoneticPr fontId="2" type="noConversion"/>
  </si>
  <si>
    <t>3508电机转子</t>
    <phoneticPr fontId="2" type="noConversion"/>
  </si>
  <si>
    <t>无人机</t>
    <phoneticPr fontId="2" type="noConversion"/>
  </si>
  <si>
    <t>刘一鸣</t>
    <phoneticPr fontId="2" type="noConversion"/>
  </si>
  <si>
    <t>机架</t>
    <phoneticPr fontId="2" type="noConversion"/>
  </si>
  <si>
    <t>E2000定制动力系统</t>
    <phoneticPr fontId="2" type="noConversion"/>
  </si>
  <si>
    <t>N3多旋翼飞行控制系统</t>
    <phoneticPr fontId="2" type="noConversion"/>
  </si>
  <si>
    <t>碳板、碳管</t>
    <phoneticPr fontId="2" type="noConversion"/>
  </si>
  <si>
    <t>碳管固定座</t>
    <phoneticPr fontId="2" type="noConversion"/>
  </si>
  <si>
    <t>guidance</t>
    <phoneticPr fontId="2" type="noConversion"/>
  </si>
  <si>
    <t>支架</t>
    <phoneticPr fontId="2" type="noConversion"/>
  </si>
  <si>
    <t>ZED双目相机</t>
    <phoneticPr fontId="2" type="noConversion"/>
  </si>
  <si>
    <t>高性能电脑主机</t>
    <phoneticPr fontId="2" type="noConversion"/>
  </si>
  <si>
    <t>RoboMaster开发板C型</t>
    <phoneticPr fontId="2" type="noConversion"/>
  </si>
  <si>
    <t>RoboMaster电调中心板2</t>
    <phoneticPr fontId="2" type="noConversion"/>
  </si>
  <si>
    <t>发射架</t>
    <phoneticPr fontId="2" type="noConversion"/>
  </si>
  <si>
    <t>飞镖本体</t>
    <phoneticPr fontId="2" type="noConversion"/>
  </si>
  <si>
    <t>魔术板</t>
    <phoneticPr fontId="2" type="noConversion"/>
  </si>
  <si>
    <t>openMV4</t>
    <phoneticPr fontId="2" type="noConversion"/>
  </si>
  <si>
    <t>官方件&amp;成品件</t>
  </si>
  <si>
    <t>自制主控板</t>
    <phoneticPr fontId="2" type="noConversion"/>
  </si>
  <si>
    <t>推杆电机</t>
    <phoneticPr fontId="2" type="noConversion"/>
  </si>
  <si>
    <t>亚克力板</t>
    <phoneticPr fontId="2" type="noConversion"/>
  </si>
  <si>
    <t>标准件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</si>
</sst>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i/>
      <sz val="11"/>
      <color rgb="FF7F7F7F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aj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center"/>
    </xf>
  </cellStyleXfs>
  <cellXfs count="10">
    <xf numFmtId="0" fontId="0" fillId="0" borderId="0" xfId="0"/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4" fillId="0" borderId="0" xfId="1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</cellXfs>
  <cellStyles count="2">
    <cellStyle name="常规" xfId="0" builtinId="0"/>
    <cellStyle name="解释性文本" xfId="1" builtinId="5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zoomScale="145" zoomScaleNormal="145" workbookViewId="0">
      <selection activeCell="D8" sqref="D8"/>
    </sheetView>
  </sheetViews>
  <sheetFormatPr defaultColWidth="8.75" defaultRowHeight="13.5" x14ac:dyDescent="0.15"/>
  <cols>
    <col min="1" max="1" width="29.25" style="6" bestFit="1" customWidth="1"/>
    <col min="2" max="2" width="6.5" style="6" bestFit="1" customWidth="1"/>
    <col min="3" max="3" width="5.5" style="6" bestFit="1" customWidth="1"/>
    <col min="4" max="4" width="7.5" style="6" bestFit="1" customWidth="1"/>
    <col min="5" max="5" width="22.625" style="6" bestFit="1" customWidth="1"/>
    <col min="6" max="6" width="5.5" style="6" bestFit="1" customWidth="1"/>
    <col min="7" max="16384" width="8.75" style="6"/>
  </cols>
  <sheetData>
    <row r="1" spans="1:6" ht="15.6" customHeight="1" x14ac:dyDescent="0.15">
      <c r="A1" s="6" t="s">
        <v>0</v>
      </c>
      <c r="B1" s="6" t="s">
        <v>65</v>
      </c>
      <c r="C1" s="6" t="s">
        <v>64</v>
      </c>
      <c r="D1" s="6" t="s">
        <v>66</v>
      </c>
      <c r="E1" s="6" t="s">
        <v>12</v>
      </c>
      <c r="F1" s="6" t="s">
        <v>13</v>
      </c>
    </row>
    <row r="2" spans="1:6" s="7" customFormat="1" x14ac:dyDescent="0.15">
      <c r="A2" s="7" t="s">
        <v>6</v>
      </c>
      <c r="B2" s="7">
        <f>SUM(步兵机器人!H:H)</f>
        <v>21251</v>
      </c>
      <c r="C2" s="7">
        <v>3</v>
      </c>
      <c r="D2" s="7">
        <f>B2*C2</f>
        <v>63753</v>
      </c>
    </row>
    <row r="3" spans="1:6" s="7" customFormat="1" x14ac:dyDescent="0.15">
      <c r="A3" s="7" t="s">
        <v>7</v>
      </c>
      <c r="B3" s="7">
        <f>SUM(英雄机器人!H:H)</f>
        <v>21082</v>
      </c>
      <c r="C3" s="7">
        <v>1</v>
      </c>
      <c r="D3" s="7">
        <f t="shared" ref="D3:D13" si="0">B3*C3</f>
        <v>21082</v>
      </c>
    </row>
    <row r="4" spans="1:6" s="7" customFormat="1" x14ac:dyDescent="0.15">
      <c r="A4" s="7" t="s">
        <v>53</v>
      </c>
      <c r="B4" s="7">
        <f>SUM(工程机器人!H:H)</f>
        <v>17785</v>
      </c>
      <c r="C4" s="7">
        <v>1</v>
      </c>
      <c r="D4" s="7">
        <f t="shared" si="0"/>
        <v>17785</v>
      </c>
    </row>
    <row r="5" spans="1:6" x14ac:dyDescent="0.15">
      <c r="A5" s="6" t="s">
        <v>54</v>
      </c>
      <c r="B5" s="7">
        <f>SUM(英雄机器人!H:H)</f>
        <v>21082</v>
      </c>
      <c r="C5" s="7">
        <v>1</v>
      </c>
      <c r="D5" s="7">
        <f t="shared" si="0"/>
        <v>21082</v>
      </c>
    </row>
    <row r="6" spans="1:6" x14ac:dyDescent="0.15">
      <c r="A6" s="6" t="s">
        <v>55</v>
      </c>
      <c r="B6" s="7">
        <f>SUM(空中机器人!H:H)</f>
        <v>44107</v>
      </c>
      <c r="C6" s="7">
        <v>1</v>
      </c>
      <c r="D6" s="7">
        <f t="shared" si="0"/>
        <v>44107</v>
      </c>
    </row>
    <row r="7" spans="1:6" x14ac:dyDescent="0.15">
      <c r="A7" s="6" t="s">
        <v>56</v>
      </c>
      <c r="B7" s="7">
        <f>SUM(雷达站!H:H)</f>
        <v>39394</v>
      </c>
      <c r="C7" s="7">
        <v>1</v>
      </c>
      <c r="D7" s="7">
        <f t="shared" si="0"/>
        <v>39394</v>
      </c>
    </row>
    <row r="8" spans="1:6" x14ac:dyDescent="0.15">
      <c r="A8" s="6" t="s">
        <v>57</v>
      </c>
      <c r="B8" s="7">
        <f>SUM(飞镖!H:H)</f>
        <v>8229</v>
      </c>
      <c r="C8" s="7">
        <v>1</v>
      </c>
      <c r="D8" s="7">
        <f t="shared" si="0"/>
        <v>8229</v>
      </c>
    </row>
    <row r="9" spans="1:6" x14ac:dyDescent="0.15">
      <c r="A9" s="7" t="s">
        <v>60</v>
      </c>
      <c r="B9" s="7">
        <v>2000</v>
      </c>
      <c r="C9" s="7">
        <v>1</v>
      </c>
      <c r="D9" s="7">
        <f t="shared" si="0"/>
        <v>2000</v>
      </c>
      <c r="E9" s="6" t="s">
        <v>61</v>
      </c>
    </row>
    <row r="10" spans="1:6" x14ac:dyDescent="0.15">
      <c r="A10" s="7" t="s">
        <v>86</v>
      </c>
      <c r="B10" s="7">
        <v>2000</v>
      </c>
      <c r="C10" s="7">
        <v>1</v>
      </c>
      <c r="D10" s="7">
        <f t="shared" si="0"/>
        <v>2000</v>
      </c>
      <c r="E10" s="6" t="s">
        <v>87</v>
      </c>
    </row>
    <row r="11" spans="1:6" x14ac:dyDescent="0.15">
      <c r="A11" s="7" t="s">
        <v>58</v>
      </c>
      <c r="B11" s="7">
        <v>6000</v>
      </c>
      <c r="C11" s="7">
        <v>1</v>
      </c>
      <c r="D11" s="7">
        <f t="shared" si="0"/>
        <v>6000</v>
      </c>
      <c r="E11" s="6" t="s">
        <v>62</v>
      </c>
    </row>
    <row r="12" spans="1:6" s="7" customFormat="1" x14ac:dyDescent="0.15">
      <c r="A12" s="7" t="s">
        <v>59</v>
      </c>
      <c r="B12" s="7">
        <v>4550</v>
      </c>
      <c r="C12" s="7">
        <v>1</v>
      </c>
      <c r="D12" s="7">
        <f t="shared" si="0"/>
        <v>4550</v>
      </c>
      <c r="E12" s="7" t="s">
        <v>63</v>
      </c>
    </row>
    <row r="13" spans="1:6" s="7" customFormat="1" x14ac:dyDescent="0.15">
      <c r="A13" s="7" t="s">
        <v>85</v>
      </c>
      <c r="B13" s="7">
        <v>60000</v>
      </c>
      <c r="C13" s="7">
        <v>1</v>
      </c>
      <c r="D13" s="7">
        <f t="shared" si="0"/>
        <v>60000</v>
      </c>
      <c r="E13" s="7" t="s">
        <v>88</v>
      </c>
    </row>
    <row r="14" spans="1:6" x14ac:dyDescent="0.15">
      <c r="A14" s="6" t="s">
        <v>66</v>
      </c>
      <c r="B14" s="7"/>
      <c r="C14" s="7"/>
      <c r="D14" s="7">
        <f>SUM(D2:D13)</f>
        <v>289982</v>
      </c>
    </row>
    <row r="15" spans="1:6" s="7" customFormat="1" x14ac:dyDescent="0.15"/>
    <row r="16" spans="1:6" s="7" customFormat="1" x14ac:dyDescent="0.15"/>
    <row r="17" spans="2:4" s="7" customFormat="1" x14ac:dyDescent="0.15"/>
    <row r="18" spans="2:4" s="7" customFormat="1" x14ac:dyDescent="0.15"/>
    <row r="19" spans="2:4" s="7" customFormat="1" x14ac:dyDescent="0.15"/>
    <row r="20" spans="2:4" x14ac:dyDescent="0.15">
      <c r="B20" s="7"/>
      <c r="C20" s="7"/>
      <c r="D20" s="7"/>
    </row>
    <row r="21" spans="2:4" x14ac:dyDescent="0.15">
      <c r="B21" s="7"/>
      <c r="C21" s="7"/>
      <c r="D21" s="7"/>
    </row>
    <row r="22" spans="2:4" x14ac:dyDescent="0.15">
      <c r="B22" s="7"/>
      <c r="C22" s="7"/>
      <c r="D22" s="7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9B564-71B3-4DFC-8F0C-D98F19724B2C}">
  <dimension ref="A1:K40"/>
  <sheetViews>
    <sheetView workbookViewId="0">
      <selection activeCell="D19" sqref="D19:D33"/>
    </sheetView>
  </sheetViews>
  <sheetFormatPr defaultColWidth="8.875" defaultRowHeight="14.25" x14ac:dyDescent="0.15"/>
  <cols>
    <col min="1" max="1" width="6" style="2" bestFit="1" customWidth="1"/>
    <col min="2" max="2" width="8.25" style="2" bestFit="1" customWidth="1"/>
    <col min="3" max="3" width="10.5" style="2" bestFit="1" customWidth="1"/>
    <col min="4" max="4" width="16.5" style="2" bestFit="1" customWidth="1"/>
    <col min="5" max="5" width="23.875" style="2" bestFit="1" customWidth="1"/>
    <col min="6" max="8" width="6" style="2" bestFit="1" customWidth="1"/>
    <col min="9" max="16384" width="8.875" style="2"/>
  </cols>
  <sheetData>
    <row r="1" spans="1:11" x14ac:dyDescent="0.15">
      <c r="A1" s="1" t="s">
        <v>47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45</v>
      </c>
      <c r="H1" s="1" t="s">
        <v>46</v>
      </c>
      <c r="I1" s="1"/>
      <c r="J1" s="1"/>
    </row>
    <row r="2" spans="1:11" x14ac:dyDescent="0.15">
      <c r="A2" s="8" t="s">
        <v>48</v>
      </c>
      <c r="B2" s="8" t="s">
        <v>52</v>
      </c>
      <c r="C2" s="9" t="s">
        <v>8</v>
      </c>
      <c r="D2" s="8" t="s">
        <v>77</v>
      </c>
      <c r="E2" s="1" t="s">
        <v>18</v>
      </c>
      <c r="F2" s="1">
        <v>499</v>
      </c>
      <c r="G2" s="1">
        <v>4</v>
      </c>
      <c r="H2" s="1">
        <f>F2*G2</f>
        <v>1996</v>
      </c>
      <c r="I2" s="1"/>
      <c r="J2" s="1"/>
    </row>
    <row r="3" spans="1:11" x14ac:dyDescent="0.15">
      <c r="A3" s="8"/>
      <c r="B3" s="8"/>
      <c r="C3" s="9"/>
      <c r="D3" s="8"/>
      <c r="E3" s="1" t="s">
        <v>19</v>
      </c>
      <c r="F3" s="1">
        <v>399</v>
      </c>
      <c r="G3" s="1">
        <v>4</v>
      </c>
      <c r="H3" s="1">
        <f t="shared" ref="H3:H38" si="0">F3*G3</f>
        <v>1596</v>
      </c>
      <c r="I3" s="1"/>
      <c r="J3" s="1"/>
    </row>
    <row r="4" spans="1:11" x14ac:dyDescent="0.15">
      <c r="A4" s="8"/>
      <c r="B4" s="8"/>
      <c r="C4" s="9"/>
      <c r="D4" s="8"/>
      <c r="E4" s="1" t="s">
        <v>21</v>
      </c>
      <c r="F4" s="1">
        <v>499</v>
      </c>
      <c r="G4" s="1">
        <v>2</v>
      </c>
      <c r="H4" s="1">
        <f t="shared" si="0"/>
        <v>998</v>
      </c>
      <c r="I4" s="1"/>
      <c r="J4" s="1"/>
    </row>
    <row r="5" spans="1:11" x14ac:dyDescent="0.15">
      <c r="A5" s="8"/>
      <c r="B5" s="8"/>
      <c r="C5" s="9"/>
      <c r="D5" s="8"/>
      <c r="E5" s="1" t="s">
        <v>22</v>
      </c>
      <c r="F5" s="1">
        <v>499</v>
      </c>
      <c r="G5" s="1">
        <v>2</v>
      </c>
      <c r="H5" s="1">
        <f t="shared" si="0"/>
        <v>998</v>
      </c>
      <c r="I5" s="1"/>
      <c r="J5" s="1"/>
    </row>
    <row r="6" spans="1:11" s="4" customFormat="1" x14ac:dyDescent="0.15">
      <c r="A6" s="8"/>
      <c r="B6" s="8"/>
      <c r="C6" s="9"/>
      <c r="D6" s="8"/>
      <c r="E6" s="3" t="s">
        <v>105</v>
      </c>
      <c r="F6" s="3">
        <v>89</v>
      </c>
      <c r="G6" s="3">
        <v>1</v>
      </c>
      <c r="H6" s="3">
        <f t="shared" si="0"/>
        <v>89</v>
      </c>
      <c r="I6" s="3"/>
      <c r="J6" s="3"/>
    </row>
    <row r="7" spans="1:11" x14ac:dyDescent="0.15">
      <c r="A7" s="8"/>
      <c r="B7" s="8"/>
      <c r="C7" s="9"/>
      <c r="D7" s="8"/>
      <c r="E7" s="1" t="s">
        <v>104</v>
      </c>
      <c r="F7" s="1">
        <v>369</v>
      </c>
      <c r="G7" s="1">
        <v>1</v>
      </c>
      <c r="H7" s="1">
        <f t="shared" si="0"/>
        <v>369</v>
      </c>
      <c r="I7" s="1"/>
      <c r="J7" s="1"/>
    </row>
    <row r="8" spans="1:11" x14ac:dyDescent="0.15">
      <c r="A8" s="8"/>
      <c r="B8" s="8"/>
      <c r="C8" s="9"/>
      <c r="D8" s="8"/>
      <c r="E8" s="5" t="s">
        <v>37</v>
      </c>
      <c r="F8" s="1">
        <v>1399</v>
      </c>
      <c r="G8" s="1">
        <v>1</v>
      </c>
      <c r="H8" s="1">
        <f t="shared" si="0"/>
        <v>1399</v>
      </c>
      <c r="I8" s="1"/>
      <c r="J8" s="1"/>
      <c r="K8" s="1"/>
    </row>
    <row r="9" spans="1:11" x14ac:dyDescent="0.15">
      <c r="A9" s="8"/>
      <c r="B9" s="8"/>
      <c r="C9" s="9"/>
      <c r="D9" s="8"/>
      <c r="E9" s="5" t="s">
        <v>38</v>
      </c>
      <c r="F9" s="1">
        <v>199</v>
      </c>
      <c r="G9" s="1">
        <v>1</v>
      </c>
      <c r="H9" s="1">
        <f t="shared" si="0"/>
        <v>199</v>
      </c>
      <c r="I9" s="1"/>
      <c r="J9" s="1"/>
    </row>
    <row r="10" spans="1:11" x14ac:dyDescent="0.15">
      <c r="A10" s="8"/>
      <c r="B10" s="8"/>
      <c r="C10" s="9"/>
      <c r="D10" s="8"/>
      <c r="E10" s="1" t="s">
        <v>78</v>
      </c>
      <c r="F10" s="1">
        <v>89</v>
      </c>
      <c r="G10" s="1">
        <v>8</v>
      </c>
      <c r="H10" s="1">
        <f t="shared" si="0"/>
        <v>712</v>
      </c>
      <c r="I10" s="1"/>
      <c r="J10" s="1"/>
    </row>
    <row r="11" spans="1:11" x14ac:dyDescent="0.15">
      <c r="A11" s="8"/>
      <c r="B11" s="8"/>
      <c r="C11" s="9"/>
      <c r="D11" s="8" t="s">
        <v>11</v>
      </c>
      <c r="E11" s="1" t="s">
        <v>17</v>
      </c>
      <c r="F11" s="1">
        <v>5</v>
      </c>
      <c r="G11" s="1">
        <v>10</v>
      </c>
      <c r="H11" s="1">
        <f t="shared" si="0"/>
        <v>50</v>
      </c>
      <c r="I11" s="1"/>
      <c r="J11" s="1"/>
      <c r="K11" s="1"/>
    </row>
    <row r="12" spans="1:11" x14ac:dyDescent="0.15">
      <c r="A12" s="8"/>
      <c r="B12" s="8"/>
      <c r="C12" s="9"/>
      <c r="D12" s="8"/>
      <c r="E12" s="2" t="s">
        <v>43</v>
      </c>
      <c r="F12" s="1">
        <v>1</v>
      </c>
      <c r="G12" s="1">
        <v>400</v>
      </c>
      <c r="H12" s="1">
        <f t="shared" si="0"/>
        <v>400</v>
      </c>
      <c r="I12" s="1"/>
      <c r="J12" s="1"/>
      <c r="K12" s="1"/>
    </row>
    <row r="13" spans="1:11" x14ac:dyDescent="0.15">
      <c r="A13" s="8"/>
      <c r="B13" s="8"/>
      <c r="C13" s="9"/>
      <c r="D13" s="8"/>
      <c r="E13" s="2" t="s">
        <v>44</v>
      </c>
      <c r="F13" s="1">
        <v>20</v>
      </c>
      <c r="G13" s="1">
        <v>1</v>
      </c>
      <c r="H13" s="1">
        <f t="shared" si="0"/>
        <v>20</v>
      </c>
      <c r="I13" s="1"/>
      <c r="J13" s="1"/>
      <c r="K13" s="1"/>
    </row>
    <row r="14" spans="1:11" x14ac:dyDescent="0.15">
      <c r="A14" s="8"/>
      <c r="B14" s="8"/>
      <c r="C14" s="9"/>
      <c r="D14" s="8" t="s">
        <v>42</v>
      </c>
      <c r="E14" s="1" t="s">
        <v>14</v>
      </c>
      <c r="F14" s="1">
        <v>170</v>
      </c>
      <c r="G14" s="1">
        <v>8</v>
      </c>
      <c r="H14" s="1">
        <f t="shared" si="0"/>
        <v>1360</v>
      </c>
      <c r="I14" s="1"/>
      <c r="J14" s="1"/>
      <c r="K14" s="1"/>
    </row>
    <row r="15" spans="1:11" x14ac:dyDescent="0.15">
      <c r="A15" s="8"/>
      <c r="B15" s="8"/>
      <c r="C15" s="9"/>
      <c r="D15" s="8"/>
      <c r="E15" s="1" t="s">
        <v>36</v>
      </c>
      <c r="F15" s="1">
        <v>50</v>
      </c>
      <c r="G15" s="1">
        <v>1</v>
      </c>
      <c r="H15" s="1">
        <f>F15*G15</f>
        <v>50</v>
      </c>
      <c r="I15" s="1"/>
      <c r="J15" s="1"/>
      <c r="K15" s="1"/>
    </row>
    <row r="16" spans="1:11" x14ac:dyDescent="0.15">
      <c r="A16" s="8"/>
      <c r="B16" s="8"/>
      <c r="C16" s="9"/>
      <c r="D16" s="8"/>
      <c r="E16" s="1" t="s">
        <v>16</v>
      </c>
      <c r="F16" s="1">
        <v>20</v>
      </c>
      <c r="G16" s="1">
        <v>8</v>
      </c>
      <c r="H16" s="1">
        <f t="shared" si="0"/>
        <v>160</v>
      </c>
      <c r="I16" s="1"/>
      <c r="J16" s="1"/>
      <c r="K16" s="1"/>
    </row>
    <row r="17" spans="1:11" x14ac:dyDescent="0.15">
      <c r="A17" s="8"/>
      <c r="B17" s="8"/>
      <c r="C17" s="9"/>
      <c r="D17" s="8"/>
      <c r="E17" s="1" t="s">
        <v>20</v>
      </c>
      <c r="F17" s="1">
        <v>100</v>
      </c>
      <c r="G17" s="1">
        <v>2</v>
      </c>
      <c r="H17" s="1">
        <f t="shared" si="0"/>
        <v>200</v>
      </c>
      <c r="I17" s="1"/>
      <c r="J17" s="1"/>
      <c r="K17" s="1"/>
    </row>
    <row r="18" spans="1:11" x14ac:dyDescent="0.15">
      <c r="A18" s="8"/>
      <c r="B18" s="8"/>
      <c r="C18" s="9"/>
      <c r="D18" s="8"/>
      <c r="E18" s="1" t="s">
        <v>27</v>
      </c>
      <c r="F18" s="1">
        <v>100</v>
      </c>
      <c r="G18" s="1">
        <v>5</v>
      </c>
      <c r="H18" s="1">
        <f t="shared" si="0"/>
        <v>500</v>
      </c>
      <c r="I18" s="1"/>
      <c r="J18" s="1"/>
    </row>
    <row r="19" spans="1:11" x14ac:dyDescent="0.15">
      <c r="A19" s="8"/>
      <c r="B19" s="8" t="s">
        <v>51</v>
      </c>
      <c r="C19" s="9" t="s">
        <v>10</v>
      </c>
      <c r="D19" s="8" t="s">
        <v>110</v>
      </c>
      <c r="E19" s="1" t="s">
        <v>23</v>
      </c>
      <c r="F19" s="1">
        <v>377</v>
      </c>
      <c r="G19" s="1">
        <v>1</v>
      </c>
      <c r="H19" s="1">
        <f t="shared" si="0"/>
        <v>377</v>
      </c>
      <c r="I19" s="1"/>
      <c r="J19" s="1"/>
    </row>
    <row r="20" spans="1:11" x14ac:dyDescent="0.15">
      <c r="A20" s="8"/>
      <c r="B20" s="8"/>
      <c r="C20" s="9"/>
      <c r="D20" s="8"/>
      <c r="E20" s="1" t="s">
        <v>24</v>
      </c>
      <c r="F20" s="1">
        <v>101</v>
      </c>
      <c r="G20" s="1">
        <v>1</v>
      </c>
      <c r="H20" s="1">
        <f t="shared" si="0"/>
        <v>101</v>
      </c>
      <c r="I20" s="1"/>
      <c r="J20" s="1"/>
    </row>
    <row r="21" spans="1:11" x14ac:dyDescent="0.15">
      <c r="A21" s="8"/>
      <c r="B21" s="8"/>
      <c r="C21" s="9"/>
      <c r="D21" s="8"/>
      <c r="E21" s="1" t="s">
        <v>25</v>
      </c>
      <c r="F21" s="1">
        <v>159</v>
      </c>
      <c r="G21" s="1">
        <v>1</v>
      </c>
      <c r="H21" s="1">
        <f t="shared" si="0"/>
        <v>159</v>
      </c>
      <c r="I21" s="1"/>
      <c r="J21" s="1"/>
    </row>
    <row r="22" spans="1:11" x14ac:dyDescent="0.15">
      <c r="A22" s="8"/>
      <c r="B22" s="8"/>
      <c r="C22" s="9"/>
      <c r="D22" s="8"/>
      <c r="E22" s="1" t="s">
        <v>26</v>
      </c>
      <c r="F22" s="1">
        <v>899</v>
      </c>
      <c r="G22" s="1">
        <v>2</v>
      </c>
      <c r="H22" s="1">
        <f t="shared" si="0"/>
        <v>1798</v>
      </c>
      <c r="I22" s="1"/>
      <c r="J22" s="1"/>
    </row>
    <row r="23" spans="1:11" x14ac:dyDescent="0.15">
      <c r="A23" s="8"/>
      <c r="B23" s="8"/>
      <c r="C23" s="9"/>
      <c r="D23" s="8"/>
      <c r="E23" s="1" t="s">
        <v>28</v>
      </c>
      <c r="F23" s="1">
        <v>100</v>
      </c>
      <c r="G23" s="1">
        <v>1</v>
      </c>
      <c r="H23" s="1">
        <f t="shared" si="0"/>
        <v>100</v>
      </c>
      <c r="I23" s="1"/>
      <c r="J23" s="1"/>
    </row>
    <row r="24" spans="1:11" x14ac:dyDescent="0.15">
      <c r="A24" s="8"/>
      <c r="B24" s="8"/>
      <c r="C24" s="9"/>
      <c r="D24" s="8"/>
      <c r="E24" s="1" t="s">
        <v>9</v>
      </c>
      <c r="F24" s="1">
        <v>89</v>
      </c>
      <c r="G24" s="1">
        <v>2</v>
      </c>
      <c r="H24" s="1">
        <f t="shared" si="0"/>
        <v>178</v>
      </c>
      <c r="I24" s="1"/>
      <c r="J24" s="1"/>
    </row>
    <row r="25" spans="1:11" x14ac:dyDescent="0.15">
      <c r="A25" s="8"/>
      <c r="B25" s="8"/>
      <c r="C25" s="9"/>
      <c r="D25" s="8"/>
      <c r="E25" s="1" t="s">
        <v>29</v>
      </c>
      <c r="F25" s="1">
        <v>499</v>
      </c>
      <c r="G25" s="1">
        <v>2</v>
      </c>
      <c r="H25" s="1">
        <f t="shared" si="0"/>
        <v>998</v>
      </c>
      <c r="I25" s="1"/>
      <c r="J25" s="1"/>
    </row>
    <row r="26" spans="1:11" x14ac:dyDescent="0.15">
      <c r="A26" s="8"/>
      <c r="B26" s="8"/>
      <c r="C26" s="9"/>
      <c r="D26" s="8"/>
      <c r="E26" s="1" t="s">
        <v>79</v>
      </c>
      <c r="F26" s="1">
        <v>50</v>
      </c>
      <c r="G26" s="1">
        <v>1</v>
      </c>
      <c r="H26" s="1">
        <f t="shared" si="0"/>
        <v>50</v>
      </c>
      <c r="I26" s="1"/>
      <c r="J26" s="1"/>
    </row>
    <row r="27" spans="1:11" x14ac:dyDescent="0.15">
      <c r="A27" s="8"/>
      <c r="B27" s="8"/>
      <c r="C27" s="9"/>
      <c r="D27" s="8"/>
      <c r="E27" s="1" t="s">
        <v>31</v>
      </c>
      <c r="F27" s="1">
        <v>399</v>
      </c>
      <c r="G27" s="1">
        <v>2</v>
      </c>
      <c r="H27" s="1">
        <f t="shared" si="0"/>
        <v>798</v>
      </c>
      <c r="I27" s="1"/>
      <c r="J27" s="1"/>
    </row>
    <row r="28" spans="1:11" x14ac:dyDescent="0.15">
      <c r="A28" s="8"/>
      <c r="B28" s="8"/>
      <c r="C28" s="9"/>
      <c r="D28" s="8"/>
      <c r="E28" s="1" t="s">
        <v>33</v>
      </c>
      <c r="F28" s="1">
        <v>139</v>
      </c>
      <c r="G28" s="1">
        <v>1</v>
      </c>
      <c r="H28" s="1">
        <f t="shared" si="0"/>
        <v>139</v>
      </c>
      <c r="I28" s="1"/>
      <c r="J28" s="1"/>
      <c r="K28" s="1"/>
    </row>
    <row r="29" spans="1:11" x14ac:dyDescent="0.15">
      <c r="A29" s="8"/>
      <c r="B29" s="8"/>
      <c r="C29" s="9"/>
      <c r="D29" s="8"/>
      <c r="E29" s="1" t="s">
        <v>49</v>
      </c>
      <c r="F29" s="1">
        <v>69</v>
      </c>
      <c r="G29" s="1">
        <v>1</v>
      </c>
      <c r="H29" s="1">
        <f t="shared" si="0"/>
        <v>69</v>
      </c>
      <c r="I29" s="1"/>
      <c r="J29" s="1"/>
      <c r="K29" s="1"/>
    </row>
    <row r="30" spans="1:11" x14ac:dyDescent="0.15">
      <c r="A30" s="8"/>
      <c r="B30" s="8"/>
      <c r="C30" s="9"/>
      <c r="D30" s="8"/>
      <c r="E30" s="1" t="s">
        <v>39</v>
      </c>
      <c r="F30" s="1">
        <v>2000</v>
      </c>
      <c r="G30" s="1">
        <v>1</v>
      </c>
      <c r="H30" s="1">
        <f>F30*G30</f>
        <v>2000</v>
      </c>
      <c r="I30" s="1"/>
      <c r="J30" s="1"/>
      <c r="K30" s="1"/>
    </row>
    <row r="31" spans="1:11" x14ac:dyDescent="0.15">
      <c r="A31" s="8"/>
      <c r="B31" s="8"/>
      <c r="C31" s="9"/>
      <c r="D31" s="8"/>
      <c r="E31" s="1" t="s">
        <v>34</v>
      </c>
      <c r="F31" s="1">
        <v>20</v>
      </c>
      <c r="G31" s="1">
        <v>1</v>
      </c>
      <c r="H31" s="1">
        <f t="shared" si="0"/>
        <v>20</v>
      </c>
      <c r="I31" s="1"/>
      <c r="J31" s="1"/>
    </row>
    <row r="32" spans="1:11" x14ac:dyDescent="0.15">
      <c r="A32" s="8"/>
      <c r="B32" s="8"/>
      <c r="C32" s="9"/>
      <c r="D32" s="8"/>
      <c r="E32" s="1" t="s">
        <v>35</v>
      </c>
      <c r="F32" s="1">
        <v>299</v>
      </c>
      <c r="G32" s="1">
        <v>1</v>
      </c>
      <c r="H32" s="1">
        <f t="shared" si="0"/>
        <v>299</v>
      </c>
      <c r="I32" s="1"/>
      <c r="J32" s="1"/>
    </row>
    <row r="33" spans="1:11" x14ac:dyDescent="0.15">
      <c r="A33" s="8"/>
      <c r="B33" s="8"/>
      <c r="C33" s="9"/>
      <c r="D33" s="8"/>
      <c r="E33" s="1" t="s">
        <v>40</v>
      </c>
      <c r="F33" s="1">
        <v>1599</v>
      </c>
      <c r="G33" s="1">
        <v>1</v>
      </c>
      <c r="H33" s="1">
        <f t="shared" si="0"/>
        <v>1599</v>
      </c>
      <c r="I33" s="1"/>
      <c r="J33" s="1"/>
    </row>
    <row r="34" spans="1:11" x14ac:dyDescent="0.15">
      <c r="A34" s="8"/>
      <c r="B34" s="8"/>
      <c r="C34" s="9"/>
      <c r="D34" s="8" t="s">
        <v>11</v>
      </c>
      <c r="E34" s="1" t="s">
        <v>17</v>
      </c>
      <c r="F34" s="1">
        <v>5</v>
      </c>
      <c r="G34" s="1">
        <v>10</v>
      </c>
      <c r="H34" s="1">
        <f t="shared" si="0"/>
        <v>50</v>
      </c>
      <c r="I34" s="1"/>
      <c r="J34" s="1"/>
      <c r="K34" s="5"/>
    </row>
    <row r="35" spans="1:11" x14ac:dyDescent="0.15">
      <c r="A35" s="8"/>
      <c r="B35" s="8"/>
      <c r="C35" s="9"/>
      <c r="D35" s="8"/>
      <c r="E35" s="2" t="s">
        <v>43</v>
      </c>
      <c r="F35" s="1">
        <v>1</v>
      </c>
      <c r="G35" s="1">
        <v>400</v>
      </c>
      <c r="H35" s="1">
        <f t="shared" si="0"/>
        <v>400</v>
      </c>
      <c r="K35" s="5"/>
    </row>
    <row r="36" spans="1:11" x14ac:dyDescent="0.15">
      <c r="A36" s="8"/>
      <c r="B36" s="8"/>
      <c r="C36" s="9"/>
      <c r="D36" s="8"/>
      <c r="E36" s="2" t="s">
        <v>44</v>
      </c>
      <c r="F36" s="1">
        <v>20</v>
      </c>
      <c r="G36" s="1">
        <v>1</v>
      </c>
      <c r="H36" s="1">
        <f t="shared" si="0"/>
        <v>20</v>
      </c>
      <c r="K36" s="1"/>
    </row>
    <row r="37" spans="1:11" x14ac:dyDescent="0.15">
      <c r="A37" s="8"/>
      <c r="B37" s="8"/>
      <c r="C37" s="9"/>
      <c r="D37" s="8" t="s">
        <v>42</v>
      </c>
      <c r="E37" s="2" t="s">
        <v>50</v>
      </c>
      <c r="F37" s="1">
        <v>100</v>
      </c>
      <c r="G37" s="1">
        <v>5</v>
      </c>
      <c r="H37" s="1">
        <f t="shared" si="0"/>
        <v>500</v>
      </c>
      <c r="K37" s="1"/>
    </row>
    <row r="38" spans="1:11" x14ac:dyDescent="0.15">
      <c r="A38" s="8"/>
      <c r="B38" s="8"/>
      <c r="C38" s="9"/>
      <c r="D38" s="8"/>
      <c r="E38" s="1" t="s">
        <v>27</v>
      </c>
      <c r="F38" s="1">
        <v>100</v>
      </c>
      <c r="G38" s="1">
        <v>5</v>
      </c>
      <c r="H38" s="1">
        <f t="shared" si="0"/>
        <v>500</v>
      </c>
    </row>
    <row r="39" spans="1:11" x14ac:dyDescent="0.15">
      <c r="K39" s="1"/>
    </row>
    <row r="40" spans="1:11" x14ac:dyDescent="0.15">
      <c r="K40" s="1"/>
    </row>
  </sheetData>
  <mergeCells count="11">
    <mergeCell ref="B2:B18"/>
    <mergeCell ref="B19:B38"/>
    <mergeCell ref="D2:D10"/>
    <mergeCell ref="A2:A38"/>
    <mergeCell ref="D11:D13"/>
    <mergeCell ref="D14:D18"/>
    <mergeCell ref="D19:D33"/>
    <mergeCell ref="D34:D36"/>
    <mergeCell ref="C19:C38"/>
    <mergeCell ref="C2:C18"/>
    <mergeCell ref="D37:D38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C5198-1BD0-4C46-BCD6-3587D901C791}">
  <dimension ref="A1:H41"/>
  <sheetViews>
    <sheetView tabSelected="1" workbookViewId="0">
      <selection activeCell="D20" sqref="D20:D35"/>
    </sheetView>
  </sheetViews>
  <sheetFormatPr defaultRowHeight="13.5" x14ac:dyDescent="0.15"/>
  <cols>
    <col min="1" max="1" width="6" bestFit="1" customWidth="1"/>
    <col min="2" max="2" width="8.25" bestFit="1" customWidth="1"/>
    <col min="3" max="3" width="10.5" bestFit="1" customWidth="1"/>
    <col min="4" max="4" width="16.5" bestFit="1" customWidth="1"/>
    <col min="5" max="5" width="23.875" bestFit="1" customWidth="1"/>
    <col min="6" max="8" width="6" bestFit="1" customWidth="1"/>
  </cols>
  <sheetData>
    <row r="1" spans="1:8" ht="14.25" x14ac:dyDescent="0.15">
      <c r="A1" s="1" t="s">
        <v>47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45</v>
      </c>
      <c r="H1" s="1" t="s">
        <v>46</v>
      </c>
    </row>
    <row r="2" spans="1:8" ht="14.25" x14ac:dyDescent="0.15">
      <c r="A2" s="8" t="s">
        <v>68</v>
      </c>
      <c r="B2" s="8" t="s">
        <v>69</v>
      </c>
      <c r="C2" s="9" t="s">
        <v>8</v>
      </c>
      <c r="D2" s="8" t="s">
        <v>77</v>
      </c>
      <c r="E2" s="1" t="s">
        <v>18</v>
      </c>
      <c r="F2" s="1">
        <v>499</v>
      </c>
      <c r="G2" s="1">
        <v>4</v>
      </c>
      <c r="H2" s="1">
        <f>F2*G2</f>
        <v>1996</v>
      </c>
    </row>
    <row r="3" spans="1:8" ht="14.25" x14ac:dyDescent="0.15">
      <c r="A3" s="8"/>
      <c r="B3" s="8"/>
      <c r="C3" s="9"/>
      <c r="D3" s="8"/>
      <c r="E3" s="1" t="s">
        <v>19</v>
      </c>
      <c r="F3" s="1">
        <v>399</v>
      </c>
      <c r="G3" s="1">
        <v>4</v>
      </c>
      <c r="H3" s="1">
        <f t="shared" ref="H3:H41" si="0">F3*G3</f>
        <v>1596</v>
      </c>
    </row>
    <row r="4" spans="1:8" ht="14.25" x14ac:dyDescent="0.15">
      <c r="A4" s="8"/>
      <c r="B4" s="8"/>
      <c r="C4" s="9"/>
      <c r="D4" s="8"/>
      <c r="E4" s="1" t="s">
        <v>21</v>
      </c>
      <c r="F4" s="1">
        <v>499</v>
      </c>
      <c r="G4" s="1">
        <v>2</v>
      </c>
      <c r="H4" s="1">
        <f t="shared" si="0"/>
        <v>998</v>
      </c>
    </row>
    <row r="5" spans="1:8" ht="14.25" x14ac:dyDescent="0.15">
      <c r="A5" s="8"/>
      <c r="B5" s="8"/>
      <c r="C5" s="9"/>
      <c r="D5" s="8"/>
      <c r="E5" s="1" t="s">
        <v>22</v>
      </c>
      <c r="F5" s="1">
        <v>499</v>
      </c>
      <c r="G5" s="1">
        <v>2</v>
      </c>
      <c r="H5" s="1">
        <f t="shared" si="0"/>
        <v>998</v>
      </c>
    </row>
    <row r="6" spans="1:8" ht="14.25" x14ac:dyDescent="0.15">
      <c r="A6" s="8"/>
      <c r="B6" s="8"/>
      <c r="C6" s="9"/>
      <c r="D6" s="8"/>
      <c r="E6" s="1" t="s">
        <v>104</v>
      </c>
      <c r="F6" s="1">
        <v>369</v>
      </c>
      <c r="G6" s="1">
        <v>1</v>
      </c>
      <c r="H6" s="1">
        <f t="shared" si="0"/>
        <v>369</v>
      </c>
    </row>
    <row r="7" spans="1:8" ht="14.25" x14ac:dyDescent="0.15">
      <c r="A7" s="8"/>
      <c r="B7" s="8"/>
      <c r="C7" s="9"/>
      <c r="D7" s="8"/>
      <c r="E7" s="5" t="s">
        <v>37</v>
      </c>
      <c r="F7" s="1">
        <v>1399</v>
      </c>
      <c r="G7" s="1">
        <v>1</v>
      </c>
      <c r="H7" s="1">
        <f t="shared" si="0"/>
        <v>1399</v>
      </c>
    </row>
    <row r="8" spans="1:8" ht="14.25" x14ac:dyDescent="0.15">
      <c r="A8" s="8"/>
      <c r="B8" s="8"/>
      <c r="C8" s="9"/>
      <c r="D8" s="8"/>
      <c r="E8" s="5" t="s">
        <v>38</v>
      </c>
      <c r="F8" s="1">
        <v>199</v>
      </c>
      <c r="G8" s="1">
        <v>1</v>
      </c>
      <c r="H8" s="1">
        <f t="shared" si="0"/>
        <v>199</v>
      </c>
    </row>
    <row r="9" spans="1:8" ht="14.25" x14ac:dyDescent="0.15">
      <c r="A9" s="8"/>
      <c r="B9" s="8"/>
      <c r="C9" s="9"/>
      <c r="D9" s="8"/>
      <c r="E9" s="1" t="s">
        <v>78</v>
      </c>
      <c r="F9" s="1">
        <v>89</v>
      </c>
      <c r="G9" s="1">
        <v>8</v>
      </c>
      <c r="H9" s="1">
        <f t="shared" si="0"/>
        <v>712</v>
      </c>
    </row>
    <row r="10" spans="1:8" ht="14.25" x14ac:dyDescent="0.15">
      <c r="A10" s="8"/>
      <c r="B10" s="8"/>
      <c r="C10" s="9"/>
      <c r="D10" s="8" t="s">
        <v>11</v>
      </c>
      <c r="E10" s="1" t="s">
        <v>17</v>
      </c>
      <c r="F10" s="1">
        <v>5</v>
      </c>
      <c r="G10" s="1">
        <v>10</v>
      </c>
      <c r="H10" s="1">
        <f t="shared" si="0"/>
        <v>50</v>
      </c>
    </row>
    <row r="11" spans="1:8" ht="14.25" x14ac:dyDescent="0.15">
      <c r="A11" s="8"/>
      <c r="B11" s="8"/>
      <c r="C11" s="9"/>
      <c r="D11" s="8"/>
      <c r="E11" s="1" t="s">
        <v>67</v>
      </c>
      <c r="F11" s="1">
        <v>30</v>
      </c>
      <c r="G11" s="1">
        <v>4</v>
      </c>
      <c r="H11" s="1">
        <f t="shared" si="0"/>
        <v>120</v>
      </c>
    </row>
    <row r="12" spans="1:8" ht="14.25" x14ac:dyDescent="0.15">
      <c r="A12" s="8"/>
      <c r="B12" s="8"/>
      <c r="C12" s="9"/>
      <c r="D12" s="8"/>
      <c r="E12" s="1" t="s">
        <v>70</v>
      </c>
      <c r="F12" s="1">
        <v>5</v>
      </c>
      <c r="G12" s="1">
        <v>8</v>
      </c>
      <c r="H12" s="1">
        <f t="shared" si="0"/>
        <v>40</v>
      </c>
    </row>
    <row r="13" spans="1:8" ht="14.25" x14ac:dyDescent="0.15">
      <c r="A13" s="8"/>
      <c r="B13" s="8"/>
      <c r="C13" s="9"/>
      <c r="D13" s="8"/>
      <c r="E13" s="2" t="s">
        <v>43</v>
      </c>
      <c r="F13" s="1">
        <v>1</v>
      </c>
      <c r="G13" s="1">
        <v>300</v>
      </c>
      <c r="H13" s="1">
        <f t="shared" si="0"/>
        <v>300</v>
      </c>
    </row>
    <row r="14" spans="1:8" ht="14.25" x14ac:dyDescent="0.15">
      <c r="A14" s="8"/>
      <c r="B14" s="8"/>
      <c r="C14" s="9"/>
      <c r="D14" s="8"/>
      <c r="E14" s="2" t="s">
        <v>44</v>
      </c>
      <c r="F14" s="1">
        <v>20</v>
      </c>
      <c r="G14" s="1">
        <v>1</v>
      </c>
      <c r="H14" s="1">
        <f t="shared" si="0"/>
        <v>20</v>
      </c>
    </row>
    <row r="15" spans="1:8" ht="14.25" x14ac:dyDescent="0.15">
      <c r="A15" s="8"/>
      <c r="B15" s="8"/>
      <c r="C15" s="9"/>
      <c r="D15" s="8" t="s">
        <v>42</v>
      </c>
      <c r="E15" s="1" t="s">
        <v>14</v>
      </c>
      <c r="F15" s="1">
        <v>170</v>
      </c>
      <c r="G15" s="1">
        <v>8</v>
      </c>
      <c r="H15" s="1">
        <f t="shared" si="0"/>
        <v>1360</v>
      </c>
    </row>
    <row r="16" spans="1:8" ht="14.25" x14ac:dyDescent="0.15">
      <c r="A16" s="8"/>
      <c r="B16" s="8"/>
      <c r="C16" s="9"/>
      <c r="D16" s="8"/>
      <c r="E16" s="1" t="s">
        <v>36</v>
      </c>
      <c r="F16" s="1">
        <v>50</v>
      </c>
      <c r="G16" s="1">
        <v>1</v>
      </c>
      <c r="H16" s="1">
        <f>F16*G16</f>
        <v>50</v>
      </c>
    </row>
    <row r="17" spans="1:8" ht="14.25" x14ac:dyDescent="0.15">
      <c r="A17" s="8"/>
      <c r="B17" s="8"/>
      <c r="C17" s="9"/>
      <c r="D17" s="8"/>
      <c r="E17" s="1" t="s">
        <v>16</v>
      </c>
      <c r="F17" s="1">
        <v>20</v>
      </c>
      <c r="G17" s="1">
        <v>8</v>
      </c>
      <c r="H17" s="1">
        <f t="shared" si="0"/>
        <v>160</v>
      </c>
    </row>
    <row r="18" spans="1:8" ht="14.25" x14ac:dyDescent="0.15">
      <c r="A18" s="8"/>
      <c r="B18" s="8"/>
      <c r="C18" s="9"/>
      <c r="D18" s="8"/>
      <c r="E18" s="1" t="s">
        <v>20</v>
      </c>
      <c r="F18" s="1">
        <v>100</v>
      </c>
      <c r="G18" s="1">
        <v>5</v>
      </c>
      <c r="H18" s="1">
        <f t="shared" si="0"/>
        <v>500</v>
      </c>
    </row>
    <row r="19" spans="1:8" ht="14.25" x14ac:dyDescent="0.15">
      <c r="A19" s="8"/>
      <c r="B19" s="8"/>
      <c r="C19" s="9"/>
      <c r="D19" s="8"/>
      <c r="E19" s="1" t="s">
        <v>27</v>
      </c>
      <c r="F19" s="1">
        <v>100</v>
      </c>
      <c r="G19" s="1">
        <v>2</v>
      </c>
      <c r="H19" s="1">
        <f t="shared" si="0"/>
        <v>200</v>
      </c>
    </row>
    <row r="20" spans="1:8" ht="14.25" x14ac:dyDescent="0.15">
      <c r="A20" s="8"/>
      <c r="B20" s="8"/>
      <c r="C20" s="9" t="s">
        <v>10</v>
      </c>
      <c r="D20" s="8" t="s">
        <v>110</v>
      </c>
      <c r="E20" s="1" t="s">
        <v>23</v>
      </c>
      <c r="F20" s="1">
        <v>377</v>
      </c>
      <c r="G20" s="1">
        <v>1</v>
      </c>
      <c r="H20" s="1">
        <f t="shared" si="0"/>
        <v>377</v>
      </c>
    </row>
    <row r="21" spans="1:8" ht="14.25" x14ac:dyDescent="0.15">
      <c r="A21" s="8"/>
      <c r="B21" s="8"/>
      <c r="C21" s="9"/>
      <c r="D21" s="8"/>
      <c r="E21" s="3" t="s">
        <v>105</v>
      </c>
      <c r="F21" s="3">
        <v>89</v>
      </c>
      <c r="G21" s="3">
        <v>1</v>
      </c>
      <c r="H21" s="3">
        <f t="shared" si="0"/>
        <v>89</v>
      </c>
    </row>
    <row r="22" spans="1:8" ht="14.25" x14ac:dyDescent="0.15">
      <c r="A22" s="8"/>
      <c r="B22" s="8"/>
      <c r="C22" s="9"/>
      <c r="D22" s="8"/>
      <c r="E22" s="3" t="s">
        <v>104</v>
      </c>
      <c r="F22" s="3">
        <v>369</v>
      </c>
      <c r="G22" s="3">
        <v>1</v>
      </c>
      <c r="H22" s="3">
        <f t="shared" ref="H22" si="1">F22*G22</f>
        <v>369</v>
      </c>
    </row>
    <row r="23" spans="1:8" ht="14.25" x14ac:dyDescent="0.15">
      <c r="A23" s="8"/>
      <c r="B23" s="8"/>
      <c r="C23" s="9"/>
      <c r="D23" s="8"/>
      <c r="E23" s="1" t="s">
        <v>24</v>
      </c>
      <c r="F23" s="1">
        <v>101</v>
      </c>
      <c r="G23" s="1">
        <v>1</v>
      </c>
      <c r="H23" s="1">
        <f t="shared" si="0"/>
        <v>101</v>
      </c>
    </row>
    <row r="24" spans="1:8" ht="14.25" x14ac:dyDescent="0.15">
      <c r="A24" s="8"/>
      <c r="B24" s="8"/>
      <c r="C24" s="9"/>
      <c r="D24" s="8"/>
      <c r="E24" s="1" t="s">
        <v>25</v>
      </c>
      <c r="F24" s="1">
        <v>159</v>
      </c>
      <c r="G24" s="1">
        <v>1</v>
      </c>
      <c r="H24" s="1">
        <f t="shared" si="0"/>
        <v>159</v>
      </c>
    </row>
    <row r="25" spans="1:8" ht="14.25" x14ac:dyDescent="0.15">
      <c r="A25" s="8"/>
      <c r="B25" s="8"/>
      <c r="C25" s="9"/>
      <c r="D25" s="8"/>
      <c r="E25" s="1" t="s">
        <v>26</v>
      </c>
      <c r="F25" s="1">
        <v>899</v>
      </c>
      <c r="G25" s="1">
        <v>2</v>
      </c>
      <c r="H25" s="1">
        <f t="shared" si="0"/>
        <v>1798</v>
      </c>
    </row>
    <row r="26" spans="1:8" ht="14.25" x14ac:dyDescent="0.15">
      <c r="A26" s="8"/>
      <c r="B26" s="8"/>
      <c r="C26" s="9"/>
      <c r="D26" s="8"/>
      <c r="E26" s="1" t="s">
        <v>9</v>
      </c>
      <c r="F26" s="1">
        <v>60</v>
      </c>
      <c r="G26" s="1">
        <v>2</v>
      </c>
      <c r="H26" s="1">
        <f t="shared" si="0"/>
        <v>120</v>
      </c>
    </row>
    <row r="27" spans="1:8" ht="14.25" x14ac:dyDescent="0.15">
      <c r="A27" s="8"/>
      <c r="B27" s="8"/>
      <c r="C27" s="9"/>
      <c r="D27" s="8"/>
      <c r="E27" s="1" t="s">
        <v>72</v>
      </c>
      <c r="F27" s="1">
        <v>318</v>
      </c>
      <c r="G27" s="1">
        <v>2</v>
      </c>
      <c r="H27" s="1">
        <f t="shared" si="0"/>
        <v>636</v>
      </c>
    </row>
    <row r="28" spans="1:8" ht="14.25" x14ac:dyDescent="0.15">
      <c r="A28" s="8"/>
      <c r="B28" s="8"/>
      <c r="C28" s="9"/>
      <c r="D28" s="8"/>
      <c r="E28" s="1" t="s">
        <v>79</v>
      </c>
      <c r="F28" s="1">
        <v>50</v>
      </c>
      <c r="G28" s="1">
        <v>3</v>
      </c>
      <c r="H28" s="1">
        <f t="shared" si="0"/>
        <v>150</v>
      </c>
    </row>
    <row r="29" spans="1:8" ht="14.25" x14ac:dyDescent="0.15">
      <c r="A29" s="8"/>
      <c r="B29" s="8"/>
      <c r="C29" s="9"/>
      <c r="D29" s="8"/>
      <c r="E29" s="1" t="s">
        <v>31</v>
      </c>
      <c r="F29" s="1">
        <v>110</v>
      </c>
      <c r="G29" s="1">
        <v>2</v>
      </c>
      <c r="H29" s="1">
        <f t="shared" si="0"/>
        <v>220</v>
      </c>
    </row>
    <row r="30" spans="1:8" ht="14.25" x14ac:dyDescent="0.15">
      <c r="A30" s="8"/>
      <c r="B30" s="8"/>
      <c r="C30" s="9"/>
      <c r="D30" s="8"/>
      <c r="E30" s="1" t="s">
        <v>33</v>
      </c>
      <c r="F30" s="1">
        <v>139</v>
      </c>
      <c r="G30" s="1">
        <v>1</v>
      </c>
      <c r="H30" s="1">
        <f t="shared" si="0"/>
        <v>139</v>
      </c>
    </row>
    <row r="31" spans="1:8" ht="14.25" x14ac:dyDescent="0.15">
      <c r="A31" s="8"/>
      <c r="B31" s="8"/>
      <c r="C31" s="9"/>
      <c r="D31" s="8"/>
      <c r="E31" s="1" t="s">
        <v>49</v>
      </c>
      <c r="F31" s="1">
        <v>69</v>
      </c>
      <c r="G31" s="1">
        <v>1</v>
      </c>
      <c r="H31" s="1">
        <f t="shared" si="0"/>
        <v>69</v>
      </c>
    </row>
    <row r="32" spans="1:8" ht="14.25" x14ac:dyDescent="0.15">
      <c r="A32" s="8"/>
      <c r="B32" s="8"/>
      <c r="C32" s="9"/>
      <c r="D32" s="8"/>
      <c r="E32" s="1" t="s">
        <v>39</v>
      </c>
      <c r="F32" s="1">
        <v>2000</v>
      </c>
      <c r="G32" s="1">
        <v>1</v>
      </c>
      <c r="H32" s="1">
        <f>F32*G32</f>
        <v>2000</v>
      </c>
    </row>
    <row r="33" spans="1:8" ht="14.25" x14ac:dyDescent="0.15">
      <c r="A33" s="8"/>
      <c r="B33" s="8"/>
      <c r="C33" s="9"/>
      <c r="D33" s="8"/>
      <c r="E33" s="1" t="s">
        <v>34</v>
      </c>
      <c r="F33" s="1">
        <v>20</v>
      </c>
      <c r="G33" s="1">
        <v>1</v>
      </c>
      <c r="H33" s="1">
        <f t="shared" si="0"/>
        <v>20</v>
      </c>
    </row>
    <row r="34" spans="1:8" ht="14.25" x14ac:dyDescent="0.15">
      <c r="A34" s="8"/>
      <c r="B34" s="8"/>
      <c r="C34" s="9"/>
      <c r="D34" s="8"/>
      <c r="E34" s="1" t="s">
        <v>35</v>
      </c>
      <c r="F34" s="1">
        <v>299</v>
      </c>
      <c r="G34" s="1">
        <v>1</v>
      </c>
      <c r="H34" s="1">
        <f t="shared" si="0"/>
        <v>299</v>
      </c>
    </row>
    <row r="35" spans="1:8" ht="14.25" x14ac:dyDescent="0.15">
      <c r="A35" s="8"/>
      <c r="B35" s="8"/>
      <c r="C35" s="9"/>
      <c r="D35" s="8"/>
      <c r="E35" s="1" t="s">
        <v>40</v>
      </c>
      <c r="F35" s="1">
        <v>1599</v>
      </c>
      <c r="G35" s="1">
        <v>1</v>
      </c>
      <c r="H35" s="1">
        <f t="shared" si="0"/>
        <v>1599</v>
      </c>
    </row>
    <row r="36" spans="1:8" ht="14.25" x14ac:dyDescent="0.15">
      <c r="A36" s="8"/>
      <c r="B36" s="8"/>
      <c r="C36" s="9"/>
      <c r="D36" s="8" t="s">
        <v>11</v>
      </c>
      <c r="E36" s="1" t="s">
        <v>17</v>
      </c>
      <c r="F36" s="1">
        <v>5</v>
      </c>
      <c r="G36" s="1">
        <v>10</v>
      </c>
      <c r="H36" s="1">
        <f t="shared" si="0"/>
        <v>50</v>
      </c>
    </row>
    <row r="37" spans="1:8" ht="14.25" x14ac:dyDescent="0.15">
      <c r="A37" s="8"/>
      <c r="B37" s="8"/>
      <c r="C37" s="9"/>
      <c r="D37" s="8"/>
      <c r="E37" s="2" t="s">
        <v>43</v>
      </c>
      <c r="F37" s="1">
        <v>1</v>
      </c>
      <c r="G37" s="1">
        <v>300</v>
      </c>
      <c r="H37" s="1">
        <f t="shared" si="0"/>
        <v>300</v>
      </c>
    </row>
    <row r="38" spans="1:8" ht="14.25" x14ac:dyDescent="0.15">
      <c r="A38" s="8"/>
      <c r="B38" s="8"/>
      <c r="C38" s="9"/>
      <c r="D38" s="8"/>
      <c r="E38" s="2" t="s">
        <v>44</v>
      </c>
      <c r="F38" s="1">
        <v>20</v>
      </c>
      <c r="G38" s="1">
        <v>1</v>
      </c>
      <c r="H38" s="1">
        <f t="shared" si="0"/>
        <v>20</v>
      </c>
    </row>
    <row r="39" spans="1:8" ht="14.25" x14ac:dyDescent="0.15">
      <c r="A39" s="8"/>
      <c r="B39" s="8"/>
      <c r="C39" s="9"/>
      <c r="D39" s="8" t="s">
        <v>42</v>
      </c>
      <c r="E39" s="2" t="s">
        <v>50</v>
      </c>
      <c r="F39" s="1">
        <v>100</v>
      </c>
      <c r="G39" s="1">
        <v>5</v>
      </c>
      <c r="H39" s="1">
        <f t="shared" si="0"/>
        <v>500</v>
      </c>
    </row>
    <row r="40" spans="1:8" ht="14.25" x14ac:dyDescent="0.15">
      <c r="A40" s="8"/>
      <c r="B40" s="8"/>
      <c r="C40" s="9"/>
      <c r="D40" s="8"/>
      <c r="E40" s="1" t="s">
        <v>71</v>
      </c>
      <c r="F40" s="1">
        <v>800</v>
      </c>
      <c r="G40" s="1">
        <v>1</v>
      </c>
      <c r="H40" s="1">
        <f>F40*G40</f>
        <v>800</v>
      </c>
    </row>
    <row r="41" spans="1:8" ht="14.25" x14ac:dyDescent="0.15">
      <c r="A41" s="8"/>
      <c r="B41" s="8"/>
      <c r="C41" s="9"/>
      <c r="D41" s="8"/>
      <c r="E41" s="1" t="s">
        <v>27</v>
      </c>
      <c r="F41" s="1">
        <v>100</v>
      </c>
      <c r="G41" s="1">
        <v>2</v>
      </c>
      <c r="H41" s="1">
        <f t="shared" si="0"/>
        <v>200</v>
      </c>
    </row>
  </sheetData>
  <mergeCells count="10">
    <mergeCell ref="D39:D41"/>
    <mergeCell ref="B2:B41"/>
    <mergeCell ref="A2:A41"/>
    <mergeCell ref="C2:C19"/>
    <mergeCell ref="D2:D9"/>
    <mergeCell ref="D10:D14"/>
    <mergeCell ref="D15:D19"/>
    <mergeCell ref="C20:C41"/>
    <mergeCell ref="D20:D35"/>
    <mergeCell ref="D36:D38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B4DD3-1E4D-40E5-A171-6BE43DFA16B3}">
  <dimension ref="A1:H35"/>
  <sheetViews>
    <sheetView workbookViewId="0">
      <selection activeCell="D2" sqref="D2:D12"/>
    </sheetView>
  </sheetViews>
  <sheetFormatPr defaultRowHeight="13.5" x14ac:dyDescent="0.15"/>
  <cols>
    <col min="1" max="1" width="6" bestFit="1" customWidth="1"/>
    <col min="2" max="2" width="8.25" bestFit="1" customWidth="1"/>
    <col min="3" max="3" width="10.5" bestFit="1" customWidth="1"/>
    <col min="4" max="4" width="16.5" bestFit="1" customWidth="1"/>
    <col min="5" max="5" width="23.875" bestFit="1" customWidth="1"/>
    <col min="6" max="8" width="6" bestFit="1" customWidth="1"/>
  </cols>
  <sheetData>
    <row r="1" spans="1:8" ht="14.25" x14ac:dyDescent="0.15">
      <c r="A1" s="1" t="s">
        <v>47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45</v>
      </c>
      <c r="H1" s="1" t="s">
        <v>46</v>
      </c>
    </row>
    <row r="2" spans="1:8" ht="14.25" x14ac:dyDescent="0.15">
      <c r="A2" s="8" t="s">
        <v>73</v>
      </c>
      <c r="B2" s="8" t="s">
        <v>74</v>
      </c>
      <c r="C2" s="9" t="s">
        <v>8</v>
      </c>
      <c r="D2" s="8" t="s">
        <v>77</v>
      </c>
      <c r="E2" s="1" t="s">
        <v>18</v>
      </c>
      <c r="F2" s="1">
        <v>499</v>
      </c>
      <c r="G2" s="1">
        <v>6</v>
      </c>
      <c r="H2" s="1">
        <f>F2*G2</f>
        <v>2994</v>
      </c>
    </row>
    <row r="3" spans="1:8" ht="14.25" x14ac:dyDescent="0.15">
      <c r="A3" s="8"/>
      <c r="B3" s="8"/>
      <c r="C3" s="9"/>
      <c r="D3" s="8"/>
      <c r="E3" s="1" t="s">
        <v>19</v>
      </c>
      <c r="F3" s="1">
        <v>399</v>
      </c>
      <c r="G3" s="1">
        <v>6</v>
      </c>
      <c r="H3" s="1">
        <f t="shared" ref="H3:H35" si="0">F3*G3</f>
        <v>2394</v>
      </c>
    </row>
    <row r="4" spans="1:8" ht="14.25" x14ac:dyDescent="0.15">
      <c r="A4" s="8"/>
      <c r="B4" s="8"/>
      <c r="C4" s="9"/>
      <c r="D4" s="8"/>
      <c r="E4" s="1" t="s">
        <v>21</v>
      </c>
      <c r="F4" s="1">
        <v>499</v>
      </c>
      <c r="G4" s="1">
        <v>2</v>
      </c>
      <c r="H4" s="1">
        <f t="shared" si="0"/>
        <v>998</v>
      </c>
    </row>
    <row r="5" spans="1:8" ht="14.25" x14ac:dyDescent="0.15">
      <c r="A5" s="8"/>
      <c r="B5" s="8"/>
      <c r="C5" s="9"/>
      <c r="D5" s="8"/>
      <c r="E5" s="1" t="s">
        <v>22</v>
      </c>
      <c r="F5" s="1">
        <v>499</v>
      </c>
      <c r="G5" s="1">
        <v>2</v>
      </c>
      <c r="H5" s="1">
        <f t="shared" si="0"/>
        <v>998</v>
      </c>
    </row>
    <row r="6" spans="1:8" ht="14.25" x14ac:dyDescent="0.15">
      <c r="A6" s="8"/>
      <c r="B6" s="8"/>
      <c r="C6" s="9"/>
      <c r="D6" s="8"/>
      <c r="E6" s="1" t="s">
        <v>75</v>
      </c>
      <c r="F6" s="1">
        <v>179</v>
      </c>
      <c r="G6" s="1">
        <v>2</v>
      </c>
      <c r="H6" s="1">
        <f t="shared" si="0"/>
        <v>358</v>
      </c>
    </row>
    <row r="7" spans="1:8" ht="14.25" x14ac:dyDescent="0.15">
      <c r="A7" s="8"/>
      <c r="B7" s="8"/>
      <c r="C7" s="9"/>
      <c r="D7" s="8"/>
      <c r="E7" s="1" t="s">
        <v>32</v>
      </c>
      <c r="F7" s="1">
        <v>499</v>
      </c>
      <c r="G7" s="1">
        <v>1</v>
      </c>
      <c r="H7" s="1">
        <f t="shared" si="0"/>
        <v>499</v>
      </c>
    </row>
    <row r="8" spans="1:8" ht="14.25" x14ac:dyDescent="0.15">
      <c r="A8" s="8"/>
      <c r="B8" s="8"/>
      <c r="C8" s="9"/>
      <c r="D8" s="8"/>
      <c r="E8" s="1" t="s">
        <v>79</v>
      </c>
      <c r="F8" s="1">
        <v>50</v>
      </c>
      <c r="G8" s="1">
        <v>3</v>
      </c>
      <c r="H8" s="1">
        <f>F8*G8</f>
        <v>150</v>
      </c>
    </row>
    <row r="9" spans="1:8" ht="14.25" x14ac:dyDescent="0.15">
      <c r="A9" s="8"/>
      <c r="B9" s="8"/>
      <c r="C9" s="9"/>
      <c r="D9" s="8"/>
      <c r="E9" s="5" t="s">
        <v>37</v>
      </c>
      <c r="F9" s="1">
        <v>1399</v>
      </c>
      <c r="G9" s="1">
        <v>1</v>
      </c>
      <c r="H9" s="1">
        <f t="shared" si="0"/>
        <v>1399</v>
      </c>
    </row>
    <row r="10" spans="1:8" ht="14.25" x14ac:dyDescent="0.15">
      <c r="A10" s="8"/>
      <c r="B10" s="8"/>
      <c r="C10" s="9"/>
      <c r="D10" s="8"/>
      <c r="E10" s="5" t="s">
        <v>38</v>
      </c>
      <c r="F10" s="1">
        <v>199</v>
      </c>
      <c r="G10" s="1">
        <v>1</v>
      </c>
      <c r="H10" s="1">
        <f t="shared" si="0"/>
        <v>199</v>
      </c>
    </row>
    <row r="11" spans="1:8" ht="14.25" x14ac:dyDescent="0.15">
      <c r="A11" s="8"/>
      <c r="B11" s="8"/>
      <c r="C11" s="9"/>
      <c r="D11" s="8"/>
      <c r="E11" s="5" t="s">
        <v>76</v>
      </c>
      <c r="F11" s="1">
        <v>40</v>
      </c>
      <c r="G11" s="1">
        <v>2</v>
      </c>
      <c r="H11" s="1">
        <f t="shared" si="0"/>
        <v>80</v>
      </c>
    </row>
    <row r="12" spans="1:8" ht="14.25" x14ac:dyDescent="0.15">
      <c r="A12" s="8"/>
      <c r="B12" s="8"/>
      <c r="C12" s="9"/>
      <c r="D12" s="8"/>
      <c r="E12" s="1" t="s">
        <v>78</v>
      </c>
      <c r="F12" s="1">
        <v>89</v>
      </c>
      <c r="G12" s="1">
        <v>8</v>
      </c>
      <c r="H12" s="1">
        <f t="shared" si="0"/>
        <v>712</v>
      </c>
    </row>
    <row r="13" spans="1:8" ht="14.25" x14ac:dyDescent="0.15">
      <c r="A13" s="8"/>
      <c r="B13" s="8"/>
      <c r="C13" s="9"/>
      <c r="D13" s="8" t="s">
        <v>11</v>
      </c>
      <c r="E13" s="1" t="s">
        <v>17</v>
      </c>
      <c r="F13" s="1">
        <v>5</v>
      </c>
      <c r="G13" s="1">
        <v>10</v>
      </c>
      <c r="H13" s="1">
        <f t="shared" si="0"/>
        <v>50</v>
      </c>
    </row>
    <row r="14" spans="1:8" ht="14.25" x14ac:dyDescent="0.15">
      <c r="A14" s="8"/>
      <c r="B14" s="8"/>
      <c r="C14" s="9"/>
      <c r="D14" s="8"/>
      <c r="E14" s="2" t="s">
        <v>43</v>
      </c>
      <c r="F14" s="1">
        <v>1</v>
      </c>
      <c r="G14" s="1">
        <v>100</v>
      </c>
      <c r="H14" s="1">
        <f t="shared" si="0"/>
        <v>100</v>
      </c>
    </row>
    <row r="15" spans="1:8" ht="14.25" x14ac:dyDescent="0.15">
      <c r="A15" s="8"/>
      <c r="B15" s="8"/>
      <c r="C15" s="9"/>
      <c r="D15" s="8"/>
      <c r="E15" s="2" t="s">
        <v>44</v>
      </c>
      <c r="F15" s="1">
        <v>20</v>
      </c>
      <c r="G15" s="1">
        <v>1</v>
      </c>
      <c r="H15" s="1">
        <f t="shared" si="0"/>
        <v>20</v>
      </c>
    </row>
    <row r="16" spans="1:8" ht="14.25" x14ac:dyDescent="0.15">
      <c r="A16" s="8"/>
      <c r="B16" s="8"/>
      <c r="C16" s="9"/>
      <c r="D16" s="8" t="s">
        <v>42</v>
      </c>
      <c r="E16" s="1" t="s">
        <v>14</v>
      </c>
      <c r="F16" s="1">
        <v>35</v>
      </c>
      <c r="G16" s="1">
        <v>6</v>
      </c>
      <c r="H16" s="1">
        <f t="shared" si="0"/>
        <v>210</v>
      </c>
    </row>
    <row r="17" spans="1:8" ht="14.25" x14ac:dyDescent="0.15">
      <c r="A17" s="8"/>
      <c r="B17" s="8"/>
      <c r="C17" s="9"/>
      <c r="D17" s="8"/>
      <c r="E17" s="1" t="s">
        <v>36</v>
      </c>
      <c r="F17" s="1">
        <v>50</v>
      </c>
      <c r="G17" s="1">
        <v>1</v>
      </c>
      <c r="H17" s="1">
        <f>F17*G17</f>
        <v>50</v>
      </c>
    </row>
    <row r="18" spans="1:8" ht="14.25" x14ac:dyDescent="0.15">
      <c r="A18" s="8"/>
      <c r="B18" s="8"/>
      <c r="C18" s="9"/>
      <c r="D18" s="8"/>
      <c r="E18" s="1" t="s">
        <v>16</v>
      </c>
      <c r="F18" s="1">
        <v>20</v>
      </c>
      <c r="G18" s="1">
        <v>8</v>
      </c>
      <c r="H18" s="1">
        <f t="shared" si="0"/>
        <v>160</v>
      </c>
    </row>
    <row r="19" spans="1:8" ht="14.25" x14ac:dyDescent="0.15">
      <c r="A19" s="8"/>
      <c r="B19" s="8"/>
      <c r="C19" s="9"/>
      <c r="D19" s="8"/>
      <c r="E19" s="1" t="s">
        <v>20</v>
      </c>
      <c r="F19" s="1">
        <v>100</v>
      </c>
      <c r="G19" s="1">
        <v>5</v>
      </c>
      <c r="H19" s="1">
        <f t="shared" si="0"/>
        <v>500</v>
      </c>
    </row>
    <row r="20" spans="1:8" ht="14.25" x14ac:dyDescent="0.15">
      <c r="A20" s="8"/>
      <c r="B20" s="8"/>
      <c r="C20" s="9"/>
      <c r="D20" s="8"/>
      <c r="E20" s="1" t="s">
        <v>27</v>
      </c>
      <c r="F20" s="1">
        <v>100</v>
      </c>
      <c r="G20" s="1">
        <v>10</v>
      </c>
      <c r="H20" s="1">
        <f t="shared" si="0"/>
        <v>1000</v>
      </c>
    </row>
    <row r="21" spans="1:8" ht="14.25" x14ac:dyDescent="0.15">
      <c r="A21" s="8"/>
      <c r="B21" s="8"/>
      <c r="C21" s="9" t="s">
        <v>81</v>
      </c>
      <c r="D21" s="8" t="s">
        <v>77</v>
      </c>
      <c r="E21" s="1" t="s">
        <v>18</v>
      </c>
      <c r="F21" s="1">
        <v>499</v>
      </c>
      <c r="G21" s="1">
        <v>2</v>
      </c>
      <c r="H21" s="1">
        <f t="shared" si="0"/>
        <v>998</v>
      </c>
    </row>
    <row r="22" spans="1:8" ht="14.25" x14ac:dyDescent="0.15">
      <c r="A22" s="8"/>
      <c r="B22" s="8"/>
      <c r="C22" s="9"/>
      <c r="D22" s="8"/>
      <c r="E22" s="1" t="s">
        <v>19</v>
      </c>
      <c r="F22" s="1">
        <v>399</v>
      </c>
      <c r="G22" s="1">
        <v>2</v>
      </c>
      <c r="H22" s="1">
        <f t="shared" si="0"/>
        <v>798</v>
      </c>
    </row>
    <row r="23" spans="1:8" ht="14.25" x14ac:dyDescent="0.15">
      <c r="A23" s="8"/>
      <c r="B23" s="8"/>
      <c r="C23" s="9"/>
      <c r="D23" s="8"/>
      <c r="E23" s="1" t="s">
        <v>82</v>
      </c>
      <c r="F23" s="1">
        <v>10</v>
      </c>
      <c r="G23" s="1">
        <v>4</v>
      </c>
      <c r="H23" s="1">
        <f t="shared" si="0"/>
        <v>40</v>
      </c>
    </row>
    <row r="24" spans="1:8" ht="14.25" x14ac:dyDescent="0.15">
      <c r="A24" s="8"/>
      <c r="B24" s="8"/>
      <c r="C24" s="9"/>
      <c r="D24" s="8"/>
      <c r="E24" s="1" t="s">
        <v>83</v>
      </c>
      <c r="F24" s="1">
        <v>15</v>
      </c>
      <c r="G24" s="1">
        <v>4</v>
      </c>
      <c r="H24" s="1">
        <f t="shared" si="0"/>
        <v>60</v>
      </c>
    </row>
    <row r="25" spans="1:8" ht="14.25" x14ac:dyDescent="0.15">
      <c r="A25" s="8"/>
      <c r="B25" s="8"/>
      <c r="C25" s="9"/>
      <c r="D25" s="8"/>
      <c r="E25" s="1" t="s">
        <v>84</v>
      </c>
      <c r="F25" s="1">
        <v>10</v>
      </c>
      <c r="G25" s="1">
        <v>12</v>
      </c>
      <c r="H25" s="1">
        <f t="shared" si="0"/>
        <v>120</v>
      </c>
    </row>
    <row r="26" spans="1:8" ht="14.25" x14ac:dyDescent="0.15">
      <c r="A26" s="8"/>
      <c r="B26" s="8"/>
      <c r="C26" s="9"/>
      <c r="D26" s="8" t="s">
        <v>11</v>
      </c>
      <c r="E26" s="1" t="s">
        <v>43</v>
      </c>
      <c r="F26" s="1">
        <v>1</v>
      </c>
      <c r="G26" s="1">
        <v>500</v>
      </c>
      <c r="H26" s="1">
        <f t="shared" si="0"/>
        <v>500</v>
      </c>
    </row>
    <row r="27" spans="1:8" ht="14.25" x14ac:dyDescent="0.15">
      <c r="A27" s="8"/>
      <c r="B27" s="8"/>
      <c r="C27" s="9"/>
      <c r="D27" s="8"/>
      <c r="E27" s="1" t="s">
        <v>17</v>
      </c>
      <c r="F27" s="1">
        <v>1.5</v>
      </c>
      <c r="G27" s="1">
        <v>300</v>
      </c>
      <c r="H27" s="1">
        <f t="shared" si="0"/>
        <v>450</v>
      </c>
    </row>
    <row r="28" spans="1:8" ht="14.25" x14ac:dyDescent="0.15">
      <c r="A28" s="8"/>
      <c r="B28" s="8"/>
      <c r="C28" s="9" t="s">
        <v>80</v>
      </c>
      <c r="D28" s="8" t="s">
        <v>41</v>
      </c>
      <c r="E28" s="1" t="s">
        <v>23</v>
      </c>
      <c r="F28" s="1">
        <v>377</v>
      </c>
      <c r="G28" s="1">
        <v>1</v>
      </c>
      <c r="H28" s="1">
        <f t="shared" si="0"/>
        <v>377</v>
      </c>
    </row>
    <row r="29" spans="1:8" ht="14.25" x14ac:dyDescent="0.15">
      <c r="A29" s="8"/>
      <c r="B29" s="8"/>
      <c r="C29" s="9"/>
      <c r="D29" s="8"/>
      <c r="E29" s="1" t="s">
        <v>24</v>
      </c>
      <c r="F29" s="1">
        <v>101</v>
      </c>
      <c r="G29" s="1">
        <v>1</v>
      </c>
      <c r="H29" s="1">
        <f t="shared" si="0"/>
        <v>101</v>
      </c>
    </row>
    <row r="30" spans="1:8" ht="14.25" x14ac:dyDescent="0.15">
      <c r="A30" s="8"/>
      <c r="B30" s="8"/>
      <c r="C30" s="9"/>
      <c r="D30" s="8"/>
      <c r="E30" s="1" t="s">
        <v>79</v>
      </c>
      <c r="F30" s="1">
        <v>50</v>
      </c>
      <c r="G30" s="1">
        <v>2</v>
      </c>
      <c r="H30" s="1">
        <f t="shared" si="0"/>
        <v>100</v>
      </c>
    </row>
    <row r="31" spans="1:8" ht="14.25" x14ac:dyDescent="0.15">
      <c r="A31" s="8"/>
      <c r="B31" s="8"/>
      <c r="C31" s="9"/>
      <c r="D31" s="8" t="s">
        <v>11</v>
      </c>
      <c r="E31" s="1" t="s">
        <v>17</v>
      </c>
      <c r="F31" s="1">
        <v>5</v>
      </c>
      <c r="G31" s="1">
        <v>50</v>
      </c>
      <c r="H31" s="1">
        <f t="shared" si="0"/>
        <v>250</v>
      </c>
    </row>
    <row r="32" spans="1:8" ht="14.25" x14ac:dyDescent="0.15">
      <c r="A32" s="8"/>
      <c r="B32" s="8"/>
      <c r="C32" s="9"/>
      <c r="D32" s="8"/>
      <c r="E32" s="2" t="s">
        <v>43</v>
      </c>
      <c r="F32" s="1">
        <v>1</v>
      </c>
      <c r="G32" s="1">
        <v>100</v>
      </c>
      <c r="H32" s="1">
        <f t="shared" si="0"/>
        <v>100</v>
      </c>
    </row>
    <row r="33" spans="1:8" ht="14.25" x14ac:dyDescent="0.15">
      <c r="A33" s="8"/>
      <c r="B33" s="8"/>
      <c r="C33" s="9"/>
      <c r="D33" s="8"/>
      <c r="E33" s="2" t="s">
        <v>44</v>
      </c>
      <c r="F33" s="1">
        <v>20</v>
      </c>
      <c r="G33" s="1">
        <v>1</v>
      </c>
      <c r="H33" s="1">
        <f t="shared" si="0"/>
        <v>20</v>
      </c>
    </row>
    <row r="34" spans="1:8" ht="14.25" x14ac:dyDescent="0.15">
      <c r="A34" s="8"/>
      <c r="B34" s="8"/>
      <c r="C34" s="9"/>
      <c r="D34" s="8" t="s">
        <v>42</v>
      </c>
      <c r="E34" s="2" t="s">
        <v>50</v>
      </c>
      <c r="F34" s="1">
        <v>100</v>
      </c>
      <c r="G34" s="1">
        <v>5</v>
      </c>
      <c r="H34" s="1">
        <f t="shared" si="0"/>
        <v>500</v>
      </c>
    </row>
    <row r="35" spans="1:8" ht="14.25" x14ac:dyDescent="0.15">
      <c r="A35" s="8"/>
      <c r="B35" s="8"/>
      <c r="C35" s="9"/>
      <c r="D35" s="8"/>
      <c r="E35" s="1" t="s">
        <v>27</v>
      </c>
      <c r="F35" s="1">
        <v>100</v>
      </c>
      <c r="G35" s="1">
        <v>5</v>
      </c>
      <c r="H35" s="1">
        <f t="shared" si="0"/>
        <v>500</v>
      </c>
    </row>
  </sheetData>
  <mergeCells count="13">
    <mergeCell ref="A2:A35"/>
    <mergeCell ref="C2:C20"/>
    <mergeCell ref="D2:D12"/>
    <mergeCell ref="D13:D15"/>
    <mergeCell ref="D16:D20"/>
    <mergeCell ref="C28:C35"/>
    <mergeCell ref="D28:D30"/>
    <mergeCell ref="D31:D33"/>
    <mergeCell ref="D34:D35"/>
    <mergeCell ref="B2:B35"/>
    <mergeCell ref="C21:C27"/>
    <mergeCell ref="D21:D25"/>
    <mergeCell ref="D26:D27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E9013-C828-477F-BC1F-2E3232EE44B9}">
  <dimension ref="A1:H34"/>
  <sheetViews>
    <sheetView workbookViewId="0">
      <selection activeCell="D61" sqref="D61"/>
    </sheetView>
  </sheetViews>
  <sheetFormatPr defaultRowHeight="13.5" x14ac:dyDescent="0.15"/>
  <cols>
    <col min="1" max="1" width="6" bestFit="1" customWidth="1"/>
    <col min="2" max="2" width="8.25" bestFit="1" customWidth="1"/>
    <col min="3" max="3" width="10.5" bestFit="1" customWidth="1"/>
    <col min="4" max="4" width="16.5" bestFit="1" customWidth="1"/>
    <col min="5" max="5" width="23.875" bestFit="1" customWidth="1"/>
    <col min="6" max="8" width="6" bestFit="1" customWidth="1"/>
  </cols>
  <sheetData>
    <row r="1" spans="1:8" ht="14.25" x14ac:dyDescent="0.15">
      <c r="A1" s="1" t="s">
        <v>47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45</v>
      </c>
      <c r="H1" s="1" t="s">
        <v>46</v>
      </c>
    </row>
    <row r="2" spans="1:8" ht="14.25" x14ac:dyDescent="0.15">
      <c r="A2" s="8" t="s">
        <v>89</v>
      </c>
      <c r="B2" s="8" t="s">
        <v>90</v>
      </c>
      <c r="C2" s="9" t="s">
        <v>8</v>
      </c>
      <c r="D2" s="8" t="s">
        <v>77</v>
      </c>
      <c r="E2" s="1" t="s">
        <v>18</v>
      </c>
      <c r="F2" s="1">
        <v>499</v>
      </c>
      <c r="G2" s="1">
        <v>2</v>
      </c>
      <c r="H2" s="1">
        <f>F2*G2</f>
        <v>998</v>
      </c>
    </row>
    <row r="3" spans="1:8" ht="14.25" x14ac:dyDescent="0.15">
      <c r="A3" s="8"/>
      <c r="B3" s="8"/>
      <c r="C3" s="9"/>
      <c r="D3" s="8"/>
      <c r="E3" s="1" t="s">
        <v>19</v>
      </c>
      <c r="F3" s="1">
        <v>399</v>
      </c>
      <c r="G3" s="1">
        <v>2</v>
      </c>
      <c r="H3" s="1">
        <f t="shared" ref="H3:H34" si="0">F3*G3</f>
        <v>798</v>
      </c>
    </row>
    <row r="4" spans="1:8" ht="14.25" x14ac:dyDescent="0.15">
      <c r="A4" s="8"/>
      <c r="B4" s="8"/>
      <c r="C4" s="9"/>
      <c r="D4" s="8"/>
      <c r="E4" s="1" t="s">
        <v>104</v>
      </c>
      <c r="F4" s="1">
        <v>369</v>
      </c>
      <c r="G4" s="1">
        <v>1</v>
      </c>
      <c r="H4" s="1">
        <f t="shared" si="0"/>
        <v>369</v>
      </c>
    </row>
    <row r="5" spans="1:8" ht="14.25" x14ac:dyDescent="0.15">
      <c r="A5" s="8"/>
      <c r="B5" s="8"/>
      <c r="C5" s="9"/>
      <c r="D5" s="8"/>
      <c r="E5" s="5" t="s">
        <v>37</v>
      </c>
      <c r="F5" s="1">
        <v>1399</v>
      </c>
      <c r="G5" s="1">
        <v>1</v>
      </c>
      <c r="H5" s="1">
        <f t="shared" si="0"/>
        <v>1399</v>
      </c>
    </row>
    <row r="6" spans="1:8" ht="14.25" x14ac:dyDescent="0.15">
      <c r="A6" s="8"/>
      <c r="B6" s="8"/>
      <c r="C6" s="9"/>
      <c r="D6" s="8"/>
      <c r="E6" s="5" t="s">
        <v>38</v>
      </c>
      <c r="F6" s="1">
        <v>199</v>
      </c>
      <c r="G6" s="1">
        <v>1</v>
      </c>
      <c r="H6" s="1">
        <f t="shared" si="0"/>
        <v>199</v>
      </c>
    </row>
    <row r="7" spans="1:8" ht="13.5" customHeight="1" x14ac:dyDescent="0.15">
      <c r="A7" s="8"/>
      <c r="B7" s="8"/>
      <c r="C7" s="9"/>
      <c r="D7" s="8"/>
      <c r="E7" s="1" t="s">
        <v>15</v>
      </c>
      <c r="F7" s="1">
        <v>89</v>
      </c>
      <c r="G7" s="1">
        <v>4</v>
      </c>
      <c r="H7" s="1">
        <f t="shared" si="0"/>
        <v>356</v>
      </c>
    </row>
    <row r="8" spans="1:8" ht="14.25" x14ac:dyDescent="0.15">
      <c r="A8" s="8"/>
      <c r="B8" s="8"/>
      <c r="C8" s="9"/>
      <c r="D8" s="8" t="s">
        <v>11</v>
      </c>
      <c r="E8" s="1" t="s">
        <v>17</v>
      </c>
      <c r="F8" s="1">
        <v>5</v>
      </c>
      <c r="G8" s="1">
        <v>10</v>
      </c>
      <c r="H8" s="1">
        <f t="shared" si="0"/>
        <v>50</v>
      </c>
    </row>
    <row r="9" spans="1:8" ht="14.25" x14ac:dyDescent="0.15">
      <c r="A9" s="8"/>
      <c r="B9" s="8"/>
      <c r="C9" s="9"/>
      <c r="D9" s="8"/>
      <c r="E9" s="2" t="s">
        <v>43</v>
      </c>
      <c r="F9" s="1">
        <v>1</v>
      </c>
      <c r="G9" s="1">
        <v>100</v>
      </c>
      <c r="H9" s="1">
        <f t="shared" si="0"/>
        <v>100</v>
      </c>
    </row>
    <row r="10" spans="1:8" ht="14.25" x14ac:dyDescent="0.15">
      <c r="A10" s="8"/>
      <c r="B10" s="8"/>
      <c r="C10" s="9"/>
      <c r="D10" s="8"/>
      <c r="E10" s="2" t="s">
        <v>44</v>
      </c>
      <c r="F10" s="1">
        <v>20</v>
      </c>
      <c r="G10" s="1">
        <v>1</v>
      </c>
      <c r="H10" s="1">
        <f t="shared" si="0"/>
        <v>20</v>
      </c>
    </row>
    <row r="11" spans="1:8" ht="14.25" x14ac:dyDescent="0.15">
      <c r="A11" s="8"/>
      <c r="B11" s="8"/>
      <c r="C11" s="9"/>
      <c r="D11" s="8"/>
      <c r="E11" s="1" t="s">
        <v>36</v>
      </c>
      <c r="F11" s="1">
        <v>100</v>
      </c>
      <c r="G11" s="1">
        <v>1</v>
      </c>
      <c r="H11" s="1">
        <f>F11*G11</f>
        <v>100</v>
      </c>
    </row>
    <row r="12" spans="1:8" ht="14.25" x14ac:dyDescent="0.15">
      <c r="A12" s="8"/>
      <c r="B12" s="8"/>
      <c r="C12" s="9"/>
      <c r="D12" s="8"/>
      <c r="E12" s="1" t="s">
        <v>16</v>
      </c>
      <c r="F12" s="1">
        <v>20</v>
      </c>
      <c r="G12" s="1">
        <v>4</v>
      </c>
      <c r="H12" s="1">
        <f t="shared" si="0"/>
        <v>80</v>
      </c>
    </row>
    <row r="13" spans="1:8" ht="14.25" x14ac:dyDescent="0.15">
      <c r="A13" s="8"/>
      <c r="B13" s="8"/>
      <c r="C13" s="9"/>
      <c r="D13" s="8"/>
      <c r="E13" s="1" t="s">
        <v>20</v>
      </c>
      <c r="F13" s="1">
        <v>100</v>
      </c>
      <c r="G13" s="1">
        <v>2</v>
      </c>
      <c r="H13" s="1">
        <f t="shared" si="0"/>
        <v>200</v>
      </c>
    </row>
    <row r="14" spans="1:8" ht="14.25" x14ac:dyDescent="0.15">
      <c r="A14" s="8"/>
      <c r="B14" s="8"/>
      <c r="C14" s="9"/>
      <c r="D14" s="8"/>
      <c r="E14" s="1" t="s">
        <v>27</v>
      </c>
      <c r="F14" s="1">
        <v>100</v>
      </c>
      <c r="G14" s="1">
        <v>5</v>
      </c>
      <c r="H14" s="1">
        <f t="shared" si="0"/>
        <v>500</v>
      </c>
    </row>
    <row r="15" spans="1:8" ht="14.25" x14ac:dyDescent="0.15">
      <c r="A15" s="8"/>
      <c r="B15" s="8" t="s">
        <v>91</v>
      </c>
      <c r="C15" s="9" t="s">
        <v>10</v>
      </c>
      <c r="D15" s="8" t="s">
        <v>110</v>
      </c>
      <c r="E15" s="1" t="s">
        <v>23</v>
      </c>
      <c r="F15" s="1">
        <v>377</v>
      </c>
      <c r="G15" s="1">
        <v>1</v>
      </c>
      <c r="H15" s="1">
        <f t="shared" si="0"/>
        <v>377</v>
      </c>
    </row>
    <row r="16" spans="1:8" ht="14.25" x14ac:dyDescent="0.15">
      <c r="A16" s="8"/>
      <c r="B16" s="8"/>
      <c r="C16" s="9"/>
      <c r="D16" s="8"/>
      <c r="E16" s="1" t="s">
        <v>24</v>
      </c>
      <c r="F16" s="1">
        <v>101</v>
      </c>
      <c r="G16" s="1">
        <v>1</v>
      </c>
      <c r="H16" s="1">
        <f t="shared" si="0"/>
        <v>101</v>
      </c>
    </row>
    <row r="17" spans="1:8" ht="14.25" x14ac:dyDescent="0.15">
      <c r="A17" s="8"/>
      <c r="B17" s="8"/>
      <c r="C17" s="9"/>
      <c r="D17" s="8"/>
      <c r="E17" s="1" t="s">
        <v>25</v>
      </c>
      <c r="F17" s="1">
        <v>159</v>
      </c>
      <c r="G17" s="1">
        <v>1</v>
      </c>
      <c r="H17" s="1">
        <f t="shared" si="0"/>
        <v>159</v>
      </c>
    </row>
    <row r="18" spans="1:8" ht="14.25" x14ac:dyDescent="0.15">
      <c r="A18" s="8"/>
      <c r="B18" s="8"/>
      <c r="C18" s="9"/>
      <c r="D18" s="8"/>
      <c r="E18" s="1" t="s">
        <v>26</v>
      </c>
      <c r="F18" s="1">
        <v>899</v>
      </c>
      <c r="G18" s="1">
        <v>1</v>
      </c>
      <c r="H18" s="1">
        <f t="shared" si="0"/>
        <v>899</v>
      </c>
    </row>
    <row r="19" spans="1:8" ht="14.25" x14ac:dyDescent="0.15">
      <c r="A19" s="8"/>
      <c r="B19" s="8"/>
      <c r="C19" s="9"/>
      <c r="D19" s="8"/>
      <c r="E19" s="1" t="s">
        <v>28</v>
      </c>
      <c r="F19" s="1">
        <v>100</v>
      </c>
      <c r="G19" s="1">
        <v>1</v>
      </c>
      <c r="H19" s="1">
        <f t="shared" si="0"/>
        <v>100</v>
      </c>
    </row>
    <row r="20" spans="1:8" ht="14.25" x14ac:dyDescent="0.15">
      <c r="A20" s="8"/>
      <c r="B20" s="8"/>
      <c r="C20" s="9"/>
      <c r="D20" s="8"/>
      <c r="E20" s="1" t="s">
        <v>9</v>
      </c>
      <c r="F20" s="1">
        <v>89</v>
      </c>
      <c r="G20" s="1">
        <v>2</v>
      </c>
      <c r="H20" s="1">
        <f t="shared" si="0"/>
        <v>178</v>
      </c>
    </row>
    <row r="21" spans="1:8" ht="14.25" x14ac:dyDescent="0.15">
      <c r="A21" s="8"/>
      <c r="B21" s="8"/>
      <c r="C21" s="9"/>
      <c r="D21" s="8"/>
      <c r="E21" s="1" t="s">
        <v>92</v>
      </c>
      <c r="F21" s="1">
        <v>499</v>
      </c>
      <c r="G21" s="1">
        <v>2</v>
      </c>
      <c r="H21" s="1">
        <f t="shared" si="0"/>
        <v>998</v>
      </c>
    </row>
    <row r="22" spans="1:8" ht="14.25" x14ac:dyDescent="0.15">
      <c r="A22" s="8"/>
      <c r="B22" s="8"/>
      <c r="C22" s="9"/>
      <c r="D22" s="8"/>
      <c r="E22" s="1" t="s">
        <v>30</v>
      </c>
      <c r="F22" s="1">
        <v>30</v>
      </c>
      <c r="G22" s="1">
        <v>1</v>
      </c>
      <c r="H22" s="1">
        <f t="shared" si="0"/>
        <v>30</v>
      </c>
    </row>
    <row r="23" spans="1:8" ht="14.25" x14ac:dyDescent="0.15">
      <c r="A23" s="8"/>
      <c r="B23" s="8"/>
      <c r="C23" s="9"/>
      <c r="D23" s="8"/>
      <c r="E23" s="1" t="s">
        <v>31</v>
      </c>
      <c r="F23" s="1">
        <v>399</v>
      </c>
      <c r="G23" s="1">
        <v>2</v>
      </c>
      <c r="H23" s="1">
        <f t="shared" si="0"/>
        <v>798</v>
      </c>
    </row>
    <row r="24" spans="1:8" ht="14.25" x14ac:dyDescent="0.15">
      <c r="A24" s="8"/>
      <c r="B24" s="8"/>
      <c r="C24" s="9"/>
      <c r="D24" s="8"/>
      <c r="E24" s="1" t="s">
        <v>33</v>
      </c>
      <c r="F24" s="1">
        <v>139</v>
      </c>
      <c r="G24" s="1">
        <v>1</v>
      </c>
      <c r="H24" s="1">
        <f t="shared" si="0"/>
        <v>139</v>
      </c>
    </row>
    <row r="25" spans="1:8" ht="14.25" x14ac:dyDescent="0.15">
      <c r="A25" s="8"/>
      <c r="B25" s="8"/>
      <c r="C25" s="9"/>
      <c r="D25" s="8"/>
      <c r="E25" s="1" t="s">
        <v>49</v>
      </c>
      <c r="F25" s="1">
        <v>69</v>
      </c>
      <c r="G25" s="1">
        <v>1</v>
      </c>
      <c r="H25" s="1">
        <f t="shared" si="0"/>
        <v>69</v>
      </c>
    </row>
    <row r="26" spans="1:8" ht="14.25" x14ac:dyDescent="0.15">
      <c r="A26" s="8"/>
      <c r="B26" s="8"/>
      <c r="C26" s="9"/>
      <c r="D26" s="8"/>
      <c r="E26" s="1" t="s">
        <v>39</v>
      </c>
      <c r="F26" s="1">
        <v>2000</v>
      </c>
      <c r="G26" s="1">
        <v>1</v>
      </c>
      <c r="H26" s="1">
        <f>F26*G26</f>
        <v>2000</v>
      </c>
    </row>
    <row r="27" spans="1:8" ht="14.25" x14ac:dyDescent="0.15">
      <c r="A27" s="8"/>
      <c r="B27" s="8"/>
      <c r="C27" s="9"/>
      <c r="D27" s="8"/>
      <c r="E27" s="1" t="s">
        <v>34</v>
      </c>
      <c r="F27" s="1">
        <v>20</v>
      </c>
      <c r="G27" s="1">
        <v>1</v>
      </c>
      <c r="H27" s="1">
        <f t="shared" si="0"/>
        <v>20</v>
      </c>
    </row>
    <row r="28" spans="1:8" ht="14.25" x14ac:dyDescent="0.15">
      <c r="A28" s="8"/>
      <c r="B28" s="8"/>
      <c r="C28" s="9"/>
      <c r="D28" s="8"/>
      <c r="E28" s="1" t="s">
        <v>35</v>
      </c>
      <c r="F28" s="1">
        <v>299</v>
      </c>
      <c r="G28" s="1">
        <v>1</v>
      </c>
      <c r="H28" s="1">
        <f t="shared" si="0"/>
        <v>299</v>
      </c>
    </row>
    <row r="29" spans="1:8" ht="14.25" x14ac:dyDescent="0.15">
      <c r="A29" s="8"/>
      <c r="B29" s="8"/>
      <c r="C29" s="9"/>
      <c r="D29" s="8"/>
      <c r="E29" s="1" t="s">
        <v>40</v>
      </c>
      <c r="F29" s="1">
        <v>1599</v>
      </c>
      <c r="G29" s="1">
        <v>1</v>
      </c>
      <c r="H29" s="1">
        <f t="shared" si="0"/>
        <v>1599</v>
      </c>
    </row>
    <row r="30" spans="1:8" ht="14.25" x14ac:dyDescent="0.15">
      <c r="A30" s="8"/>
      <c r="B30" s="8"/>
      <c r="C30" s="9"/>
      <c r="D30" s="8" t="s">
        <v>11</v>
      </c>
      <c r="E30" s="1" t="s">
        <v>17</v>
      </c>
      <c r="F30" s="1">
        <v>5</v>
      </c>
      <c r="G30" s="1">
        <v>10</v>
      </c>
      <c r="H30" s="1">
        <f t="shared" si="0"/>
        <v>50</v>
      </c>
    </row>
    <row r="31" spans="1:8" ht="14.25" x14ac:dyDescent="0.15">
      <c r="A31" s="8"/>
      <c r="B31" s="8"/>
      <c r="C31" s="9"/>
      <c r="D31" s="8"/>
      <c r="E31" s="2" t="s">
        <v>43</v>
      </c>
      <c r="F31" s="1">
        <v>1</v>
      </c>
      <c r="G31" s="1">
        <v>100</v>
      </c>
      <c r="H31" s="1">
        <f t="shared" si="0"/>
        <v>100</v>
      </c>
    </row>
    <row r="32" spans="1:8" ht="14.25" x14ac:dyDescent="0.15">
      <c r="A32" s="8"/>
      <c r="B32" s="8"/>
      <c r="C32" s="9"/>
      <c r="D32" s="8"/>
      <c r="E32" s="2" t="s">
        <v>44</v>
      </c>
      <c r="F32" s="1">
        <v>20</v>
      </c>
      <c r="G32" s="1">
        <v>1</v>
      </c>
      <c r="H32" s="1">
        <f t="shared" si="0"/>
        <v>20</v>
      </c>
    </row>
    <row r="33" spans="1:8" ht="14.25" x14ac:dyDescent="0.15">
      <c r="A33" s="8"/>
      <c r="B33" s="8"/>
      <c r="C33" s="9"/>
      <c r="D33" s="8" t="s">
        <v>42</v>
      </c>
      <c r="E33" s="2" t="s">
        <v>50</v>
      </c>
      <c r="F33" s="1">
        <v>100</v>
      </c>
      <c r="G33" s="1">
        <v>5</v>
      </c>
      <c r="H33" s="1">
        <f t="shared" si="0"/>
        <v>500</v>
      </c>
    </row>
    <row r="34" spans="1:8" ht="14.25" x14ac:dyDescent="0.15">
      <c r="A34" s="8"/>
      <c r="B34" s="8"/>
      <c r="C34" s="9"/>
      <c r="D34" s="8"/>
      <c r="E34" s="1" t="s">
        <v>27</v>
      </c>
      <c r="F34" s="1">
        <v>100</v>
      </c>
      <c r="G34" s="1">
        <v>5</v>
      </c>
      <c r="H34" s="1">
        <f t="shared" si="0"/>
        <v>500</v>
      </c>
    </row>
  </sheetData>
  <mergeCells count="11">
    <mergeCell ref="D33:D34"/>
    <mergeCell ref="A2:A34"/>
    <mergeCell ref="B2:B14"/>
    <mergeCell ref="C2:C14"/>
    <mergeCell ref="D2:D7"/>
    <mergeCell ref="D8:D10"/>
    <mergeCell ref="D11:D14"/>
    <mergeCell ref="B15:B34"/>
    <mergeCell ref="C15:C34"/>
    <mergeCell ref="D15:D29"/>
    <mergeCell ref="D30:D32"/>
  </mergeCells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0788D-2815-4411-B1F9-0CB11D2D3BB9}">
  <dimension ref="A1:H30"/>
  <sheetViews>
    <sheetView workbookViewId="0">
      <selection activeCell="E7" sqref="E7"/>
    </sheetView>
  </sheetViews>
  <sheetFormatPr defaultRowHeight="13.5" x14ac:dyDescent="0.15"/>
  <cols>
    <col min="1" max="1" width="6" bestFit="1" customWidth="1"/>
    <col min="2" max="2" width="8.25" bestFit="1" customWidth="1"/>
    <col min="3" max="3" width="10.5" bestFit="1" customWidth="1"/>
    <col min="4" max="4" width="16.5" bestFit="1" customWidth="1"/>
    <col min="5" max="5" width="23.875" bestFit="1" customWidth="1"/>
    <col min="6" max="8" width="6" bestFit="1" customWidth="1"/>
  </cols>
  <sheetData>
    <row r="1" spans="1:8" ht="14.25" x14ac:dyDescent="0.15">
      <c r="A1" s="1" t="s">
        <v>47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45</v>
      </c>
      <c r="H1" s="1" t="s">
        <v>46</v>
      </c>
    </row>
    <row r="2" spans="1:8" ht="14.25" x14ac:dyDescent="0.15">
      <c r="A2" s="8" t="s">
        <v>93</v>
      </c>
      <c r="B2" s="8" t="s">
        <v>94</v>
      </c>
      <c r="C2" s="9" t="s">
        <v>95</v>
      </c>
      <c r="D2" s="8" t="s">
        <v>77</v>
      </c>
      <c r="E2" s="1" t="s">
        <v>96</v>
      </c>
      <c r="F2" s="1">
        <v>2599</v>
      </c>
      <c r="G2" s="1">
        <v>6</v>
      </c>
      <c r="H2" s="1">
        <f>F2*G2</f>
        <v>15594</v>
      </c>
    </row>
    <row r="3" spans="1:8" ht="14.25" x14ac:dyDescent="0.15">
      <c r="A3" s="8"/>
      <c r="B3" s="8"/>
      <c r="C3" s="9"/>
      <c r="D3" s="8"/>
      <c r="E3" s="1" t="s">
        <v>97</v>
      </c>
      <c r="F3" s="1">
        <v>2099</v>
      </c>
      <c r="G3" s="1">
        <v>1</v>
      </c>
      <c r="H3" s="1">
        <f t="shared" ref="H3:H30" si="0">F3*G3</f>
        <v>2099</v>
      </c>
    </row>
    <row r="4" spans="1:8" ht="14.25" x14ac:dyDescent="0.15">
      <c r="A4" s="8"/>
      <c r="B4" s="8"/>
      <c r="C4" s="9"/>
      <c r="D4" s="8"/>
      <c r="E4" s="1" t="s">
        <v>100</v>
      </c>
      <c r="F4" s="1">
        <v>6999</v>
      </c>
      <c r="G4" s="1">
        <v>1</v>
      </c>
      <c r="H4" s="1">
        <f t="shared" si="0"/>
        <v>6999</v>
      </c>
    </row>
    <row r="5" spans="1:8" ht="14.25" x14ac:dyDescent="0.15">
      <c r="A5" s="8"/>
      <c r="B5" s="8"/>
      <c r="C5" s="9"/>
      <c r="D5" s="8"/>
      <c r="E5" s="3" t="s">
        <v>101</v>
      </c>
      <c r="F5" s="3">
        <v>289</v>
      </c>
      <c r="G5" s="3">
        <v>1</v>
      </c>
      <c r="H5" s="3">
        <f t="shared" si="0"/>
        <v>289</v>
      </c>
    </row>
    <row r="6" spans="1:8" ht="14.25" x14ac:dyDescent="0.15">
      <c r="A6" s="8"/>
      <c r="B6" s="8"/>
      <c r="C6" s="9"/>
      <c r="D6" s="8"/>
      <c r="E6" s="5" t="s">
        <v>37</v>
      </c>
      <c r="F6" s="1">
        <v>1399</v>
      </c>
      <c r="G6" s="1">
        <v>4</v>
      </c>
      <c r="H6" s="1">
        <f t="shared" si="0"/>
        <v>5596</v>
      </c>
    </row>
    <row r="7" spans="1:8" ht="14.25" x14ac:dyDescent="0.15">
      <c r="A7" s="8"/>
      <c r="B7" s="8"/>
      <c r="C7" s="9"/>
      <c r="D7" s="8"/>
      <c r="E7" s="5" t="s">
        <v>38</v>
      </c>
      <c r="F7" s="1">
        <v>199</v>
      </c>
      <c r="G7" s="1">
        <v>4</v>
      </c>
      <c r="H7" s="1">
        <f t="shared" si="0"/>
        <v>796</v>
      </c>
    </row>
    <row r="8" spans="1:8" ht="14.25" x14ac:dyDescent="0.15">
      <c r="A8" s="8"/>
      <c r="B8" s="8"/>
      <c r="C8" s="9"/>
      <c r="D8" s="8" t="s">
        <v>11</v>
      </c>
      <c r="E8" s="1" t="s">
        <v>17</v>
      </c>
      <c r="F8" s="1">
        <v>5</v>
      </c>
      <c r="G8" s="1">
        <v>10</v>
      </c>
      <c r="H8" s="1">
        <f t="shared" si="0"/>
        <v>50</v>
      </c>
    </row>
    <row r="9" spans="1:8" ht="14.25" x14ac:dyDescent="0.15">
      <c r="A9" s="8"/>
      <c r="B9" s="8"/>
      <c r="C9" s="9"/>
      <c r="D9" s="8"/>
      <c r="E9" s="2" t="s">
        <v>43</v>
      </c>
      <c r="F9" s="1">
        <v>1</v>
      </c>
      <c r="G9" s="1">
        <v>100</v>
      </c>
      <c r="H9" s="1">
        <f t="shared" si="0"/>
        <v>100</v>
      </c>
    </row>
    <row r="10" spans="1:8" ht="14.25" x14ac:dyDescent="0.15">
      <c r="A10" s="8"/>
      <c r="B10" s="8"/>
      <c r="C10" s="9"/>
      <c r="D10" s="8"/>
      <c r="E10" s="2" t="s">
        <v>99</v>
      </c>
      <c r="F10" s="1">
        <v>180</v>
      </c>
      <c r="G10" s="1">
        <v>8</v>
      </c>
      <c r="H10" s="1">
        <f t="shared" si="0"/>
        <v>1440</v>
      </c>
    </row>
    <row r="11" spans="1:8" ht="14.25" x14ac:dyDescent="0.15">
      <c r="A11" s="8"/>
      <c r="B11" s="8"/>
      <c r="C11" s="9"/>
      <c r="D11" s="8" t="s">
        <v>42</v>
      </c>
      <c r="E11" s="1" t="s">
        <v>98</v>
      </c>
      <c r="F11" s="1">
        <v>1</v>
      </c>
      <c r="G11" s="1">
        <v>890</v>
      </c>
      <c r="H11" s="1">
        <f t="shared" si="0"/>
        <v>890</v>
      </c>
    </row>
    <row r="12" spans="1:8" ht="14.25" x14ac:dyDescent="0.15">
      <c r="A12" s="8"/>
      <c r="B12" s="8"/>
      <c r="C12" s="9"/>
      <c r="D12" s="8"/>
      <c r="E12" s="1" t="s">
        <v>36</v>
      </c>
      <c r="F12" s="1">
        <v>200</v>
      </c>
      <c r="G12" s="1">
        <v>1</v>
      </c>
      <c r="H12" s="1">
        <f>F12*G12</f>
        <v>200</v>
      </c>
    </row>
    <row r="13" spans="1:8" ht="14.25" x14ac:dyDescent="0.15">
      <c r="A13" s="8"/>
      <c r="B13" s="8"/>
      <c r="C13" s="9" t="s">
        <v>10</v>
      </c>
      <c r="D13" s="8" t="s">
        <v>110</v>
      </c>
      <c r="E13" s="1" t="s">
        <v>23</v>
      </c>
      <c r="F13" s="1">
        <v>377</v>
      </c>
      <c r="G13" s="1">
        <v>1</v>
      </c>
      <c r="H13" s="1">
        <f t="shared" si="0"/>
        <v>377</v>
      </c>
    </row>
    <row r="14" spans="1:8" ht="14.25" x14ac:dyDescent="0.15">
      <c r="A14" s="8"/>
      <c r="B14" s="8"/>
      <c r="C14" s="9"/>
      <c r="D14" s="8"/>
      <c r="E14" s="1" t="s">
        <v>24</v>
      </c>
      <c r="F14" s="1">
        <v>101</v>
      </c>
      <c r="G14" s="1">
        <v>1</v>
      </c>
      <c r="H14" s="1">
        <f t="shared" si="0"/>
        <v>101</v>
      </c>
    </row>
    <row r="15" spans="1:8" ht="14.25" x14ac:dyDescent="0.15">
      <c r="A15" s="8"/>
      <c r="B15" s="8"/>
      <c r="C15" s="9"/>
      <c r="D15" s="8"/>
      <c r="E15" s="1" t="s">
        <v>35</v>
      </c>
      <c r="F15" s="1">
        <v>299</v>
      </c>
      <c r="G15" s="1">
        <v>1</v>
      </c>
      <c r="H15" s="1">
        <f>F15*G15</f>
        <v>299</v>
      </c>
    </row>
    <row r="16" spans="1:8" ht="14.25" x14ac:dyDescent="0.15">
      <c r="A16" s="8"/>
      <c r="B16" s="8"/>
      <c r="C16" s="9"/>
      <c r="D16" s="8"/>
      <c r="E16" s="1" t="s">
        <v>25</v>
      </c>
      <c r="F16" s="1">
        <v>159</v>
      </c>
      <c r="G16" s="1">
        <v>1</v>
      </c>
      <c r="H16" s="1">
        <f t="shared" si="0"/>
        <v>159</v>
      </c>
    </row>
    <row r="17" spans="1:8" ht="14.25" x14ac:dyDescent="0.15">
      <c r="A17" s="8"/>
      <c r="B17" s="8"/>
      <c r="C17" s="9"/>
      <c r="D17" s="8"/>
      <c r="E17" s="1" t="s">
        <v>26</v>
      </c>
      <c r="F17" s="1">
        <v>899</v>
      </c>
      <c r="G17" s="1">
        <v>2</v>
      </c>
      <c r="H17" s="1">
        <f t="shared" si="0"/>
        <v>1798</v>
      </c>
    </row>
    <row r="18" spans="1:8" ht="14.25" x14ac:dyDescent="0.15">
      <c r="A18" s="8"/>
      <c r="B18" s="8"/>
      <c r="C18" s="9"/>
      <c r="D18" s="8"/>
      <c r="E18" s="1" t="s">
        <v>9</v>
      </c>
      <c r="F18" s="1">
        <v>89</v>
      </c>
      <c r="G18" s="1">
        <v>2</v>
      </c>
      <c r="H18" s="1">
        <f t="shared" si="0"/>
        <v>178</v>
      </c>
    </row>
    <row r="19" spans="1:8" ht="14.25" x14ac:dyDescent="0.15">
      <c r="A19" s="8"/>
      <c r="B19" s="8"/>
      <c r="C19" s="9"/>
      <c r="D19" s="8"/>
      <c r="E19" s="1" t="s">
        <v>92</v>
      </c>
      <c r="F19" s="1">
        <v>499</v>
      </c>
      <c r="G19" s="1">
        <v>2</v>
      </c>
      <c r="H19" s="1">
        <f t="shared" si="0"/>
        <v>998</v>
      </c>
    </row>
    <row r="20" spans="1:8" ht="14.25" x14ac:dyDescent="0.15">
      <c r="A20" s="8"/>
      <c r="B20" s="8"/>
      <c r="C20" s="9"/>
      <c r="D20" s="8"/>
      <c r="E20" s="1" t="s">
        <v>19</v>
      </c>
      <c r="F20" s="1">
        <v>399</v>
      </c>
      <c r="G20" s="1">
        <v>2</v>
      </c>
      <c r="H20" s="1">
        <f t="shared" si="0"/>
        <v>798</v>
      </c>
    </row>
    <row r="21" spans="1:8" ht="14.25" x14ac:dyDescent="0.15">
      <c r="A21" s="8"/>
      <c r="B21" s="8"/>
      <c r="C21" s="9"/>
      <c r="D21" s="8"/>
      <c r="E21" s="1" t="s">
        <v>33</v>
      </c>
      <c r="F21" s="1">
        <v>139</v>
      </c>
      <c r="G21" s="1">
        <v>1</v>
      </c>
      <c r="H21" s="1">
        <f t="shared" si="0"/>
        <v>139</v>
      </c>
    </row>
    <row r="22" spans="1:8" ht="14.25" x14ac:dyDescent="0.15">
      <c r="A22" s="8"/>
      <c r="B22" s="8"/>
      <c r="C22" s="9"/>
      <c r="D22" s="8"/>
      <c r="E22" s="1" t="s">
        <v>49</v>
      </c>
      <c r="F22" s="1">
        <v>69</v>
      </c>
      <c r="G22" s="1">
        <v>1</v>
      </c>
      <c r="H22" s="1">
        <f t="shared" si="0"/>
        <v>69</v>
      </c>
    </row>
    <row r="23" spans="1:8" ht="14.25" x14ac:dyDescent="0.15">
      <c r="A23" s="8"/>
      <c r="B23" s="8"/>
      <c r="C23" s="9"/>
      <c r="D23" s="8"/>
      <c r="E23" s="1" t="s">
        <v>39</v>
      </c>
      <c r="F23" s="1">
        <v>2000</v>
      </c>
      <c r="G23" s="1">
        <v>1</v>
      </c>
      <c r="H23" s="1">
        <f>F23*G23</f>
        <v>2000</v>
      </c>
    </row>
    <row r="24" spans="1:8" ht="14.25" x14ac:dyDescent="0.15">
      <c r="A24" s="8"/>
      <c r="B24" s="8"/>
      <c r="C24" s="9"/>
      <c r="D24" s="8"/>
      <c r="E24" s="1" t="s">
        <v>34</v>
      </c>
      <c r="F24" s="1">
        <v>20</v>
      </c>
      <c r="G24" s="1">
        <v>1</v>
      </c>
      <c r="H24" s="1">
        <f t="shared" si="0"/>
        <v>20</v>
      </c>
    </row>
    <row r="25" spans="1:8" ht="14.25" x14ac:dyDescent="0.15">
      <c r="A25" s="8"/>
      <c r="B25" s="8"/>
      <c r="C25" s="9"/>
      <c r="D25" s="8"/>
      <c r="E25" s="1" t="s">
        <v>104</v>
      </c>
      <c r="F25" s="1">
        <v>369</v>
      </c>
      <c r="G25" s="1">
        <v>1</v>
      </c>
      <c r="H25" s="1">
        <f>F25*G25</f>
        <v>369</v>
      </c>
    </row>
    <row r="26" spans="1:8" ht="14.25" x14ac:dyDescent="0.15">
      <c r="A26" s="8"/>
      <c r="B26" s="8"/>
      <c r="C26" s="9"/>
      <c r="D26" s="8"/>
      <c r="E26" s="1" t="s">
        <v>40</v>
      </c>
      <c r="F26" s="1">
        <v>1599</v>
      </c>
      <c r="G26" s="1">
        <v>1</v>
      </c>
      <c r="H26" s="1">
        <f t="shared" si="0"/>
        <v>1599</v>
      </c>
    </row>
    <row r="27" spans="1:8" ht="14.25" x14ac:dyDescent="0.15">
      <c r="A27" s="8"/>
      <c r="B27" s="8"/>
      <c r="C27" s="9"/>
      <c r="D27" s="8" t="s">
        <v>11</v>
      </c>
      <c r="E27" s="1" t="s">
        <v>17</v>
      </c>
      <c r="F27" s="1">
        <v>5</v>
      </c>
      <c r="G27" s="1">
        <v>10</v>
      </c>
      <c r="H27" s="1">
        <f t="shared" si="0"/>
        <v>50</v>
      </c>
    </row>
    <row r="28" spans="1:8" ht="14.25" x14ac:dyDescent="0.15">
      <c r="A28" s="8"/>
      <c r="B28" s="8"/>
      <c r="C28" s="9"/>
      <c r="D28" s="8"/>
      <c r="E28" s="2" t="s">
        <v>43</v>
      </c>
      <c r="F28" s="1">
        <v>1</v>
      </c>
      <c r="G28" s="1">
        <v>100</v>
      </c>
      <c r="H28" s="1">
        <f t="shared" si="0"/>
        <v>100</v>
      </c>
    </row>
    <row r="29" spans="1:8" ht="14.25" x14ac:dyDescent="0.15">
      <c r="A29" s="8"/>
      <c r="B29" s="8"/>
      <c r="C29" s="9"/>
      <c r="D29" s="8" t="s">
        <v>42</v>
      </c>
      <c r="E29" s="2" t="s">
        <v>50</v>
      </c>
      <c r="F29" s="1">
        <v>100</v>
      </c>
      <c r="G29" s="1">
        <v>5</v>
      </c>
      <c r="H29" s="1">
        <f t="shared" si="0"/>
        <v>500</v>
      </c>
    </row>
    <row r="30" spans="1:8" ht="14.25" x14ac:dyDescent="0.15">
      <c r="A30" s="8"/>
      <c r="B30" s="8"/>
      <c r="C30" s="9"/>
      <c r="D30" s="8"/>
      <c r="E30" s="1" t="s">
        <v>27</v>
      </c>
      <c r="F30" s="1">
        <v>100</v>
      </c>
      <c r="G30" s="1">
        <v>5</v>
      </c>
      <c r="H30" s="1">
        <f t="shared" si="0"/>
        <v>500</v>
      </c>
    </row>
  </sheetData>
  <mergeCells count="10">
    <mergeCell ref="D29:D30"/>
    <mergeCell ref="A2:A30"/>
    <mergeCell ref="C2:C12"/>
    <mergeCell ref="D2:D7"/>
    <mergeCell ref="D8:D10"/>
    <mergeCell ref="D11:D12"/>
    <mergeCell ref="C13:C30"/>
    <mergeCell ref="D13:D26"/>
    <mergeCell ref="D27:D28"/>
    <mergeCell ref="B2:B30"/>
  </mergeCells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90727-EBD5-45DB-8780-427BA4963A89}">
  <dimension ref="A1:H14"/>
  <sheetViews>
    <sheetView workbookViewId="0">
      <selection activeCell="E11" sqref="E11"/>
    </sheetView>
  </sheetViews>
  <sheetFormatPr defaultRowHeight="13.5" x14ac:dyDescent="0.15"/>
  <cols>
    <col min="1" max="1" width="6" bestFit="1" customWidth="1"/>
    <col min="2" max="2" width="8.25" bestFit="1" customWidth="1"/>
    <col min="3" max="3" width="10.5" bestFit="1" customWidth="1"/>
    <col min="4" max="4" width="16.5" bestFit="1" customWidth="1"/>
    <col min="5" max="5" width="23.875" bestFit="1" customWidth="1"/>
    <col min="6" max="6" width="6.5" bestFit="1" customWidth="1"/>
    <col min="7" max="8" width="6" bestFit="1" customWidth="1"/>
  </cols>
  <sheetData>
    <row r="1" spans="1:8" ht="14.25" x14ac:dyDescent="0.15">
      <c r="A1" s="1" t="s">
        <v>47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45</v>
      </c>
      <c r="H1" s="1" t="s">
        <v>46</v>
      </c>
    </row>
    <row r="2" spans="1:8" ht="14.25" x14ac:dyDescent="0.15">
      <c r="A2" s="8" t="s">
        <v>56</v>
      </c>
      <c r="B2" s="8" t="s">
        <v>94</v>
      </c>
      <c r="C2" s="9" t="s">
        <v>101</v>
      </c>
      <c r="D2" s="8" t="s">
        <v>77</v>
      </c>
      <c r="E2" s="1" t="s">
        <v>18</v>
      </c>
      <c r="F2" s="1">
        <v>499</v>
      </c>
      <c r="G2" s="1">
        <v>1</v>
      </c>
      <c r="H2" s="1">
        <f>F2*G2</f>
        <v>499</v>
      </c>
    </row>
    <row r="3" spans="1:8" ht="14.25" x14ac:dyDescent="0.15">
      <c r="A3" s="8"/>
      <c r="B3" s="8"/>
      <c r="C3" s="9"/>
      <c r="D3" s="8"/>
      <c r="E3" s="1" t="s">
        <v>19</v>
      </c>
      <c r="F3" s="1">
        <v>399</v>
      </c>
      <c r="G3" s="1">
        <v>1</v>
      </c>
      <c r="H3" s="1">
        <f t="shared" ref="H3:H14" si="0">F3*G3</f>
        <v>399</v>
      </c>
    </row>
    <row r="4" spans="1:8" ht="14.25" x14ac:dyDescent="0.15">
      <c r="A4" s="8"/>
      <c r="B4" s="8"/>
      <c r="C4" s="9"/>
      <c r="D4" s="8"/>
      <c r="E4" s="1" t="s">
        <v>32</v>
      </c>
      <c r="F4" s="1">
        <v>499</v>
      </c>
      <c r="G4" s="1">
        <v>1</v>
      </c>
      <c r="H4" s="1">
        <f t="shared" si="0"/>
        <v>499</v>
      </c>
    </row>
    <row r="5" spans="1:8" ht="14.25" x14ac:dyDescent="0.15">
      <c r="A5" s="8"/>
      <c r="B5" s="8"/>
      <c r="C5" s="9"/>
      <c r="D5" s="8"/>
      <c r="E5" s="5" t="s">
        <v>37</v>
      </c>
      <c r="F5" s="1">
        <v>1399</v>
      </c>
      <c r="G5" s="1">
        <v>1</v>
      </c>
      <c r="H5" s="1">
        <f t="shared" si="0"/>
        <v>1399</v>
      </c>
    </row>
    <row r="6" spans="1:8" ht="14.25" x14ac:dyDescent="0.15">
      <c r="A6" s="8"/>
      <c r="B6" s="8"/>
      <c r="C6" s="9"/>
      <c r="D6" s="8"/>
      <c r="E6" s="5" t="s">
        <v>38</v>
      </c>
      <c r="F6" s="1">
        <v>199</v>
      </c>
      <c r="G6" s="1">
        <v>1</v>
      </c>
      <c r="H6" s="1">
        <f>F6*G6</f>
        <v>199</v>
      </c>
    </row>
    <row r="7" spans="1:8" ht="14.25" x14ac:dyDescent="0.15">
      <c r="A7" s="8"/>
      <c r="B7" s="8"/>
      <c r="C7" s="9"/>
      <c r="D7" s="8"/>
      <c r="E7" s="5" t="s">
        <v>103</v>
      </c>
      <c r="F7" s="3">
        <v>30000</v>
      </c>
      <c r="G7" s="3">
        <v>1</v>
      </c>
      <c r="H7" s="3">
        <f>F7*G7</f>
        <v>30000</v>
      </c>
    </row>
    <row r="8" spans="1:8" ht="14.25" x14ac:dyDescent="0.15">
      <c r="A8" s="8"/>
      <c r="B8" s="8"/>
      <c r="C8" s="9"/>
      <c r="D8" s="8"/>
      <c r="E8" s="3" t="s">
        <v>102</v>
      </c>
      <c r="F8" s="3">
        <v>4799</v>
      </c>
      <c r="G8" s="3">
        <v>1</v>
      </c>
      <c r="H8" s="3">
        <f>F8*G8</f>
        <v>4799</v>
      </c>
    </row>
    <row r="9" spans="1:8" ht="14.25" x14ac:dyDescent="0.15">
      <c r="A9" s="8"/>
      <c r="B9" s="8"/>
      <c r="C9" s="9"/>
      <c r="D9" s="8" t="s">
        <v>11</v>
      </c>
      <c r="E9" s="1" t="s">
        <v>17</v>
      </c>
      <c r="F9" s="1">
        <v>5</v>
      </c>
      <c r="G9" s="1">
        <v>10</v>
      </c>
      <c r="H9" s="1">
        <f t="shared" si="0"/>
        <v>50</v>
      </c>
    </row>
    <row r="10" spans="1:8" ht="14.25" x14ac:dyDescent="0.15">
      <c r="A10" s="8"/>
      <c r="B10" s="8"/>
      <c r="C10" s="9"/>
      <c r="D10" s="8"/>
      <c r="E10" s="2" t="s">
        <v>43</v>
      </c>
      <c r="F10" s="1">
        <v>1</v>
      </c>
      <c r="G10" s="1">
        <v>100</v>
      </c>
      <c r="H10" s="1">
        <f t="shared" si="0"/>
        <v>100</v>
      </c>
    </row>
    <row r="11" spans="1:8" ht="14.25" x14ac:dyDescent="0.15">
      <c r="A11" s="8"/>
      <c r="B11" s="8"/>
      <c r="C11" s="9"/>
      <c r="D11" s="8" t="s">
        <v>42</v>
      </c>
      <c r="E11" s="1" t="s">
        <v>20</v>
      </c>
      <c r="F11" s="1">
        <v>200</v>
      </c>
      <c r="G11" s="1">
        <v>2</v>
      </c>
      <c r="H11" s="1">
        <f>F11*G11</f>
        <v>400</v>
      </c>
    </row>
    <row r="12" spans="1:8" ht="14.25" x14ac:dyDescent="0.15">
      <c r="A12" s="8"/>
      <c r="B12" s="8"/>
      <c r="C12" s="9"/>
      <c r="D12" s="8"/>
      <c r="E12" s="3" t="s">
        <v>50</v>
      </c>
      <c r="F12" s="3">
        <v>100</v>
      </c>
      <c r="G12" s="3">
        <v>5</v>
      </c>
      <c r="H12" s="3">
        <f>F12*G12</f>
        <v>500</v>
      </c>
    </row>
    <row r="13" spans="1:8" ht="14.25" x14ac:dyDescent="0.15">
      <c r="A13" s="8"/>
      <c r="B13" s="8"/>
      <c r="C13" s="9"/>
      <c r="D13" s="8"/>
      <c r="E13" s="1" t="s">
        <v>36</v>
      </c>
      <c r="F13" s="1">
        <v>50</v>
      </c>
      <c r="G13" s="1">
        <v>1</v>
      </c>
      <c r="H13" s="1">
        <f>F13*G13</f>
        <v>50</v>
      </c>
    </row>
    <row r="14" spans="1:8" ht="14.25" x14ac:dyDescent="0.15">
      <c r="A14" s="8"/>
      <c r="B14" s="8"/>
      <c r="C14" s="9"/>
      <c r="D14" s="8"/>
      <c r="E14" s="1" t="s">
        <v>27</v>
      </c>
      <c r="F14" s="1">
        <v>100</v>
      </c>
      <c r="G14" s="1">
        <v>5</v>
      </c>
      <c r="H14" s="1">
        <f t="shared" si="0"/>
        <v>500</v>
      </c>
    </row>
  </sheetData>
  <mergeCells count="6">
    <mergeCell ref="A2:A14"/>
    <mergeCell ref="D2:D8"/>
    <mergeCell ref="D9:D10"/>
    <mergeCell ref="D11:D14"/>
    <mergeCell ref="B2:B14"/>
    <mergeCell ref="C2:C14"/>
  </mergeCells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66487-5DB9-4A69-B968-9AF49321B1D9}">
  <dimension ref="A1:H24"/>
  <sheetViews>
    <sheetView workbookViewId="0">
      <selection activeCell="E3" sqref="E3"/>
    </sheetView>
  </sheetViews>
  <sheetFormatPr defaultRowHeight="13.5" x14ac:dyDescent="0.15"/>
  <cols>
    <col min="1" max="1" width="6" bestFit="1" customWidth="1"/>
    <col min="2" max="2" width="8.25" bestFit="1" customWidth="1"/>
    <col min="3" max="3" width="10.5" bestFit="1" customWidth="1"/>
    <col min="4" max="4" width="16.5" bestFit="1" customWidth="1"/>
    <col min="5" max="5" width="23.875" bestFit="1" customWidth="1"/>
    <col min="6" max="8" width="6" bestFit="1" customWidth="1"/>
  </cols>
  <sheetData>
    <row r="1" spans="1:8" ht="14.25" x14ac:dyDescent="0.15">
      <c r="A1" s="1" t="s">
        <v>47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45</v>
      </c>
      <c r="H1" s="1" t="s">
        <v>46</v>
      </c>
    </row>
    <row r="2" spans="1:8" ht="14.25" x14ac:dyDescent="0.15">
      <c r="A2" s="8" t="s">
        <v>57</v>
      </c>
      <c r="B2" s="8" t="s">
        <v>94</v>
      </c>
      <c r="C2" s="9" t="s">
        <v>106</v>
      </c>
      <c r="D2" s="8" t="s">
        <v>77</v>
      </c>
      <c r="E2" s="1" t="s">
        <v>18</v>
      </c>
      <c r="F2" s="1">
        <v>499</v>
      </c>
      <c r="G2" s="1">
        <v>1</v>
      </c>
      <c r="H2" s="1">
        <f>F2*G2</f>
        <v>499</v>
      </c>
    </row>
    <row r="3" spans="1:8" ht="14.25" x14ac:dyDescent="0.15">
      <c r="A3" s="8"/>
      <c r="B3" s="8"/>
      <c r="C3" s="9"/>
      <c r="D3" s="8"/>
      <c r="E3" s="1" t="s">
        <v>19</v>
      </c>
      <c r="F3" s="1">
        <v>399</v>
      </c>
      <c r="G3" s="1">
        <v>1</v>
      </c>
      <c r="H3" s="1">
        <f t="shared" ref="H3:H24" si="0">F3*G3</f>
        <v>399</v>
      </c>
    </row>
    <row r="4" spans="1:8" ht="14.25" x14ac:dyDescent="0.15">
      <c r="A4" s="8"/>
      <c r="B4" s="8"/>
      <c r="C4" s="9"/>
      <c r="D4" s="8"/>
      <c r="E4" s="1" t="s">
        <v>25</v>
      </c>
      <c r="F4" s="1">
        <v>159</v>
      </c>
      <c r="G4" s="1">
        <v>2</v>
      </c>
      <c r="H4" s="1">
        <f>F4*G4</f>
        <v>318</v>
      </c>
    </row>
    <row r="5" spans="1:8" ht="14.25" x14ac:dyDescent="0.15">
      <c r="A5" s="8"/>
      <c r="B5" s="8"/>
      <c r="C5" s="9"/>
      <c r="D5" s="8"/>
      <c r="E5" s="1" t="s">
        <v>35</v>
      </c>
      <c r="F5" s="1">
        <v>299</v>
      </c>
      <c r="G5" s="1">
        <v>2</v>
      </c>
      <c r="H5" s="1">
        <f>F5*G5</f>
        <v>598</v>
      </c>
    </row>
    <row r="6" spans="1:8" ht="14.25" x14ac:dyDescent="0.15">
      <c r="A6" s="8"/>
      <c r="B6" s="8"/>
      <c r="C6" s="9"/>
      <c r="D6" s="8"/>
      <c r="E6" s="5" t="s">
        <v>38</v>
      </c>
      <c r="F6" s="1">
        <v>199</v>
      </c>
      <c r="G6" s="1">
        <v>1</v>
      </c>
      <c r="H6" s="1">
        <f>F6*G6</f>
        <v>199</v>
      </c>
    </row>
    <row r="7" spans="1:8" ht="14.25" x14ac:dyDescent="0.15">
      <c r="A7" s="8"/>
      <c r="B7" s="8"/>
      <c r="C7" s="9"/>
      <c r="D7" s="8"/>
      <c r="E7" s="5" t="s">
        <v>37</v>
      </c>
      <c r="F7" s="1">
        <v>1399</v>
      </c>
      <c r="G7" s="1">
        <v>1</v>
      </c>
      <c r="H7" s="1">
        <f>F7*G7</f>
        <v>1399</v>
      </c>
    </row>
    <row r="8" spans="1:8" ht="14.25" x14ac:dyDescent="0.15">
      <c r="A8" s="8"/>
      <c r="B8" s="8"/>
      <c r="C8" s="9"/>
      <c r="D8" s="8"/>
      <c r="E8" s="1" t="s">
        <v>23</v>
      </c>
      <c r="F8" s="1">
        <v>377</v>
      </c>
      <c r="G8" s="1">
        <v>1</v>
      </c>
      <c r="H8" s="1">
        <f>F8*G8</f>
        <v>377</v>
      </c>
    </row>
    <row r="9" spans="1:8" ht="14.25" x14ac:dyDescent="0.15">
      <c r="A9" s="8"/>
      <c r="B9" s="8"/>
      <c r="C9" s="9"/>
      <c r="D9" s="8"/>
      <c r="E9" s="1" t="s">
        <v>32</v>
      </c>
      <c r="F9" s="1">
        <v>499</v>
      </c>
      <c r="G9" s="1">
        <v>1</v>
      </c>
      <c r="H9" s="1">
        <f t="shared" si="0"/>
        <v>499</v>
      </c>
    </row>
    <row r="10" spans="1:8" ht="14.25" x14ac:dyDescent="0.15">
      <c r="A10" s="8"/>
      <c r="B10" s="8"/>
      <c r="C10" s="9"/>
      <c r="D10" s="8"/>
      <c r="E10" s="3" t="s">
        <v>24</v>
      </c>
      <c r="F10" s="3">
        <v>101</v>
      </c>
      <c r="G10" s="3">
        <v>1</v>
      </c>
      <c r="H10" s="3">
        <f>F10*G10</f>
        <v>101</v>
      </c>
    </row>
    <row r="11" spans="1:8" ht="14.25" x14ac:dyDescent="0.15">
      <c r="A11" s="8"/>
      <c r="B11" s="8"/>
      <c r="C11" s="9"/>
      <c r="D11" s="8"/>
      <c r="E11" s="3" t="s">
        <v>112</v>
      </c>
      <c r="F11" s="3">
        <v>170</v>
      </c>
      <c r="G11" s="3">
        <v>1</v>
      </c>
      <c r="H11" s="3">
        <f t="shared" si="0"/>
        <v>170</v>
      </c>
    </row>
    <row r="12" spans="1:8" ht="14.25" x14ac:dyDescent="0.15">
      <c r="A12" s="8"/>
      <c r="B12" s="8"/>
      <c r="C12" s="9"/>
      <c r="D12" s="8" t="s">
        <v>114</v>
      </c>
      <c r="E12" s="2" t="s">
        <v>43</v>
      </c>
      <c r="F12" s="1">
        <v>1</v>
      </c>
      <c r="G12" s="1">
        <v>100</v>
      </c>
      <c r="H12" s="1">
        <f>F12*G12</f>
        <v>100</v>
      </c>
    </row>
    <row r="13" spans="1:8" ht="14.25" x14ac:dyDescent="0.15">
      <c r="A13" s="8"/>
      <c r="B13" s="8"/>
      <c r="C13" s="9"/>
      <c r="D13" s="8"/>
      <c r="E13" s="2" t="s">
        <v>44</v>
      </c>
      <c r="F13" s="1">
        <v>20</v>
      </c>
      <c r="G13" s="1">
        <v>1</v>
      </c>
      <c r="H13" s="1">
        <f>F13*G13</f>
        <v>20</v>
      </c>
    </row>
    <row r="14" spans="1:8" ht="14.25" x14ac:dyDescent="0.15">
      <c r="A14" s="8"/>
      <c r="B14" s="8"/>
      <c r="C14" s="9"/>
      <c r="D14" s="8"/>
      <c r="E14" s="1" t="s">
        <v>17</v>
      </c>
      <c r="F14" s="1">
        <v>5</v>
      </c>
      <c r="G14" s="1">
        <v>10</v>
      </c>
      <c r="H14" s="1">
        <f t="shared" si="0"/>
        <v>50</v>
      </c>
    </row>
    <row r="15" spans="1:8" ht="14.25" x14ac:dyDescent="0.15">
      <c r="A15" s="8"/>
      <c r="B15" s="8"/>
      <c r="C15" s="9"/>
      <c r="D15" s="8" t="s">
        <v>42</v>
      </c>
      <c r="E15" s="2" t="s">
        <v>43</v>
      </c>
      <c r="F15" s="1">
        <v>1</v>
      </c>
      <c r="G15" s="1">
        <v>100</v>
      </c>
      <c r="H15" s="1">
        <f t="shared" si="0"/>
        <v>100</v>
      </c>
    </row>
    <row r="16" spans="1:8" ht="14.25" x14ac:dyDescent="0.15">
      <c r="A16" s="8"/>
      <c r="B16" s="8"/>
      <c r="C16" s="9"/>
      <c r="D16" s="8"/>
      <c r="E16" s="2" t="s">
        <v>44</v>
      </c>
      <c r="F16" s="1">
        <v>20</v>
      </c>
      <c r="G16" s="1">
        <v>1</v>
      </c>
      <c r="H16" s="1">
        <f t="shared" si="0"/>
        <v>20</v>
      </c>
    </row>
    <row r="17" spans="1:8" ht="14.25" x14ac:dyDescent="0.15">
      <c r="A17" s="8"/>
      <c r="B17" s="8"/>
      <c r="C17" s="9"/>
      <c r="D17" s="8"/>
      <c r="E17" s="1" t="s">
        <v>36</v>
      </c>
      <c r="F17" s="1">
        <v>50</v>
      </c>
      <c r="G17" s="1">
        <v>1</v>
      </c>
      <c r="H17" s="1">
        <f>F17*G17</f>
        <v>50</v>
      </c>
    </row>
    <row r="18" spans="1:8" ht="14.25" x14ac:dyDescent="0.15">
      <c r="A18" s="8"/>
      <c r="B18" s="8"/>
      <c r="C18" s="9"/>
      <c r="D18" s="8"/>
      <c r="E18" s="1" t="s">
        <v>27</v>
      </c>
      <c r="F18" s="1">
        <v>100</v>
      </c>
      <c r="G18" s="1">
        <v>5</v>
      </c>
      <c r="H18" s="1">
        <f>F18*G18</f>
        <v>500</v>
      </c>
    </row>
    <row r="19" spans="1:8" ht="14.25" x14ac:dyDescent="0.15">
      <c r="A19" s="8"/>
      <c r="B19" s="8"/>
      <c r="C19" s="9" t="s">
        <v>107</v>
      </c>
      <c r="D19" s="3" t="s">
        <v>110</v>
      </c>
      <c r="E19" s="1" t="s">
        <v>109</v>
      </c>
      <c r="F19" s="1">
        <v>300</v>
      </c>
      <c r="G19" s="1">
        <v>6</v>
      </c>
      <c r="H19" s="1">
        <f t="shared" si="0"/>
        <v>1800</v>
      </c>
    </row>
    <row r="20" spans="1:8" ht="14.25" x14ac:dyDescent="0.15">
      <c r="A20" s="8"/>
      <c r="B20" s="8"/>
      <c r="C20" s="9"/>
      <c r="D20" s="3" t="s">
        <v>11</v>
      </c>
      <c r="E20" s="1" t="s">
        <v>17</v>
      </c>
      <c r="F20" s="1">
        <v>5</v>
      </c>
      <c r="G20" s="1">
        <v>10</v>
      </c>
      <c r="H20" s="1">
        <f t="shared" si="0"/>
        <v>50</v>
      </c>
    </row>
    <row r="21" spans="1:8" ht="14.25" x14ac:dyDescent="0.15">
      <c r="A21" s="8"/>
      <c r="B21" s="8"/>
      <c r="C21" s="9"/>
      <c r="D21" s="8" t="s">
        <v>42</v>
      </c>
      <c r="E21" s="2" t="s">
        <v>50</v>
      </c>
      <c r="F21" s="1">
        <v>100</v>
      </c>
      <c r="G21" s="1">
        <v>5</v>
      </c>
      <c r="H21" s="1">
        <f t="shared" si="0"/>
        <v>500</v>
      </c>
    </row>
    <row r="22" spans="1:8" ht="14.25" x14ac:dyDescent="0.15">
      <c r="A22" s="8"/>
      <c r="B22" s="8"/>
      <c r="C22" s="9"/>
      <c r="D22" s="8"/>
      <c r="E22" s="4" t="s">
        <v>111</v>
      </c>
      <c r="F22" s="3">
        <v>200</v>
      </c>
      <c r="G22" s="3">
        <v>1</v>
      </c>
      <c r="H22" s="3">
        <f t="shared" si="0"/>
        <v>200</v>
      </c>
    </row>
    <row r="23" spans="1:8" ht="14.25" x14ac:dyDescent="0.15">
      <c r="A23" s="8"/>
      <c r="B23" s="8"/>
      <c r="C23" s="9"/>
      <c r="D23" s="8"/>
      <c r="E23" s="4" t="s">
        <v>113</v>
      </c>
      <c r="F23" s="3">
        <v>80</v>
      </c>
      <c r="G23" s="3">
        <v>2</v>
      </c>
      <c r="H23" s="3">
        <f t="shared" si="0"/>
        <v>160</v>
      </c>
    </row>
    <row r="24" spans="1:8" ht="14.25" x14ac:dyDescent="0.15">
      <c r="A24" s="8"/>
      <c r="B24" s="8"/>
      <c r="C24" s="9"/>
      <c r="D24" s="8"/>
      <c r="E24" s="1" t="s">
        <v>108</v>
      </c>
      <c r="F24" s="1">
        <v>20</v>
      </c>
      <c r="G24" s="1">
        <v>6</v>
      </c>
      <c r="H24" s="1">
        <f t="shared" si="0"/>
        <v>120</v>
      </c>
    </row>
  </sheetData>
  <mergeCells count="8">
    <mergeCell ref="D21:D24"/>
    <mergeCell ref="A2:A24"/>
    <mergeCell ref="C2:C18"/>
    <mergeCell ref="D2:D11"/>
    <mergeCell ref="D12:D14"/>
    <mergeCell ref="D15:D18"/>
    <mergeCell ref="C19:C24"/>
    <mergeCell ref="B2:B2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总预算</vt:lpstr>
      <vt:lpstr>步兵机器人</vt:lpstr>
      <vt:lpstr>英雄机器人</vt:lpstr>
      <vt:lpstr>工程机器人</vt:lpstr>
      <vt:lpstr>哨兵机器人</vt:lpstr>
      <vt:lpstr>空中机器人</vt:lpstr>
      <vt:lpstr>雷达站</vt:lpstr>
      <vt:lpstr>飞镖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2020-11-25T02:17:18Z</dcterms:modified>
</cp:coreProperties>
</file>