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Vera_\Desktop\Season Schedule\"/>
    </mc:Choice>
  </mc:AlternateContent>
  <xr:revisionPtr revIDLastSave="0" documentId="13_ncr:1_{0CD82169-DA34-4DEF-A9BF-1707CE1651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stimated Budget" sheetId="1" r:id="rId1"/>
    <sheet name="Fall Purchased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zCFrfLwyQnETuk4n6bEi/DJr0kQ=="/>
    </ext>
  </extLst>
</workbook>
</file>

<file path=xl/calcChain.xml><?xml version="1.0" encoding="utf-8"?>
<calcChain xmlns="http://schemas.openxmlformats.org/spreadsheetml/2006/main">
  <c r="F45" i="2" l="1"/>
  <c r="F36" i="2"/>
  <c r="F31" i="2"/>
  <c r="F70" i="1"/>
  <c r="F69" i="1"/>
  <c r="F71" i="1" s="1"/>
  <c r="F66" i="1"/>
  <c r="F65" i="1"/>
  <c r="F64" i="1"/>
  <c r="F63" i="1"/>
  <c r="F62" i="1"/>
  <c r="F67" i="1" s="1"/>
  <c r="F59" i="1"/>
  <c r="F58" i="1"/>
  <c r="F60" i="1" s="1"/>
  <c r="F57" i="1"/>
  <c r="F56" i="1"/>
  <c r="F55" i="1"/>
  <c r="F54" i="1"/>
  <c r="F53" i="1"/>
  <c r="F52" i="1"/>
  <c r="F51" i="1"/>
  <c r="F50" i="1"/>
  <c r="F49" i="1"/>
  <c r="F48" i="1"/>
  <c r="F47" i="1"/>
  <c r="F44" i="1"/>
  <c r="F43" i="1"/>
  <c r="F42" i="1"/>
  <c r="F41" i="1"/>
  <c r="F45" i="1" s="1"/>
  <c r="F40" i="1"/>
  <c r="F39" i="1"/>
  <c r="F36" i="1"/>
  <c r="F35" i="1"/>
  <c r="F34" i="1"/>
  <c r="F33" i="1"/>
  <c r="F32" i="1"/>
  <c r="F31" i="1"/>
  <c r="F30" i="1"/>
  <c r="F29" i="1"/>
  <c r="F28" i="1"/>
  <c r="F27" i="1"/>
  <c r="F37" i="1" s="1"/>
  <c r="F24" i="1"/>
  <c r="F23" i="1"/>
  <c r="F25" i="1" s="1"/>
  <c r="F22" i="1"/>
  <c r="F21" i="1"/>
  <c r="F20" i="1"/>
  <c r="F19" i="1"/>
  <c r="F18" i="1"/>
  <c r="F17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5" i="1" s="1"/>
  <c r="F73" i="1" s="1"/>
</calcChain>
</file>

<file path=xl/sharedStrings.xml><?xml version="1.0" encoding="utf-8"?>
<sst xmlns="http://schemas.openxmlformats.org/spreadsheetml/2006/main" count="410" uniqueCount="183">
  <si>
    <t>Market Reference Price</t>
  </si>
  <si>
    <t>Infantry Robots</t>
  </si>
  <si>
    <t>RoboMaster Snail Brushless DC Motor</t>
  </si>
  <si>
    <t>Acrylic/Carbon Fiber Plates</t>
  </si>
  <si>
    <t>Slip Rings</t>
  </si>
  <si>
    <t>Additional Robot Parts</t>
  </si>
  <si>
    <t>Electronics</t>
  </si>
  <si>
    <t>Item</t>
  </si>
  <si>
    <t>Jetson TX2</t>
  </si>
  <si>
    <t xml:space="preserve">Total </t>
  </si>
  <si>
    <t>M3508 P19 Brushless DC Gear Motor</t>
  </si>
  <si>
    <t>ESC Center Board</t>
  </si>
  <si>
    <t>Aluminim Profile/Materials</t>
  </si>
  <si>
    <t>RoboMaster Battery Rack (compatible)</t>
  </si>
  <si>
    <t>Aluminum Profile/Materials</t>
  </si>
  <si>
    <t>Pneumatics</t>
  </si>
  <si>
    <t>Aluminum Profile/Carbon Fiber/Material</t>
  </si>
  <si>
    <t>DJI E2000 PRO Tuned Propulsion System CCW-R</t>
  </si>
  <si>
    <t>RoboMaster GM3510 Brushless DC Motor</t>
  </si>
  <si>
    <t>RoboMaster GM6020 Brushless DC Motor</t>
  </si>
  <si>
    <t>TB48S Battery</t>
  </si>
  <si>
    <t>RoboMaster Robot Remote Controller Set</t>
  </si>
  <si>
    <t>RoboMaster Development Board Type A</t>
  </si>
  <si>
    <t>Pixhawk 4</t>
  </si>
  <si>
    <t>Estimated Frame Cost</t>
  </si>
  <si>
    <t>Cameras</t>
  </si>
  <si>
    <t>Laser radar</t>
  </si>
  <si>
    <t>Grand Total</t>
  </si>
  <si>
    <t>Mechanical Purchase List</t>
  </si>
  <si>
    <t>Delivered</t>
  </si>
  <si>
    <t>Name</t>
  </si>
  <si>
    <t>Initiator</t>
  </si>
  <si>
    <t>Status</t>
  </si>
  <si>
    <t>Purchase Link</t>
  </si>
  <si>
    <t>Notes</t>
  </si>
  <si>
    <t>Estimated Total Cost</t>
  </si>
  <si>
    <t>Usage</t>
  </si>
  <si>
    <t>Initiation Date</t>
  </si>
  <si>
    <t>Subteam</t>
  </si>
  <si>
    <t>Screw Box</t>
  </si>
  <si>
    <t>Kenny Wang</t>
  </si>
  <si>
    <t>https://www.walmart.com/ip/Hyper-Tough-30-Drawer-Small-Parts-Organizer-Fastener-Storage-Black/16940235?wmlspartner=wlpa&amp;selectedSellerId=0</t>
  </si>
  <si>
    <t>1</t>
  </si>
  <si>
    <t>sorting screws in storage</t>
  </si>
  <si>
    <t>General</t>
  </si>
  <si>
    <t>Caliper</t>
  </si>
  <si>
    <t>Zoey Huang</t>
  </si>
  <si>
    <t>https://detail.tmall.com/item.htm?id=562873666607&amp;spm=a1z09.2.0.0.f3c52e8d35WLIn&amp;_u=j221jktieed1</t>
  </si>
  <si>
    <t>1, 150mm 0.1mm</t>
  </si>
  <si>
    <t>measurement</t>
  </si>
  <si>
    <t>Ball Bearing</t>
  </si>
  <si>
    <t>https://item.taobao.com/item.htm?spm=a1z09.2.0.0.f3c52e8d35WLIn&amp;id=575604280611&amp;_u=j221jktic781</t>
  </si>
  <si>
    <t>5, F5-11-4.5M</t>
  </si>
  <si>
    <t>Sampling</t>
  </si>
  <si>
    <t>Infantry</t>
  </si>
  <si>
    <t>L Shape Braket</t>
  </si>
  <si>
    <t>https://detail.tmall.com/item.htm?id=599707977019&amp;spm=a1z09.2.0.0.f3c52e8d35WLIn&amp;_u=j221jkti1351</t>
  </si>
  <si>
    <t>1 pack, 20*20*16</t>
  </si>
  <si>
    <t>Turret Bearing</t>
  </si>
  <si>
    <t>https://item.taobao.com/item.htm?spm=a1z09.2.0.0.f3c52e8d35WLIn&amp;id=558321790991&amp;_u=j221jkti6b24</t>
  </si>
  <si>
    <t>2, 24mm</t>
  </si>
  <si>
    <t>M5 Screw Block</t>
  </si>
  <si>
    <t>https://item.taobao.com/item.htm?spm=a1z09.2.0.0.f3c52e8d35WLIn&amp;id=618680170298&amp;_u=j221jkti4811</t>
  </si>
  <si>
    <t>30, 15*15*15(M5)</t>
  </si>
  <si>
    <t>Plate Connection</t>
  </si>
  <si>
    <t>M3 Screw Block</t>
  </si>
  <si>
    <t>https://detail.tmall.com/item.htm?id=610415342717&amp;spm=a1z09.2.0.0.f3c52e8d35WLIn&amp;_u=j221jkticeda</t>
  </si>
  <si>
    <t>50, 10*10*10</t>
  </si>
  <si>
    <t>Plate Commection</t>
  </si>
  <si>
    <t>Shock Absorber</t>
  </si>
  <si>
    <t>https://item.taobao.com/item.htm?spm=a1z09.2.0.0.f3c52e8d35WLIn&amp;id=592574358321&amp;_u=j221jktie160</t>
  </si>
  <si>
    <t>2, 105 mm 10~35kg</t>
  </si>
  <si>
    <t>suspension</t>
  </si>
  <si>
    <t>70, F5-11-4.5M</t>
  </si>
  <si>
    <t>Infantry Sustension</t>
  </si>
  <si>
    <t>L Shape Bracket</t>
  </si>
  <si>
    <t>5 packs, 20*20*16</t>
  </si>
  <si>
    <t>Hinge</t>
  </si>
  <si>
    <t>https://item.taobao.com/item.htm?spm=a1z09.2.0.0.f3c52e8d35WLIn&amp;id=43280771020&amp;_u=j221jkti6ff3</t>
  </si>
  <si>
    <t>120, 1 inch</t>
  </si>
  <si>
    <t>Suspension Connection</t>
  </si>
  <si>
    <t>Spacer</t>
  </si>
  <si>
    <t>https://detail.tmall.com/item.htm?id=642287497221&amp;spm=a1z09.2.0.0.f3c52e8d35WLIn&amp;_u=j221jktid208</t>
  </si>
  <si>
    <t>1 pack of 200</t>
  </si>
  <si>
    <t>suspension spacer</t>
  </si>
  <si>
    <t>Hand Drive Screws</t>
  </si>
  <si>
    <t>https://detail.tmall.com/item.htm?id=611115719672&amp;spm=a1z09.2.0.0.f3c52e8d35WLIn&amp;_u=j221jktiafa5</t>
  </si>
  <si>
    <t>M5*10, M4*10, M3*10</t>
  </si>
  <si>
    <t>Screws</t>
  </si>
  <si>
    <t>Carbon Fiber Plate 400mm*500mm</t>
  </si>
  <si>
    <t>https://item.taobao.com/item.htm?spm=a1z09.2.0.0.f3c52e8d35WLIn&amp;id=538481074890&amp;_u=j221jkti3c5d</t>
  </si>
  <si>
    <t>1mm*3, 2mm*3, 3mm*5</t>
  </si>
  <si>
    <t>Manufacturing</t>
  </si>
  <si>
    <t>https://trade.taobao.com/trade/detail/tradeSnap.htm?spm=a1z09.3.0.0.5a0d4a7fnmyvHq&amp;trade_id=2094431904739280651</t>
  </si>
  <si>
    <t>28, 105 mm 10~35kg</t>
  </si>
  <si>
    <t>Suspension</t>
  </si>
  <si>
    <t>https://trade.taobao.com/trade/detail/trade_order_detail.htm?biz_order_id=2094431904738280651</t>
  </si>
  <si>
    <t>12, 24mm</t>
  </si>
  <si>
    <t>Turret</t>
  </si>
  <si>
    <t>TX plugs</t>
  </si>
  <si>
    <t>https://detail.tmall.com/item.htm?id=598239222968&amp;spm=a1z09.2.0.0.f3c52e8d35WLIn&amp;_u=j221jkti8ecd</t>
  </si>
  <si>
    <t>TX60*10, TX30*10</t>
  </si>
  <si>
    <t>electronics</t>
  </si>
  <si>
    <t>6in Turntable Bearing</t>
  </si>
  <si>
    <t/>
  </si>
  <si>
    <t>turret</t>
  </si>
  <si>
    <t>Acrylic Sheet 12in*12in</t>
  </si>
  <si>
    <t>1 of 6 pack</t>
  </si>
  <si>
    <t>prototype</t>
  </si>
  <si>
    <t>Long Screws</t>
  </si>
  <si>
    <t>https://www.mcmaster.com/catalog/91292a267</t>
  </si>
  <si>
    <t>3</t>
  </si>
  <si>
    <t>Infantry Prototype</t>
  </si>
  <si>
    <t>Pixhawk 4(plastic case)&amp;GPS (UBLOX NEO-M8N)&amp;PM07</t>
  </si>
  <si>
    <t>Judy Mohamad, John Liu</t>
  </si>
  <si>
    <t>https://shop.holybro.com/pixhawk-4_p1089.html</t>
  </si>
  <si>
    <t>Drone</t>
  </si>
  <si>
    <t>High Torque Servo 20KG</t>
  </si>
  <si>
    <t>Judy Mohamad</t>
  </si>
  <si>
    <t>https://www.amazon.com/gp/product/B073M8QT1S/ref=ppx_od_dt_b_asin_title_s00?ie=UTF8&amp;psc=1</t>
  </si>
  <si>
    <t>Drone testing</t>
  </si>
  <si>
    <t>10x4.5 Propellers</t>
  </si>
  <si>
    <t>Judy Mohamad, Aidan Reedy-Schneider</t>
  </si>
  <si>
    <t>https://www.amazon.com/dp/B01NBMCGFN?psc=1&amp;smid=A2VJ6AEUENP7CN&amp;ref_=chk_typ_imgToDp</t>
  </si>
  <si>
    <t>4S 14.8V LiPo Battery 2200mAh</t>
  </si>
  <si>
    <t>https://www.amazon.com/dp/B01M1ICI8Z?psc=1&amp;smid=A32QMQUDJWY3FO&amp;ref_=chk_typ_imgToDp</t>
  </si>
  <si>
    <t>Infantry Storage Bins</t>
  </si>
  <si>
    <t>Roger Nguyen, Kenny Wang</t>
  </si>
  <si>
    <t>https://www.amazon.com/gp/product/B073ZGH5BT/ref=ewc_pr_img_1?smid=AVCYNNWNPDVGW&amp;psc=1</t>
  </si>
  <si>
    <t>set of 2</t>
  </si>
  <si>
    <t>infantry storage</t>
  </si>
  <si>
    <t>Minerals</t>
  </si>
  <si>
    <t>https://invoice.stripe.com/i/acct_1Jci97AapaRFK4t6/live_YWNjdF8xSmNpOTdBYXBhUkZLNHQ2LF9LWkVYT2JXUmRJMDVUNE1OaVBOQm92VllreUxmMGpV0100F8xkuHxv</t>
  </si>
  <si>
    <t>2</t>
  </si>
  <si>
    <t>Engineer Testing</t>
  </si>
  <si>
    <t>Engineer</t>
  </si>
  <si>
    <t>M2.5 Screw Kit</t>
  </si>
  <si>
    <t>1 of 320 pcs</t>
  </si>
  <si>
    <t>2021-07-18 to 2021-11-10</t>
  </si>
  <si>
    <t>Electronics Purchase List</t>
  </si>
  <si>
    <t>Estimated Cost</t>
  </si>
  <si>
    <t>Hdmi to VGA cable</t>
  </si>
  <si>
    <t>Saman Naseri</t>
  </si>
  <si>
    <t>https://www.amazon.com/gp/product/B07D6RL3VN/ref=ppx_yo_dt_b_asin_title_o02_s00?ie=UTF8&amp;th=1</t>
  </si>
  <si>
    <t>Computer Vision</t>
  </si>
  <si>
    <t>2021-09-25</t>
  </si>
  <si>
    <t>Operation Purchase List</t>
  </si>
  <si>
    <t>TR shirts</t>
  </si>
  <si>
    <t>https://detail.tmall.com/item.htm?id=560522931528&amp;spm=a21wu.12321156.0.0.23b95d5bfcSwPr&amp;sku_properties=20661:29445;1627207:21962</t>
  </si>
  <si>
    <t>24 in total: 4S 11M 7L 2XL</t>
  </si>
  <si>
    <t>Team culture</t>
  </si>
  <si>
    <t>Mailing Bracket to Yibo</t>
  </si>
  <si>
    <t>Armor Plate Support from RMUL returning to Yibo</t>
  </si>
  <si>
    <t>Return</t>
  </si>
  <si>
    <t>Name Tag</t>
  </si>
  <si>
    <t>https://www.amazon.com/dp/B098FGKMLS?psc=1&amp;ref=ppx_yo2_dt_b_product_details</t>
  </si>
  <si>
    <t>events</t>
  </si>
  <si>
    <t>Referee System</t>
  </si>
  <si>
    <t>Competition</t>
  </si>
  <si>
    <t>2021-07-22 to 2021-11-19</t>
  </si>
  <si>
    <r>
      <rPr>
        <b/>
        <sz val="12"/>
        <color rgb="FF000000"/>
        <rFont val="Arial"/>
        <family val="2"/>
      </rPr>
      <t>Categories</t>
    </r>
  </si>
  <si>
    <r>
      <rPr>
        <b/>
        <sz val="12"/>
        <color rgb="FF000000"/>
        <rFont val="Arial"/>
        <family val="2"/>
      </rPr>
      <t>Categories of Materials</t>
    </r>
  </si>
  <si>
    <r>
      <rPr>
        <b/>
        <sz val="12"/>
        <color rgb="FF000000"/>
        <rFont val="Arial"/>
        <family val="2"/>
      </rPr>
      <t>Material Unit</t>
    </r>
  </si>
  <si>
    <r>
      <rPr>
        <b/>
        <sz val="12"/>
        <color rgb="FF000000"/>
        <rFont val="Arial"/>
        <family val="2"/>
      </rPr>
      <t>Number of individual robots required</t>
    </r>
  </si>
  <si>
    <r>
      <rPr>
        <b/>
        <sz val="12"/>
        <color rgb="FF000000"/>
        <rFont val="Arial"/>
        <family val="2"/>
      </rPr>
      <t>Total cost</t>
    </r>
  </si>
  <si>
    <r>
      <rPr>
        <sz val="12"/>
        <color rgb="FF000000"/>
        <rFont val="Arial"/>
        <family val="2"/>
      </rPr>
      <t>RoboMaster ESC Center Board</t>
    </r>
  </si>
  <si>
    <r>
      <rPr>
        <sz val="12"/>
        <color rgb="FF000000"/>
        <rFont val="Arial"/>
        <family val="2"/>
      </rPr>
      <t>Piece</t>
    </r>
  </si>
  <si>
    <r>
      <rPr>
        <sz val="12"/>
        <color rgb="FF000000"/>
        <rFont val="Arial"/>
        <family val="2"/>
      </rPr>
      <t>TB47D Battery</t>
    </r>
  </si>
  <si>
    <r>
      <rPr>
        <sz val="12"/>
        <color rgb="FF000000"/>
        <rFont val="Arial"/>
        <family val="2"/>
      </rPr>
      <t>RoboMaster Battery Rack (compatible)</t>
    </r>
  </si>
  <si>
    <r>
      <rPr>
        <sz val="12"/>
        <color rgb="FF000000"/>
        <rFont val="Arial"/>
        <family val="2"/>
      </rPr>
      <t>RoboMaster Development Board Type A</t>
    </r>
  </si>
  <si>
    <r>
      <rPr>
        <sz val="12"/>
        <color rgb="FF000000"/>
        <rFont val="Arial"/>
        <family val="2"/>
      </rPr>
      <t>RoboMaster Development Board Cables Package</t>
    </r>
  </si>
  <si>
    <r>
      <rPr>
        <sz val="12"/>
        <color rgb="FF000000"/>
        <rFont val="Arial"/>
        <family val="2"/>
      </rPr>
      <t>3D Printing Parts</t>
    </r>
  </si>
  <si>
    <r>
      <rPr>
        <sz val="12"/>
        <color rgb="FF000000"/>
        <rFont val="Arial"/>
        <family val="2"/>
      </rPr>
      <t>Item</t>
    </r>
  </si>
  <si>
    <r>
      <rPr>
        <sz val="12"/>
        <color rgb="FF000000"/>
        <rFont val="Arial"/>
        <family val="2"/>
      </rPr>
      <t>Industrial Camera</t>
    </r>
  </si>
  <si>
    <r>
      <rPr>
        <b/>
        <sz val="12"/>
        <color rgb="FF000000"/>
        <rFont val="Arial"/>
        <family val="2"/>
      </rPr>
      <t>Hero Robot</t>
    </r>
  </si>
  <si>
    <r>
      <rPr>
        <b/>
        <sz val="12"/>
        <color rgb="FF000000"/>
        <rFont val="Arial"/>
        <family val="2"/>
      </rPr>
      <t>Engineer Robot</t>
    </r>
  </si>
  <si>
    <r>
      <rPr>
        <b/>
        <sz val="12"/>
        <color rgb="FF000000"/>
        <rFont val="Arial"/>
        <family val="2"/>
      </rPr>
      <t>Sentry Robot</t>
    </r>
  </si>
  <si>
    <r>
      <rPr>
        <b/>
        <sz val="12"/>
        <color rgb="FF000000"/>
        <rFont val="Arial"/>
        <family val="2"/>
      </rPr>
      <t>Aerial Robot</t>
    </r>
  </si>
  <si>
    <r>
      <rPr>
        <sz val="12"/>
        <color rgb="FF000000"/>
        <rFont val="Arial"/>
        <family val="2"/>
      </rPr>
      <t>DJI E2000 PRO Tuned Propulsion System CW-R</t>
    </r>
  </si>
  <si>
    <r>
      <rPr>
        <sz val="12"/>
        <color rgb="FF000000"/>
        <rFont val="Arial"/>
        <family val="2"/>
      </rPr>
      <t>Additional Robot Parts</t>
    </r>
  </si>
  <si>
    <r>
      <rPr>
        <b/>
        <sz val="12"/>
        <color rgb="FF000000"/>
        <rFont val="Arial"/>
        <family val="2"/>
      </rPr>
      <t>Dart</t>
    </r>
  </si>
  <si>
    <r>
      <rPr>
        <b/>
        <sz val="12"/>
        <color rgb="FF000000"/>
        <rFont val="Arial"/>
        <family val="2"/>
      </rPr>
      <t>Base Station</t>
    </r>
  </si>
  <si>
    <r>
      <rPr>
        <sz val="12"/>
        <color rgb="FF000000"/>
        <rFont val="Arial"/>
        <family val="2"/>
      </rPr>
      <t xml:space="preserve">Camera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</si>
</sst>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26" formatCode="\$#,##0.00_);[Red]\(\$#,##0.00\)"/>
    <numFmt numFmtId="176" formatCode="\$#,##0.00;\-\$#,##0.00"/>
    <numFmt numFmtId="177" formatCode="yyyy\-mm\-dd"/>
  </numFmts>
  <fonts count="16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5"/>
      <color theme="1"/>
      <name val="Arial"/>
    </font>
    <font>
      <b/>
      <sz val="14"/>
      <color rgb="FF66CCFF"/>
      <name val="Arial"/>
    </font>
    <font>
      <sz val="11"/>
      <color rgb="FFFFFFFF"/>
      <name val="Arial"/>
    </font>
    <font>
      <b/>
      <sz val="14"/>
      <color theme="1"/>
      <name val="Arial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Arial"/>
      <family val="2"/>
    </font>
    <font>
      <sz val="9"/>
      <name val="宋体"/>
      <family val="3"/>
      <charset val="134"/>
    </font>
    <font>
      <b/>
      <sz val="12"/>
      <color rgb="FF66CCFF"/>
      <name val="Arial"/>
      <family val="2"/>
    </font>
    <font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rgb="FFD6D6D6"/>
        <bgColor rgb="FFD6D6D6"/>
      </patternFill>
    </fill>
    <fill>
      <patternFill patternType="solid">
        <fgColor rgb="FF2B76E5"/>
        <bgColor rgb="FF2B76E5"/>
      </patternFill>
    </fill>
    <fill>
      <patternFill patternType="solid">
        <fgColor rgb="FF7F5347"/>
        <bgColor rgb="FF7F5347"/>
      </patternFill>
    </fill>
    <fill>
      <patternFill patternType="solid">
        <fgColor rgb="FFBB3354"/>
        <bgColor rgb="FFBB3354"/>
      </patternFill>
    </fill>
    <fill>
      <patternFill patternType="solid">
        <fgColor rgb="FFA1E3F6"/>
        <bgColor rgb="FFA1E3F6"/>
      </patternFill>
    </fill>
    <fill>
      <patternFill patternType="solid">
        <fgColor rgb="FFFFCB00"/>
        <bgColor rgb="FFFFCB00"/>
      </patternFill>
    </fill>
    <fill>
      <patternFill patternType="solid">
        <fgColor rgb="FFEFEFEF"/>
        <bgColor rgb="FFEFEFEF"/>
      </patternFill>
    </fill>
    <fill>
      <patternFill patternType="solid">
        <fgColor rgb="FF8FD7DC"/>
        <bgColor rgb="FF8FD7D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2B76E5"/>
      </left>
      <right style="thick">
        <color rgb="FF2B76E5"/>
      </right>
      <top style="thick">
        <color rgb="FF2B76E5"/>
      </top>
      <bottom style="thick">
        <color rgb="FF2B76E5"/>
      </bottom>
      <diagonal/>
    </border>
    <border>
      <left style="thick">
        <color rgb="FF70493E"/>
      </left>
      <right style="thick">
        <color rgb="FF70493E"/>
      </right>
      <top style="thick">
        <color rgb="FF70493E"/>
      </top>
      <bottom style="thick">
        <color rgb="FF70493E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A1E3F6"/>
      </left>
      <right style="thick">
        <color rgb="FFA1E3F6"/>
      </right>
      <top style="thick">
        <color rgb="FFA1E3F6"/>
      </top>
      <bottom style="thick">
        <color rgb="FFA1E3F6"/>
      </bottom>
      <diagonal/>
    </border>
    <border>
      <left style="thick">
        <color rgb="FFC0AB1B"/>
      </left>
      <right style="thick">
        <color rgb="FFC0AB1B"/>
      </right>
      <top style="thick">
        <color rgb="FFC0AB1B"/>
      </top>
      <bottom style="thick">
        <color rgb="FFC0AB1B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26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26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26" fontId="6" fillId="11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9" fillId="0" borderId="0" xfId="0" applyFont="1" applyAlignment="1"/>
    <xf numFmtId="0" fontId="8" fillId="0" borderId="3" xfId="0" applyFont="1" applyBorder="1" applyAlignment="1">
      <alignment horizontal="center"/>
    </xf>
    <xf numFmtId="0" fontId="10" fillId="0" borderId="2" xfId="0" applyFont="1" applyBorder="1"/>
    <xf numFmtId="176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4" xfId="0" applyFont="1" applyBorder="1"/>
    <xf numFmtId="0" fontId="9" fillId="0" borderId="2" xfId="0" applyFont="1" applyBorder="1"/>
    <xf numFmtId="0" fontId="11" fillId="0" borderId="5" xfId="0" applyFont="1" applyBorder="1"/>
    <xf numFmtId="0" fontId="9" fillId="0" borderId="6" xfId="0" applyFont="1" applyBorder="1"/>
    <xf numFmtId="0" fontId="12" fillId="0" borderId="7" xfId="0" applyFont="1" applyBorder="1" applyAlignment="1">
      <alignment horizontal="center"/>
    </xf>
    <xf numFmtId="0" fontId="10" fillId="0" borderId="8" xfId="0" applyFont="1" applyBorder="1"/>
    <xf numFmtId="0" fontId="12" fillId="0" borderId="8" xfId="0" applyFont="1" applyBorder="1" applyAlignment="1">
      <alignment horizontal="center"/>
    </xf>
    <xf numFmtId="176" fontId="12" fillId="0" borderId="2" xfId="0" applyNumberFormat="1" applyFont="1" applyBorder="1" applyAlignment="1">
      <alignment horizontal="center"/>
    </xf>
    <xf numFmtId="0" fontId="9" fillId="0" borderId="9" xfId="0" applyFont="1" applyBorder="1"/>
    <xf numFmtId="176" fontId="12" fillId="0" borderId="8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/>
    <xf numFmtId="0" fontId="10" fillId="0" borderId="3" xfId="0" applyFont="1" applyBorder="1" applyAlignment="1">
      <alignment horizontal="center"/>
    </xf>
    <xf numFmtId="0" fontId="9" fillId="0" borderId="2" xfId="0" applyFont="1" applyBorder="1" applyAlignment="1"/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7" fillId="0" borderId="4" xfId="0" applyFont="1" applyBorder="1" applyAlignment="1">
      <alignment horizontal="center"/>
    </xf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11" xfId="0" applyFont="1" applyBorder="1"/>
    <xf numFmtId="0" fontId="8" fillId="3" borderId="1" xfId="0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0" xfId="0" applyFont="1"/>
    <xf numFmtId="0" fontId="14" fillId="0" borderId="0" xfId="0" applyFont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26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24" fontId="9" fillId="0" borderId="0" xfId="0" applyNumberFormat="1" applyFont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26" fontId="8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workbookViewId="0">
      <selection activeCell="G5" sqref="G5"/>
    </sheetView>
  </sheetViews>
  <sheetFormatPr defaultColWidth="14.44140625" defaultRowHeight="15" customHeight="1" x14ac:dyDescent="0.25"/>
  <cols>
    <col min="1" max="1" width="22.44140625" style="18" customWidth="1"/>
    <col min="2" max="2" width="57.88671875" style="18" customWidth="1"/>
    <col min="3" max="3" width="29.5546875" style="18" customWidth="1"/>
    <col min="4" max="4" width="16.5546875" style="18" customWidth="1"/>
    <col min="5" max="5" width="46.6640625" style="18" customWidth="1"/>
    <col min="6" max="6" width="22.44140625" style="18" customWidth="1"/>
    <col min="7" max="26" width="16.5546875" style="18" customWidth="1"/>
    <col min="27" max="16384" width="14.44140625" style="18"/>
  </cols>
  <sheetData>
    <row r="1" spans="1:6" ht="15.75" customHeight="1" x14ac:dyDescent="0.3">
      <c r="A1" s="15" t="s">
        <v>160</v>
      </c>
      <c r="B1" s="16" t="s">
        <v>161</v>
      </c>
      <c r="C1" s="17" t="s">
        <v>0</v>
      </c>
      <c r="D1" s="16" t="s">
        <v>162</v>
      </c>
      <c r="E1" s="17" t="s">
        <v>163</v>
      </c>
      <c r="F1" s="16" t="s">
        <v>164</v>
      </c>
    </row>
    <row r="2" spans="1:6" ht="15.75" customHeight="1" x14ac:dyDescent="0.3">
      <c r="A2" s="19" t="s">
        <v>1</v>
      </c>
      <c r="B2" s="20" t="s">
        <v>165</v>
      </c>
      <c r="C2" s="21">
        <v>47</v>
      </c>
      <c r="D2" s="22" t="s">
        <v>166</v>
      </c>
      <c r="E2" s="22">
        <v>2</v>
      </c>
      <c r="F2" s="21">
        <f>C17*E17</f>
        <v>118</v>
      </c>
    </row>
    <row r="3" spans="1:6" ht="15.75" customHeight="1" x14ac:dyDescent="0.3">
      <c r="A3" s="23"/>
      <c r="B3" s="24" t="s">
        <v>2</v>
      </c>
      <c r="C3" s="21">
        <v>29</v>
      </c>
      <c r="D3" s="22" t="s">
        <v>166</v>
      </c>
      <c r="E3" s="22">
        <v>6</v>
      </c>
      <c r="F3" s="21">
        <f t="shared" ref="F3:F14" si="0">C3*E3</f>
        <v>174</v>
      </c>
    </row>
    <row r="4" spans="1:6" ht="15.75" customHeight="1" x14ac:dyDescent="0.3">
      <c r="A4" s="25"/>
      <c r="B4" s="20" t="s">
        <v>167</v>
      </c>
      <c r="C4" s="21">
        <v>84</v>
      </c>
      <c r="D4" s="22" t="s">
        <v>166</v>
      </c>
      <c r="E4" s="22">
        <v>2</v>
      </c>
      <c r="F4" s="21">
        <f t="shared" si="0"/>
        <v>168</v>
      </c>
    </row>
    <row r="5" spans="1:6" ht="15.75" customHeight="1" x14ac:dyDescent="0.3">
      <c r="A5" s="25"/>
      <c r="B5" s="20" t="s">
        <v>168</v>
      </c>
      <c r="C5" s="21">
        <v>23</v>
      </c>
      <c r="D5" s="22" t="s">
        <v>166</v>
      </c>
      <c r="E5" s="22">
        <v>2</v>
      </c>
      <c r="F5" s="21">
        <f t="shared" si="0"/>
        <v>46</v>
      </c>
    </row>
    <row r="6" spans="1:6" ht="15.75" customHeight="1" x14ac:dyDescent="0.3">
      <c r="A6" s="25"/>
      <c r="B6" s="20" t="s">
        <v>169</v>
      </c>
      <c r="C6" s="21">
        <v>53</v>
      </c>
      <c r="D6" s="22" t="s">
        <v>166</v>
      </c>
      <c r="E6" s="22">
        <v>2</v>
      </c>
      <c r="F6" s="21">
        <f t="shared" si="0"/>
        <v>106</v>
      </c>
    </row>
    <row r="7" spans="1:6" ht="15.75" customHeight="1" x14ac:dyDescent="0.3">
      <c r="A7" s="25"/>
      <c r="B7" s="20" t="s">
        <v>170</v>
      </c>
      <c r="C7" s="21">
        <v>29</v>
      </c>
      <c r="D7" s="22" t="s">
        <v>166</v>
      </c>
      <c r="E7" s="22">
        <v>1</v>
      </c>
      <c r="F7" s="21">
        <f t="shared" si="0"/>
        <v>29</v>
      </c>
    </row>
    <row r="8" spans="1:6" ht="15.75" customHeight="1" x14ac:dyDescent="0.3">
      <c r="A8" s="25"/>
      <c r="B8" s="20" t="s">
        <v>171</v>
      </c>
      <c r="C8" s="21">
        <v>30</v>
      </c>
      <c r="D8" s="22" t="s">
        <v>172</v>
      </c>
      <c r="E8" s="22">
        <v>1</v>
      </c>
      <c r="F8" s="21">
        <f t="shared" si="0"/>
        <v>30</v>
      </c>
    </row>
    <row r="9" spans="1:6" ht="15.75" customHeight="1" x14ac:dyDescent="0.3">
      <c r="A9" s="25"/>
      <c r="B9" s="24" t="s">
        <v>3</v>
      </c>
      <c r="C9" s="21">
        <v>400</v>
      </c>
      <c r="D9" s="22" t="s">
        <v>172</v>
      </c>
      <c r="E9" s="22">
        <v>1</v>
      </c>
      <c r="F9" s="21">
        <f t="shared" si="0"/>
        <v>400</v>
      </c>
    </row>
    <row r="10" spans="1:6" ht="15.75" customHeight="1" x14ac:dyDescent="0.3">
      <c r="A10" s="25"/>
      <c r="B10" s="24" t="s">
        <v>4</v>
      </c>
      <c r="C10" s="21">
        <v>65</v>
      </c>
      <c r="D10" s="22" t="s">
        <v>172</v>
      </c>
      <c r="E10" s="22">
        <v>4</v>
      </c>
      <c r="F10" s="21">
        <f t="shared" si="0"/>
        <v>260</v>
      </c>
    </row>
    <row r="11" spans="1:6" ht="15.75" customHeight="1" x14ac:dyDescent="0.3">
      <c r="A11" s="25"/>
      <c r="B11" s="24" t="s">
        <v>5</v>
      </c>
      <c r="C11" s="21">
        <v>200</v>
      </c>
      <c r="D11" s="22" t="s">
        <v>172</v>
      </c>
      <c r="E11" s="22">
        <v>1</v>
      </c>
      <c r="F11" s="21">
        <f t="shared" si="0"/>
        <v>200</v>
      </c>
    </row>
    <row r="12" spans="1:6" ht="15.75" customHeight="1" x14ac:dyDescent="0.3">
      <c r="A12" s="25"/>
      <c r="B12" s="24" t="s">
        <v>6</v>
      </c>
      <c r="C12" s="21">
        <v>100</v>
      </c>
      <c r="D12" s="22" t="s">
        <v>7</v>
      </c>
      <c r="E12" s="22">
        <v>1</v>
      </c>
      <c r="F12" s="21">
        <f t="shared" si="0"/>
        <v>100</v>
      </c>
    </row>
    <row r="13" spans="1:6" ht="15.75" customHeight="1" x14ac:dyDescent="0.3">
      <c r="A13" s="25"/>
      <c r="B13" s="24" t="s">
        <v>8</v>
      </c>
      <c r="C13" s="21">
        <v>500</v>
      </c>
      <c r="D13" s="22" t="s">
        <v>166</v>
      </c>
      <c r="E13" s="22">
        <v>2</v>
      </c>
      <c r="F13" s="21">
        <f t="shared" si="0"/>
        <v>1000</v>
      </c>
    </row>
    <row r="14" spans="1:6" ht="15.75" customHeight="1" x14ac:dyDescent="0.25">
      <c r="A14" s="26"/>
      <c r="B14" s="20" t="s">
        <v>173</v>
      </c>
      <c r="C14" s="21">
        <v>350</v>
      </c>
      <c r="D14" s="22" t="s">
        <v>172</v>
      </c>
      <c r="E14" s="22">
        <v>3</v>
      </c>
      <c r="F14" s="21">
        <f t="shared" si="0"/>
        <v>1050</v>
      </c>
    </row>
    <row r="15" spans="1:6" ht="15.75" customHeight="1" x14ac:dyDescent="0.3">
      <c r="A15" s="26"/>
      <c r="B15" s="27"/>
      <c r="C15" s="28"/>
      <c r="D15" s="28"/>
      <c r="E15" s="29" t="s">
        <v>9</v>
      </c>
      <c r="F15" s="30">
        <f>SUM(F2:F14)</f>
        <v>3681</v>
      </c>
    </row>
    <row r="16" spans="1:6" ht="15.75" customHeight="1" x14ac:dyDescent="0.3">
      <c r="A16" s="31"/>
      <c r="B16" s="29"/>
      <c r="C16" s="28"/>
      <c r="D16" s="28"/>
      <c r="E16" s="28"/>
      <c r="F16" s="32"/>
    </row>
    <row r="17" spans="1:6" ht="15.75" customHeight="1" x14ac:dyDescent="0.3">
      <c r="A17" s="33" t="s">
        <v>174</v>
      </c>
      <c r="B17" s="34" t="s">
        <v>10</v>
      </c>
      <c r="C17" s="21">
        <v>59</v>
      </c>
      <c r="D17" s="35" t="s">
        <v>166</v>
      </c>
      <c r="E17" s="35">
        <v>2</v>
      </c>
      <c r="F17" s="21">
        <f t="shared" ref="F17:F24" si="1">C17*E17</f>
        <v>118</v>
      </c>
    </row>
    <row r="18" spans="1:6" ht="15.75" customHeight="1" x14ac:dyDescent="0.3">
      <c r="A18" s="23"/>
      <c r="B18" s="24" t="s">
        <v>11</v>
      </c>
      <c r="C18" s="21">
        <v>9</v>
      </c>
      <c r="D18" s="22" t="s">
        <v>166</v>
      </c>
      <c r="E18" s="22">
        <v>1</v>
      </c>
      <c r="F18" s="21">
        <f t="shared" si="1"/>
        <v>9</v>
      </c>
    </row>
    <row r="19" spans="1:6" ht="15.75" customHeight="1" x14ac:dyDescent="0.3">
      <c r="A19" s="25"/>
      <c r="B19" s="20" t="s">
        <v>171</v>
      </c>
      <c r="C19" s="21">
        <v>30</v>
      </c>
      <c r="D19" s="22" t="s">
        <v>172</v>
      </c>
      <c r="E19" s="22">
        <v>1</v>
      </c>
      <c r="F19" s="21">
        <f t="shared" si="1"/>
        <v>30</v>
      </c>
    </row>
    <row r="20" spans="1:6" ht="15.75" customHeight="1" x14ac:dyDescent="0.3">
      <c r="A20" s="25"/>
      <c r="B20" s="20" t="s">
        <v>171</v>
      </c>
      <c r="C20" s="21">
        <v>30</v>
      </c>
      <c r="D20" s="22" t="s">
        <v>172</v>
      </c>
      <c r="E20" s="22">
        <v>1</v>
      </c>
      <c r="F20" s="21">
        <f t="shared" si="1"/>
        <v>30</v>
      </c>
    </row>
    <row r="21" spans="1:6" ht="15.75" customHeight="1" x14ac:dyDescent="0.3">
      <c r="A21" s="25"/>
      <c r="B21" s="24" t="s">
        <v>3</v>
      </c>
      <c r="C21" s="21">
        <v>200</v>
      </c>
      <c r="D21" s="22" t="s">
        <v>172</v>
      </c>
      <c r="E21" s="22">
        <v>1</v>
      </c>
      <c r="F21" s="21">
        <f t="shared" si="1"/>
        <v>200</v>
      </c>
    </row>
    <row r="22" spans="1:6" ht="15.75" customHeight="1" x14ac:dyDescent="0.3">
      <c r="A22" s="25"/>
      <c r="B22" s="36" t="s">
        <v>12</v>
      </c>
      <c r="C22" s="21">
        <v>100</v>
      </c>
      <c r="D22" s="22" t="s">
        <v>7</v>
      </c>
      <c r="E22" s="22">
        <v>1</v>
      </c>
      <c r="F22" s="21">
        <f t="shared" si="1"/>
        <v>100</v>
      </c>
    </row>
    <row r="23" spans="1:6" ht="15.75" customHeight="1" x14ac:dyDescent="0.3">
      <c r="A23" s="25"/>
      <c r="B23" s="24" t="s">
        <v>4</v>
      </c>
      <c r="C23" s="21">
        <v>150</v>
      </c>
      <c r="D23" s="22" t="s">
        <v>172</v>
      </c>
      <c r="E23" s="22">
        <v>1</v>
      </c>
      <c r="F23" s="21">
        <f t="shared" si="1"/>
        <v>150</v>
      </c>
    </row>
    <row r="24" spans="1:6" ht="15.75" customHeight="1" x14ac:dyDescent="0.3">
      <c r="A24" s="25"/>
      <c r="B24" s="24" t="s">
        <v>5</v>
      </c>
      <c r="C24" s="21">
        <v>120</v>
      </c>
      <c r="D24" s="22" t="s">
        <v>172</v>
      </c>
      <c r="E24" s="22">
        <v>1</v>
      </c>
      <c r="F24" s="21">
        <f t="shared" si="1"/>
        <v>120</v>
      </c>
    </row>
    <row r="25" spans="1:6" ht="15.75" customHeight="1" x14ac:dyDescent="0.3">
      <c r="B25" s="27"/>
      <c r="C25" s="28"/>
      <c r="D25" s="28"/>
      <c r="E25" s="29" t="s">
        <v>9</v>
      </c>
      <c r="F25" s="30">
        <f>SUM(F17:F24)</f>
        <v>757</v>
      </c>
    </row>
    <row r="26" spans="1:6" ht="15.75" customHeight="1" x14ac:dyDescent="0.25"/>
    <row r="27" spans="1:6" ht="15.75" customHeight="1" x14ac:dyDescent="0.3">
      <c r="A27" s="37" t="s">
        <v>175</v>
      </c>
      <c r="B27" s="20" t="s">
        <v>165</v>
      </c>
      <c r="C27" s="21">
        <v>9</v>
      </c>
      <c r="D27" s="22" t="s">
        <v>166</v>
      </c>
      <c r="E27" s="22">
        <v>3</v>
      </c>
      <c r="F27" s="21">
        <f t="shared" ref="F27:F36" si="2">C27*E27</f>
        <v>27</v>
      </c>
    </row>
    <row r="28" spans="1:6" ht="15.75" customHeight="1" x14ac:dyDescent="0.3">
      <c r="A28" s="23"/>
      <c r="B28" s="20" t="s">
        <v>167</v>
      </c>
      <c r="C28" s="21">
        <v>84</v>
      </c>
      <c r="D28" s="22" t="s">
        <v>166</v>
      </c>
      <c r="E28" s="22">
        <v>1</v>
      </c>
      <c r="F28" s="21">
        <f t="shared" si="2"/>
        <v>84</v>
      </c>
    </row>
    <row r="29" spans="1:6" ht="15.75" customHeight="1" x14ac:dyDescent="0.3">
      <c r="A29" s="25"/>
      <c r="B29" s="24" t="s">
        <v>13</v>
      </c>
      <c r="C29" s="21">
        <v>23</v>
      </c>
      <c r="D29" s="22" t="s">
        <v>166</v>
      </c>
      <c r="E29" s="22">
        <v>1</v>
      </c>
      <c r="F29" s="21">
        <f t="shared" si="2"/>
        <v>23</v>
      </c>
    </row>
    <row r="30" spans="1:6" ht="15.75" customHeight="1" x14ac:dyDescent="0.3">
      <c r="A30" s="25"/>
      <c r="B30" s="20" t="s">
        <v>169</v>
      </c>
      <c r="C30" s="21">
        <v>53</v>
      </c>
      <c r="D30" s="22" t="s">
        <v>166</v>
      </c>
      <c r="E30" s="22">
        <v>1</v>
      </c>
      <c r="F30" s="21">
        <f t="shared" si="2"/>
        <v>53</v>
      </c>
    </row>
    <row r="31" spans="1:6" ht="15.75" customHeight="1" x14ac:dyDescent="0.3">
      <c r="A31" s="25"/>
      <c r="B31" s="20" t="s">
        <v>170</v>
      </c>
      <c r="C31" s="21">
        <v>29</v>
      </c>
      <c r="D31" s="22" t="s">
        <v>166</v>
      </c>
      <c r="E31" s="22">
        <v>1</v>
      </c>
      <c r="F31" s="21">
        <f t="shared" si="2"/>
        <v>29</v>
      </c>
    </row>
    <row r="32" spans="1:6" ht="15.75" customHeight="1" x14ac:dyDescent="0.3">
      <c r="A32" s="25"/>
      <c r="B32" s="20" t="s">
        <v>171</v>
      </c>
      <c r="C32" s="21">
        <v>50</v>
      </c>
      <c r="D32" s="22" t="s">
        <v>172</v>
      </c>
      <c r="E32" s="22">
        <v>1</v>
      </c>
      <c r="F32" s="21">
        <f t="shared" si="2"/>
        <v>50</v>
      </c>
    </row>
    <row r="33" spans="1:6" ht="15.75" customHeight="1" x14ac:dyDescent="0.3">
      <c r="A33" s="25"/>
      <c r="B33" s="24" t="s">
        <v>14</v>
      </c>
      <c r="C33" s="21">
        <v>200</v>
      </c>
      <c r="D33" s="22" t="s">
        <v>172</v>
      </c>
      <c r="E33" s="22">
        <v>1</v>
      </c>
      <c r="F33" s="21">
        <f t="shared" si="2"/>
        <v>200</v>
      </c>
    </row>
    <row r="34" spans="1:6" ht="15.75" customHeight="1" x14ac:dyDescent="0.3">
      <c r="A34" s="25"/>
      <c r="B34" s="24" t="s">
        <v>5</v>
      </c>
      <c r="C34" s="21">
        <v>200</v>
      </c>
      <c r="D34" s="22" t="s">
        <v>172</v>
      </c>
      <c r="E34" s="22">
        <v>1</v>
      </c>
      <c r="F34" s="21">
        <f t="shared" si="2"/>
        <v>200</v>
      </c>
    </row>
    <row r="35" spans="1:6" ht="15.75" customHeight="1" x14ac:dyDescent="0.3">
      <c r="A35" s="25"/>
      <c r="B35" s="20" t="s">
        <v>6</v>
      </c>
      <c r="C35" s="21">
        <v>200</v>
      </c>
      <c r="D35" s="22" t="s">
        <v>7</v>
      </c>
      <c r="E35" s="22">
        <v>1</v>
      </c>
      <c r="F35" s="21">
        <f t="shared" si="2"/>
        <v>200</v>
      </c>
    </row>
    <row r="36" spans="1:6" ht="15.75" customHeight="1" x14ac:dyDescent="0.3">
      <c r="A36" s="25"/>
      <c r="B36" s="20" t="s">
        <v>15</v>
      </c>
      <c r="C36" s="21">
        <v>200</v>
      </c>
      <c r="D36" s="22" t="s">
        <v>7</v>
      </c>
      <c r="E36" s="22">
        <v>1</v>
      </c>
      <c r="F36" s="21">
        <f t="shared" si="2"/>
        <v>200</v>
      </c>
    </row>
    <row r="37" spans="1:6" ht="15.75" customHeight="1" x14ac:dyDescent="0.3">
      <c r="A37" s="26"/>
      <c r="B37" s="27"/>
      <c r="C37" s="28"/>
      <c r="D37" s="28"/>
      <c r="E37" s="29" t="s">
        <v>9</v>
      </c>
      <c r="F37" s="30">
        <f>SUM(F27:F36)</f>
        <v>1066</v>
      </c>
    </row>
    <row r="38" spans="1:6" ht="15.75" customHeight="1" x14ac:dyDescent="0.25"/>
    <row r="39" spans="1:6" ht="15.75" customHeight="1" x14ac:dyDescent="0.3">
      <c r="A39" s="37" t="s">
        <v>176</v>
      </c>
      <c r="B39" s="24" t="s">
        <v>2</v>
      </c>
      <c r="C39" s="21">
        <v>29</v>
      </c>
      <c r="D39" s="22" t="s">
        <v>166</v>
      </c>
      <c r="E39" s="22">
        <v>4</v>
      </c>
      <c r="F39" s="21">
        <f t="shared" ref="F39:F44" si="3">C39*E39</f>
        <v>116</v>
      </c>
    </row>
    <row r="40" spans="1:6" ht="15.75" customHeight="1" x14ac:dyDescent="0.3">
      <c r="A40" s="23"/>
      <c r="B40" s="20" t="s">
        <v>173</v>
      </c>
      <c r="C40" s="21">
        <v>350</v>
      </c>
      <c r="D40" s="22" t="s">
        <v>172</v>
      </c>
      <c r="E40" s="22">
        <v>2</v>
      </c>
      <c r="F40" s="21">
        <f t="shared" si="3"/>
        <v>700</v>
      </c>
    </row>
    <row r="41" spans="1:6" ht="15.75" customHeight="1" x14ac:dyDescent="0.3">
      <c r="A41" s="25"/>
      <c r="B41" s="20" t="s">
        <v>16</v>
      </c>
      <c r="C41" s="21">
        <v>150</v>
      </c>
      <c r="D41" s="22" t="s">
        <v>172</v>
      </c>
      <c r="E41" s="22">
        <v>1</v>
      </c>
      <c r="F41" s="21">
        <f t="shared" si="3"/>
        <v>150</v>
      </c>
    </row>
    <row r="42" spans="1:6" ht="15.75" customHeight="1" x14ac:dyDescent="0.3">
      <c r="A42" s="25"/>
      <c r="B42" s="24" t="s">
        <v>5</v>
      </c>
      <c r="C42" s="21">
        <v>150</v>
      </c>
      <c r="D42" s="22" t="s">
        <v>172</v>
      </c>
      <c r="E42" s="22">
        <v>1</v>
      </c>
      <c r="F42" s="21">
        <f t="shared" si="3"/>
        <v>150</v>
      </c>
    </row>
    <row r="43" spans="1:6" ht="15.75" customHeight="1" x14ac:dyDescent="0.3">
      <c r="A43" s="25"/>
      <c r="B43" s="20" t="s">
        <v>171</v>
      </c>
      <c r="C43" s="21">
        <v>30</v>
      </c>
      <c r="D43" s="22" t="s">
        <v>172</v>
      </c>
      <c r="E43" s="22">
        <v>1</v>
      </c>
      <c r="F43" s="21">
        <f t="shared" si="3"/>
        <v>30</v>
      </c>
    </row>
    <row r="44" spans="1:6" ht="15.75" customHeight="1" x14ac:dyDescent="0.3">
      <c r="A44" s="25"/>
      <c r="B44" s="24" t="s">
        <v>8</v>
      </c>
      <c r="C44" s="21">
        <v>500</v>
      </c>
      <c r="D44" s="22" t="s">
        <v>166</v>
      </c>
      <c r="E44" s="22">
        <v>1</v>
      </c>
      <c r="F44" s="21">
        <f t="shared" si="3"/>
        <v>500</v>
      </c>
    </row>
    <row r="45" spans="1:6" ht="15.75" customHeight="1" x14ac:dyDescent="0.3">
      <c r="B45" s="27"/>
      <c r="C45" s="28"/>
      <c r="D45" s="28"/>
      <c r="E45" s="29" t="s">
        <v>9</v>
      </c>
      <c r="F45" s="30">
        <f>SUM(F39:F41)</f>
        <v>966</v>
      </c>
    </row>
    <row r="46" spans="1:6" ht="15.75" customHeight="1" x14ac:dyDescent="0.25"/>
    <row r="47" spans="1:6" ht="15.75" customHeight="1" x14ac:dyDescent="0.3">
      <c r="A47" s="37" t="s">
        <v>177</v>
      </c>
      <c r="B47" s="20" t="s">
        <v>17</v>
      </c>
      <c r="C47" s="21">
        <v>190</v>
      </c>
      <c r="D47" s="22" t="s">
        <v>166</v>
      </c>
      <c r="E47" s="22">
        <v>3</v>
      </c>
      <c r="F47" s="21">
        <f t="shared" ref="F47:F59" si="4">C47*E47</f>
        <v>570</v>
      </c>
    </row>
    <row r="48" spans="1:6" ht="15.75" customHeight="1" x14ac:dyDescent="0.3">
      <c r="A48" s="23"/>
      <c r="B48" s="20" t="s">
        <v>178</v>
      </c>
      <c r="C48" s="21">
        <v>190</v>
      </c>
      <c r="D48" s="22" t="s">
        <v>166</v>
      </c>
      <c r="E48" s="22">
        <v>3</v>
      </c>
      <c r="F48" s="21">
        <f t="shared" si="4"/>
        <v>570</v>
      </c>
    </row>
    <row r="49" spans="1:6" ht="15.75" customHeight="1" x14ac:dyDescent="0.3">
      <c r="A49" s="25"/>
      <c r="B49" s="20" t="s">
        <v>18</v>
      </c>
      <c r="C49" s="21">
        <v>59</v>
      </c>
      <c r="D49" s="22" t="s">
        <v>166</v>
      </c>
      <c r="E49" s="22">
        <v>2</v>
      </c>
      <c r="F49" s="21">
        <f t="shared" si="4"/>
        <v>118</v>
      </c>
    </row>
    <row r="50" spans="1:6" ht="15.75" customHeight="1" x14ac:dyDescent="0.3">
      <c r="A50" s="25"/>
      <c r="B50" s="20" t="s">
        <v>19</v>
      </c>
      <c r="C50" s="21">
        <v>107</v>
      </c>
      <c r="D50" s="22" t="s">
        <v>166</v>
      </c>
      <c r="E50" s="22">
        <v>2</v>
      </c>
      <c r="F50" s="21">
        <f t="shared" si="4"/>
        <v>214</v>
      </c>
    </row>
    <row r="51" spans="1:6" ht="15.75" customHeight="1" x14ac:dyDescent="0.3">
      <c r="A51" s="25"/>
      <c r="B51" s="38" t="s">
        <v>20</v>
      </c>
      <c r="C51" s="21">
        <v>89</v>
      </c>
      <c r="D51" s="22" t="s">
        <v>166</v>
      </c>
      <c r="E51" s="22">
        <v>6</v>
      </c>
      <c r="F51" s="21">
        <f t="shared" si="4"/>
        <v>534</v>
      </c>
    </row>
    <row r="52" spans="1:6" ht="15.75" customHeight="1" x14ac:dyDescent="0.3">
      <c r="A52" s="25"/>
      <c r="B52" s="20" t="s">
        <v>168</v>
      </c>
      <c r="C52" s="21">
        <v>23</v>
      </c>
      <c r="D52" s="22" t="s">
        <v>166</v>
      </c>
      <c r="E52" s="22">
        <v>1</v>
      </c>
      <c r="F52" s="21">
        <f t="shared" si="4"/>
        <v>23</v>
      </c>
    </row>
    <row r="53" spans="1:6" ht="15.75" customHeight="1" x14ac:dyDescent="0.3">
      <c r="A53" s="25"/>
      <c r="B53" s="20" t="s">
        <v>21</v>
      </c>
      <c r="C53" s="21">
        <v>71</v>
      </c>
      <c r="D53" s="22" t="s">
        <v>166</v>
      </c>
      <c r="E53" s="22">
        <v>1</v>
      </c>
      <c r="F53" s="21">
        <f t="shared" si="4"/>
        <v>71</v>
      </c>
    </row>
    <row r="54" spans="1:6" ht="15.75" customHeight="1" x14ac:dyDescent="0.3">
      <c r="A54" s="25"/>
      <c r="B54" s="38" t="s">
        <v>22</v>
      </c>
      <c r="C54" s="21">
        <v>53</v>
      </c>
      <c r="D54" s="22" t="s">
        <v>166</v>
      </c>
      <c r="E54" s="22">
        <v>1</v>
      </c>
      <c r="F54" s="21">
        <f t="shared" si="4"/>
        <v>53</v>
      </c>
    </row>
    <row r="55" spans="1:6" ht="15.75" customHeight="1" x14ac:dyDescent="0.3">
      <c r="A55" s="25"/>
      <c r="B55" s="38" t="s">
        <v>23</v>
      </c>
      <c r="C55" s="21">
        <v>180</v>
      </c>
      <c r="D55" s="22" t="s">
        <v>166</v>
      </c>
      <c r="E55" s="22">
        <v>1</v>
      </c>
      <c r="F55" s="21">
        <f t="shared" si="4"/>
        <v>180</v>
      </c>
    </row>
    <row r="56" spans="1:6" ht="15.75" customHeight="1" x14ac:dyDescent="0.3">
      <c r="A56" s="25"/>
      <c r="B56" s="20" t="s">
        <v>24</v>
      </c>
      <c r="C56" s="21">
        <v>370</v>
      </c>
      <c r="D56" s="22" t="s">
        <v>7</v>
      </c>
      <c r="E56" s="22">
        <v>1</v>
      </c>
      <c r="F56" s="21">
        <f t="shared" si="4"/>
        <v>370</v>
      </c>
    </row>
    <row r="57" spans="1:6" ht="15.75" customHeight="1" x14ac:dyDescent="0.3">
      <c r="A57" s="25"/>
      <c r="B57" s="20" t="s">
        <v>179</v>
      </c>
      <c r="C57" s="21">
        <v>200</v>
      </c>
      <c r="D57" s="22" t="s">
        <v>172</v>
      </c>
      <c r="E57" s="22">
        <v>1</v>
      </c>
      <c r="F57" s="21">
        <f t="shared" si="4"/>
        <v>200</v>
      </c>
    </row>
    <row r="58" spans="1:6" ht="15.75" customHeight="1" x14ac:dyDescent="0.3">
      <c r="A58" s="25"/>
      <c r="B58" s="20" t="s">
        <v>171</v>
      </c>
      <c r="C58" s="21">
        <v>50</v>
      </c>
      <c r="D58" s="22" t="s">
        <v>172</v>
      </c>
      <c r="E58" s="22">
        <v>1</v>
      </c>
      <c r="F58" s="21">
        <f t="shared" si="4"/>
        <v>50</v>
      </c>
    </row>
    <row r="59" spans="1:6" ht="15.75" customHeight="1" x14ac:dyDescent="0.3">
      <c r="A59" s="25"/>
      <c r="B59" s="24" t="s">
        <v>3</v>
      </c>
      <c r="C59" s="21">
        <v>150</v>
      </c>
      <c r="D59" s="22" t="s">
        <v>172</v>
      </c>
      <c r="E59" s="22">
        <v>1</v>
      </c>
      <c r="F59" s="21">
        <f t="shared" si="4"/>
        <v>150</v>
      </c>
    </row>
    <row r="60" spans="1:6" ht="15.75" customHeight="1" x14ac:dyDescent="0.3">
      <c r="A60" s="26"/>
      <c r="B60" s="27"/>
      <c r="C60" s="28"/>
      <c r="D60" s="28"/>
      <c r="E60" s="29" t="s">
        <v>9</v>
      </c>
      <c r="F60" s="30">
        <f>SUM(F47:F59)</f>
        <v>3103</v>
      </c>
    </row>
    <row r="61" spans="1:6" ht="15.75" customHeight="1" x14ac:dyDescent="0.25"/>
    <row r="62" spans="1:6" ht="15.75" customHeight="1" x14ac:dyDescent="0.3">
      <c r="A62" s="37" t="s">
        <v>180</v>
      </c>
      <c r="B62" s="24" t="s">
        <v>3</v>
      </c>
      <c r="C62" s="21">
        <v>100</v>
      </c>
      <c r="D62" s="22" t="s">
        <v>172</v>
      </c>
      <c r="E62" s="22">
        <v>1</v>
      </c>
      <c r="F62" s="21">
        <f t="shared" ref="F62:F66" si="5">C62*E62</f>
        <v>100</v>
      </c>
    </row>
    <row r="63" spans="1:6" ht="15.75" customHeight="1" x14ac:dyDescent="0.3">
      <c r="A63" s="39"/>
      <c r="B63" s="20" t="s">
        <v>25</v>
      </c>
      <c r="C63" s="21">
        <v>20</v>
      </c>
      <c r="D63" s="22" t="s">
        <v>172</v>
      </c>
      <c r="E63" s="22">
        <v>4</v>
      </c>
      <c r="F63" s="21">
        <f t="shared" si="5"/>
        <v>80</v>
      </c>
    </row>
    <row r="64" spans="1:6" ht="15.75" customHeight="1" x14ac:dyDescent="0.3">
      <c r="A64" s="25"/>
      <c r="B64" s="20" t="s">
        <v>171</v>
      </c>
      <c r="C64" s="21">
        <v>50</v>
      </c>
      <c r="D64" s="22" t="s">
        <v>172</v>
      </c>
      <c r="E64" s="22">
        <v>1</v>
      </c>
      <c r="F64" s="21">
        <f t="shared" si="5"/>
        <v>50</v>
      </c>
    </row>
    <row r="65" spans="1:6" ht="15.75" customHeight="1" x14ac:dyDescent="0.3">
      <c r="A65" s="25"/>
      <c r="B65" s="20" t="s">
        <v>179</v>
      </c>
      <c r="C65" s="21">
        <v>150</v>
      </c>
      <c r="D65" s="22" t="s">
        <v>172</v>
      </c>
      <c r="E65" s="22">
        <v>1</v>
      </c>
      <c r="F65" s="21">
        <f t="shared" si="5"/>
        <v>150</v>
      </c>
    </row>
    <row r="66" spans="1:6" ht="15.75" customHeight="1" x14ac:dyDescent="0.3">
      <c r="A66" s="25"/>
      <c r="B66" s="40" t="s">
        <v>6</v>
      </c>
      <c r="C66" s="21">
        <v>150</v>
      </c>
      <c r="D66" s="41" t="s">
        <v>172</v>
      </c>
      <c r="E66" s="41">
        <v>1</v>
      </c>
      <c r="F66" s="21">
        <f t="shared" si="5"/>
        <v>150</v>
      </c>
    </row>
    <row r="67" spans="1:6" ht="15.75" customHeight="1" x14ac:dyDescent="0.3">
      <c r="A67" s="26"/>
      <c r="B67" s="27"/>
      <c r="C67" s="28"/>
      <c r="D67" s="28"/>
      <c r="E67" s="29" t="s">
        <v>9</v>
      </c>
      <c r="F67" s="30">
        <f>SUM(F62:F66)</f>
        <v>530</v>
      </c>
    </row>
    <row r="68" spans="1:6" ht="15.75" customHeight="1" x14ac:dyDescent="0.3">
      <c r="A68" s="42"/>
      <c r="B68" s="28"/>
      <c r="C68" s="28"/>
      <c r="D68" s="28"/>
      <c r="E68" s="28"/>
      <c r="F68" s="43"/>
    </row>
    <row r="69" spans="1:6" ht="15.75" customHeight="1" x14ac:dyDescent="0.3">
      <c r="A69" s="37" t="s">
        <v>181</v>
      </c>
      <c r="B69" s="24" t="s">
        <v>26</v>
      </c>
      <c r="C69" s="21">
        <v>700</v>
      </c>
      <c r="D69" s="22" t="s">
        <v>166</v>
      </c>
      <c r="E69" s="22">
        <v>1</v>
      </c>
      <c r="F69" s="21">
        <f t="shared" ref="F69:F70" si="6">C69*E69</f>
        <v>700</v>
      </c>
    </row>
    <row r="70" spans="1:6" ht="15.75" customHeight="1" x14ac:dyDescent="0.3">
      <c r="A70" s="23"/>
      <c r="B70" s="40" t="s">
        <v>182</v>
      </c>
      <c r="C70" s="21">
        <v>400</v>
      </c>
      <c r="D70" s="41" t="s">
        <v>166</v>
      </c>
      <c r="E70" s="41">
        <v>2</v>
      </c>
      <c r="F70" s="21">
        <f t="shared" si="6"/>
        <v>800</v>
      </c>
    </row>
    <row r="71" spans="1:6" ht="15.75" customHeight="1" x14ac:dyDescent="0.3">
      <c r="A71" s="26"/>
      <c r="B71" s="27"/>
      <c r="C71" s="28"/>
      <c r="D71" s="28"/>
      <c r="E71" s="29" t="s">
        <v>9</v>
      </c>
      <c r="F71" s="30">
        <f>SUM(F69:F70)</f>
        <v>1500</v>
      </c>
    </row>
    <row r="72" spans="1:6" ht="15.75" customHeight="1" x14ac:dyDescent="0.25"/>
    <row r="73" spans="1:6" ht="32.25" customHeight="1" x14ac:dyDescent="0.25">
      <c r="E73" s="44" t="s">
        <v>27</v>
      </c>
      <c r="F73" s="45">
        <f>F15+F25+F37+F45+F60+F67+F71</f>
        <v>11603</v>
      </c>
    </row>
    <row r="74" spans="1:6" ht="15.75" customHeight="1" x14ac:dyDescent="0.25"/>
    <row r="75" spans="1:6" ht="15.75" customHeight="1" x14ac:dyDescent="0.25"/>
    <row r="76" spans="1:6" ht="15.75" customHeight="1" x14ac:dyDescent="0.25"/>
    <row r="77" spans="1:6" ht="15.75" customHeight="1" x14ac:dyDescent="0.25"/>
    <row r="78" spans="1:6" ht="15.75" customHeight="1" x14ac:dyDescent="0.25"/>
    <row r="79" spans="1:6" ht="15.75" customHeight="1" x14ac:dyDescent="0.25"/>
    <row r="80" spans="1:6" ht="15.75" customHeight="1" x14ac:dyDescent="0.25"/>
    <row r="81" s="18" customFormat="1" ht="15.75" customHeight="1" x14ac:dyDescent="0.25"/>
    <row r="82" s="18" customFormat="1" ht="15.75" customHeight="1" x14ac:dyDescent="0.25"/>
    <row r="83" s="18" customFormat="1" ht="15.75" customHeight="1" x14ac:dyDescent="0.25"/>
    <row r="84" s="18" customFormat="1" ht="15.75" customHeight="1" x14ac:dyDescent="0.25"/>
    <row r="85" s="18" customFormat="1" ht="15.75" customHeight="1" x14ac:dyDescent="0.25"/>
    <row r="86" s="18" customFormat="1" ht="15.75" customHeight="1" x14ac:dyDescent="0.25"/>
    <row r="87" s="18" customFormat="1" ht="15.75" customHeight="1" x14ac:dyDescent="0.25"/>
    <row r="88" s="18" customFormat="1" ht="15.75" customHeight="1" x14ac:dyDescent="0.25"/>
    <row r="89" s="18" customFormat="1" ht="15.75" customHeight="1" x14ac:dyDescent="0.25"/>
    <row r="90" s="18" customFormat="1" ht="15.75" customHeight="1" x14ac:dyDescent="0.25"/>
    <row r="91" s="18" customFormat="1" ht="15.75" customHeight="1" x14ac:dyDescent="0.25"/>
    <row r="92" s="18" customFormat="1" ht="15.75" customHeight="1" x14ac:dyDescent="0.25"/>
    <row r="93" s="18" customFormat="1" ht="15.75" customHeight="1" x14ac:dyDescent="0.25"/>
    <row r="94" s="18" customFormat="1" ht="15.75" customHeight="1" x14ac:dyDescent="0.25"/>
    <row r="95" s="18" customFormat="1" ht="15.75" customHeight="1" x14ac:dyDescent="0.25"/>
    <row r="96" s="18" customFormat="1" ht="15.75" customHeight="1" x14ac:dyDescent="0.25"/>
    <row r="97" s="18" customFormat="1" ht="15.75" customHeight="1" x14ac:dyDescent="0.25"/>
    <row r="98" s="18" customFormat="1" ht="15.75" customHeight="1" x14ac:dyDescent="0.25"/>
    <row r="99" s="18" customFormat="1" ht="15.75" customHeight="1" x14ac:dyDescent="0.25"/>
    <row r="100" s="18" customFormat="1" ht="15.75" customHeight="1" x14ac:dyDescent="0.25"/>
    <row r="101" s="18" customFormat="1" ht="15.75" customHeight="1" x14ac:dyDescent="0.25"/>
    <row r="102" s="18" customFormat="1" ht="15.75" customHeight="1" x14ac:dyDescent="0.25"/>
    <row r="103" s="18" customFormat="1" ht="15.75" customHeight="1" x14ac:dyDescent="0.25"/>
    <row r="104" s="18" customFormat="1" ht="15.75" customHeight="1" x14ac:dyDescent="0.25"/>
    <row r="105" s="18" customFormat="1" ht="15.75" customHeight="1" x14ac:dyDescent="0.25"/>
    <row r="106" s="18" customFormat="1" ht="15.75" customHeight="1" x14ac:dyDescent="0.25"/>
    <row r="107" s="18" customFormat="1" ht="15.75" customHeight="1" x14ac:dyDescent="0.25"/>
    <row r="108" s="18" customFormat="1" ht="15.75" customHeight="1" x14ac:dyDescent="0.25"/>
    <row r="109" s="18" customFormat="1" ht="15.75" customHeight="1" x14ac:dyDescent="0.25"/>
    <row r="110" s="18" customFormat="1" ht="15.75" customHeight="1" x14ac:dyDescent="0.25"/>
    <row r="111" s="18" customFormat="1" ht="15.75" customHeight="1" x14ac:dyDescent="0.25"/>
    <row r="112" s="18" customFormat="1" ht="15.75" customHeight="1" x14ac:dyDescent="0.25"/>
    <row r="113" s="18" customFormat="1" ht="15.75" customHeight="1" x14ac:dyDescent="0.25"/>
    <row r="114" s="18" customFormat="1" ht="15.75" customHeight="1" x14ac:dyDescent="0.25"/>
    <row r="115" s="18" customFormat="1" ht="15.75" customHeight="1" x14ac:dyDescent="0.25"/>
    <row r="116" s="18" customFormat="1" ht="15.75" customHeight="1" x14ac:dyDescent="0.25"/>
    <row r="117" s="18" customFormat="1" ht="15.75" customHeight="1" x14ac:dyDescent="0.25"/>
    <row r="118" s="18" customFormat="1" ht="15.75" customHeight="1" x14ac:dyDescent="0.25"/>
    <row r="119" s="18" customFormat="1" ht="15.75" customHeight="1" x14ac:dyDescent="0.25"/>
    <row r="120" s="18" customFormat="1" ht="15.75" customHeight="1" x14ac:dyDescent="0.25"/>
    <row r="121" s="18" customFormat="1" ht="15.75" customHeight="1" x14ac:dyDescent="0.25"/>
    <row r="122" s="18" customFormat="1" ht="15.75" customHeight="1" x14ac:dyDescent="0.25"/>
    <row r="123" s="18" customFormat="1" ht="15.75" customHeight="1" x14ac:dyDescent="0.25"/>
    <row r="124" s="18" customFormat="1" ht="15.75" customHeight="1" x14ac:dyDescent="0.25"/>
    <row r="125" s="18" customFormat="1" ht="15.75" customHeight="1" x14ac:dyDescent="0.25"/>
    <row r="126" s="18" customFormat="1" ht="15.75" customHeight="1" x14ac:dyDescent="0.25"/>
    <row r="127" s="18" customFormat="1" ht="15.75" customHeight="1" x14ac:dyDescent="0.25"/>
    <row r="128" s="18" customFormat="1" ht="15.75" customHeight="1" x14ac:dyDescent="0.25"/>
    <row r="129" s="18" customFormat="1" ht="15.75" customHeight="1" x14ac:dyDescent="0.25"/>
    <row r="130" s="18" customFormat="1" ht="15.75" customHeight="1" x14ac:dyDescent="0.25"/>
    <row r="131" s="18" customFormat="1" ht="15.75" customHeight="1" x14ac:dyDescent="0.25"/>
    <row r="132" s="18" customFormat="1" ht="15.75" customHeight="1" x14ac:dyDescent="0.25"/>
    <row r="133" s="18" customFormat="1" ht="15.75" customHeight="1" x14ac:dyDescent="0.25"/>
    <row r="134" s="18" customFormat="1" ht="15.75" customHeight="1" x14ac:dyDescent="0.25"/>
    <row r="135" s="18" customFormat="1" ht="15.75" customHeight="1" x14ac:dyDescent="0.25"/>
    <row r="136" s="18" customFormat="1" ht="15.75" customHeight="1" x14ac:dyDescent="0.25"/>
    <row r="137" s="18" customFormat="1" ht="15.75" customHeight="1" x14ac:dyDescent="0.25"/>
    <row r="138" s="18" customFormat="1" ht="15.75" customHeight="1" x14ac:dyDescent="0.25"/>
    <row r="139" s="18" customFormat="1" ht="15.75" customHeight="1" x14ac:dyDescent="0.25"/>
    <row r="140" s="18" customFormat="1" ht="15.75" customHeight="1" x14ac:dyDescent="0.25"/>
    <row r="141" s="18" customFormat="1" ht="15.75" customHeight="1" x14ac:dyDescent="0.25"/>
    <row r="142" s="18" customFormat="1" ht="15.75" customHeight="1" x14ac:dyDescent="0.25"/>
    <row r="143" s="18" customFormat="1" ht="15.75" customHeight="1" x14ac:dyDescent="0.25"/>
    <row r="144" s="18" customFormat="1" ht="15.75" customHeight="1" x14ac:dyDescent="0.25"/>
    <row r="145" s="18" customFormat="1" ht="15.75" customHeight="1" x14ac:dyDescent="0.25"/>
    <row r="146" s="18" customFormat="1" ht="15.75" customHeight="1" x14ac:dyDescent="0.25"/>
    <row r="147" s="18" customFormat="1" ht="15.75" customHeight="1" x14ac:dyDescent="0.25"/>
    <row r="148" s="18" customFormat="1" ht="15.75" customHeight="1" x14ac:dyDescent="0.25"/>
    <row r="149" s="18" customFormat="1" ht="15.75" customHeight="1" x14ac:dyDescent="0.25"/>
    <row r="150" s="18" customFormat="1" ht="15.75" customHeight="1" x14ac:dyDescent="0.25"/>
    <row r="151" s="18" customFormat="1" ht="15.75" customHeight="1" x14ac:dyDescent="0.25"/>
    <row r="152" s="18" customFormat="1" ht="15.75" customHeight="1" x14ac:dyDescent="0.25"/>
    <row r="153" s="18" customFormat="1" ht="15.75" customHeight="1" x14ac:dyDescent="0.25"/>
    <row r="154" s="18" customFormat="1" ht="15.75" customHeight="1" x14ac:dyDescent="0.25"/>
    <row r="155" s="18" customFormat="1" ht="15.75" customHeight="1" x14ac:dyDescent="0.25"/>
    <row r="156" s="18" customFormat="1" ht="15.75" customHeight="1" x14ac:dyDescent="0.25"/>
    <row r="157" s="18" customFormat="1" ht="15.75" customHeight="1" x14ac:dyDescent="0.25"/>
    <row r="158" s="18" customFormat="1" ht="15.75" customHeight="1" x14ac:dyDescent="0.25"/>
    <row r="159" s="18" customFormat="1" ht="15.75" customHeight="1" x14ac:dyDescent="0.25"/>
    <row r="160" s="18" customFormat="1" ht="15.75" customHeight="1" x14ac:dyDescent="0.25"/>
    <row r="161" s="18" customFormat="1" ht="15.75" customHeight="1" x14ac:dyDescent="0.25"/>
    <row r="162" s="18" customFormat="1" ht="15.75" customHeight="1" x14ac:dyDescent="0.25"/>
    <row r="163" s="18" customFormat="1" ht="15.75" customHeight="1" x14ac:dyDescent="0.25"/>
    <row r="164" s="18" customFormat="1" ht="15.75" customHeight="1" x14ac:dyDescent="0.25"/>
    <row r="165" s="18" customFormat="1" ht="15.75" customHeight="1" x14ac:dyDescent="0.25"/>
    <row r="166" s="18" customFormat="1" ht="15.75" customHeight="1" x14ac:dyDescent="0.25"/>
    <row r="167" s="18" customFormat="1" ht="15.75" customHeight="1" x14ac:dyDescent="0.25"/>
    <row r="168" s="18" customFormat="1" ht="15.75" customHeight="1" x14ac:dyDescent="0.25"/>
    <row r="169" s="18" customFormat="1" ht="15.75" customHeight="1" x14ac:dyDescent="0.25"/>
    <row r="170" s="18" customFormat="1" ht="15.75" customHeight="1" x14ac:dyDescent="0.25"/>
    <row r="171" s="18" customFormat="1" ht="15.75" customHeight="1" x14ac:dyDescent="0.25"/>
    <row r="172" s="18" customFormat="1" ht="15.75" customHeight="1" x14ac:dyDescent="0.25"/>
    <row r="173" s="18" customFormat="1" ht="15.75" customHeight="1" x14ac:dyDescent="0.25"/>
    <row r="174" s="18" customFormat="1" ht="15.75" customHeight="1" x14ac:dyDescent="0.25"/>
    <row r="175" s="18" customFormat="1" ht="15.75" customHeight="1" x14ac:dyDescent="0.25"/>
    <row r="176" s="18" customFormat="1" ht="15.75" customHeight="1" x14ac:dyDescent="0.25"/>
    <row r="177" s="18" customFormat="1" ht="15.75" customHeight="1" x14ac:dyDescent="0.25"/>
    <row r="178" s="18" customFormat="1" ht="15.75" customHeight="1" x14ac:dyDescent="0.25"/>
    <row r="179" s="18" customFormat="1" ht="15.75" customHeight="1" x14ac:dyDescent="0.25"/>
    <row r="180" s="18" customFormat="1" ht="15.75" customHeight="1" x14ac:dyDescent="0.25"/>
    <row r="181" s="18" customFormat="1" ht="15.75" customHeight="1" x14ac:dyDescent="0.25"/>
    <row r="182" s="18" customFormat="1" ht="15.75" customHeight="1" x14ac:dyDescent="0.25"/>
    <row r="183" s="18" customFormat="1" ht="15.75" customHeight="1" x14ac:dyDescent="0.25"/>
    <row r="184" s="18" customFormat="1" ht="15.75" customHeight="1" x14ac:dyDescent="0.25"/>
    <row r="185" s="18" customFormat="1" ht="15.75" customHeight="1" x14ac:dyDescent="0.25"/>
    <row r="186" s="18" customFormat="1" ht="15.75" customHeight="1" x14ac:dyDescent="0.25"/>
    <row r="187" s="18" customFormat="1" ht="15.75" customHeight="1" x14ac:dyDescent="0.25"/>
    <row r="188" s="18" customFormat="1" ht="15.75" customHeight="1" x14ac:dyDescent="0.25"/>
    <row r="189" s="18" customFormat="1" ht="15.75" customHeight="1" x14ac:dyDescent="0.25"/>
    <row r="190" s="18" customFormat="1" ht="15.75" customHeight="1" x14ac:dyDescent="0.25"/>
    <row r="191" s="18" customFormat="1" ht="15.75" customHeight="1" x14ac:dyDescent="0.25"/>
    <row r="192" s="18" customFormat="1" ht="15.75" customHeight="1" x14ac:dyDescent="0.25"/>
    <row r="193" s="18" customFormat="1" ht="15.75" customHeight="1" x14ac:dyDescent="0.25"/>
    <row r="194" s="18" customFormat="1" ht="15.75" customHeight="1" x14ac:dyDescent="0.25"/>
    <row r="195" s="18" customFormat="1" ht="15.75" customHeight="1" x14ac:dyDescent="0.25"/>
    <row r="196" s="18" customFormat="1" ht="15.75" customHeight="1" x14ac:dyDescent="0.25"/>
    <row r="197" s="18" customFormat="1" ht="15.75" customHeight="1" x14ac:dyDescent="0.25"/>
    <row r="198" s="18" customFormat="1" ht="15.75" customHeight="1" x14ac:dyDescent="0.25"/>
    <row r="199" s="18" customFormat="1" ht="15.75" customHeight="1" x14ac:dyDescent="0.25"/>
    <row r="200" s="18" customFormat="1" ht="15.75" customHeight="1" x14ac:dyDescent="0.25"/>
    <row r="201" s="18" customFormat="1" ht="15.75" customHeight="1" x14ac:dyDescent="0.25"/>
    <row r="202" s="18" customFormat="1" ht="15.75" customHeight="1" x14ac:dyDescent="0.25"/>
    <row r="203" s="18" customFormat="1" ht="15.75" customHeight="1" x14ac:dyDescent="0.25"/>
    <row r="204" s="18" customFormat="1" ht="15.75" customHeight="1" x14ac:dyDescent="0.25"/>
    <row r="205" s="18" customFormat="1" ht="15.75" customHeight="1" x14ac:dyDescent="0.25"/>
    <row r="206" s="18" customFormat="1" ht="15.75" customHeight="1" x14ac:dyDescent="0.25"/>
    <row r="207" s="18" customFormat="1" ht="15.75" customHeight="1" x14ac:dyDescent="0.25"/>
    <row r="208" s="18" customFormat="1" ht="15.75" customHeight="1" x14ac:dyDescent="0.25"/>
    <row r="209" s="18" customFormat="1" ht="15.75" customHeight="1" x14ac:dyDescent="0.25"/>
    <row r="210" s="18" customFormat="1" ht="15.75" customHeight="1" x14ac:dyDescent="0.25"/>
    <row r="211" s="18" customFormat="1" ht="15.75" customHeight="1" x14ac:dyDescent="0.25"/>
    <row r="212" s="18" customFormat="1" ht="15.75" customHeight="1" x14ac:dyDescent="0.25"/>
    <row r="213" s="18" customFormat="1" ht="15.75" customHeight="1" x14ac:dyDescent="0.25"/>
    <row r="214" s="18" customFormat="1" ht="15.75" customHeight="1" x14ac:dyDescent="0.25"/>
    <row r="215" s="18" customFormat="1" ht="15.75" customHeight="1" x14ac:dyDescent="0.25"/>
    <row r="216" s="18" customFormat="1" ht="15.75" customHeight="1" x14ac:dyDescent="0.25"/>
    <row r="217" s="18" customFormat="1" ht="15.75" customHeight="1" x14ac:dyDescent="0.25"/>
    <row r="218" s="18" customFormat="1" ht="15.75" customHeight="1" x14ac:dyDescent="0.25"/>
    <row r="219" s="18" customFormat="1" ht="15.75" customHeight="1" x14ac:dyDescent="0.25"/>
    <row r="220" s="18" customFormat="1" ht="15.75" customHeight="1" x14ac:dyDescent="0.25"/>
    <row r="221" s="18" customFormat="1" ht="15.75" customHeight="1" x14ac:dyDescent="0.25"/>
    <row r="222" s="18" customFormat="1" ht="15.75" customHeight="1" x14ac:dyDescent="0.25"/>
    <row r="223" s="18" customFormat="1" ht="15.75" customHeight="1" x14ac:dyDescent="0.25"/>
    <row r="224" s="18" customFormat="1" ht="15.75" customHeight="1" x14ac:dyDescent="0.25"/>
    <row r="225" s="18" customFormat="1" ht="15.75" customHeight="1" x14ac:dyDescent="0.25"/>
    <row r="226" s="18" customFormat="1" ht="15.75" customHeight="1" x14ac:dyDescent="0.25"/>
    <row r="227" s="18" customFormat="1" ht="15.75" customHeight="1" x14ac:dyDescent="0.25"/>
    <row r="228" s="18" customFormat="1" ht="15.75" customHeight="1" x14ac:dyDescent="0.25"/>
    <row r="229" s="18" customFormat="1" ht="15.75" customHeight="1" x14ac:dyDescent="0.25"/>
    <row r="230" s="18" customFormat="1" ht="15.75" customHeight="1" x14ac:dyDescent="0.25"/>
    <row r="231" s="18" customFormat="1" ht="15.75" customHeight="1" x14ac:dyDescent="0.25"/>
    <row r="232" s="18" customFormat="1" ht="15.75" customHeight="1" x14ac:dyDescent="0.25"/>
    <row r="233" s="18" customFormat="1" ht="15.75" customHeight="1" x14ac:dyDescent="0.25"/>
    <row r="234" s="18" customFormat="1" ht="15.75" customHeight="1" x14ac:dyDescent="0.25"/>
    <row r="235" s="18" customFormat="1" ht="15.75" customHeight="1" x14ac:dyDescent="0.25"/>
    <row r="236" s="18" customFormat="1" ht="15.75" customHeight="1" x14ac:dyDescent="0.25"/>
    <row r="237" s="18" customFormat="1" ht="15.75" customHeight="1" x14ac:dyDescent="0.25"/>
    <row r="238" s="18" customFormat="1" ht="15.75" customHeight="1" x14ac:dyDescent="0.25"/>
    <row r="239" s="18" customFormat="1" ht="15.75" customHeight="1" x14ac:dyDescent="0.25"/>
    <row r="240" s="18" customFormat="1" ht="15.75" customHeight="1" x14ac:dyDescent="0.25"/>
    <row r="241" s="18" customFormat="1" ht="15.75" customHeight="1" x14ac:dyDescent="0.25"/>
    <row r="242" s="18" customFormat="1" ht="15.75" customHeight="1" x14ac:dyDescent="0.25"/>
    <row r="243" s="18" customFormat="1" ht="15.75" customHeight="1" x14ac:dyDescent="0.25"/>
    <row r="244" s="18" customFormat="1" ht="15.75" customHeight="1" x14ac:dyDescent="0.25"/>
    <row r="245" s="18" customFormat="1" ht="15.75" customHeight="1" x14ac:dyDescent="0.25"/>
    <row r="246" s="18" customFormat="1" ht="15.75" customHeight="1" x14ac:dyDescent="0.25"/>
    <row r="247" s="18" customFormat="1" ht="15.75" customHeight="1" x14ac:dyDescent="0.25"/>
    <row r="248" s="18" customFormat="1" ht="15.75" customHeight="1" x14ac:dyDescent="0.25"/>
    <row r="249" s="18" customFormat="1" ht="15.75" customHeight="1" x14ac:dyDescent="0.25"/>
    <row r="250" s="18" customFormat="1" ht="15.75" customHeight="1" x14ac:dyDescent="0.25"/>
    <row r="251" s="18" customFormat="1" ht="15.75" customHeight="1" x14ac:dyDescent="0.25"/>
    <row r="252" s="18" customFormat="1" ht="15.75" customHeight="1" x14ac:dyDescent="0.25"/>
    <row r="253" s="18" customFormat="1" ht="15.75" customHeight="1" x14ac:dyDescent="0.25"/>
    <row r="254" s="18" customFormat="1" ht="15.75" customHeight="1" x14ac:dyDescent="0.25"/>
    <row r="255" s="18" customFormat="1" ht="15.75" customHeight="1" x14ac:dyDescent="0.25"/>
    <row r="256" s="18" customFormat="1" ht="15.75" customHeight="1" x14ac:dyDescent="0.25"/>
    <row r="257" s="18" customFormat="1" ht="15.75" customHeight="1" x14ac:dyDescent="0.25"/>
    <row r="258" s="18" customFormat="1" ht="15.75" customHeight="1" x14ac:dyDescent="0.25"/>
    <row r="259" s="18" customFormat="1" ht="15.75" customHeight="1" x14ac:dyDescent="0.25"/>
    <row r="260" s="18" customFormat="1" ht="15.75" customHeight="1" x14ac:dyDescent="0.25"/>
    <row r="261" s="18" customFormat="1" ht="15.75" customHeight="1" x14ac:dyDescent="0.25"/>
    <row r="262" s="18" customFormat="1" ht="15.75" customHeight="1" x14ac:dyDescent="0.25"/>
    <row r="263" s="18" customFormat="1" ht="15.75" customHeight="1" x14ac:dyDescent="0.25"/>
    <row r="264" s="18" customFormat="1" ht="15.75" customHeight="1" x14ac:dyDescent="0.25"/>
    <row r="265" s="18" customFormat="1" ht="15.75" customHeight="1" x14ac:dyDescent="0.25"/>
    <row r="266" s="18" customFormat="1" ht="15.75" customHeight="1" x14ac:dyDescent="0.25"/>
    <row r="267" s="18" customFormat="1" ht="15.75" customHeight="1" x14ac:dyDescent="0.25"/>
    <row r="268" s="18" customFormat="1" ht="15.75" customHeight="1" x14ac:dyDescent="0.25"/>
    <row r="269" s="18" customFormat="1" ht="15.75" customHeight="1" x14ac:dyDescent="0.25"/>
    <row r="270" s="18" customFormat="1" ht="15.75" customHeight="1" x14ac:dyDescent="0.25"/>
    <row r="271" s="18" customFormat="1" ht="15.75" customHeight="1" x14ac:dyDescent="0.25"/>
    <row r="272" s="18" customFormat="1" ht="15.75" customHeight="1" x14ac:dyDescent="0.25"/>
    <row r="273" s="18" customFormat="1" ht="15.75" customHeight="1" x14ac:dyDescent="0.25"/>
    <row r="274" s="18" customFormat="1" ht="15.75" customHeight="1" x14ac:dyDescent="0.25"/>
    <row r="275" s="18" customFormat="1" ht="15.75" customHeight="1" x14ac:dyDescent="0.25"/>
    <row r="276" s="18" customFormat="1" ht="15.75" customHeight="1" x14ac:dyDescent="0.25"/>
    <row r="277" s="18" customFormat="1" ht="15.75" customHeight="1" x14ac:dyDescent="0.25"/>
    <row r="278" s="18" customFormat="1" ht="15.75" customHeight="1" x14ac:dyDescent="0.25"/>
    <row r="279" s="18" customFormat="1" ht="15.75" customHeight="1" x14ac:dyDescent="0.25"/>
    <row r="280" s="18" customFormat="1" ht="15.75" customHeight="1" x14ac:dyDescent="0.25"/>
    <row r="281" s="18" customFormat="1" ht="15.75" customHeight="1" x14ac:dyDescent="0.25"/>
    <row r="282" s="18" customFormat="1" ht="15.75" customHeight="1" x14ac:dyDescent="0.25"/>
    <row r="283" s="18" customFormat="1" ht="15.75" customHeight="1" x14ac:dyDescent="0.25"/>
    <row r="284" s="18" customFormat="1" ht="15.75" customHeight="1" x14ac:dyDescent="0.25"/>
    <row r="285" s="18" customFormat="1" ht="15.75" customHeight="1" x14ac:dyDescent="0.25"/>
    <row r="286" s="18" customFormat="1" ht="15.75" customHeight="1" x14ac:dyDescent="0.25"/>
    <row r="287" s="18" customFormat="1" ht="15.75" customHeight="1" x14ac:dyDescent="0.25"/>
    <row r="288" s="18" customFormat="1" ht="15.75" customHeight="1" x14ac:dyDescent="0.25"/>
    <row r="289" s="18" customFormat="1" ht="15.75" customHeight="1" x14ac:dyDescent="0.25"/>
    <row r="290" s="18" customFormat="1" ht="15.75" customHeight="1" x14ac:dyDescent="0.25"/>
    <row r="291" s="18" customFormat="1" ht="15.75" customHeight="1" x14ac:dyDescent="0.25"/>
    <row r="292" s="18" customFormat="1" ht="15.75" customHeight="1" x14ac:dyDescent="0.25"/>
    <row r="293" s="18" customFormat="1" ht="15.75" customHeight="1" x14ac:dyDescent="0.25"/>
    <row r="294" s="18" customFormat="1" ht="15.75" customHeight="1" x14ac:dyDescent="0.25"/>
    <row r="295" s="18" customFormat="1" ht="15.75" customHeight="1" x14ac:dyDescent="0.25"/>
    <row r="296" s="18" customFormat="1" ht="15.75" customHeight="1" x14ac:dyDescent="0.25"/>
    <row r="297" s="18" customFormat="1" ht="15.75" customHeight="1" x14ac:dyDescent="0.25"/>
    <row r="298" s="18" customFormat="1" ht="15.75" customHeight="1" x14ac:dyDescent="0.25"/>
    <row r="299" s="18" customFormat="1" ht="15.75" customHeight="1" x14ac:dyDescent="0.25"/>
    <row r="300" s="18" customFormat="1" ht="15.75" customHeight="1" x14ac:dyDescent="0.25"/>
    <row r="301" s="18" customFormat="1" ht="15.75" customHeight="1" x14ac:dyDescent="0.25"/>
    <row r="302" s="18" customFormat="1" ht="15.75" customHeight="1" x14ac:dyDescent="0.25"/>
    <row r="303" s="18" customFormat="1" ht="15.75" customHeight="1" x14ac:dyDescent="0.25"/>
    <row r="304" s="18" customFormat="1" ht="15.75" customHeight="1" x14ac:dyDescent="0.25"/>
    <row r="305" s="18" customFormat="1" ht="15.75" customHeight="1" x14ac:dyDescent="0.25"/>
    <row r="306" s="18" customFormat="1" ht="15.75" customHeight="1" x14ac:dyDescent="0.25"/>
    <row r="307" s="18" customFormat="1" ht="15.75" customHeight="1" x14ac:dyDescent="0.25"/>
    <row r="308" s="18" customFormat="1" ht="15.75" customHeight="1" x14ac:dyDescent="0.25"/>
    <row r="309" s="18" customFormat="1" ht="15.75" customHeight="1" x14ac:dyDescent="0.25"/>
    <row r="310" s="18" customFormat="1" ht="15.75" customHeight="1" x14ac:dyDescent="0.25"/>
    <row r="311" s="18" customFormat="1" ht="15.75" customHeight="1" x14ac:dyDescent="0.25"/>
    <row r="312" s="18" customFormat="1" ht="15.75" customHeight="1" x14ac:dyDescent="0.25"/>
    <row r="313" s="18" customFormat="1" ht="15.75" customHeight="1" x14ac:dyDescent="0.25"/>
    <row r="314" s="18" customFormat="1" ht="15.75" customHeight="1" x14ac:dyDescent="0.25"/>
    <row r="315" s="18" customFormat="1" ht="15.75" customHeight="1" x14ac:dyDescent="0.25"/>
    <row r="316" s="18" customFormat="1" ht="15.75" customHeight="1" x14ac:dyDescent="0.25"/>
    <row r="317" s="18" customFormat="1" ht="15.75" customHeight="1" x14ac:dyDescent="0.25"/>
    <row r="318" s="18" customFormat="1" ht="15.75" customHeight="1" x14ac:dyDescent="0.25"/>
    <row r="319" s="18" customFormat="1" ht="15.75" customHeight="1" x14ac:dyDescent="0.25"/>
    <row r="320" s="18" customFormat="1" ht="15.75" customHeight="1" x14ac:dyDescent="0.25"/>
    <row r="321" s="18" customFormat="1" ht="15.75" customHeight="1" x14ac:dyDescent="0.25"/>
    <row r="322" s="18" customFormat="1" ht="15.75" customHeight="1" x14ac:dyDescent="0.25"/>
    <row r="323" s="18" customFormat="1" ht="15.75" customHeight="1" x14ac:dyDescent="0.25"/>
    <row r="324" s="18" customFormat="1" ht="15.75" customHeight="1" x14ac:dyDescent="0.25"/>
    <row r="325" s="18" customFormat="1" ht="15.75" customHeight="1" x14ac:dyDescent="0.25"/>
    <row r="326" s="18" customFormat="1" ht="15.75" customHeight="1" x14ac:dyDescent="0.25"/>
    <row r="327" s="18" customFormat="1" ht="15.75" customHeight="1" x14ac:dyDescent="0.25"/>
    <row r="328" s="18" customFormat="1" ht="15.75" customHeight="1" x14ac:dyDescent="0.25"/>
    <row r="329" s="18" customFormat="1" ht="15.75" customHeight="1" x14ac:dyDescent="0.25"/>
    <row r="330" s="18" customFormat="1" ht="15.75" customHeight="1" x14ac:dyDescent="0.25"/>
    <row r="331" s="18" customFormat="1" ht="15.75" customHeight="1" x14ac:dyDescent="0.25"/>
    <row r="332" s="18" customFormat="1" ht="15.75" customHeight="1" x14ac:dyDescent="0.25"/>
    <row r="333" s="18" customFormat="1" ht="15.75" customHeight="1" x14ac:dyDescent="0.25"/>
    <row r="334" s="18" customFormat="1" ht="15.75" customHeight="1" x14ac:dyDescent="0.25"/>
    <row r="335" s="18" customFormat="1" ht="15.75" customHeight="1" x14ac:dyDescent="0.25"/>
    <row r="336" s="18" customFormat="1" ht="15.75" customHeight="1" x14ac:dyDescent="0.25"/>
    <row r="337" s="18" customFormat="1" ht="15.75" customHeight="1" x14ac:dyDescent="0.25"/>
    <row r="338" s="18" customFormat="1" ht="15.75" customHeight="1" x14ac:dyDescent="0.25"/>
    <row r="339" s="18" customFormat="1" ht="15.75" customHeight="1" x14ac:dyDescent="0.25"/>
    <row r="340" s="18" customFormat="1" ht="15.75" customHeight="1" x14ac:dyDescent="0.25"/>
    <row r="341" s="18" customFormat="1" ht="15.75" customHeight="1" x14ac:dyDescent="0.25"/>
    <row r="342" s="18" customFormat="1" ht="15.75" customHeight="1" x14ac:dyDescent="0.25"/>
    <row r="343" s="18" customFormat="1" ht="15.75" customHeight="1" x14ac:dyDescent="0.25"/>
    <row r="344" s="18" customFormat="1" ht="15.75" customHeight="1" x14ac:dyDescent="0.25"/>
    <row r="345" s="18" customFormat="1" ht="15.75" customHeight="1" x14ac:dyDescent="0.25"/>
    <row r="346" s="18" customFormat="1" ht="15.75" customHeight="1" x14ac:dyDescent="0.25"/>
    <row r="347" s="18" customFormat="1" ht="15.75" customHeight="1" x14ac:dyDescent="0.25"/>
    <row r="348" s="18" customFormat="1" ht="15.75" customHeight="1" x14ac:dyDescent="0.25"/>
    <row r="349" s="18" customFormat="1" ht="15.75" customHeight="1" x14ac:dyDescent="0.25"/>
    <row r="350" s="18" customFormat="1" ht="15.75" customHeight="1" x14ac:dyDescent="0.25"/>
    <row r="351" s="18" customFormat="1" ht="15.75" customHeight="1" x14ac:dyDescent="0.25"/>
    <row r="352" s="18" customFormat="1" ht="15.75" customHeight="1" x14ac:dyDescent="0.25"/>
    <row r="353" s="18" customFormat="1" ht="15.75" customHeight="1" x14ac:dyDescent="0.25"/>
    <row r="354" s="18" customFormat="1" ht="15.75" customHeight="1" x14ac:dyDescent="0.25"/>
    <row r="355" s="18" customFormat="1" ht="15.75" customHeight="1" x14ac:dyDescent="0.25"/>
    <row r="356" s="18" customFormat="1" ht="15.75" customHeight="1" x14ac:dyDescent="0.25"/>
    <row r="357" s="18" customFormat="1" ht="15.75" customHeight="1" x14ac:dyDescent="0.25"/>
    <row r="358" s="18" customFormat="1" ht="15.75" customHeight="1" x14ac:dyDescent="0.25"/>
    <row r="359" s="18" customFormat="1" ht="15.75" customHeight="1" x14ac:dyDescent="0.25"/>
    <row r="360" s="18" customFormat="1" ht="15.75" customHeight="1" x14ac:dyDescent="0.25"/>
    <row r="361" s="18" customFormat="1" ht="15.75" customHeight="1" x14ac:dyDescent="0.25"/>
    <row r="362" s="18" customFormat="1" ht="15.75" customHeight="1" x14ac:dyDescent="0.25"/>
    <row r="363" s="18" customFormat="1" ht="15.75" customHeight="1" x14ac:dyDescent="0.25"/>
    <row r="364" s="18" customFormat="1" ht="15.75" customHeight="1" x14ac:dyDescent="0.25"/>
    <row r="365" s="18" customFormat="1" ht="15.75" customHeight="1" x14ac:dyDescent="0.25"/>
    <row r="366" s="18" customFormat="1" ht="15.75" customHeight="1" x14ac:dyDescent="0.25"/>
    <row r="367" s="18" customFormat="1" ht="15.75" customHeight="1" x14ac:dyDescent="0.25"/>
    <row r="368" s="18" customFormat="1" ht="15.75" customHeight="1" x14ac:dyDescent="0.25"/>
    <row r="369" s="18" customFormat="1" ht="15.75" customHeight="1" x14ac:dyDescent="0.25"/>
    <row r="370" s="18" customFormat="1" ht="15.75" customHeight="1" x14ac:dyDescent="0.25"/>
    <row r="371" s="18" customFormat="1" ht="15.75" customHeight="1" x14ac:dyDescent="0.25"/>
    <row r="372" s="18" customFormat="1" ht="15.75" customHeight="1" x14ac:dyDescent="0.25"/>
    <row r="373" s="18" customFormat="1" ht="15.75" customHeight="1" x14ac:dyDescent="0.25"/>
    <row r="374" s="18" customFormat="1" ht="15.75" customHeight="1" x14ac:dyDescent="0.25"/>
    <row r="375" s="18" customFormat="1" ht="15.75" customHeight="1" x14ac:dyDescent="0.25"/>
    <row r="376" s="18" customFormat="1" ht="15.75" customHeight="1" x14ac:dyDescent="0.25"/>
    <row r="377" s="18" customFormat="1" ht="15.75" customHeight="1" x14ac:dyDescent="0.25"/>
    <row r="378" s="18" customFormat="1" ht="15.75" customHeight="1" x14ac:dyDescent="0.25"/>
    <row r="379" s="18" customFormat="1" ht="15.75" customHeight="1" x14ac:dyDescent="0.25"/>
    <row r="380" s="18" customFormat="1" ht="15.75" customHeight="1" x14ac:dyDescent="0.25"/>
    <row r="381" s="18" customFormat="1" ht="15.75" customHeight="1" x14ac:dyDescent="0.25"/>
    <row r="382" s="18" customFormat="1" ht="15.75" customHeight="1" x14ac:dyDescent="0.25"/>
    <row r="383" s="18" customFormat="1" ht="15.75" customHeight="1" x14ac:dyDescent="0.25"/>
    <row r="384" s="18" customFormat="1" ht="15.75" customHeight="1" x14ac:dyDescent="0.25"/>
    <row r="385" s="18" customFormat="1" ht="15.75" customHeight="1" x14ac:dyDescent="0.25"/>
    <row r="386" s="18" customFormat="1" ht="15.75" customHeight="1" x14ac:dyDescent="0.25"/>
    <row r="387" s="18" customFormat="1" ht="15.75" customHeight="1" x14ac:dyDescent="0.25"/>
    <row r="388" s="18" customFormat="1" ht="15.75" customHeight="1" x14ac:dyDescent="0.25"/>
    <row r="389" s="18" customFormat="1" ht="15.75" customHeight="1" x14ac:dyDescent="0.25"/>
    <row r="390" s="18" customFormat="1" ht="15.75" customHeight="1" x14ac:dyDescent="0.25"/>
    <row r="391" s="18" customFormat="1" ht="15.75" customHeight="1" x14ac:dyDescent="0.25"/>
    <row r="392" s="18" customFormat="1" ht="15.75" customHeight="1" x14ac:dyDescent="0.25"/>
    <row r="393" s="18" customFormat="1" ht="15.75" customHeight="1" x14ac:dyDescent="0.25"/>
    <row r="394" s="18" customFormat="1" ht="15.75" customHeight="1" x14ac:dyDescent="0.25"/>
    <row r="395" s="18" customFormat="1" ht="15.75" customHeight="1" x14ac:dyDescent="0.25"/>
    <row r="396" s="18" customFormat="1" ht="15.75" customHeight="1" x14ac:dyDescent="0.25"/>
    <row r="397" s="18" customFormat="1" ht="15.75" customHeight="1" x14ac:dyDescent="0.25"/>
    <row r="398" s="18" customFormat="1" ht="15.75" customHeight="1" x14ac:dyDescent="0.25"/>
    <row r="399" s="18" customFormat="1" ht="15.75" customHeight="1" x14ac:dyDescent="0.25"/>
    <row r="400" s="18" customFormat="1" ht="15.75" customHeight="1" x14ac:dyDescent="0.25"/>
    <row r="401" s="18" customFormat="1" ht="15.75" customHeight="1" x14ac:dyDescent="0.25"/>
    <row r="402" s="18" customFormat="1" ht="15.75" customHeight="1" x14ac:dyDescent="0.25"/>
    <row r="403" s="18" customFormat="1" ht="15.75" customHeight="1" x14ac:dyDescent="0.25"/>
    <row r="404" s="18" customFormat="1" ht="15.75" customHeight="1" x14ac:dyDescent="0.25"/>
    <row r="405" s="18" customFormat="1" ht="15.75" customHeight="1" x14ac:dyDescent="0.25"/>
    <row r="406" s="18" customFormat="1" ht="15.75" customHeight="1" x14ac:dyDescent="0.25"/>
    <row r="407" s="18" customFormat="1" ht="15.75" customHeight="1" x14ac:dyDescent="0.25"/>
    <row r="408" s="18" customFormat="1" ht="15.75" customHeight="1" x14ac:dyDescent="0.25"/>
    <row r="409" s="18" customFormat="1" ht="15.75" customHeight="1" x14ac:dyDescent="0.25"/>
    <row r="410" s="18" customFormat="1" ht="15.75" customHeight="1" x14ac:dyDescent="0.25"/>
    <row r="411" s="18" customFormat="1" ht="15.75" customHeight="1" x14ac:dyDescent="0.25"/>
    <row r="412" s="18" customFormat="1" ht="15.75" customHeight="1" x14ac:dyDescent="0.25"/>
    <row r="413" s="18" customFormat="1" ht="15.75" customHeight="1" x14ac:dyDescent="0.25"/>
    <row r="414" s="18" customFormat="1" ht="15.75" customHeight="1" x14ac:dyDescent="0.25"/>
    <row r="415" s="18" customFormat="1" ht="15.75" customHeight="1" x14ac:dyDescent="0.25"/>
    <row r="416" s="18" customFormat="1" ht="15.75" customHeight="1" x14ac:dyDescent="0.25"/>
    <row r="417" s="18" customFormat="1" ht="15.75" customHeight="1" x14ac:dyDescent="0.25"/>
    <row r="418" s="18" customFormat="1" ht="15.75" customHeight="1" x14ac:dyDescent="0.25"/>
    <row r="419" s="18" customFormat="1" ht="15.75" customHeight="1" x14ac:dyDescent="0.25"/>
    <row r="420" s="18" customFormat="1" ht="15.75" customHeight="1" x14ac:dyDescent="0.25"/>
    <row r="421" s="18" customFormat="1" ht="15.75" customHeight="1" x14ac:dyDescent="0.25"/>
    <row r="422" s="18" customFormat="1" ht="15.75" customHeight="1" x14ac:dyDescent="0.25"/>
    <row r="423" s="18" customFormat="1" ht="15.75" customHeight="1" x14ac:dyDescent="0.25"/>
    <row r="424" s="18" customFormat="1" ht="15.75" customHeight="1" x14ac:dyDescent="0.25"/>
    <row r="425" s="18" customFormat="1" ht="15.75" customHeight="1" x14ac:dyDescent="0.25"/>
    <row r="426" s="18" customFormat="1" ht="15.75" customHeight="1" x14ac:dyDescent="0.25"/>
    <row r="427" s="18" customFormat="1" ht="15.75" customHeight="1" x14ac:dyDescent="0.25"/>
    <row r="428" s="18" customFormat="1" ht="15.75" customHeight="1" x14ac:dyDescent="0.25"/>
    <row r="429" s="18" customFormat="1" ht="15.75" customHeight="1" x14ac:dyDescent="0.25"/>
    <row r="430" s="18" customFormat="1" ht="15.75" customHeight="1" x14ac:dyDescent="0.25"/>
    <row r="431" s="18" customFormat="1" ht="15.75" customHeight="1" x14ac:dyDescent="0.25"/>
    <row r="432" s="18" customFormat="1" ht="15.75" customHeight="1" x14ac:dyDescent="0.25"/>
    <row r="433" s="18" customFormat="1" ht="15.75" customHeight="1" x14ac:dyDescent="0.25"/>
    <row r="434" s="18" customFormat="1" ht="15.75" customHeight="1" x14ac:dyDescent="0.25"/>
    <row r="435" s="18" customFormat="1" ht="15.75" customHeight="1" x14ac:dyDescent="0.25"/>
    <row r="436" s="18" customFormat="1" ht="15.75" customHeight="1" x14ac:dyDescent="0.25"/>
    <row r="437" s="18" customFormat="1" ht="15.75" customHeight="1" x14ac:dyDescent="0.25"/>
    <row r="438" s="18" customFormat="1" ht="15.75" customHeight="1" x14ac:dyDescent="0.25"/>
    <row r="439" s="18" customFormat="1" ht="15.75" customHeight="1" x14ac:dyDescent="0.25"/>
    <row r="440" s="18" customFormat="1" ht="15.75" customHeight="1" x14ac:dyDescent="0.25"/>
    <row r="441" s="18" customFormat="1" ht="15.75" customHeight="1" x14ac:dyDescent="0.25"/>
    <row r="442" s="18" customFormat="1" ht="15.75" customHeight="1" x14ac:dyDescent="0.25"/>
    <row r="443" s="18" customFormat="1" ht="15.75" customHeight="1" x14ac:dyDescent="0.25"/>
    <row r="444" s="18" customFormat="1" ht="15.75" customHeight="1" x14ac:dyDescent="0.25"/>
    <row r="445" s="18" customFormat="1" ht="15.75" customHeight="1" x14ac:dyDescent="0.25"/>
    <row r="446" s="18" customFormat="1" ht="15.75" customHeight="1" x14ac:dyDescent="0.25"/>
    <row r="447" s="18" customFormat="1" ht="15.75" customHeight="1" x14ac:dyDescent="0.25"/>
    <row r="448" s="18" customFormat="1" ht="15.75" customHeight="1" x14ac:dyDescent="0.25"/>
    <row r="449" s="18" customFormat="1" ht="15.75" customHeight="1" x14ac:dyDescent="0.25"/>
    <row r="450" s="18" customFormat="1" ht="15.75" customHeight="1" x14ac:dyDescent="0.25"/>
    <row r="451" s="18" customFormat="1" ht="15.75" customHeight="1" x14ac:dyDescent="0.25"/>
    <row r="452" s="18" customFormat="1" ht="15.75" customHeight="1" x14ac:dyDescent="0.25"/>
    <row r="453" s="18" customFormat="1" ht="15.75" customHeight="1" x14ac:dyDescent="0.25"/>
    <row r="454" s="18" customFormat="1" ht="15.75" customHeight="1" x14ac:dyDescent="0.25"/>
    <row r="455" s="18" customFormat="1" ht="15.75" customHeight="1" x14ac:dyDescent="0.25"/>
    <row r="456" s="18" customFormat="1" ht="15.75" customHeight="1" x14ac:dyDescent="0.25"/>
    <row r="457" s="18" customFormat="1" ht="15.75" customHeight="1" x14ac:dyDescent="0.25"/>
    <row r="458" s="18" customFormat="1" ht="15.75" customHeight="1" x14ac:dyDescent="0.25"/>
    <row r="459" s="18" customFormat="1" ht="15.75" customHeight="1" x14ac:dyDescent="0.25"/>
    <row r="460" s="18" customFormat="1" ht="15.75" customHeight="1" x14ac:dyDescent="0.25"/>
    <row r="461" s="18" customFormat="1" ht="15.75" customHeight="1" x14ac:dyDescent="0.25"/>
    <row r="462" s="18" customFormat="1" ht="15.75" customHeight="1" x14ac:dyDescent="0.25"/>
    <row r="463" s="18" customFormat="1" ht="15.75" customHeight="1" x14ac:dyDescent="0.25"/>
    <row r="464" s="18" customFormat="1" ht="15.75" customHeight="1" x14ac:dyDescent="0.25"/>
    <row r="465" s="18" customFormat="1" ht="15.75" customHeight="1" x14ac:dyDescent="0.25"/>
    <row r="466" s="18" customFormat="1" ht="15.75" customHeight="1" x14ac:dyDescent="0.25"/>
    <row r="467" s="18" customFormat="1" ht="15.75" customHeight="1" x14ac:dyDescent="0.25"/>
    <row r="468" s="18" customFormat="1" ht="15.75" customHeight="1" x14ac:dyDescent="0.25"/>
    <row r="469" s="18" customFormat="1" ht="15.75" customHeight="1" x14ac:dyDescent="0.25"/>
    <row r="470" s="18" customFormat="1" ht="15.75" customHeight="1" x14ac:dyDescent="0.25"/>
    <row r="471" s="18" customFormat="1" ht="15.75" customHeight="1" x14ac:dyDescent="0.25"/>
    <row r="472" s="18" customFormat="1" ht="15.75" customHeight="1" x14ac:dyDescent="0.25"/>
    <row r="473" s="18" customFormat="1" ht="15.75" customHeight="1" x14ac:dyDescent="0.25"/>
    <row r="474" s="18" customFormat="1" ht="15.75" customHeight="1" x14ac:dyDescent="0.25"/>
    <row r="475" s="18" customFormat="1" ht="15.75" customHeight="1" x14ac:dyDescent="0.25"/>
    <row r="476" s="18" customFormat="1" ht="15.75" customHeight="1" x14ac:dyDescent="0.25"/>
    <row r="477" s="18" customFormat="1" ht="15.75" customHeight="1" x14ac:dyDescent="0.25"/>
    <row r="478" s="18" customFormat="1" ht="15.75" customHeight="1" x14ac:dyDescent="0.25"/>
    <row r="479" s="18" customFormat="1" ht="15.75" customHeight="1" x14ac:dyDescent="0.25"/>
    <row r="480" s="18" customFormat="1" ht="15.75" customHeight="1" x14ac:dyDescent="0.25"/>
    <row r="481" s="18" customFormat="1" ht="15.75" customHeight="1" x14ac:dyDescent="0.25"/>
    <row r="482" s="18" customFormat="1" ht="15.75" customHeight="1" x14ac:dyDescent="0.25"/>
    <row r="483" s="18" customFormat="1" ht="15.75" customHeight="1" x14ac:dyDescent="0.25"/>
    <row r="484" s="18" customFormat="1" ht="15.75" customHeight="1" x14ac:dyDescent="0.25"/>
    <row r="485" s="18" customFormat="1" ht="15.75" customHeight="1" x14ac:dyDescent="0.25"/>
    <row r="486" s="18" customFormat="1" ht="15.75" customHeight="1" x14ac:dyDescent="0.25"/>
    <row r="487" s="18" customFormat="1" ht="15.75" customHeight="1" x14ac:dyDescent="0.25"/>
    <row r="488" s="18" customFormat="1" ht="15.75" customHeight="1" x14ac:dyDescent="0.25"/>
    <row r="489" s="18" customFormat="1" ht="15.75" customHeight="1" x14ac:dyDescent="0.25"/>
    <row r="490" s="18" customFormat="1" ht="15.75" customHeight="1" x14ac:dyDescent="0.25"/>
    <row r="491" s="18" customFormat="1" ht="15.75" customHeight="1" x14ac:dyDescent="0.25"/>
    <row r="492" s="18" customFormat="1" ht="15.75" customHeight="1" x14ac:dyDescent="0.25"/>
    <row r="493" s="18" customFormat="1" ht="15.75" customHeight="1" x14ac:dyDescent="0.25"/>
    <row r="494" s="18" customFormat="1" ht="15.75" customHeight="1" x14ac:dyDescent="0.25"/>
    <row r="495" s="18" customFormat="1" ht="15.75" customHeight="1" x14ac:dyDescent="0.25"/>
    <row r="496" s="18" customFormat="1" ht="15.75" customHeight="1" x14ac:dyDescent="0.25"/>
    <row r="497" s="18" customFormat="1" ht="15.75" customHeight="1" x14ac:dyDescent="0.25"/>
    <row r="498" s="18" customFormat="1" ht="15.75" customHeight="1" x14ac:dyDescent="0.25"/>
    <row r="499" s="18" customFormat="1" ht="15.75" customHeight="1" x14ac:dyDescent="0.25"/>
    <row r="500" s="18" customFormat="1" ht="15.75" customHeight="1" x14ac:dyDescent="0.25"/>
    <row r="501" s="18" customFormat="1" ht="15.75" customHeight="1" x14ac:dyDescent="0.25"/>
    <row r="502" s="18" customFormat="1" ht="15.75" customHeight="1" x14ac:dyDescent="0.25"/>
    <row r="503" s="18" customFormat="1" ht="15.75" customHeight="1" x14ac:dyDescent="0.25"/>
    <row r="504" s="18" customFormat="1" ht="15.75" customHeight="1" x14ac:dyDescent="0.25"/>
    <row r="505" s="18" customFormat="1" ht="15.75" customHeight="1" x14ac:dyDescent="0.25"/>
    <row r="506" s="18" customFormat="1" ht="15.75" customHeight="1" x14ac:dyDescent="0.25"/>
    <row r="507" s="18" customFormat="1" ht="15.75" customHeight="1" x14ac:dyDescent="0.25"/>
    <row r="508" s="18" customFormat="1" ht="15.75" customHeight="1" x14ac:dyDescent="0.25"/>
    <row r="509" s="18" customFormat="1" ht="15.75" customHeight="1" x14ac:dyDescent="0.25"/>
    <row r="510" s="18" customFormat="1" ht="15.75" customHeight="1" x14ac:dyDescent="0.25"/>
    <row r="511" s="18" customFormat="1" ht="15.75" customHeight="1" x14ac:dyDescent="0.25"/>
    <row r="512" s="18" customFormat="1" ht="15.75" customHeight="1" x14ac:dyDescent="0.25"/>
    <row r="513" s="18" customFormat="1" ht="15.75" customHeight="1" x14ac:dyDescent="0.25"/>
    <row r="514" s="18" customFormat="1" ht="15.75" customHeight="1" x14ac:dyDescent="0.25"/>
    <row r="515" s="18" customFormat="1" ht="15.75" customHeight="1" x14ac:dyDescent="0.25"/>
    <row r="516" s="18" customFormat="1" ht="15.75" customHeight="1" x14ac:dyDescent="0.25"/>
    <row r="517" s="18" customFormat="1" ht="15.75" customHeight="1" x14ac:dyDescent="0.25"/>
    <row r="518" s="18" customFormat="1" ht="15.75" customHeight="1" x14ac:dyDescent="0.25"/>
    <row r="519" s="18" customFormat="1" ht="15.75" customHeight="1" x14ac:dyDescent="0.25"/>
    <row r="520" s="18" customFormat="1" ht="15.75" customHeight="1" x14ac:dyDescent="0.25"/>
    <row r="521" s="18" customFormat="1" ht="15.75" customHeight="1" x14ac:dyDescent="0.25"/>
    <row r="522" s="18" customFormat="1" ht="15.75" customHeight="1" x14ac:dyDescent="0.25"/>
    <row r="523" s="18" customFormat="1" ht="15.75" customHeight="1" x14ac:dyDescent="0.25"/>
    <row r="524" s="18" customFormat="1" ht="15.75" customHeight="1" x14ac:dyDescent="0.25"/>
    <row r="525" s="18" customFormat="1" ht="15.75" customHeight="1" x14ac:dyDescent="0.25"/>
    <row r="526" s="18" customFormat="1" ht="15.75" customHeight="1" x14ac:dyDescent="0.25"/>
    <row r="527" s="18" customFormat="1" ht="15.75" customHeight="1" x14ac:dyDescent="0.25"/>
    <row r="528" s="18" customFormat="1" ht="15.75" customHeight="1" x14ac:dyDescent="0.25"/>
    <row r="529" s="18" customFormat="1" ht="15.75" customHeight="1" x14ac:dyDescent="0.25"/>
    <row r="530" s="18" customFormat="1" ht="15.75" customHeight="1" x14ac:dyDescent="0.25"/>
    <row r="531" s="18" customFormat="1" ht="15.75" customHeight="1" x14ac:dyDescent="0.25"/>
    <row r="532" s="18" customFormat="1" ht="15.75" customHeight="1" x14ac:dyDescent="0.25"/>
    <row r="533" s="18" customFormat="1" ht="15.75" customHeight="1" x14ac:dyDescent="0.25"/>
    <row r="534" s="18" customFormat="1" ht="15.75" customHeight="1" x14ac:dyDescent="0.25"/>
    <row r="535" s="18" customFormat="1" ht="15.75" customHeight="1" x14ac:dyDescent="0.25"/>
    <row r="536" s="18" customFormat="1" ht="15.75" customHeight="1" x14ac:dyDescent="0.25"/>
    <row r="537" s="18" customFormat="1" ht="15.75" customHeight="1" x14ac:dyDescent="0.25"/>
    <row r="538" s="18" customFormat="1" ht="15.75" customHeight="1" x14ac:dyDescent="0.25"/>
    <row r="539" s="18" customFormat="1" ht="15.75" customHeight="1" x14ac:dyDescent="0.25"/>
    <row r="540" s="18" customFormat="1" ht="15.75" customHeight="1" x14ac:dyDescent="0.25"/>
    <row r="541" s="18" customFormat="1" ht="15.75" customHeight="1" x14ac:dyDescent="0.25"/>
    <row r="542" s="18" customFormat="1" ht="15.75" customHeight="1" x14ac:dyDescent="0.25"/>
    <row r="543" s="18" customFormat="1" ht="15.75" customHeight="1" x14ac:dyDescent="0.25"/>
    <row r="544" s="18" customFormat="1" ht="15.75" customHeight="1" x14ac:dyDescent="0.25"/>
    <row r="545" s="18" customFormat="1" ht="15.75" customHeight="1" x14ac:dyDescent="0.25"/>
    <row r="546" s="18" customFormat="1" ht="15.75" customHeight="1" x14ac:dyDescent="0.25"/>
    <row r="547" s="18" customFormat="1" ht="15.75" customHeight="1" x14ac:dyDescent="0.25"/>
    <row r="548" s="18" customFormat="1" ht="15.75" customHeight="1" x14ac:dyDescent="0.25"/>
    <row r="549" s="18" customFormat="1" ht="15.75" customHeight="1" x14ac:dyDescent="0.25"/>
    <row r="550" s="18" customFormat="1" ht="15.75" customHeight="1" x14ac:dyDescent="0.25"/>
    <row r="551" s="18" customFormat="1" ht="15.75" customHeight="1" x14ac:dyDescent="0.25"/>
    <row r="552" s="18" customFormat="1" ht="15.75" customHeight="1" x14ac:dyDescent="0.25"/>
    <row r="553" s="18" customFormat="1" ht="15.75" customHeight="1" x14ac:dyDescent="0.25"/>
    <row r="554" s="18" customFormat="1" ht="15.75" customHeight="1" x14ac:dyDescent="0.25"/>
    <row r="555" s="18" customFormat="1" ht="15.75" customHeight="1" x14ac:dyDescent="0.25"/>
    <row r="556" s="18" customFormat="1" ht="15.75" customHeight="1" x14ac:dyDescent="0.25"/>
    <row r="557" s="18" customFormat="1" ht="15.75" customHeight="1" x14ac:dyDescent="0.25"/>
    <row r="558" s="18" customFormat="1" ht="15.75" customHeight="1" x14ac:dyDescent="0.25"/>
    <row r="559" s="18" customFormat="1" ht="15.75" customHeight="1" x14ac:dyDescent="0.25"/>
    <row r="560" s="18" customFormat="1" ht="15.75" customHeight="1" x14ac:dyDescent="0.25"/>
    <row r="561" s="18" customFormat="1" ht="15.75" customHeight="1" x14ac:dyDescent="0.25"/>
    <row r="562" s="18" customFormat="1" ht="15.75" customHeight="1" x14ac:dyDescent="0.25"/>
    <row r="563" s="18" customFormat="1" ht="15.75" customHeight="1" x14ac:dyDescent="0.25"/>
    <row r="564" s="18" customFormat="1" ht="15.75" customHeight="1" x14ac:dyDescent="0.25"/>
    <row r="565" s="18" customFormat="1" ht="15.75" customHeight="1" x14ac:dyDescent="0.25"/>
    <row r="566" s="18" customFormat="1" ht="15.75" customHeight="1" x14ac:dyDescent="0.25"/>
    <row r="567" s="18" customFormat="1" ht="15.75" customHeight="1" x14ac:dyDescent="0.25"/>
    <row r="568" s="18" customFormat="1" ht="15.75" customHeight="1" x14ac:dyDescent="0.25"/>
    <row r="569" s="18" customFormat="1" ht="15.75" customHeight="1" x14ac:dyDescent="0.25"/>
    <row r="570" s="18" customFormat="1" ht="15.75" customHeight="1" x14ac:dyDescent="0.25"/>
    <row r="571" s="18" customFormat="1" ht="15.75" customHeight="1" x14ac:dyDescent="0.25"/>
    <row r="572" s="18" customFormat="1" ht="15.75" customHeight="1" x14ac:dyDescent="0.25"/>
    <row r="573" s="18" customFormat="1" ht="15.75" customHeight="1" x14ac:dyDescent="0.25"/>
    <row r="574" s="18" customFormat="1" ht="15.75" customHeight="1" x14ac:dyDescent="0.25"/>
    <row r="575" s="18" customFormat="1" ht="15.75" customHeight="1" x14ac:dyDescent="0.25"/>
    <row r="576" s="18" customFormat="1" ht="15.75" customHeight="1" x14ac:dyDescent="0.25"/>
    <row r="577" s="18" customFormat="1" ht="15.75" customHeight="1" x14ac:dyDescent="0.25"/>
    <row r="578" s="18" customFormat="1" ht="15.75" customHeight="1" x14ac:dyDescent="0.25"/>
    <row r="579" s="18" customFormat="1" ht="15.75" customHeight="1" x14ac:dyDescent="0.25"/>
    <row r="580" s="18" customFormat="1" ht="15.75" customHeight="1" x14ac:dyDescent="0.25"/>
    <row r="581" s="18" customFormat="1" ht="15.75" customHeight="1" x14ac:dyDescent="0.25"/>
    <row r="582" s="18" customFormat="1" ht="15.75" customHeight="1" x14ac:dyDescent="0.25"/>
    <row r="583" s="18" customFormat="1" ht="15.75" customHeight="1" x14ac:dyDescent="0.25"/>
    <row r="584" s="18" customFormat="1" ht="15.75" customHeight="1" x14ac:dyDescent="0.25"/>
    <row r="585" s="18" customFormat="1" ht="15.75" customHeight="1" x14ac:dyDescent="0.25"/>
    <row r="586" s="18" customFormat="1" ht="15.75" customHeight="1" x14ac:dyDescent="0.25"/>
    <row r="587" s="18" customFormat="1" ht="15.75" customHeight="1" x14ac:dyDescent="0.25"/>
    <row r="588" s="18" customFormat="1" ht="15.75" customHeight="1" x14ac:dyDescent="0.25"/>
    <row r="589" s="18" customFormat="1" ht="15.75" customHeight="1" x14ac:dyDescent="0.25"/>
    <row r="590" s="18" customFormat="1" ht="15.75" customHeight="1" x14ac:dyDescent="0.25"/>
    <row r="591" s="18" customFormat="1" ht="15.75" customHeight="1" x14ac:dyDescent="0.25"/>
    <row r="592" s="18" customFormat="1" ht="15.75" customHeight="1" x14ac:dyDescent="0.25"/>
    <row r="593" s="18" customFormat="1" ht="15.75" customHeight="1" x14ac:dyDescent="0.25"/>
    <row r="594" s="18" customFormat="1" ht="15.75" customHeight="1" x14ac:dyDescent="0.25"/>
    <row r="595" s="18" customFormat="1" ht="15.75" customHeight="1" x14ac:dyDescent="0.25"/>
    <row r="596" s="18" customFormat="1" ht="15.75" customHeight="1" x14ac:dyDescent="0.25"/>
    <row r="597" s="18" customFormat="1" ht="15.75" customHeight="1" x14ac:dyDescent="0.25"/>
    <row r="598" s="18" customFormat="1" ht="15.75" customHeight="1" x14ac:dyDescent="0.25"/>
    <row r="599" s="18" customFormat="1" ht="15.75" customHeight="1" x14ac:dyDescent="0.25"/>
    <row r="600" s="18" customFormat="1" ht="15.75" customHeight="1" x14ac:dyDescent="0.25"/>
    <row r="601" s="18" customFormat="1" ht="15.75" customHeight="1" x14ac:dyDescent="0.25"/>
    <row r="602" s="18" customFormat="1" ht="15.75" customHeight="1" x14ac:dyDescent="0.25"/>
    <row r="603" s="18" customFormat="1" ht="15.75" customHeight="1" x14ac:dyDescent="0.25"/>
    <row r="604" s="18" customFormat="1" ht="15.75" customHeight="1" x14ac:dyDescent="0.25"/>
    <row r="605" s="18" customFormat="1" ht="15.75" customHeight="1" x14ac:dyDescent="0.25"/>
    <row r="606" s="18" customFormat="1" ht="15.75" customHeight="1" x14ac:dyDescent="0.25"/>
    <row r="607" s="18" customFormat="1" ht="15.75" customHeight="1" x14ac:dyDescent="0.25"/>
    <row r="608" s="18" customFormat="1" ht="15.75" customHeight="1" x14ac:dyDescent="0.25"/>
    <row r="609" s="18" customFormat="1" ht="15.75" customHeight="1" x14ac:dyDescent="0.25"/>
    <row r="610" s="18" customFormat="1" ht="15.75" customHeight="1" x14ac:dyDescent="0.25"/>
    <row r="611" s="18" customFormat="1" ht="15.75" customHeight="1" x14ac:dyDescent="0.25"/>
    <row r="612" s="18" customFormat="1" ht="15.75" customHeight="1" x14ac:dyDescent="0.25"/>
    <row r="613" s="18" customFormat="1" ht="15.75" customHeight="1" x14ac:dyDescent="0.25"/>
    <row r="614" s="18" customFormat="1" ht="15.75" customHeight="1" x14ac:dyDescent="0.25"/>
    <row r="615" s="18" customFormat="1" ht="15.75" customHeight="1" x14ac:dyDescent="0.25"/>
    <row r="616" s="18" customFormat="1" ht="15.75" customHeight="1" x14ac:dyDescent="0.25"/>
    <row r="617" s="18" customFormat="1" ht="15.75" customHeight="1" x14ac:dyDescent="0.25"/>
    <row r="618" s="18" customFormat="1" ht="15.75" customHeight="1" x14ac:dyDescent="0.25"/>
    <row r="619" s="18" customFormat="1" ht="15.75" customHeight="1" x14ac:dyDescent="0.25"/>
    <row r="620" s="18" customFormat="1" ht="15.75" customHeight="1" x14ac:dyDescent="0.25"/>
    <row r="621" s="18" customFormat="1" ht="15.75" customHeight="1" x14ac:dyDescent="0.25"/>
    <row r="622" s="18" customFormat="1" ht="15.75" customHeight="1" x14ac:dyDescent="0.25"/>
    <row r="623" s="18" customFormat="1" ht="15.75" customHeight="1" x14ac:dyDescent="0.25"/>
    <row r="624" s="18" customFormat="1" ht="15.75" customHeight="1" x14ac:dyDescent="0.25"/>
    <row r="625" s="18" customFormat="1" ht="15.75" customHeight="1" x14ac:dyDescent="0.25"/>
    <row r="626" s="18" customFormat="1" ht="15.75" customHeight="1" x14ac:dyDescent="0.25"/>
    <row r="627" s="18" customFormat="1" ht="15.75" customHeight="1" x14ac:dyDescent="0.25"/>
    <row r="628" s="18" customFormat="1" ht="15.75" customHeight="1" x14ac:dyDescent="0.25"/>
    <row r="629" s="18" customFormat="1" ht="15.75" customHeight="1" x14ac:dyDescent="0.25"/>
    <row r="630" s="18" customFormat="1" ht="15.75" customHeight="1" x14ac:dyDescent="0.25"/>
    <row r="631" s="18" customFormat="1" ht="15.75" customHeight="1" x14ac:dyDescent="0.25"/>
    <row r="632" s="18" customFormat="1" ht="15.75" customHeight="1" x14ac:dyDescent="0.25"/>
    <row r="633" s="18" customFormat="1" ht="15.75" customHeight="1" x14ac:dyDescent="0.25"/>
    <row r="634" s="18" customFormat="1" ht="15.75" customHeight="1" x14ac:dyDescent="0.25"/>
    <row r="635" s="18" customFormat="1" ht="15.75" customHeight="1" x14ac:dyDescent="0.25"/>
    <row r="636" s="18" customFormat="1" ht="15.75" customHeight="1" x14ac:dyDescent="0.25"/>
    <row r="637" s="18" customFormat="1" ht="15.75" customHeight="1" x14ac:dyDescent="0.25"/>
    <row r="638" s="18" customFormat="1" ht="15.75" customHeight="1" x14ac:dyDescent="0.25"/>
    <row r="639" s="18" customFormat="1" ht="15.75" customHeight="1" x14ac:dyDescent="0.25"/>
    <row r="640" s="18" customFormat="1" ht="15.75" customHeight="1" x14ac:dyDescent="0.25"/>
    <row r="641" s="18" customFormat="1" ht="15.75" customHeight="1" x14ac:dyDescent="0.25"/>
    <row r="642" s="18" customFormat="1" ht="15.75" customHeight="1" x14ac:dyDescent="0.25"/>
    <row r="643" s="18" customFormat="1" ht="15.75" customHeight="1" x14ac:dyDescent="0.25"/>
    <row r="644" s="18" customFormat="1" ht="15.75" customHeight="1" x14ac:dyDescent="0.25"/>
    <row r="645" s="18" customFormat="1" ht="15.75" customHeight="1" x14ac:dyDescent="0.25"/>
    <row r="646" s="18" customFormat="1" ht="15.75" customHeight="1" x14ac:dyDescent="0.25"/>
    <row r="647" s="18" customFormat="1" ht="15.75" customHeight="1" x14ac:dyDescent="0.25"/>
    <row r="648" s="18" customFormat="1" ht="15.75" customHeight="1" x14ac:dyDescent="0.25"/>
    <row r="649" s="18" customFormat="1" ht="15.75" customHeight="1" x14ac:dyDescent="0.25"/>
    <row r="650" s="18" customFormat="1" ht="15.75" customHeight="1" x14ac:dyDescent="0.25"/>
    <row r="651" s="18" customFormat="1" ht="15.75" customHeight="1" x14ac:dyDescent="0.25"/>
    <row r="652" s="18" customFormat="1" ht="15.75" customHeight="1" x14ac:dyDescent="0.25"/>
    <row r="653" s="18" customFormat="1" ht="15.75" customHeight="1" x14ac:dyDescent="0.25"/>
    <row r="654" s="18" customFormat="1" ht="15.75" customHeight="1" x14ac:dyDescent="0.25"/>
    <row r="655" s="18" customFormat="1" ht="15.75" customHeight="1" x14ac:dyDescent="0.25"/>
    <row r="656" s="18" customFormat="1" ht="15.75" customHeight="1" x14ac:dyDescent="0.25"/>
    <row r="657" s="18" customFormat="1" ht="15.75" customHeight="1" x14ac:dyDescent="0.25"/>
    <row r="658" s="18" customFormat="1" ht="15.75" customHeight="1" x14ac:dyDescent="0.25"/>
    <row r="659" s="18" customFormat="1" ht="15.75" customHeight="1" x14ac:dyDescent="0.25"/>
    <row r="660" s="18" customFormat="1" ht="15.75" customHeight="1" x14ac:dyDescent="0.25"/>
    <row r="661" s="18" customFormat="1" ht="15.75" customHeight="1" x14ac:dyDescent="0.25"/>
    <row r="662" s="18" customFormat="1" ht="15.75" customHeight="1" x14ac:dyDescent="0.25"/>
    <row r="663" s="18" customFormat="1" ht="15.75" customHeight="1" x14ac:dyDescent="0.25"/>
    <row r="664" s="18" customFormat="1" ht="15.75" customHeight="1" x14ac:dyDescent="0.25"/>
    <row r="665" s="18" customFormat="1" ht="15.75" customHeight="1" x14ac:dyDescent="0.25"/>
    <row r="666" s="18" customFormat="1" ht="15.75" customHeight="1" x14ac:dyDescent="0.25"/>
    <row r="667" s="18" customFormat="1" ht="15.75" customHeight="1" x14ac:dyDescent="0.25"/>
    <row r="668" s="18" customFormat="1" ht="15.75" customHeight="1" x14ac:dyDescent="0.25"/>
    <row r="669" s="18" customFormat="1" ht="15.75" customHeight="1" x14ac:dyDescent="0.25"/>
    <row r="670" s="18" customFormat="1" ht="15.75" customHeight="1" x14ac:dyDescent="0.25"/>
    <row r="671" s="18" customFormat="1" ht="15.75" customHeight="1" x14ac:dyDescent="0.25"/>
    <row r="672" s="18" customFormat="1" ht="15.75" customHeight="1" x14ac:dyDescent="0.25"/>
    <row r="673" s="18" customFormat="1" ht="15.75" customHeight="1" x14ac:dyDescent="0.25"/>
    <row r="674" s="18" customFormat="1" ht="15.75" customHeight="1" x14ac:dyDescent="0.25"/>
    <row r="675" s="18" customFormat="1" ht="15.75" customHeight="1" x14ac:dyDescent="0.25"/>
    <row r="676" s="18" customFormat="1" ht="15.75" customHeight="1" x14ac:dyDescent="0.25"/>
    <row r="677" s="18" customFormat="1" ht="15.75" customHeight="1" x14ac:dyDescent="0.25"/>
    <row r="678" s="18" customFormat="1" ht="15.75" customHeight="1" x14ac:dyDescent="0.25"/>
    <row r="679" s="18" customFormat="1" ht="15.75" customHeight="1" x14ac:dyDescent="0.25"/>
    <row r="680" s="18" customFormat="1" ht="15.75" customHeight="1" x14ac:dyDescent="0.25"/>
    <row r="681" s="18" customFormat="1" ht="15.75" customHeight="1" x14ac:dyDescent="0.25"/>
    <row r="682" s="18" customFormat="1" ht="15.75" customHeight="1" x14ac:dyDescent="0.25"/>
    <row r="683" s="18" customFormat="1" ht="15.75" customHeight="1" x14ac:dyDescent="0.25"/>
    <row r="684" s="18" customFormat="1" ht="15.75" customHeight="1" x14ac:dyDescent="0.25"/>
    <row r="685" s="18" customFormat="1" ht="15.75" customHeight="1" x14ac:dyDescent="0.25"/>
    <row r="686" s="18" customFormat="1" ht="15.75" customHeight="1" x14ac:dyDescent="0.25"/>
    <row r="687" s="18" customFormat="1" ht="15.75" customHeight="1" x14ac:dyDescent="0.25"/>
    <row r="688" s="18" customFormat="1" ht="15.75" customHeight="1" x14ac:dyDescent="0.25"/>
    <row r="689" s="18" customFormat="1" ht="15.75" customHeight="1" x14ac:dyDescent="0.25"/>
    <row r="690" s="18" customFormat="1" ht="15.75" customHeight="1" x14ac:dyDescent="0.25"/>
    <row r="691" s="18" customFormat="1" ht="15.75" customHeight="1" x14ac:dyDescent="0.25"/>
    <row r="692" s="18" customFormat="1" ht="15.75" customHeight="1" x14ac:dyDescent="0.25"/>
    <row r="693" s="18" customFormat="1" ht="15.75" customHeight="1" x14ac:dyDescent="0.25"/>
    <row r="694" s="18" customFormat="1" ht="15.75" customHeight="1" x14ac:dyDescent="0.25"/>
    <row r="695" s="18" customFormat="1" ht="15.75" customHeight="1" x14ac:dyDescent="0.25"/>
    <row r="696" s="18" customFormat="1" ht="15.75" customHeight="1" x14ac:dyDescent="0.25"/>
    <row r="697" s="18" customFormat="1" ht="15.75" customHeight="1" x14ac:dyDescent="0.25"/>
    <row r="698" s="18" customFormat="1" ht="15.75" customHeight="1" x14ac:dyDescent="0.25"/>
    <row r="699" s="18" customFormat="1" ht="15.75" customHeight="1" x14ac:dyDescent="0.25"/>
    <row r="700" s="18" customFormat="1" ht="15.75" customHeight="1" x14ac:dyDescent="0.25"/>
    <row r="701" s="18" customFormat="1" ht="15.75" customHeight="1" x14ac:dyDescent="0.25"/>
    <row r="702" s="18" customFormat="1" ht="15.75" customHeight="1" x14ac:dyDescent="0.25"/>
    <row r="703" s="18" customFormat="1" ht="15.75" customHeight="1" x14ac:dyDescent="0.25"/>
    <row r="704" s="18" customFormat="1" ht="15.75" customHeight="1" x14ac:dyDescent="0.25"/>
    <row r="705" s="18" customFormat="1" ht="15.75" customHeight="1" x14ac:dyDescent="0.25"/>
    <row r="706" s="18" customFormat="1" ht="15.75" customHeight="1" x14ac:dyDescent="0.25"/>
    <row r="707" s="18" customFormat="1" ht="15.75" customHeight="1" x14ac:dyDescent="0.25"/>
    <row r="708" s="18" customFormat="1" ht="15.75" customHeight="1" x14ac:dyDescent="0.25"/>
    <row r="709" s="18" customFormat="1" ht="15.75" customHeight="1" x14ac:dyDescent="0.25"/>
    <row r="710" s="18" customFormat="1" ht="15.75" customHeight="1" x14ac:dyDescent="0.25"/>
    <row r="711" s="18" customFormat="1" ht="15.75" customHeight="1" x14ac:dyDescent="0.25"/>
    <row r="712" s="18" customFormat="1" ht="15.75" customHeight="1" x14ac:dyDescent="0.25"/>
    <row r="713" s="18" customFormat="1" ht="15.75" customHeight="1" x14ac:dyDescent="0.25"/>
    <row r="714" s="18" customFormat="1" ht="15.75" customHeight="1" x14ac:dyDescent="0.25"/>
    <row r="715" s="18" customFormat="1" ht="15.75" customHeight="1" x14ac:dyDescent="0.25"/>
    <row r="716" s="18" customFormat="1" ht="15.75" customHeight="1" x14ac:dyDescent="0.25"/>
    <row r="717" s="18" customFormat="1" ht="15.75" customHeight="1" x14ac:dyDescent="0.25"/>
    <row r="718" s="18" customFormat="1" ht="15.75" customHeight="1" x14ac:dyDescent="0.25"/>
    <row r="719" s="18" customFormat="1" ht="15.75" customHeight="1" x14ac:dyDescent="0.25"/>
    <row r="720" s="18" customFormat="1" ht="15.75" customHeight="1" x14ac:dyDescent="0.25"/>
    <row r="721" s="18" customFormat="1" ht="15.75" customHeight="1" x14ac:dyDescent="0.25"/>
    <row r="722" s="18" customFormat="1" ht="15.75" customHeight="1" x14ac:dyDescent="0.25"/>
    <row r="723" s="18" customFormat="1" ht="15.75" customHeight="1" x14ac:dyDescent="0.25"/>
    <row r="724" s="18" customFormat="1" ht="15.75" customHeight="1" x14ac:dyDescent="0.25"/>
    <row r="725" s="18" customFormat="1" ht="15.75" customHeight="1" x14ac:dyDescent="0.25"/>
    <row r="726" s="18" customFormat="1" ht="15.75" customHeight="1" x14ac:dyDescent="0.25"/>
    <row r="727" s="18" customFormat="1" ht="15.75" customHeight="1" x14ac:dyDescent="0.25"/>
    <row r="728" s="18" customFormat="1" ht="15.75" customHeight="1" x14ac:dyDescent="0.25"/>
    <row r="729" s="18" customFormat="1" ht="15.75" customHeight="1" x14ac:dyDescent="0.25"/>
    <row r="730" s="18" customFormat="1" ht="15.75" customHeight="1" x14ac:dyDescent="0.25"/>
    <row r="731" s="18" customFormat="1" ht="15.75" customHeight="1" x14ac:dyDescent="0.25"/>
    <row r="732" s="18" customFormat="1" ht="15.75" customHeight="1" x14ac:dyDescent="0.25"/>
    <row r="733" s="18" customFormat="1" ht="15.75" customHeight="1" x14ac:dyDescent="0.25"/>
    <row r="734" s="18" customFormat="1" ht="15.75" customHeight="1" x14ac:dyDescent="0.25"/>
    <row r="735" s="18" customFormat="1" ht="15.75" customHeight="1" x14ac:dyDescent="0.25"/>
    <row r="736" s="18" customFormat="1" ht="15.75" customHeight="1" x14ac:dyDescent="0.25"/>
    <row r="737" s="18" customFormat="1" ht="15.75" customHeight="1" x14ac:dyDescent="0.25"/>
    <row r="738" s="18" customFormat="1" ht="15.75" customHeight="1" x14ac:dyDescent="0.25"/>
    <row r="739" s="18" customFormat="1" ht="15.75" customHeight="1" x14ac:dyDescent="0.25"/>
    <row r="740" s="18" customFormat="1" ht="15.75" customHeight="1" x14ac:dyDescent="0.25"/>
    <row r="741" s="18" customFormat="1" ht="15.75" customHeight="1" x14ac:dyDescent="0.25"/>
    <row r="742" s="18" customFormat="1" ht="15.75" customHeight="1" x14ac:dyDescent="0.25"/>
    <row r="743" s="18" customFormat="1" ht="15.75" customHeight="1" x14ac:dyDescent="0.25"/>
    <row r="744" s="18" customFormat="1" ht="15.75" customHeight="1" x14ac:dyDescent="0.25"/>
    <row r="745" s="18" customFormat="1" ht="15.75" customHeight="1" x14ac:dyDescent="0.25"/>
    <row r="746" s="18" customFormat="1" ht="15.75" customHeight="1" x14ac:dyDescent="0.25"/>
    <row r="747" s="18" customFormat="1" ht="15.75" customHeight="1" x14ac:dyDescent="0.25"/>
    <row r="748" s="18" customFormat="1" ht="15.75" customHeight="1" x14ac:dyDescent="0.25"/>
    <row r="749" s="18" customFormat="1" ht="15.75" customHeight="1" x14ac:dyDescent="0.25"/>
    <row r="750" s="18" customFormat="1" ht="15.75" customHeight="1" x14ac:dyDescent="0.25"/>
    <row r="751" s="18" customFormat="1" ht="15.75" customHeight="1" x14ac:dyDescent="0.25"/>
    <row r="752" s="18" customFormat="1" ht="15.75" customHeight="1" x14ac:dyDescent="0.25"/>
    <row r="753" s="18" customFormat="1" ht="15.75" customHeight="1" x14ac:dyDescent="0.25"/>
    <row r="754" s="18" customFormat="1" ht="15.75" customHeight="1" x14ac:dyDescent="0.25"/>
    <row r="755" s="18" customFormat="1" ht="15.75" customHeight="1" x14ac:dyDescent="0.25"/>
    <row r="756" s="18" customFormat="1" ht="15.75" customHeight="1" x14ac:dyDescent="0.25"/>
    <row r="757" s="18" customFormat="1" ht="15.75" customHeight="1" x14ac:dyDescent="0.25"/>
    <row r="758" s="18" customFormat="1" ht="15.75" customHeight="1" x14ac:dyDescent="0.25"/>
    <row r="759" s="18" customFormat="1" ht="15.75" customHeight="1" x14ac:dyDescent="0.25"/>
    <row r="760" s="18" customFormat="1" ht="15.75" customHeight="1" x14ac:dyDescent="0.25"/>
    <row r="761" s="18" customFormat="1" ht="15.75" customHeight="1" x14ac:dyDescent="0.25"/>
    <row r="762" s="18" customFormat="1" ht="15.75" customHeight="1" x14ac:dyDescent="0.25"/>
    <row r="763" s="18" customFormat="1" ht="15.75" customHeight="1" x14ac:dyDescent="0.25"/>
    <row r="764" s="18" customFormat="1" ht="15.75" customHeight="1" x14ac:dyDescent="0.25"/>
    <row r="765" s="18" customFormat="1" ht="15.75" customHeight="1" x14ac:dyDescent="0.25"/>
    <row r="766" s="18" customFormat="1" ht="15.75" customHeight="1" x14ac:dyDescent="0.25"/>
    <row r="767" s="18" customFormat="1" ht="15.75" customHeight="1" x14ac:dyDescent="0.25"/>
    <row r="768" s="18" customFormat="1" ht="15.75" customHeight="1" x14ac:dyDescent="0.25"/>
    <row r="769" s="18" customFormat="1" ht="15.75" customHeight="1" x14ac:dyDescent="0.25"/>
    <row r="770" s="18" customFormat="1" ht="15.75" customHeight="1" x14ac:dyDescent="0.25"/>
    <row r="771" s="18" customFormat="1" ht="15.75" customHeight="1" x14ac:dyDescent="0.25"/>
    <row r="772" s="18" customFormat="1" ht="15.75" customHeight="1" x14ac:dyDescent="0.25"/>
    <row r="773" s="18" customFormat="1" ht="15.75" customHeight="1" x14ac:dyDescent="0.25"/>
    <row r="774" s="18" customFormat="1" ht="15.75" customHeight="1" x14ac:dyDescent="0.25"/>
    <row r="775" s="18" customFormat="1" ht="15.75" customHeight="1" x14ac:dyDescent="0.25"/>
    <row r="776" s="18" customFormat="1" ht="15.75" customHeight="1" x14ac:dyDescent="0.25"/>
    <row r="777" s="18" customFormat="1" ht="15.75" customHeight="1" x14ac:dyDescent="0.25"/>
    <row r="778" s="18" customFormat="1" ht="15.75" customHeight="1" x14ac:dyDescent="0.25"/>
    <row r="779" s="18" customFormat="1" ht="15.75" customHeight="1" x14ac:dyDescent="0.25"/>
    <row r="780" s="18" customFormat="1" ht="15.75" customHeight="1" x14ac:dyDescent="0.25"/>
    <row r="781" s="18" customFormat="1" ht="15.75" customHeight="1" x14ac:dyDescent="0.25"/>
    <row r="782" s="18" customFormat="1" ht="15.75" customHeight="1" x14ac:dyDescent="0.25"/>
    <row r="783" s="18" customFormat="1" ht="15.75" customHeight="1" x14ac:dyDescent="0.25"/>
    <row r="784" s="18" customFormat="1" ht="15.75" customHeight="1" x14ac:dyDescent="0.25"/>
    <row r="785" s="18" customFormat="1" ht="15.75" customHeight="1" x14ac:dyDescent="0.25"/>
    <row r="786" s="18" customFormat="1" ht="15.75" customHeight="1" x14ac:dyDescent="0.25"/>
    <row r="787" s="18" customFormat="1" ht="15.75" customHeight="1" x14ac:dyDescent="0.25"/>
    <row r="788" s="18" customFormat="1" ht="15.75" customHeight="1" x14ac:dyDescent="0.25"/>
    <row r="789" s="18" customFormat="1" ht="15.75" customHeight="1" x14ac:dyDescent="0.25"/>
    <row r="790" s="18" customFormat="1" ht="15.75" customHeight="1" x14ac:dyDescent="0.25"/>
    <row r="791" s="18" customFormat="1" ht="15.75" customHeight="1" x14ac:dyDescent="0.25"/>
    <row r="792" s="18" customFormat="1" ht="15.75" customHeight="1" x14ac:dyDescent="0.25"/>
    <row r="793" s="18" customFormat="1" ht="15.75" customHeight="1" x14ac:dyDescent="0.25"/>
    <row r="794" s="18" customFormat="1" ht="15.75" customHeight="1" x14ac:dyDescent="0.25"/>
    <row r="795" s="18" customFormat="1" ht="15.75" customHeight="1" x14ac:dyDescent="0.25"/>
    <row r="796" s="18" customFormat="1" ht="15.75" customHeight="1" x14ac:dyDescent="0.25"/>
    <row r="797" s="18" customFormat="1" ht="15.75" customHeight="1" x14ac:dyDescent="0.25"/>
    <row r="798" s="18" customFormat="1" ht="15.75" customHeight="1" x14ac:dyDescent="0.25"/>
    <row r="799" s="18" customFormat="1" ht="15.75" customHeight="1" x14ac:dyDescent="0.25"/>
    <row r="800" s="18" customFormat="1" ht="15.75" customHeight="1" x14ac:dyDescent="0.25"/>
    <row r="801" s="18" customFormat="1" ht="15.75" customHeight="1" x14ac:dyDescent="0.25"/>
    <row r="802" s="18" customFormat="1" ht="15.75" customHeight="1" x14ac:dyDescent="0.25"/>
    <row r="803" s="18" customFormat="1" ht="15.75" customHeight="1" x14ac:dyDescent="0.25"/>
    <row r="804" s="18" customFormat="1" ht="15.75" customHeight="1" x14ac:dyDescent="0.25"/>
    <row r="805" s="18" customFormat="1" ht="15.75" customHeight="1" x14ac:dyDescent="0.25"/>
    <row r="806" s="18" customFormat="1" ht="15.75" customHeight="1" x14ac:dyDescent="0.25"/>
    <row r="807" s="18" customFormat="1" ht="15.75" customHeight="1" x14ac:dyDescent="0.25"/>
    <row r="808" s="18" customFormat="1" ht="15.75" customHeight="1" x14ac:dyDescent="0.25"/>
    <row r="809" s="18" customFormat="1" ht="15.75" customHeight="1" x14ac:dyDescent="0.25"/>
    <row r="810" s="18" customFormat="1" ht="15.75" customHeight="1" x14ac:dyDescent="0.25"/>
    <row r="811" s="18" customFormat="1" ht="15.75" customHeight="1" x14ac:dyDescent="0.25"/>
    <row r="812" s="18" customFormat="1" ht="15.75" customHeight="1" x14ac:dyDescent="0.25"/>
    <row r="813" s="18" customFormat="1" ht="15.75" customHeight="1" x14ac:dyDescent="0.25"/>
    <row r="814" s="18" customFormat="1" ht="15.75" customHeight="1" x14ac:dyDescent="0.25"/>
    <row r="815" s="18" customFormat="1" ht="15.75" customHeight="1" x14ac:dyDescent="0.25"/>
    <row r="816" s="18" customFormat="1" ht="15.75" customHeight="1" x14ac:dyDescent="0.25"/>
    <row r="817" s="18" customFormat="1" ht="15.75" customHeight="1" x14ac:dyDescent="0.25"/>
    <row r="818" s="18" customFormat="1" ht="15.75" customHeight="1" x14ac:dyDescent="0.25"/>
    <row r="819" s="18" customFormat="1" ht="15.75" customHeight="1" x14ac:dyDescent="0.25"/>
    <row r="820" s="18" customFormat="1" ht="15.75" customHeight="1" x14ac:dyDescent="0.25"/>
    <row r="821" s="18" customFormat="1" ht="15.75" customHeight="1" x14ac:dyDescent="0.25"/>
    <row r="822" s="18" customFormat="1" ht="15.75" customHeight="1" x14ac:dyDescent="0.25"/>
    <row r="823" s="18" customFormat="1" ht="15.75" customHeight="1" x14ac:dyDescent="0.25"/>
    <row r="824" s="18" customFormat="1" ht="15.75" customHeight="1" x14ac:dyDescent="0.25"/>
    <row r="825" s="18" customFormat="1" ht="15.75" customHeight="1" x14ac:dyDescent="0.25"/>
    <row r="826" s="18" customFormat="1" ht="15.75" customHeight="1" x14ac:dyDescent="0.25"/>
    <row r="827" s="18" customFormat="1" ht="15.75" customHeight="1" x14ac:dyDescent="0.25"/>
    <row r="828" s="18" customFormat="1" ht="15.75" customHeight="1" x14ac:dyDescent="0.25"/>
    <row r="829" s="18" customFormat="1" ht="15.75" customHeight="1" x14ac:dyDescent="0.25"/>
    <row r="830" s="18" customFormat="1" ht="15.75" customHeight="1" x14ac:dyDescent="0.25"/>
    <row r="831" s="18" customFormat="1" ht="15.75" customHeight="1" x14ac:dyDescent="0.25"/>
    <row r="832" s="18" customFormat="1" ht="15.75" customHeight="1" x14ac:dyDescent="0.25"/>
    <row r="833" s="18" customFormat="1" ht="15.75" customHeight="1" x14ac:dyDescent="0.25"/>
    <row r="834" s="18" customFormat="1" ht="15.75" customHeight="1" x14ac:dyDescent="0.25"/>
    <row r="835" s="18" customFormat="1" ht="15.75" customHeight="1" x14ac:dyDescent="0.25"/>
    <row r="836" s="18" customFormat="1" ht="15.75" customHeight="1" x14ac:dyDescent="0.25"/>
    <row r="837" s="18" customFormat="1" ht="15.75" customHeight="1" x14ac:dyDescent="0.25"/>
    <row r="838" s="18" customFormat="1" ht="15.75" customHeight="1" x14ac:dyDescent="0.25"/>
    <row r="839" s="18" customFormat="1" ht="15.75" customHeight="1" x14ac:dyDescent="0.25"/>
    <row r="840" s="18" customFormat="1" ht="15.75" customHeight="1" x14ac:dyDescent="0.25"/>
    <row r="841" s="18" customFormat="1" ht="15.75" customHeight="1" x14ac:dyDescent="0.25"/>
    <row r="842" s="18" customFormat="1" ht="15.75" customHeight="1" x14ac:dyDescent="0.25"/>
    <row r="843" s="18" customFormat="1" ht="15.75" customHeight="1" x14ac:dyDescent="0.25"/>
    <row r="844" s="18" customFormat="1" ht="15.75" customHeight="1" x14ac:dyDescent="0.25"/>
    <row r="845" s="18" customFormat="1" ht="15.75" customHeight="1" x14ac:dyDescent="0.25"/>
    <row r="846" s="18" customFormat="1" ht="15.75" customHeight="1" x14ac:dyDescent="0.25"/>
    <row r="847" s="18" customFormat="1" ht="15.75" customHeight="1" x14ac:dyDescent="0.25"/>
    <row r="848" s="18" customFormat="1" ht="15.75" customHeight="1" x14ac:dyDescent="0.25"/>
    <row r="849" s="18" customFormat="1" ht="15.75" customHeight="1" x14ac:dyDescent="0.25"/>
    <row r="850" s="18" customFormat="1" ht="15.75" customHeight="1" x14ac:dyDescent="0.25"/>
    <row r="851" s="18" customFormat="1" ht="15.75" customHeight="1" x14ac:dyDescent="0.25"/>
    <row r="852" s="18" customFormat="1" ht="15.75" customHeight="1" x14ac:dyDescent="0.25"/>
    <row r="853" s="18" customFormat="1" ht="15.75" customHeight="1" x14ac:dyDescent="0.25"/>
    <row r="854" s="18" customFormat="1" ht="15.75" customHeight="1" x14ac:dyDescent="0.25"/>
    <row r="855" s="18" customFormat="1" ht="15.75" customHeight="1" x14ac:dyDescent="0.25"/>
    <row r="856" s="18" customFormat="1" ht="15.75" customHeight="1" x14ac:dyDescent="0.25"/>
    <row r="857" s="18" customFormat="1" ht="15.75" customHeight="1" x14ac:dyDescent="0.25"/>
    <row r="858" s="18" customFormat="1" ht="15.75" customHeight="1" x14ac:dyDescent="0.25"/>
    <row r="859" s="18" customFormat="1" ht="15.75" customHeight="1" x14ac:dyDescent="0.25"/>
    <row r="860" s="18" customFormat="1" ht="15.75" customHeight="1" x14ac:dyDescent="0.25"/>
    <row r="861" s="18" customFormat="1" ht="15.75" customHeight="1" x14ac:dyDescent="0.25"/>
    <row r="862" s="18" customFormat="1" ht="15.75" customHeight="1" x14ac:dyDescent="0.25"/>
    <row r="863" s="18" customFormat="1" ht="15.75" customHeight="1" x14ac:dyDescent="0.25"/>
    <row r="864" s="18" customFormat="1" ht="15.75" customHeight="1" x14ac:dyDescent="0.25"/>
    <row r="865" s="18" customFormat="1" ht="15.75" customHeight="1" x14ac:dyDescent="0.25"/>
    <row r="866" s="18" customFormat="1" ht="15.75" customHeight="1" x14ac:dyDescent="0.25"/>
    <row r="867" s="18" customFormat="1" ht="15.75" customHeight="1" x14ac:dyDescent="0.25"/>
    <row r="868" s="18" customFormat="1" ht="15.75" customHeight="1" x14ac:dyDescent="0.25"/>
    <row r="869" s="18" customFormat="1" ht="15.75" customHeight="1" x14ac:dyDescent="0.25"/>
    <row r="870" s="18" customFormat="1" ht="15.75" customHeight="1" x14ac:dyDescent="0.25"/>
    <row r="871" s="18" customFormat="1" ht="15.75" customHeight="1" x14ac:dyDescent="0.25"/>
    <row r="872" s="18" customFormat="1" ht="15.75" customHeight="1" x14ac:dyDescent="0.25"/>
    <row r="873" s="18" customFormat="1" ht="15.75" customHeight="1" x14ac:dyDescent="0.25"/>
    <row r="874" s="18" customFormat="1" ht="15.75" customHeight="1" x14ac:dyDescent="0.25"/>
    <row r="875" s="18" customFormat="1" ht="15.75" customHeight="1" x14ac:dyDescent="0.25"/>
    <row r="876" s="18" customFormat="1" ht="15.75" customHeight="1" x14ac:dyDescent="0.25"/>
    <row r="877" s="18" customFormat="1" ht="15.75" customHeight="1" x14ac:dyDescent="0.25"/>
    <row r="878" s="18" customFormat="1" ht="15.75" customHeight="1" x14ac:dyDescent="0.25"/>
    <row r="879" s="18" customFormat="1" ht="15.75" customHeight="1" x14ac:dyDescent="0.25"/>
    <row r="880" s="18" customFormat="1" ht="15.75" customHeight="1" x14ac:dyDescent="0.25"/>
    <row r="881" s="18" customFormat="1" ht="15.75" customHeight="1" x14ac:dyDescent="0.25"/>
    <row r="882" s="18" customFormat="1" ht="15.75" customHeight="1" x14ac:dyDescent="0.25"/>
    <row r="883" s="18" customFormat="1" ht="15.75" customHeight="1" x14ac:dyDescent="0.25"/>
    <row r="884" s="18" customFormat="1" ht="15.75" customHeight="1" x14ac:dyDescent="0.25"/>
    <row r="885" s="18" customFormat="1" ht="15.75" customHeight="1" x14ac:dyDescent="0.25"/>
    <row r="886" s="18" customFormat="1" ht="15.75" customHeight="1" x14ac:dyDescent="0.25"/>
    <row r="887" s="18" customFormat="1" ht="15.75" customHeight="1" x14ac:dyDescent="0.25"/>
    <row r="888" s="18" customFormat="1" ht="15.75" customHeight="1" x14ac:dyDescent="0.25"/>
    <row r="889" s="18" customFormat="1" ht="15.75" customHeight="1" x14ac:dyDescent="0.25"/>
    <row r="890" s="18" customFormat="1" ht="15.75" customHeight="1" x14ac:dyDescent="0.25"/>
    <row r="891" s="18" customFormat="1" ht="15.75" customHeight="1" x14ac:dyDescent="0.25"/>
    <row r="892" s="18" customFormat="1" ht="15.75" customHeight="1" x14ac:dyDescent="0.25"/>
    <row r="893" s="18" customFormat="1" ht="15.75" customHeight="1" x14ac:dyDescent="0.25"/>
    <row r="894" s="18" customFormat="1" ht="15.75" customHeight="1" x14ac:dyDescent="0.25"/>
    <row r="895" s="18" customFormat="1" ht="15.75" customHeight="1" x14ac:dyDescent="0.25"/>
    <row r="896" s="18" customFormat="1" ht="15.75" customHeight="1" x14ac:dyDescent="0.25"/>
    <row r="897" s="18" customFormat="1" ht="15.75" customHeight="1" x14ac:dyDescent="0.25"/>
    <row r="898" s="18" customFormat="1" ht="15.75" customHeight="1" x14ac:dyDescent="0.25"/>
    <row r="899" s="18" customFormat="1" ht="15.75" customHeight="1" x14ac:dyDescent="0.25"/>
    <row r="900" s="18" customFormat="1" ht="15.75" customHeight="1" x14ac:dyDescent="0.25"/>
    <row r="901" s="18" customFormat="1" ht="15.75" customHeight="1" x14ac:dyDescent="0.25"/>
    <row r="902" s="18" customFormat="1" ht="15.75" customHeight="1" x14ac:dyDescent="0.25"/>
    <row r="903" s="18" customFormat="1" ht="15.75" customHeight="1" x14ac:dyDescent="0.25"/>
    <row r="904" s="18" customFormat="1" ht="15.75" customHeight="1" x14ac:dyDescent="0.25"/>
    <row r="905" s="18" customFormat="1" ht="15.75" customHeight="1" x14ac:dyDescent="0.25"/>
    <row r="906" s="18" customFormat="1" ht="15.75" customHeight="1" x14ac:dyDescent="0.25"/>
    <row r="907" s="18" customFormat="1" ht="15.75" customHeight="1" x14ac:dyDescent="0.25"/>
    <row r="908" s="18" customFormat="1" ht="15.75" customHeight="1" x14ac:dyDescent="0.25"/>
    <row r="909" s="18" customFormat="1" ht="15.75" customHeight="1" x14ac:dyDescent="0.25"/>
    <row r="910" s="18" customFormat="1" ht="15.75" customHeight="1" x14ac:dyDescent="0.25"/>
    <row r="911" s="18" customFormat="1" ht="15.75" customHeight="1" x14ac:dyDescent="0.25"/>
    <row r="912" s="18" customFormat="1" ht="15.75" customHeight="1" x14ac:dyDescent="0.25"/>
    <row r="913" s="18" customFormat="1" ht="15.75" customHeight="1" x14ac:dyDescent="0.25"/>
    <row r="914" s="18" customFormat="1" ht="15.75" customHeight="1" x14ac:dyDescent="0.25"/>
    <row r="915" s="18" customFormat="1" ht="15.75" customHeight="1" x14ac:dyDescent="0.25"/>
    <row r="916" s="18" customFormat="1" ht="15.75" customHeight="1" x14ac:dyDescent="0.25"/>
    <row r="917" s="18" customFormat="1" ht="15.75" customHeight="1" x14ac:dyDescent="0.25"/>
    <row r="918" s="18" customFormat="1" ht="15.75" customHeight="1" x14ac:dyDescent="0.25"/>
    <row r="919" s="18" customFormat="1" ht="15.75" customHeight="1" x14ac:dyDescent="0.25"/>
    <row r="920" s="18" customFormat="1" ht="15.75" customHeight="1" x14ac:dyDescent="0.25"/>
    <row r="921" s="18" customFormat="1" ht="15.75" customHeight="1" x14ac:dyDescent="0.25"/>
    <row r="922" s="18" customFormat="1" ht="15.75" customHeight="1" x14ac:dyDescent="0.25"/>
    <row r="923" s="18" customFormat="1" ht="15.75" customHeight="1" x14ac:dyDescent="0.25"/>
    <row r="924" s="18" customFormat="1" ht="15.75" customHeight="1" x14ac:dyDescent="0.25"/>
    <row r="925" s="18" customFormat="1" ht="15.75" customHeight="1" x14ac:dyDescent="0.25"/>
    <row r="926" s="18" customFormat="1" ht="15.75" customHeight="1" x14ac:dyDescent="0.25"/>
    <row r="927" s="18" customFormat="1" ht="15.75" customHeight="1" x14ac:dyDescent="0.25"/>
    <row r="928" s="18" customFormat="1" ht="15.75" customHeight="1" x14ac:dyDescent="0.25"/>
    <row r="929" s="18" customFormat="1" ht="15.75" customHeight="1" x14ac:dyDescent="0.25"/>
    <row r="930" s="18" customFormat="1" ht="15.75" customHeight="1" x14ac:dyDescent="0.25"/>
    <row r="931" s="18" customFormat="1" ht="15.75" customHeight="1" x14ac:dyDescent="0.25"/>
    <row r="932" s="18" customFormat="1" ht="15.75" customHeight="1" x14ac:dyDescent="0.25"/>
    <row r="933" s="18" customFormat="1" ht="15.75" customHeight="1" x14ac:dyDescent="0.25"/>
    <row r="934" s="18" customFormat="1" ht="15.75" customHeight="1" x14ac:dyDescent="0.25"/>
    <row r="935" s="18" customFormat="1" ht="15.75" customHeight="1" x14ac:dyDescent="0.25"/>
    <row r="936" s="18" customFormat="1" ht="15.75" customHeight="1" x14ac:dyDescent="0.25"/>
    <row r="937" s="18" customFormat="1" ht="15.75" customHeight="1" x14ac:dyDescent="0.25"/>
    <row r="938" s="18" customFormat="1" ht="15.75" customHeight="1" x14ac:dyDescent="0.25"/>
    <row r="939" s="18" customFormat="1" ht="15.75" customHeight="1" x14ac:dyDescent="0.25"/>
    <row r="940" s="18" customFormat="1" ht="15.75" customHeight="1" x14ac:dyDescent="0.25"/>
    <row r="941" s="18" customFormat="1" ht="15.75" customHeight="1" x14ac:dyDescent="0.25"/>
    <row r="942" s="18" customFormat="1" ht="15.75" customHeight="1" x14ac:dyDescent="0.25"/>
    <row r="943" s="18" customFormat="1" ht="15.75" customHeight="1" x14ac:dyDescent="0.25"/>
    <row r="944" s="18" customFormat="1" ht="15.75" customHeight="1" x14ac:dyDescent="0.25"/>
    <row r="945" s="18" customFormat="1" ht="15.75" customHeight="1" x14ac:dyDescent="0.25"/>
    <row r="946" s="18" customFormat="1" ht="15.75" customHeight="1" x14ac:dyDescent="0.25"/>
    <row r="947" s="18" customFormat="1" ht="15.75" customHeight="1" x14ac:dyDescent="0.25"/>
    <row r="948" s="18" customFormat="1" ht="15.75" customHeight="1" x14ac:dyDescent="0.25"/>
    <row r="949" s="18" customFormat="1" ht="15.75" customHeight="1" x14ac:dyDescent="0.25"/>
    <row r="950" s="18" customFormat="1" ht="15.75" customHeight="1" x14ac:dyDescent="0.25"/>
    <row r="951" s="18" customFormat="1" ht="15.75" customHeight="1" x14ac:dyDescent="0.25"/>
    <row r="952" s="18" customFormat="1" ht="15.75" customHeight="1" x14ac:dyDescent="0.25"/>
    <row r="953" s="18" customFormat="1" ht="15.75" customHeight="1" x14ac:dyDescent="0.25"/>
    <row r="954" s="18" customFormat="1" ht="15.75" customHeight="1" x14ac:dyDescent="0.25"/>
    <row r="955" s="18" customFormat="1" ht="15.75" customHeight="1" x14ac:dyDescent="0.25"/>
    <row r="956" s="18" customFormat="1" ht="15.75" customHeight="1" x14ac:dyDescent="0.25"/>
    <row r="957" s="18" customFormat="1" ht="15.75" customHeight="1" x14ac:dyDescent="0.25"/>
    <row r="958" s="18" customFormat="1" ht="15.75" customHeight="1" x14ac:dyDescent="0.25"/>
    <row r="959" s="18" customFormat="1" ht="15.75" customHeight="1" x14ac:dyDescent="0.25"/>
    <row r="960" s="18" customFormat="1" ht="15.75" customHeight="1" x14ac:dyDescent="0.25"/>
    <row r="961" s="18" customFormat="1" ht="15.75" customHeight="1" x14ac:dyDescent="0.25"/>
    <row r="962" s="18" customFormat="1" ht="15.75" customHeight="1" x14ac:dyDescent="0.25"/>
    <row r="963" s="18" customFormat="1" ht="15.75" customHeight="1" x14ac:dyDescent="0.25"/>
    <row r="964" s="18" customFormat="1" ht="15.75" customHeight="1" x14ac:dyDescent="0.25"/>
    <row r="965" s="18" customFormat="1" ht="15.75" customHeight="1" x14ac:dyDescent="0.25"/>
    <row r="966" s="18" customFormat="1" ht="15.75" customHeight="1" x14ac:dyDescent="0.25"/>
    <row r="967" s="18" customFormat="1" ht="15.75" customHeight="1" x14ac:dyDescent="0.25"/>
    <row r="968" s="18" customFormat="1" ht="15.75" customHeight="1" x14ac:dyDescent="0.25"/>
    <row r="969" s="18" customFormat="1" ht="15.75" customHeight="1" x14ac:dyDescent="0.25"/>
    <row r="970" s="18" customFormat="1" ht="15.75" customHeight="1" x14ac:dyDescent="0.25"/>
    <row r="971" s="18" customFormat="1" ht="15.75" customHeight="1" x14ac:dyDescent="0.25"/>
    <row r="972" s="18" customFormat="1" ht="15.75" customHeight="1" x14ac:dyDescent="0.25"/>
    <row r="973" s="18" customFormat="1" ht="15.75" customHeight="1" x14ac:dyDescent="0.25"/>
    <row r="974" s="18" customFormat="1" ht="15.75" customHeight="1" x14ac:dyDescent="0.25"/>
    <row r="975" s="18" customFormat="1" ht="15.75" customHeight="1" x14ac:dyDescent="0.25"/>
    <row r="976" s="18" customFormat="1" ht="15.75" customHeight="1" x14ac:dyDescent="0.25"/>
    <row r="977" s="18" customFormat="1" ht="15.75" customHeight="1" x14ac:dyDescent="0.25"/>
    <row r="978" s="18" customFormat="1" ht="15.75" customHeight="1" x14ac:dyDescent="0.25"/>
    <row r="979" s="18" customFormat="1" ht="15.75" customHeight="1" x14ac:dyDescent="0.25"/>
    <row r="980" s="18" customFormat="1" ht="15.75" customHeight="1" x14ac:dyDescent="0.25"/>
    <row r="981" s="18" customFormat="1" ht="15.75" customHeight="1" x14ac:dyDescent="0.25"/>
    <row r="982" s="18" customFormat="1" ht="15.75" customHeight="1" x14ac:dyDescent="0.25"/>
    <row r="983" s="18" customFormat="1" ht="15.75" customHeight="1" x14ac:dyDescent="0.25"/>
    <row r="984" s="18" customFormat="1" ht="15.75" customHeight="1" x14ac:dyDescent="0.25"/>
    <row r="985" s="18" customFormat="1" ht="15.75" customHeight="1" x14ac:dyDescent="0.25"/>
    <row r="986" s="18" customFormat="1" ht="15.75" customHeight="1" x14ac:dyDescent="0.25"/>
    <row r="987" s="18" customFormat="1" ht="15.75" customHeight="1" x14ac:dyDescent="0.25"/>
    <row r="988" s="18" customFormat="1" ht="15.75" customHeight="1" x14ac:dyDescent="0.25"/>
    <row r="989" s="18" customFormat="1" ht="15.75" customHeight="1" x14ac:dyDescent="0.25"/>
    <row r="990" s="18" customFormat="1" ht="15.75" customHeight="1" x14ac:dyDescent="0.25"/>
    <row r="991" s="18" customFormat="1" ht="15.75" customHeight="1" x14ac:dyDescent="0.25"/>
    <row r="992" s="18" customFormat="1" ht="15.75" customHeight="1" x14ac:dyDescent="0.25"/>
    <row r="993" s="18" customFormat="1" ht="15.75" customHeight="1" x14ac:dyDescent="0.25"/>
    <row r="994" s="18" customFormat="1" ht="15.75" customHeight="1" x14ac:dyDescent="0.25"/>
    <row r="995" s="18" customFormat="1" ht="15.75" customHeight="1" x14ac:dyDescent="0.25"/>
    <row r="996" s="18" customFormat="1" ht="15.75" customHeight="1" x14ac:dyDescent="0.25"/>
    <row r="997" s="18" customFormat="1" ht="15.75" customHeight="1" x14ac:dyDescent="0.25"/>
    <row r="998" s="18" customFormat="1" ht="15.75" customHeight="1" x14ac:dyDescent="0.25"/>
    <row r="999" s="18" customFormat="1" ht="15.75" customHeight="1" x14ac:dyDescent="0.25"/>
    <row r="1000" s="18" customFormat="1" ht="15.75" customHeight="1" x14ac:dyDescent="0.25"/>
    <row r="1001" s="18" customFormat="1" ht="15.75" customHeight="1" x14ac:dyDescent="0.25"/>
  </sheetData>
  <phoneticPr fontId="1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3" sqref="B3"/>
    </sheetView>
  </sheetViews>
  <sheetFormatPr defaultColWidth="14.44140625" defaultRowHeight="15" customHeight="1" x14ac:dyDescent="0.25"/>
  <cols>
    <col min="1" max="1" width="62.88671875" customWidth="1"/>
    <col min="2" max="2" width="42.44140625" customWidth="1"/>
    <col min="3" max="3" width="23.33203125" customWidth="1"/>
    <col min="4" max="4" width="36.109375" customWidth="1"/>
    <col min="5" max="5" width="24.6640625" customWidth="1"/>
    <col min="6" max="6" width="30.6640625" customWidth="1"/>
    <col min="7" max="7" width="27.109375" customWidth="1"/>
    <col min="8" max="8" width="33.6640625" customWidth="1"/>
    <col min="9" max="9" width="19.109375" customWidth="1"/>
    <col min="10" max="10" width="16.6640625" customWidth="1"/>
    <col min="11" max="26" width="9.88671875" customWidth="1"/>
  </cols>
  <sheetData>
    <row r="1" spans="1:26" ht="39.75" customHeight="1" x14ac:dyDescent="0.25">
      <c r="A1" s="46" t="s">
        <v>28</v>
      </c>
      <c r="B1" s="47"/>
      <c r="C1" s="47"/>
      <c r="D1" s="47"/>
      <c r="E1" s="47"/>
      <c r="F1" s="47"/>
      <c r="G1" s="47"/>
      <c r="H1" s="47"/>
      <c r="I1" s="47"/>
      <c r="J1" s="4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A2" s="48" t="s">
        <v>29</v>
      </c>
      <c r="B2" s="47"/>
      <c r="C2" s="47"/>
      <c r="D2" s="47"/>
      <c r="E2" s="47"/>
      <c r="F2" s="47"/>
      <c r="G2" s="47"/>
      <c r="H2" s="47"/>
      <c r="I2" s="47"/>
      <c r="J2" s="4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A3" s="49" t="s">
        <v>30</v>
      </c>
      <c r="B3" s="50" t="s">
        <v>31</v>
      </c>
      <c r="C3" s="50" t="s">
        <v>32</v>
      </c>
      <c r="D3" s="50" t="s">
        <v>33</v>
      </c>
      <c r="E3" s="50" t="s">
        <v>34</v>
      </c>
      <c r="F3" s="50" t="s">
        <v>35</v>
      </c>
      <c r="G3" s="50" t="s">
        <v>36</v>
      </c>
      <c r="H3" s="50" t="s">
        <v>37</v>
      </c>
      <c r="I3" s="50" t="s">
        <v>38</v>
      </c>
      <c r="J3" s="4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A4" s="51" t="s">
        <v>39</v>
      </c>
      <c r="B4" s="52" t="s">
        <v>40</v>
      </c>
      <c r="C4" s="53" t="s">
        <v>29</v>
      </c>
      <c r="D4" s="52" t="s">
        <v>41</v>
      </c>
      <c r="E4" s="52" t="s">
        <v>42</v>
      </c>
      <c r="F4" s="54">
        <v>11.84</v>
      </c>
      <c r="G4" s="52" t="s">
        <v>43</v>
      </c>
      <c r="H4" s="55">
        <v>44395</v>
      </c>
      <c r="I4" s="56" t="s">
        <v>44</v>
      </c>
      <c r="J4" s="4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A5" s="51" t="s">
        <v>45</v>
      </c>
      <c r="B5" s="52" t="s">
        <v>46</v>
      </c>
      <c r="C5" s="53" t="s">
        <v>29</v>
      </c>
      <c r="D5" s="52" t="s">
        <v>47</v>
      </c>
      <c r="E5" s="52" t="s">
        <v>48</v>
      </c>
      <c r="F5" s="54">
        <v>3.26</v>
      </c>
      <c r="G5" s="52" t="s">
        <v>49</v>
      </c>
      <c r="H5" s="55">
        <v>44423</v>
      </c>
      <c r="I5" s="56" t="s">
        <v>44</v>
      </c>
      <c r="J5" s="4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51" t="s">
        <v>50</v>
      </c>
      <c r="B6" s="52" t="s">
        <v>46</v>
      </c>
      <c r="C6" s="53" t="s">
        <v>29</v>
      </c>
      <c r="D6" s="52" t="s">
        <v>51</v>
      </c>
      <c r="E6" s="52" t="s">
        <v>52</v>
      </c>
      <c r="F6" s="54">
        <v>2.35</v>
      </c>
      <c r="G6" s="52" t="s">
        <v>53</v>
      </c>
      <c r="H6" s="55">
        <v>44423</v>
      </c>
      <c r="I6" s="57" t="s">
        <v>54</v>
      </c>
      <c r="J6" s="4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A7" s="51" t="s">
        <v>55</v>
      </c>
      <c r="B7" s="52" t="s">
        <v>46</v>
      </c>
      <c r="C7" s="53" t="s">
        <v>29</v>
      </c>
      <c r="D7" s="52" t="s">
        <v>56</v>
      </c>
      <c r="E7" s="52" t="s">
        <v>57</v>
      </c>
      <c r="F7" s="54">
        <v>0.63</v>
      </c>
      <c r="G7" s="52" t="s">
        <v>53</v>
      </c>
      <c r="H7" s="55">
        <v>44423</v>
      </c>
      <c r="I7" s="57" t="s">
        <v>54</v>
      </c>
      <c r="J7" s="4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A8" s="51" t="s">
        <v>58</v>
      </c>
      <c r="B8" s="52" t="s">
        <v>46</v>
      </c>
      <c r="C8" s="53" t="s">
        <v>29</v>
      </c>
      <c r="D8" s="52" t="s">
        <v>59</v>
      </c>
      <c r="E8" s="52" t="s">
        <v>60</v>
      </c>
      <c r="F8" s="54">
        <v>2.83</v>
      </c>
      <c r="G8" s="52" t="s">
        <v>53</v>
      </c>
      <c r="H8" s="55">
        <v>44443</v>
      </c>
      <c r="I8" s="57" t="s">
        <v>54</v>
      </c>
      <c r="J8" s="4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A9" s="51" t="s">
        <v>61</v>
      </c>
      <c r="B9" s="52" t="s">
        <v>46</v>
      </c>
      <c r="C9" s="53" t="s">
        <v>29</v>
      </c>
      <c r="D9" s="52" t="s">
        <v>62</v>
      </c>
      <c r="E9" s="52" t="s">
        <v>63</v>
      </c>
      <c r="F9" s="54">
        <v>17.29</v>
      </c>
      <c r="G9" s="52" t="s">
        <v>64</v>
      </c>
      <c r="H9" s="55">
        <v>44443</v>
      </c>
      <c r="I9" s="57" t="s">
        <v>54</v>
      </c>
      <c r="J9" s="4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A10" s="51" t="s">
        <v>65</v>
      </c>
      <c r="B10" s="52" t="s">
        <v>46</v>
      </c>
      <c r="C10" s="53" t="s">
        <v>29</v>
      </c>
      <c r="D10" s="52" t="s">
        <v>66</v>
      </c>
      <c r="E10" s="52" t="s">
        <v>67</v>
      </c>
      <c r="F10" s="54">
        <v>26.11</v>
      </c>
      <c r="G10" s="52" t="s">
        <v>68</v>
      </c>
      <c r="H10" s="55">
        <v>44443</v>
      </c>
      <c r="I10" s="57" t="s">
        <v>54</v>
      </c>
      <c r="J10" s="4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51" t="s">
        <v>69</v>
      </c>
      <c r="B11" s="52" t="s">
        <v>46</v>
      </c>
      <c r="C11" s="53" t="s">
        <v>29</v>
      </c>
      <c r="D11" s="52" t="s">
        <v>70</v>
      </c>
      <c r="E11" s="52" t="s">
        <v>71</v>
      </c>
      <c r="F11" s="54">
        <v>10.6</v>
      </c>
      <c r="G11" s="52" t="s">
        <v>72</v>
      </c>
      <c r="H11" s="55">
        <v>44443</v>
      </c>
      <c r="I11" s="57" t="s">
        <v>54</v>
      </c>
      <c r="J11" s="4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A12" s="51" t="s">
        <v>50</v>
      </c>
      <c r="B12" s="52" t="s">
        <v>46</v>
      </c>
      <c r="C12" s="53" t="s">
        <v>29</v>
      </c>
      <c r="D12" s="52" t="s">
        <v>51</v>
      </c>
      <c r="E12" s="52" t="s">
        <v>73</v>
      </c>
      <c r="F12" s="54">
        <v>21.4</v>
      </c>
      <c r="G12" s="52" t="s">
        <v>74</v>
      </c>
      <c r="H12" s="55">
        <v>44443</v>
      </c>
      <c r="I12" s="57" t="s">
        <v>54</v>
      </c>
      <c r="J12" s="4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A13" s="51" t="s">
        <v>75</v>
      </c>
      <c r="B13" s="52" t="s">
        <v>46</v>
      </c>
      <c r="C13" s="53" t="s">
        <v>29</v>
      </c>
      <c r="D13" s="52" t="s">
        <v>56</v>
      </c>
      <c r="E13" s="52" t="s">
        <v>76</v>
      </c>
      <c r="F13" s="54">
        <v>3.29</v>
      </c>
      <c r="G13" s="52" t="s">
        <v>64</v>
      </c>
      <c r="H13" s="55">
        <v>44443</v>
      </c>
      <c r="I13" s="57" t="s">
        <v>54</v>
      </c>
      <c r="J13" s="4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51" t="s">
        <v>77</v>
      </c>
      <c r="B14" s="52" t="s">
        <v>46</v>
      </c>
      <c r="C14" s="53" t="s">
        <v>29</v>
      </c>
      <c r="D14" s="52" t="s">
        <v>78</v>
      </c>
      <c r="E14" s="52" t="s">
        <v>79</v>
      </c>
      <c r="F14" s="54">
        <v>3.57</v>
      </c>
      <c r="G14" s="52" t="s">
        <v>80</v>
      </c>
      <c r="H14" s="55">
        <v>44443</v>
      </c>
      <c r="I14" s="57" t="s">
        <v>54</v>
      </c>
      <c r="J14" s="4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A15" s="51" t="s">
        <v>81</v>
      </c>
      <c r="B15" s="52" t="s">
        <v>46</v>
      </c>
      <c r="C15" s="53" t="s">
        <v>29</v>
      </c>
      <c r="D15" s="52" t="s">
        <v>82</v>
      </c>
      <c r="E15" s="52" t="s">
        <v>83</v>
      </c>
      <c r="F15" s="54">
        <v>3.99</v>
      </c>
      <c r="G15" s="52" t="s">
        <v>84</v>
      </c>
      <c r="H15" s="55">
        <v>44443</v>
      </c>
      <c r="I15" s="57" t="s">
        <v>54</v>
      </c>
      <c r="J15" s="4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A16" s="51" t="s">
        <v>85</v>
      </c>
      <c r="B16" s="52" t="s">
        <v>46</v>
      </c>
      <c r="C16" s="53" t="s">
        <v>29</v>
      </c>
      <c r="D16" s="52" t="s">
        <v>86</v>
      </c>
      <c r="E16" s="52" t="s">
        <v>87</v>
      </c>
      <c r="F16" s="54">
        <v>18.87</v>
      </c>
      <c r="G16" s="52" t="s">
        <v>88</v>
      </c>
      <c r="H16" s="55">
        <v>44443</v>
      </c>
      <c r="I16" s="57" t="s">
        <v>54</v>
      </c>
      <c r="J16" s="4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51" t="s">
        <v>89</v>
      </c>
      <c r="B17" s="52" t="s">
        <v>46</v>
      </c>
      <c r="C17" s="53" t="s">
        <v>29</v>
      </c>
      <c r="D17" s="52" t="s">
        <v>90</v>
      </c>
      <c r="E17" s="52" t="s">
        <v>91</v>
      </c>
      <c r="F17" s="54">
        <v>317.88</v>
      </c>
      <c r="G17" s="52" t="s">
        <v>92</v>
      </c>
      <c r="H17" s="55">
        <v>44448</v>
      </c>
      <c r="I17" s="57" t="s">
        <v>54</v>
      </c>
      <c r="J17" s="4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A18" s="51" t="s">
        <v>69</v>
      </c>
      <c r="B18" s="52" t="s">
        <v>46</v>
      </c>
      <c r="C18" s="53" t="s">
        <v>29</v>
      </c>
      <c r="D18" s="52" t="s">
        <v>93</v>
      </c>
      <c r="E18" s="52" t="s">
        <v>94</v>
      </c>
      <c r="F18" s="54">
        <v>118.91</v>
      </c>
      <c r="G18" s="52" t="s">
        <v>95</v>
      </c>
      <c r="H18" s="55">
        <v>44448</v>
      </c>
      <c r="I18" s="57" t="s">
        <v>54</v>
      </c>
      <c r="J18" s="4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A19" s="51" t="s">
        <v>58</v>
      </c>
      <c r="B19" s="52" t="s">
        <v>46</v>
      </c>
      <c r="C19" s="53" t="s">
        <v>29</v>
      </c>
      <c r="D19" s="52" t="s">
        <v>96</v>
      </c>
      <c r="E19" s="52" t="s">
        <v>97</v>
      </c>
      <c r="F19" s="54">
        <v>16.73</v>
      </c>
      <c r="G19" s="52" t="s">
        <v>98</v>
      </c>
      <c r="H19" s="55">
        <v>44448</v>
      </c>
      <c r="I19" s="57" t="s">
        <v>54</v>
      </c>
      <c r="J19" s="4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51" t="s">
        <v>99</v>
      </c>
      <c r="B20" s="52" t="s">
        <v>46</v>
      </c>
      <c r="C20" s="53" t="s">
        <v>29</v>
      </c>
      <c r="D20" s="52" t="s">
        <v>100</v>
      </c>
      <c r="E20" s="52" t="s">
        <v>101</v>
      </c>
      <c r="F20" s="54">
        <v>9.4</v>
      </c>
      <c r="G20" s="52" t="s">
        <v>102</v>
      </c>
      <c r="H20" s="55">
        <v>44452</v>
      </c>
      <c r="I20" s="57" t="s">
        <v>54</v>
      </c>
      <c r="J20" s="4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51" t="s">
        <v>103</v>
      </c>
      <c r="B21" s="52" t="s">
        <v>40</v>
      </c>
      <c r="C21" s="53" t="s">
        <v>29</v>
      </c>
      <c r="D21" s="52" t="s">
        <v>104</v>
      </c>
      <c r="E21" s="52" t="s">
        <v>42</v>
      </c>
      <c r="F21" s="54">
        <v>16.149999999999999</v>
      </c>
      <c r="G21" s="52" t="s">
        <v>105</v>
      </c>
      <c r="H21" s="55">
        <v>44454</v>
      </c>
      <c r="I21" s="57" t="s">
        <v>54</v>
      </c>
      <c r="J21" s="4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51" t="s">
        <v>106</v>
      </c>
      <c r="B22" s="52" t="s">
        <v>40</v>
      </c>
      <c r="C22" s="53" t="s">
        <v>29</v>
      </c>
      <c r="D22" s="52" t="s">
        <v>104</v>
      </c>
      <c r="E22" s="52" t="s">
        <v>107</v>
      </c>
      <c r="F22" s="54">
        <v>33.39</v>
      </c>
      <c r="G22" s="52" t="s">
        <v>108</v>
      </c>
      <c r="H22" s="55">
        <v>44454</v>
      </c>
      <c r="I22" s="57" t="s">
        <v>54</v>
      </c>
      <c r="J22" s="4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51" t="s">
        <v>109</v>
      </c>
      <c r="B23" s="52" t="s">
        <v>40</v>
      </c>
      <c r="C23" s="53" t="s">
        <v>29</v>
      </c>
      <c r="D23" s="52" t="s">
        <v>110</v>
      </c>
      <c r="E23" s="52" t="s">
        <v>111</v>
      </c>
      <c r="F23" s="54">
        <v>43.57</v>
      </c>
      <c r="G23" s="52" t="s">
        <v>112</v>
      </c>
      <c r="H23" s="55">
        <v>44472</v>
      </c>
      <c r="I23" s="57" t="s">
        <v>54</v>
      </c>
      <c r="J23" s="4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51" t="s">
        <v>113</v>
      </c>
      <c r="B24" s="52" t="s">
        <v>114</v>
      </c>
      <c r="C24" s="53" t="s">
        <v>29</v>
      </c>
      <c r="D24" s="52" t="s">
        <v>115</v>
      </c>
      <c r="E24" s="52" t="s">
        <v>42</v>
      </c>
      <c r="F24" s="54">
        <v>271.7</v>
      </c>
      <c r="G24" s="52" t="s">
        <v>116</v>
      </c>
      <c r="H24" s="55">
        <v>44483</v>
      </c>
      <c r="I24" s="58" t="s">
        <v>116</v>
      </c>
      <c r="J24" s="4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51" t="s">
        <v>117</v>
      </c>
      <c r="B25" s="52" t="s">
        <v>118</v>
      </c>
      <c r="C25" s="53" t="s">
        <v>29</v>
      </c>
      <c r="D25" s="52" t="s">
        <v>119</v>
      </c>
      <c r="E25" s="52" t="s">
        <v>42</v>
      </c>
      <c r="F25" s="54">
        <v>16.47</v>
      </c>
      <c r="G25" s="52" t="s">
        <v>120</v>
      </c>
      <c r="H25" s="55">
        <v>44483</v>
      </c>
      <c r="I25" s="58" t="s">
        <v>116</v>
      </c>
      <c r="J25" s="4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51" t="s">
        <v>121</v>
      </c>
      <c r="B26" s="52" t="s">
        <v>122</v>
      </c>
      <c r="C26" s="53" t="s">
        <v>29</v>
      </c>
      <c r="D26" s="52" t="s">
        <v>123</v>
      </c>
      <c r="E26" s="52" t="s">
        <v>42</v>
      </c>
      <c r="F26" s="54">
        <v>11.26</v>
      </c>
      <c r="G26" s="52" t="s">
        <v>120</v>
      </c>
      <c r="H26" s="55">
        <v>44484</v>
      </c>
      <c r="I26" s="58" t="s">
        <v>116</v>
      </c>
      <c r="J26" s="4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51" t="s">
        <v>124</v>
      </c>
      <c r="B27" s="52" t="s">
        <v>122</v>
      </c>
      <c r="C27" s="53" t="s">
        <v>29</v>
      </c>
      <c r="D27" s="52" t="s">
        <v>125</v>
      </c>
      <c r="E27" s="52" t="s">
        <v>42</v>
      </c>
      <c r="F27" s="54">
        <v>25.79</v>
      </c>
      <c r="G27" s="52" t="s">
        <v>120</v>
      </c>
      <c r="H27" s="55">
        <v>44490</v>
      </c>
      <c r="I27" s="58" t="s">
        <v>116</v>
      </c>
      <c r="J27" s="4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51" t="s">
        <v>126</v>
      </c>
      <c r="B28" s="52" t="s">
        <v>127</v>
      </c>
      <c r="C28" s="53" t="s">
        <v>29</v>
      </c>
      <c r="D28" s="52" t="s">
        <v>128</v>
      </c>
      <c r="E28" s="52" t="s">
        <v>129</v>
      </c>
      <c r="F28" s="59">
        <v>71</v>
      </c>
      <c r="G28" s="52" t="s">
        <v>130</v>
      </c>
      <c r="H28" s="55">
        <v>44497</v>
      </c>
      <c r="I28" s="57" t="s">
        <v>54</v>
      </c>
      <c r="J28" s="4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51" t="s">
        <v>131</v>
      </c>
      <c r="B29" s="52" t="s">
        <v>46</v>
      </c>
      <c r="C29" s="53" t="s">
        <v>29</v>
      </c>
      <c r="D29" s="52" t="s">
        <v>132</v>
      </c>
      <c r="E29" s="52" t="s">
        <v>133</v>
      </c>
      <c r="F29" s="54">
        <v>76.12</v>
      </c>
      <c r="G29" s="52" t="s">
        <v>134</v>
      </c>
      <c r="H29" s="55">
        <v>44509</v>
      </c>
      <c r="I29" s="60" t="s">
        <v>135</v>
      </c>
      <c r="J29" s="4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51" t="s">
        <v>136</v>
      </c>
      <c r="B30" s="52" t="s">
        <v>40</v>
      </c>
      <c r="C30" s="53" t="s">
        <v>29</v>
      </c>
      <c r="D30" s="52" t="s">
        <v>104</v>
      </c>
      <c r="E30" s="52" t="s">
        <v>137</v>
      </c>
      <c r="F30" s="54">
        <v>20.46</v>
      </c>
      <c r="G30" s="52" t="s">
        <v>88</v>
      </c>
      <c r="H30" s="55">
        <v>44510</v>
      </c>
      <c r="I30" s="57" t="s">
        <v>54</v>
      </c>
      <c r="J30" s="4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47" t="s">
        <v>104</v>
      </c>
      <c r="B31" s="47" t="s">
        <v>104</v>
      </c>
      <c r="C31" s="47" t="s">
        <v>104</v>
      </c>
      <c r="D31" s="47" t="s">
        <v>104</v>
      </c>
      <c r="E31" s="47" t="s">
        <v>104</v>
      </c>
      <c r="F31" s="61">
        <f>SUM(F4:F30)</f>
        <v>1174.8600000000001</v>
      </c>
      <c r="G31" s="47" t="s">
        <v>104</v>
      </c>
      <c r="H31" s="62" t="s">
        <v>138</v>
      </c>
      <c r="I31" s="47" t="s">
        <v>104</v>
      </c>
      <c r="J31" s="47" t="s">
        <v>104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5" customHeight="1" x14ac:dyDescent="0.25">
      <c r="A32" s="46" t="s">
        <v>139</v>
      </c>
      <c r="B32" s="47"/>
      <c r="C32" s="47"/>
      <c r="D32" s="47"/>
      <c r="E32" s="47"/>
      <c r="F32" s="47"/>
      <c r="G32" s="47"/>
      <c r="H32" s="47"/>
      <c r="I32" s="47"/>
      <c r="J32" s="4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5">
      <c r="A33" s="48" t="s">
        <v>29</v>
      </c>
      <c r="B33" s="47"/>
      <c r="C33" s="47"/>
      <c r="D33" s="47"/>
      <c r="E33" s="47"/>
      <c r="F33" s="47"/>
      <c r="G33" s="47"/>
      <c r="H33" s="47"/>
      <c r="I33" s="47"/>
      <c r="J33" s="4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5">
      <c r="A34" s="49" t="s">
        <v>30</v>
      </c>
      <c r="B34" s="50" t="s">
        <v>31</v>
      </c>
      <c r="C34" s="50" t="s">
        <v>32</v>
      </c>
      <c r="D34" s="50" t="s">
        <v>33</v>
      </c>
      <c r="E34" s="50" t="s">
        <v>34</v>
      </c>
      <c r="F34" s="50" t="s">
        <v>140</v>
      </c>
      <c r="G34" s="50" t="s">
        <v>36</v>
      </c>
      <c r="H34" s="50" t="s">
        <v>37</v>
      </c>
      <c r="I34" s="47"/>
      <c r="J34" s="4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5">
      <c r="A35" s="51" t="s">
        <v>141</v>
      </c>
      <c r="B35" s="52" t="s">
        <v>142</v>
      </c>
      <c r="C35" s="53" t="s">
        <v>29</v>
      </c>
      <c r="D35" s="52" t="s">
        <v>143</v>
      </c>
      <c r="E35" s="52" t="s">
        <v>104</v>
      </c>
      <c r="F35" s="54">
        <v>7.75</v>
      </c>
      <c r="G35" s="52" t="s">
        <v>144</v>
      </c>
      <c r="H35" s="55">
        <v>44464</v>
      </c>
      <c r="I35" s="47"/>
      <c r="J35" s="4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5">
      <c r="A36" s="47" t="s">
        <v>104</v>
      </c>
      <c r="B36" s="47" t="s">
        <v>104</v>
      </c>
      <c r="C36" s="47" t="s">
        <v>104</v>
      </c>
      <c r="D36" s="47" t="s">
        <v>104</v>
      </c>
      <c r="E36" s="47" t="s">
        <v>104</v>
      </c>
      <c r="F36" s="61">
        <f>SUM(F35)</f>
        <v>7.75</v>
      </c>
      <c r="G36" s="47" t="s">
        <v>104</v>
      </c>
      <c r="H36" s="62" t="s">
        <v>145</v>
      </c>
      <c r="I36" s="47"/>
      <c r="J36" s="4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6" customHeight="1" x14ac:dyDescent="0.25">
      <c r="A38" s="1" t="s">
        <v>146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5">
      <c r="A39" s="3" t="s">
        <v>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5">
      <c r="A40" s="4" t="s">
        <v>30</v>
      </c>
      <c r="B40" s="5" t="s">
        <v>31</v>
      </c>
      <c r="C40" s="5" t="s">
        <v>32</v>
      </c>
      <c r="D40" s="5" t="s">
        <v>33</v>
      </c>
      <c r="E40" s="5" t="s">
        <v>34</v>
      </c>
      <c r="F40" s="5" t="s">
        <v>140</v>
      </c>
      <c r="G40" s="5" t="s">
        <v>36</v>
      </c>
      <c r="H40" s="5" t="s">
        <v>37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5">
      <c r="A41" s="6" t="s">
        <v>147</v>
      </c>
      <c r="B41" s="7" t="s">
        <v>46</v>
      </c>
      <c r="C41" s="8" t="s">
        <v>29</v>
      </c>
      <c r="D41" s="7" t="s">
        <v>148</v>
      </c>
      <c r="E41" s="7" t="s">
        <v>149</v>
      </c>
      <c r="F41" s="9">
        <v>114.65</v>
      </c>
      <c r="G41" s="7" t="s">
        <v>150</v>
      </c>
      <c r="H41" s="10">
        <v>44399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5">
      <c r="A42" s="6" t="s">
        <v>151</v>
      </c>
      <c r="B42" s="7" t="s">
        <v>40</v>
      </c>
      <c r="C42" s="8" t="s">
        <v>29</v>
      </c>
      <c r="D42" s="7" t="s">
        <v>104</v>
      </c>
      <c r="E42" s="7" t="s">
        <v>152</v>
      </c>
      <c r="F42" s="9">
        <v>12.78</v>
      </c>
      <c r="G42" s="7" t="s">
        <v>153</v>
      </c>
      <c r="H42" s="10">
        <v>44461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5">
      <c r="A43" s="6" t="s">
        <v>154</v>
      </c>
      <c r="B43" s="7" t="s">
        <v>46</v>
      </c>
      <c r="C43" s="8" t="s">
        <v>29</v>
      </c>
      <c r="D43" s="7" t="s">
        <v>155</v>
      </c>
      <c r="E43" s="7" t="s">
        <v>42</v>
      </c>
      <c r="F43" s="9">
        <v>16.149999999999999</v>
      </c>
      <c r="G43" s="7" t="s">
        <v>156</v>
      </c>
      <c r="H43" s="10">
        <v>44475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5">
      <c r="A44" s="6" t="s">
        <v>157</v>
      </c>
      <c r="B44" s="7" t="s">
        <v>40</v>
      </c>
      <c r="C44" s="8" t="s">
        <v>29</v>
      </c>
      <c r="D44" s="7" t="s">
        <v>104</v>
      </c>
      <c r="E44" s="7" t="s">
        <v>104</v>
      </c>
      <c r="F44" s="9">
        <v>502.44</v>
      </c>
      <c r="G44" s="7" t="s">
        <v>158</v>
      </c>
      <c r="H44" s="10">
        <v>44519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5">
      <c r="A45" s="2" t="s">
        <v>104</v>
      </c>
      <c r="B45" s="2" t="s">
        <v>104</v>
      </c>
      <c r="C45" s="2" t="s">
        <v>104</v>
      </c>
      <c r="D45" s="2" t="s">
        <v>104</v>
      </c>
      <c r="E45" s="2" t="s">
        <v>104</v>
      </c>
      <c r="F45" s="11">
        <f>SUM(F41:F44)</f>
        <v>646.02</v>
      </c>
      <c r="G45" s="2" t="s">
        <v>104</v>
      </c>
      <c r="H45" s="12" t="s">
        <v>159</v>
      </c>
      <c r="I45" s="2" t="s">
        <v>104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 customHeight="1" x14ac:dyDescent="0.25">
      <c r="A47" s="2"/>
      <c r="B47" s="2"/>
      <c r="C47" s="2"/>
      <c r="D47" s="2"/>
      <c r="E47" s="13" t="s">
        <v>27</v>
      </c>
      <c r="F47" s="14">
        <v>1828.63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3" type="noConversion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Estimated Budget</vt:lpstr>
      <vt:lpstr>Fall Purchased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Huang</dc:creator>
  <cp:lastModifiedBy>Vera Huang</cp:lastModifiedBy>
  <dcterms:created xsi:type="dcterms:W3CDTF">2021-11-24T06:37:45Z</dcterms:created>
  <dcterms:modified xsi:type="dcterms:W3CDTF">2021-12-01T09:46:30Z</dcterms:modified>
</cp:coreProperties>
</file>