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<sst xmlns="http://schemas.openxmlformats.org/spreadsheetml/2006/main" count="26">
  <si>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项目</t>
  </si>
  <si>
    <t>明细</t>
  </si>
  <si>
    <t>单项总计</t>
  </si>
  <si>
    <t>11日第一批前往共11人</t>
  </si>
  <si>
    <t xml:space="preserve">比赛期间第二批共6人 </t>
  </si>
  <si>
    <t>总计</t>
  </si>
  <si>
    <t>交通</t>
  </si>
  <si>
    <t>包车费用</t>
  </si>
  <si>
    <t>趟次</t>
  </si>
  <si>
    <t>单程票价</t>
  </si>
  <si>
    <t>住宿</t>
  </si>
  <si>
    <t>标间单价/晚</t>
  </si>
  <si>
    <t>夜数（11至14日）</t>
  </si>
  <si>
    <t>间数</t>
  </si>
  <si>
    <t>夜数（12至14日）</t>
  </si>
  <si>
    <t>6（2人一间）</t>
  </si>
  <si>
    <t>3（2人一间）</t>
  </si>
  <si>
    <t>4（3人一间）</t>
  </si>
  <si>
    <t>2（3人一间）</t>
  </si>
  <si>
    <t>餐饮及饮用水</t>
  </si>
  <si>
    <t>人均（按11日一顿晚饭及15日一顿早餐及日、包括饮用水、全日65元记）</t>
  </si>
  <si>
    <t>人数</t>
  </si>
  <si>
    <t>人均（按12日一顿晚饭及15日一顿早餐及日、包括饮用水、全日65元记）</t>
  </si>
  <si>
    <t>方案</t>
  </si>
  <si>
    <t>住宿2人一间</t>
  </si>
  <si>
    <t>住宿3人一间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</si>
</sst>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zoomScale="110" zoomScaleNormal="110" workbookViewId="0">
      <selection activeCell="G12" sqref="G12"/>
    </sheetView>
  </sheetViews>
  <sheetFormatPr defaultColWidth="9" defaultRowHeight="13.5" outlineLevelCol="6"/>
  <cols>
    <col min="2" max="2" width="16.5" customWidth="1"/>
    <col min="3" max="3" width="14.5" customWidth="1"/>
    <col min="4" max="4" width="12.375" customWidth="1"/>
    <col min="5" max="5" width="15.5" customWidth="1"/>
    <col min="6" max="6" width="12.75" customWidth="1"/>
  </cols>
  <sheetData>
    <row r="1" ht="37.5" customHeight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ht="36" customHeight="1" spans="1:7">
      <c r="A2" s="1"/>
      <c r="B2" s="1" t="s">
        <v>3</v>
      </c>
      <c r="C2" s="1"/>
      <c r="D2" s="1"/>
      <c r="E2" s="1" t="s">
        <v>4</v>
      </c>
      <c r="F2" s="1"/>
      <c r="G2" s="1" t="s">
        <v>5</v>
      </c>
    </row>
    <row r="3" ht="34.5" customHeight="1" spans="1:7">
      <c r="A3" s="1" t="s">
        <v>6</v>
      </c>
      <c r="B3" s="1" t="s">
        <v>7</v>
      </c>
      <c r="C3" s="1" t="s">
        <v>8</v>
      </c>
      <c r="D3" s="1"/>
      <c r="E3" s="1" t="s">
        <v>9</v>
      </c>
      <c r="F3" s="1" t="s">
        <v>8</v>
      </c>
      <c r="G3" s="1">
        <f>12*80+1800*2</f>
        <v>4560</v>
      </c>
    </row>
    <row r="4" ht="57.75" customHeight="1" spans="1:7">
      <c r="A4" s="1"/>
      <c r="B4" s="1">
        <v>1800</v>
      </c>
      <c r="C4" s="1">
        <v>2</v>
      </c>
      <c r="D4" s="1"/>
      <c r="E4" s="1">
        <v>80</v>
      </c>
      <c r="F4" s="1">
        <v>12</v>
      </c>
      <c r="G4" s="1"/>
    </row>
    <row r="5" ht="65.25" customHeight="1" spans="1:7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13</v>
      </c>
      <c r="G5" s="1" t="s">
        <v>5</v>
      </c>
    </row>
    <row r="6" ht="31.5" customHeight="1" spans="1:7">
      <c r="A6" s="1"/>
      <c r="B6" s="1">
        <v>300</v>
      </c>
      <c r="C6" s="1">
        <v>4</v>
      </c>
      <c r="D6" s="1" t="s">
        <v>15</v>
      </c>
      <c r="E6" s="1">
        <v>2</v>
      </c>
      <c r="F6" s="1" t="s">
        <v>16</v>
      </c>
      <c r="G6" s="1">
        <f>300*30</f>
        <v>9000</v>
      </c>
    </row>
    <row r="7" ht="28.5" customHeight="1" spans="1:7">
      <c r="A7" s="1"/>
      <c r="B7" s="1"/>
      <c r="C7" s="1"/>
      <c r="D7" s="1" t="s">
        <v>17</v>
      </c>
      <c r="E7" s="1"/>
      <c r="F7" s="1" t="s">
        <v>18</v>
      </c>
      <c r="G7" s="1">
        <f>300*20</f>
        <v>6000</v>
      </c>
    </row>
    <row r="8" ht="117.75" customHeight="1" spans="1:7">
      <c r="A8" s="2" t="s">
        <v>19</v>
      </c>
      <c r="B8" s="2" t="s">
        <v>20</v>
      </c>
      <c r="C8" s="1" t="s">
        <v>21</v>
      </c>
      <c r="D8" s="1"/>
      <c r="E8" s="2" t="s">
        <v>22</v>
      </c>
      <c r="F8" s="1" t="s">
        <v>21</v>
      </c>
      <c r="G8" s="1">
        <f>260*11+140*6</f>
        <v>3700</v>
      </c>
    </row>
    <row r="9" ht="46.5" customHeight="1" spans="1:7">
      <c r="A9" s="2"/>
      <c r="B9" s="1">
        <v>260</v>
      </c>
      <c r="C9" s="1">
        <v>11</v>
      </c>
      <c r="D9" s="1"/>
      <c r="E9" s="1">
        <v>140</v>
      </c>
      <c r="F9" s="1">
        <v>6</v>
      </c>
      <c r="G9" s="1"/>
    </row>
    <row r="10" ht="24" customHeight="1" spans="1:7">
      <c r="A10" s="1" t="s">
        <v>5</v>
      </c>
      <c r="B10" s="1" t="s">
        <v>23</v>
      </c>
      <c r="C10" s="1"/>
      <c r="D10" s="1"/>
      <c r="E10" s="1"/>
      <c r="F10" s="1"/>
      <c r="G10" s="3"/>
    </row>
    <row r="11" ht="28.5" customHeight="1" spans="1:7">
      <c r="A11" s="1"/>
      <c r="B11" s="1" t="s">
        <v>24</v>
      </c>
      <c r="C11" s="1"/>
      <c r="D11" s="1"/>
      <c r="E11" s="1"/>
      <c r="F11" s="1"/>
      <c r="G11" s="4">
        <f>4560+9000+3980</f>
        <v>17540</v>
      </c>
    </row>
    <row r="12" ht="24" customHeight="1" spans="1:7">
      <c r="A12" s="1"/>
      <c r="B12" s="1" t="s">
        <v>25</v>
      </c>
      <c r="C12" s="1"/>
      <c r="D12" s="1"/>
      <c r="E12" s="1"/>
      <c r="F12" s="1"/>
      <c r="G12" s="4">
        <f>4500+6000+3980</f>
        <v>14480</v>
      </c>
    </row>
  </sheetData>
  <mergeCells count="20">
    <mergeCell ref="B1:F1"/>
    <mergeCell ref="B2:D2"/>
    <mergeCell ref="E2:F2"/>
    <mergeCell ref="C3:D3"/>
    <mergeCell ref="C4:D4"/>
    <mergeCell ref="C8:D8"/>
    <mergeCell ref="C9:D9"/>
    <mergeCell ref="B10:F10"/>
    <mergeCell ref="B11:F11"/>
    <mergeCell ref="B12:F12"/>
    <mergeCell ref="A1:A2"/>
    <mergeCell ref="A3:A4"/>
    <mergeCell ref="A5:A7"/>
    <mergeCell ref="A8:A9"/>
    <mergeCell ref="A10:A12"/>
    <mergeCell ref="B6:B7"/>
    <mergeCell ref="C6:C7"/>
    <mergeCell ref="E6:E7"/>
    <mergeCell ref="G3:G4"/>
    <mergeCell ref="G8:G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2017-04-17T13:50:37Z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