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dhde\项目管理x\22的赛季规划\赛季规划最终版\"/>
    </mc:Choice>
  </mc:AlternateContent>
  <xr:revisionPtr revIDLastSave="0" documentId="8_{7BF34668-3AC0-4EA8-B8EE-7081BFAFE9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总预算" sheetId="1" r:id="rId1"/>
    <sheet name="步兵机器人" sheetId="2" r:id="rId2"/>
    <sheet name="英雄机器人" sheetId="3" r:id="rId3"/>
    <sheet name="工程机器人" sheetId="4" r:id="rId4"/>
    <sheet name="哨兵机器人" sheetId="6" r:id="rId5"/>
    <sheet name="空中机器人" sheetId="7" r:id="rId6"/>
    <sheet name="雷达" sheetId="8" r:id="rId7"/>
    <sheet name="飞镖" sheetId="9" r:id="rId8"/>
    <sheet name="团队运营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1" i="6"/>
  <c r="H7" i="6"/>
  <c r="H6" i="6"/>
  <c r="H5" i="6"/>
  <c r="H4" i="6"/>
  <c r="H3" i="6"/>
  <c r="H2" i="6"/>
  <c r="D6" i="1"/>
  <c r="B10" i="1"/>
  <c r="B9" i="1"/>
  <c r="B8" i="1"/>
  <c r="D8" i="1" s="1"/>
  <c r="B7" i="1"/>
  <c r="B5" i="1"/>
  <c r="B3" i="1"/>
  <c r="D3" i="1" s="1"/>
  <c r="B2" i="1"/>
  <c r="B4" i="1"/>
  <c r="D10" i="1"/>
  <c r="D9" i="1"/>
  <c r="D7" i="1"/>
  <c r="D5" i="1"/>
  <c r="D4" i="1"/>
  <c r="D2" i="1"/>
  <c r="H22" i="9"/>
  <c r="H19" i="9"/>
  <c r="H11" i="9"/>
  <c r="H10" i="9"/>
  <c r="H9" i="9"/>
  <c r="H8" i="9"/>
  <c r="H7" i="9"/>
  <c r="H6" i="9"/>
  <c r="H5" i="9"/>
  <c r="H4" i="9"/>
  <c r="H3" i="9"/>
  <c r="H2" i="9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6" i="8"/>
  <c r="H5" i="8"/>
  <c r="H4" i="8"/>
  <c r="H3" i="8"/>
  <c r="H2" i="8"/>
  <c r="D13" i="1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H3" i="3"/>
  <c r="H4" i="3"/>
  <c r="H5" i="3"/>
  <c r="H6" i="3"/>
  <c r="H7" i="3"/>
  <c r="H8" i="3"/>
  <c r="H9" i="3"/>
  <c r="H15" i="3"/>
  <c r="H17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2" i="3"/>
</calcChain>
</file>

<file path=xl/sharedStrings.xml><?xml version="1.0" encoding="utf-8"?>
<sst xmlns="http://schemas.openxmlformats.org/spreadsheetml/2006/main" count="598" uniqueCount="243">
  <si>
    <t>负责人</t>
  </si>
  <si>
    <t>一级分类</t>
  </si>
  <si>
    <t>二级分类</t>
  </si>
  <si>
    <t>内容</t>
  </si>
  <si>
    <t>所需数量</t>
  </si>
  <si>
    <t>单价</t>
  </si>
  <si>
    <t>总金额</t>
  </si>
  <si>
    <t>底盘</t>
  </si>
  <si>
    <t>云台</t>
  </si>
  <si>
    <t>标准件</t>
  </si>
  <si>
    <t>摩擦轮</t>
  </si>
  <si>
    <t>名称</t>
    <phoneticPr fontId="3" type="noConversion"/>
  </si>
  <si>
    <t>负责人</t>
    <phoneticPr fontId="3" type="noConversion"/>
  </si>
  <si>
    <t>一级分类</t>
    <phoneticPr fontId="3" type="noConversion"/>
  </si>
  <si>
    <t>二级分类</t>
    <phoneticPr fontId="3" type="noConversion"/>
  </si>
  <si>
    <t>内容</t>
    <phoneticPr fontId="3" type="noConversion"/>
  </si>
  <si>
    <t>单价</t>
    <phoneticPr fontId="3" type="noConversion"/>
  </si>
  <si>
    <t>底盘</t>
    <phoneticPr fontId="3" type="noConversion"/>
  </si>
  <si>
    <t>官方件&amp;成品件</t>
    <phoneticPr fontId="3" type="noConversion"/>
  </si>
  <si>
    <t>3508电机</t>
    <phoneticPr fontId="3" type="noConversion"/>
  </si>
  <si>
    <t>c620电调</t>
    <phoneticPr fontId="3" type="noConversion"/>
  </si>
  <si>
    <t>左旋麦轮</t>
    <phoneticPr fontId="3" type="noConversion"/>
  </si>
  <si>
    <t>右旋麦轮</t>
    <phoneticPr fontId="3" type="noConversion"/>
  </si>
  <si>
    <t>RoboMaster电调中心板2</t>
    <phoneticPr fontId="3" type="noConversion"/>
  </si>
  <si>
    <t>RoboMaster开发板C型</t>
    <phoneticPr fontId="3" type="noConversion"/>
  </si>
  <si>
    <t>电池</t>
    <phoneticPr fontId="3" type="noConversion"/>
  </si>
  <si>
    <t>电池架</t>
    <phoneticPr fontId="3" type="noConversion"/>
  </si>
  <si>
    <t>避震器</t>
    <phoneticPr fontId="3" type="noConversion"/>
  </si>
  <si>
    <t>标准件</t>
    <phoneticPr fontId="3" type="noConversion"/>
  </si>
  <si>
    <t>轴承</t>
    <phoneticPr fontId="3" type="noConversion"/>
  </si>
  <si>
    <t>紧固件</t>
    <phoneticPr fontId="3" type="noConversion"/>
  </si>
  <si>
    <t>光轴</t>
    <phoneticPr fontId="3" type="noConversion"/>
  </si>
  <si>
    <t>加工件</t>
    <phoneticPr fontId="3" type="noConversion"/>
  </si>
  <si>
    <t>麦轮联轴器</t>
    <phoneticPr fontId="3" type="noConversion"/>
  </si>
  <si>
    <t>电源hub板</t>
    <phoneticPr fontId="3" type="noConversion"/>
  </si>
  <si>
    <t>避震器安装座</t>
    <phoneticPr fontId="3" type="noConversion"/>
  </si>
  <si>
    <t>铝方管</t>
    <phoneticPr fontId="3" type="noConversion"/>
  </si>
  <si>
    <t>玻纤板</t>
    <phoneticPr fontId="3" type="noConversion"/>
  </si>
  <si>
    <t>云台</t>
    <phoneticPr fontId="3" type="noConversion"/>
  </si>
  <si>
    <t>官方件&amp;成品件</t>
  </si>
  <si>
    <t>c610电调</t>
    <phoneticPr fontId="3" type="noConversion"/>
  </si>
  <si>
    <t>6020电机</t>
    <phoneticPr fontId="3" type="noConversion"/>
  </si>
  <si>
    <t>导电滑环</t>
    <phoneticPr fontId="3" type="noConversion"/>
  </si>
  <si>
    <t>摩擦轮</t>
    <phoneticPr fontId="3" type="noConversion"/>
  </si>
  <si>
    <t>舵机和舵机架</t>
    <phoneticPr fontId="3" type="noConversion"/>
  </si>
  <si>
    <t>摩擦轮电机电调</t>
    <phoneticPr fontId="3" type="noConversion"/>
  </si>
  <si>
    <t>激光头</t>
    <phoneticPr fontId="3" type="noConversion"/>
  </si>
  <si>
    <t>充能装置</t>
    <phoneticPr fontId="3" type="noConversion"/>
  </si>
  <si>
    <t>miniPC</t>
    <phoneticPr fontId="3" type="noConversion"/>
  </si>
  <si>
    <t>触碰开关</t>
    <phoneticPr fontId="3" type="noConversion"/>
  </si>
  <si>
    <t>2006电机</t>
    <phoneticPr fontId="3" type="noConversion"/>
  </si>
  <si>
    <t>相机</t>
    <phoneticPr fontId="3" type="noConversion"/>
  </si>
  <si>
    <t>3D打印</t>
    <phoneticPr fontId="3" type="noConversion"/>
  </si>
  <si>
    <t>所需数量</t>
    <phoneticPr fontId="3" type="noConversion"/>
  </si>
  <si>
    <t>总金额</t>
    <phoneticPr fontId="3" type="noConversion"/>
  </si>
  <si>
    <t>徐至灏</t>
    <phoneticPr fontId="3" type="noConversion"/>
  </si>
  <si>
    <t>步兵1</t>
    <phoneticPr fontId="3" type="noConversion"/>
  </si>
  <si>
    <t>遥控器套装</t>
    <phoneticPr fontId="3" type="noConversion"/>
  </si>
  <si>
    <t>DR16接收机</t>
    <phoneticPr fontId="3" type="noConversion"/>
  </si>
  <si>
    <t>-</t>
    <phoneticPr fontId="3" type="noConversion"/>
  </si>
  <si>
    <t>英雄</t>
    <phoneticPr fontId="3" type="noConversion"/>
  </si>
  <si>
    <t>轴承座</t>
    <phoneticPr fontId="3" type="noConversion"/>
  </si>
  <si>
    <t>合页</t>
    <phoneticPr fontId="3" type="noConversion"/>
  </si>
  <si>
    <t>遥控器</t>
    <phoneticPr fontId="3" type="noConversion"/>
  </si>
  <si>
    <t>接收机</t>
    <phoneticPr fontId="3" type="noConversion"/>
  </si>
  <si>
    <t>4114电机</t>
    <phoneticPr fontId="3" type="noConversion"/>
  </si>
  <si>
    <t>导电滑环（定制）</t>
    <phoneticPr fontId="3" type="noConversion"/>
  </si>
  <si>
    <t>郭诗弈</t>
    <phoneticPr fontId="3" type="noConversion"/>
  </si>
  <si>
    <t>RoboMaster开发板A板</t>
    <phoneticPr fontId="3" type="noConversion"/>
  </si>
  <si>
    <t>3508电机转子</t>
    <phoneticPr fontId="3" type="noConversion"/>
  </si>
  <si>
    <t>*备注</t>
    <phoneticPr fontId="3" type="noConversion"/>
  </si>
  <si>
    <t>支架</t>
    <phoneticPr fontId="3" type="noConversion"/>
  </si>
  <si>
    <t>总价</t>
    <phoneticPr fontId="3" type="noConversion"/>
  </si>
  <si>
    <t>雷达站</t>
    <phoneticPr fontId="3" type="noConversion"/>
  </si>
  <si>
    <t>高性能电脑主机</t>
    <phoneticPr fontId="3" type="noConversion"/>
  </si>
  <si>
    <t>李龙</t>
    <phoneticPr fontId="3" type="noConversion"/>
  </si>
  <si>
    <t>飞镖</t>
    <phoneticPr fontId="3" type="noConversion"/>
  </si>
  <si>
    <t>发射架</t>
    <phoneticPr fontId="3" type="noConversion"/>
  </si>
  <si>
    <t>推杆电机</t>
    <phoneticPr fontId="3" type="noConversion"/>
  </si>
  <si>
    <t>飞镖本体</t>
    <phoneticPr fontId="3" type="noConversion"/>
  </si>
  <si>
    <t>openMV4</t>
    <phoneticPr fontId="3" type="noConversion"/>
  </si>
  <si>
    <t>自制主控板</t>
    <phoneticPr fontId="3" type="noConversion"/>
  </si>
  <si>
    <t>亚克力板</t>
    <phoneticPr fontId="3" type="noConversion"/>
  </si>
  <si>
    <t>孟骜</t>
    <phoneticPr fontId="3" type="noConversion"/>
  </si>
  <si>
    <t>名称</t>
  </si>
  <si>
    <t>无人机</t>
  </si>
  <si>
    <t>唐勇</t>
  </si>
  <si>
    <t>机架</t>
  </si>
  <si>
    <t>E2000定制动力系统</t>
  </si>
  <si>
    <t>好盈X6桨叶</t>
  </si>
  <si>
    <t>好盈X6电机</t>
  </si>
  <si>
    <t>A3多旋翼飞行控制系统</t>
  </si>
  <si>
    <t>guidance</t>
  </si>
  <si>
    <t>支架</t>
  </si>
  <si>
    <t>电池</t>
  </si>
  <si>
    <t>电池架</t>
  </si>
  <si>
    <t>轴承</t>
  </si>
  <si>
    <t>紧固件</t>
  </si>
  <si>
    <t>碳管固定座</t>
  </si>
  <si>
    <t>加工件</t>
  </si>
  <si>
    <t>碳板、碳管</t>
  </si>
  <si>
    <t>CNC机加工</t>
  </si>
  <si>
    <t>电源hub板</t>
  </si>
  <si>
    <t>遥控器</t>
  </si>
  <si>
    <t>接收机</t>
  </si>
  <si>
    <t>2006电机</t>
  </si>
  <si>
    <t>c610电调</t>
  </si>
  <si>
    <t>6020电机</t>
  </si>
  <si>
    <t>3508电机转子</t>
  </si>
  <si>
    <t>c620电调</t>
  </si>
  <si>
    <t>激光头</t>
  </si>
  <si>
    <t>充能装置</t>
  </si>
  <si>
    <t>miniPC</t>
  </si>
  <si>
    <t>触碰开关</t>
  </si>
  <si>
    <t>RoboMaster开发板C型</t>
  </si>
  <si>
    <t>相机</t>
  </si>
  <si>
    <t>3D打印</t>
  </si>
  <si>
    <t>玻纤板</t>
  </si>
  <si>
    <t>备注</t>
    <phoneticPr fontId="3" type="noConversion"/>
  </si>
  <si>
    <t>项目名称</t>
    <phoneticPr fontId="6" type="noConversion"/>
  </si>
  <si>
    <t>负责人</t>
    <phoneticPr fontId="6" type="noConversion"/>
  </si>
  <si>
    <t>一级分类</t>
    <phoneticPr fontId="6" type="noConversion"/>
  </si>
  <si>
    <t>二级分类</t>
    <phoneticPr fontId="6" type="noConversion"/>
  </si>
  <si>
    <t>内容</t>
    <phoneticPr fontId="6" type="noConversion"/>
  </si>
  <si>
    <t>所需数量</t>
    <phoneticPr fontId="6" type="noConversion"/>
  </si>
  <si>
    <t>单位</t>
    <phoneticPr fontId="6" type="noConversion"/>
  </si>
  <si>
    <t>单价</t>
    <phoneticPr fontId="6" type="noConversion"/>
  </si>
  <si>
    <t>总金额</t>
    <phoneticPr fontId="6" type="noConversion"/>
  </si>
  <si>
    <t>预算说明</t>
    <phoneticPr fontId="6" type="noConversion"/>
  </si>
  <si>
    <t>运营</t>
    <phoneticPr fontId="6" type="noConversion"/>
  </si>
  <si>
    <t>李敏</t>
    <phoneticPr fontId="6" type="noConversion"/>
  </si>
  <si>
    <t>物资</t>
    <phoneticPr fontId="6" type="noConversion"/>
  </si>
  <si>
    <t>医疗用品</t>
    <phoneticPr fontId="6" type="noConversion"/>
  </si>
  <si>
    <t>碘酒、酒精、棉签</t>
    <phoneticPr fontId="6" type="noConversion"/>
  </si>
  <si>
    <t>套</t>
    <phoneticPr fontId="6" type="noConversion"/>
  </si>
  <si>
    <t>创可贴</t>
    <phoneticPr fontId="6" type="noConversion"/>
  </si>
  <si>
    <t>盒</t>
    <phoneticPr fontId="6" type="noConversion"/>
  </si>
  <si>
    <t>口罩</t>
    <phoneticPr fontId="6" type="noConversion"/>
  </si>
  <si>
    <t>包扎用品</t>
    <phoneticPr fontId="6" type="noConversion"/>
  </si>
  <si>
    <t>感冒药、肠胃药</t>
    <phoneticPr fontId="6" type="noConversion"/>
  </si>
  <si>
    <t>日常用品</t>
    <phoneticPr fontId="6" type="noConversion"/>
  </si>
  <si>
    <t>抹布、纸巾</t>
    <phoneticPr fontId="6" type="noConversion"/>
  </si>
  <si>
    <t>箱</t>
    <phoneticPr fontId="6" type="noConversion"/>
  </si>
  <si>
    <t>清洁工具</t>
    <phoneticPr fontId="6" type="noConversion"/>
  </si>
  <si>
    <t>打印耗材、工具</t>
    <phoneticPr fontId="6" type="noConversion"/>
  </si>
  <si>
    <t>垃圾桶</t>
    <phoneticPr fontId="6" type="noConversion"/>
  </si>
  <si>
    <t>个</t>
    <phoneticPr fontId="6" type="noConversion"/>
  </si>
  <si>
    <t>垃圾袋</t>
    <phoneticPr fontId="6" type="noConversion"/>
  </si>
  <si>
    <t>卷</t>
    <phoneticPr fontId="6" type="noConversion"/>
  </si>
  <si>
    <t>团建</t>
    <phoneticPr fontId="6" type="noConversion"/>
  </si>
  <si>
    <t>小型团建</t>
    <phoneticPr fontId="6" type="noConversion"/>
  </si>
  <si>
    <t>周末团建</t>
    <phoneticPr fontId="6" type="noConversion"/>
  </si>
  <si>
    <t>次</t>
    <phoneticPr fontId="6" type="noConversion"/>
  </si>
  <si>
    <t>节日团建</t>
    <phoneticPr fontId="6" type="noConversion"/>
  </si>
  <si>
    <t>国庆团建</t>
    <phoneticPr fontId="6" type="noConversion"/>
  </si>
  <si>
    <t>大型团建</t>
    <phoneticPr fontId="6" type="noConversion"/>
  </si>
  <si>
    <t>寒假团建</t>
    <phoneticPr fontId="6" type="noConversion"/>
  </si>
  <si>
    <t>差旅</t>
    <phoneticPr fontId="6" type="noConversion"/>
  </si>
  <si>
    <t>交通、运输</t>
    <phoneticPr fontId="6" type="noConversion"/>
  </si>
  <si>
    <t>联盟赛</t>
    <phoneticPr fontId="6" type="noConversion"/>
  </si>
  <si>
    <t>分区赛</t>
    <phoneticPr fontId="6" type="noConversion"/>
  </si>
  <si>
    <t>国赛</t>
    <phoneticPr fontId="6" type="noConversion"/>
  </si>
  <si>
    <t>住宿</t>
    <phoneticPr fontId="6" type="noConversion"/>
  </si>
  <si>
    <t>间</t>
    <phoneticPr fontId="6" type="noConversion"/>
  </si>
  <si>
    <t>周边</t>
    <phoneticPr fontId="6" type="noConversion"/>
  </si>
  <si>
    <t>队服</t>
    <phoneticPr fontId="6" type="noConversion"/>
  </si>
  <si>
    <t>T-shirt</t>
    <phoneticPr fontId="6" type="noConversion"/>
  </si>
  <si>
    <t>件</t>
    <phoneticPr fontId="6" type="noConversion"/>
  </si>
  <si>
    <t>宣传周边</t>
    <phoneticPr fontId="6" type="noConversion"/>
  </si>
  <si>
    <t>海报</t>
    <phoneticPr fontId="6" type="noConversion"/>
  </si>
  <si>
    <t>张</t>
    <phoneticPr fontId="6" type="noConversion"/>
  </si>
  <si>
    <t>宣传单</t>
    <phoneticPr fontId="6" type="noConversion"/>
  </si>
  <si>
    <t>录取通知书</t>
    <phoneticPr fontId="6" type="noConversion"/>
  </si>
  <si>
    <t>份</t>
    <phoneticPr fontId="6" type="noConversion"/>
  </si>
  <si>
    <t>钥匙扣</t>
    <phoneticPr fontId="6" type="noConversion"/>
  </si>
  <si>
    <t>帽子</t>
    <phoneticPr fontId="6" type="noConversion"/>
  </si>
  <si>
    <t>顶</t>
    <phoneticPr fontId="6" type="noConversion"/>
  </si>
  <si>
    <t>帆布袋</t>
    <phoneticPr fontId="6" type="noConversion"/>
  </si>
  <si>
    <t>工业相机</t>
    <phoneticPr fontId="3" type="noConversion"/>
  </si>
  <si>
    <t>激光雷达</t>
    <phoneticPr fontId="3" type="noConversion"/>
  </si>
  <si>
    <t>若干</t>
    <phoneticPr fontId="3" type="noConversion"/>
  </si>
  <si>
    <t>螺丝等零件</t>
    <phoneticPr fontId="3" type="noConversion"/>
  </si>
  <si>
    <t>超级电容模块</t>
    <phoneticPr fontId="3" type="noConversion"/>
  </si>
  <si>
    <t>铝加工件</t>
    <phoneticPr fontId="3" type="noConversion"/>
  </si>
  <si>
    <t>步兵2</t>
    <phoneticPr fontId="3" type="noConversion"/>
  </si>
  <si>
    <t>工程</t>
  </si>
  <si>
    <t>方振东</t>
  </si>
  <si>
    <t>3508电机</t>
  </si>
  <si>
    <t>左旋麦轮</t>
  </si>
  <si>
    <t>右旋麦轮</t>
  </si>
  <si>
    <t>全向轮</t>
  </si>
  <si>
    <t>RoboMaster开发板C板</t>
  </si>
  <si>
    <t>舵机和舵机架</t>
  </si>
  <si>
    <t>抽屉滑轨</t>
  </si>
  <si>
    <t>气瓶</t>
  </si>
  <si>
    <t>气瓶减压阀</t>
  </si>
  <si>
    <t>气缸</t>
  </si>
  <si>
    <t>救援卡伸出一个，救援机构两个</t>
  </si>
  <si>
    <t>避震器</t>
  </si>
  <si>
    <t>光轴</t>
  </si>
  <si>
    <t>麦轮联轴器</t>
  </si>
  <si>
    <t>避震器安装座</t>
  </si>
  <si>
    <t>铝方管</t>
  </si>
  <si>
    <t>升降</t>
  </si>
  <si>
    <t>同步带</t>
  </si>
  <si>
    <t>同步轮</t>
  </si>
  <si>
    <t>张紧轮</t>
  </si>
  <si>
    <t>取矿</t>
  </si>
  <si>
    <t>官方件</t>
  </si>
  <si>
    <t>两个末端转矿，两个滚吸储矿</t>
  </si>
  <si>
    <t>摄像头</t>
  </si>
  <si>
    <t>考虑损坏问题</t>
    <phoneticPr fontId="3" type="noConversion"/>
  </si>
  <si>
    <t>碳纤板</t>
    <phoneticPr fontId="3" type="noConversion"/>
  </si>
  <si>
    <t>无</t>
    <phoneticPr fontId="3" type="noConversion"/>
  </si>
  <si>
    <t>工程训练中心加工</t>
    <phoneticPr fontId="3" type="noConversion"/>
  </si>
  <si>
    <t>至少4块</t>
    <phoneticPr fontId="3" type="noConversion"/>
  </si>
  <si>
    <t>魔术板、玻纤胶带</t>
    <phoneticPr fontId="3" type="noConversion"/>
  </si>
  <si>
    <t>板材</t>
    <phoneticPr fontId="3" type="noConversion"/>
  </si>
  <si>
    <t>铝材机加工</t>
    <phoneticPr fontId="3" type="noConversion"/>
  </si>
  <si>
    <t>-</t>
  </si>
  <si>
    <t>项目名称</t>
    <phoneticPr fontId="3" type="noConversion"/>
  </si>
  <si>
    <t>金额</t>
    <phoneticPr fontId="3" type="noConversion"/>
  </si>
  <si>
    <t>数量</t>
    <phoneticPr fontId="3" type="noConversion"/>
  </si>
  <si>
    <t>预算说明</t>
    <phoneticPr fontId="3" type="noConversion"/>
  </si>
  <si>
    <t>英雄机器人</t>
    <phoneticPr fontId="3" type="noConversion"/>
  </si>
  <si>
    <t>工程机器人</t>
    <phoneticPr fontId="3" type="noConversion"/>
  </si>
  <si>
    <t>哨兵机器人</t>
    <phoneticPr fontId="3" type="noConversion"/>
  </si>
  <si>
    <t>空中机器人</t>
    <phoneticPr fontId="3" type="noConversion"/>
  </si>
  <si>
    <t>团队运营</t>
    <phoneticPr fontId="3" type="noConversion"/>
  </si>
  <si>
    <t>步兵机器人1</t>
    <phoneticPr fontId="3" type="noConversion"/>
  </si>
  <si>
    <t>步兵机器人2</t>
  </si>
  <si>
    <t>团队资产</t>
    <phoneticPr fontId="3" type="noConversion"/>
  </si>
  <si>
    <t>工具柜购置，办公区桌椅板凳购买</t>
    <phoneticPr fontId="3" type="noConversion"/>
  </si>
  <si>
    <t>注：各项目预算详情请见附表</t>
    <phoneticPr fontId="3" type="noConversion"/>
  </si>
  <si>
    <t>雷达</t>
    <phoneticPr fontId="3" type="noConversion"/>
  </si>
  <si>
    <t>大部分团队资产仍延用往届遗留</t>
    <phoneticPr fontId="3" type="noConversion"/>
  </si>
  <si>
    <t>哨兵</t>
  </si>
  <si>
    <t>刘羽丰</t>
  </si>
  <si>
    <t>90mm孔距避震器</t>
  </si>
  <si>
    <t>导电滑环</t>
  </si>
  <si>
    <t>弹仓盖舵机</t>
  </si>
  <si>
    <t>摩擦轮电机电调</t>
  </si>
  <si>
    <t>铝材精雕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</si>
</sst>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等线"/>
      <family val="2"/>
      <scheme val="minor"/>
    </font>
    <font>
      <sz val="11"/>
      <name val="宋体"/>
      <family val="3"/>
      <charset val="134"/>
    </font>
    <font>
      <sz val="12"/>
      <color theme="1"/>
      <name val="等线 Light"/>
      <family val="3"/>
      <charset val="134"/>
      <scheme val="major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 Light"/>
      <family val="3"/>
      <charset val="134"/>
      <scheme val="major"/>
    </font>
    <font>
      <b/>
      <sz val="12"/>
      <color theme="1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9" fillId="5" borderId="21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11" fillId="5" borderId="20" xfId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0"/>
  <sheetViews>
    <sheetView tabSelected="1" workbookViewId="0">
      <selection activeCell="E11" sqref="E11"/>
    </sheetView>
  </sheetViews>
  <sheetFormatPr defaultRowHeight="13.8" x14ac:dyDescent="0.25"/>
  <cols>
    <col min="1" max="1" width="19.5546875" customWidth="1"/>
    <col min="2" max="2" width="9" customWidth="1"/>
    <col min="3" max="3" width="12" customWidth="1"/>
    <col min="4" max="4" width="11" customWidth="1"/>
    <col min="5" max="5" width="20" customWidth="1"/>
    <col min="6" max="6" width="20.33203125" customWidth="1"/>
    <col min="7" max="9" width="9" customWidth="1"/>
    <col min="10" max="10" width="34" customWidth="1"/>
    <col min="11" max="11" width="9" customWidth="1"/>
  </cols>
  <sheetData>
    <row r="1" spans="1:11" ht="15.75" customHeight="1" x14ac:dyDescent="0.25">
      <c r="A1" s="64" t="s">
        <v>220</v>
      </c>
      <c r="B1" s="65" t="s">
        <v>221</v>
      </c>
      <c r="C1" s="65" t="s">
        <v>222</v>
      </c>
      <c r="D1" s="65" t="s">
        <v>54</v>
      </c>
      <c r="E1" s="65" t="s">
        <v>223</v>
      </c>
      <c r="F1" s="66" t="s">
        <v>118</v>
      </c>
      <c r="G1" s="1"/>
      <c r="H1" s="1"/>
      <c r="I1" s="1"/>
      <c r="J1" s="1"/>
      <c r="K1" s="1"/>
    </row>
    <row r="2" spans="1:11" ht="18" customHeight="1" x14ac:dyDescent="0.25">
      <c r="A2" s="54" t="s">
        <v>229</v>
      </c>
      <c r="B2" s="55">
        <f>SUM(步兵机器人!H:H)</f>
        <v>19975</v>
      </c>
      <c r="C2" s="55">
        <v>3</v>
      </c>
      <c r="D2" s="55">
        <f>B2*C2</f>
        <v>59925</v>
      </c>
      <c r="E2" s="55"/>
      <c r="F2" s="56"/>
      <c r="G2" s="1"/>
      <c r="H2" s="1"/>
      <c r="I2" s="1"/>
      <c r="J2" s="1"/>
      <c r="K2" s="1"/>
    </row>
    <row r="3" spans="1:11" ht="18" customHeight="1" x14ac:dyDescent="0.25">
      <c r="A3" s="54" t="s">
        <v>230</v>
      </c>
      <c r="B3" s="55">
        <f>SUM(步兵机器人!Q:Q)</f>
        <v>21856</v>
      </c>
      <c r="C3" s="55">
        <v>1</v>
      </c>
      <c r="D3" s="55">
        <f>B3*C3</f>
        <v>21856</v>
      </c>
      <c r="E3" s="55"/>
      <c r="F3" s="56"/>
      <c r="G3" s="1"/>
      <c r="H3" s="1"/>
      <c r="I3" s="1"/>
      <c r="J3" s="1"/>
      <c r="K3" s="1"/>
    </row>
    <row r="4" spans="1:11" ht="19.8" customHeight="1" x14ac:dyDescent="0.25">
      <c r="A4" s="54" t="s">
        <v>224</v>
      </c>
      <c r="B4" s="55">
        <f>SUM(英雄机器人!H:H)</f>
        <v>30225</v>
      </c>
      <c r="C4" s="55">
        <v>1</v>
      </c>
      <c r="D4" s="55">
        <f t="shared" ref="D4:D10" si="0">B4*C4</f>
        <v>30225</v>
      </c>
      <c r="E4" s="55"/>
      <c r="F4" s="56"/>
      <c r="G4" s="1"/>
      <c r="H4" s="1"/>
      <c r="I4" s="1"/>
      <c r="J4" s="1"/>
      <c r="K4" s="1"/>
    </row>
    <row r="5" spans="1:11" ht="17.399999999999999" customHeight="1" x14ac:dyDescent="0.25">
      <c r="A5" s="54" t="s">
        <v>225</v>
      </c>
      <c r="B5" s="55">
        <f>SUM(工程机器人!H:H)</f>
        <v>23271</v>
      </c>
      <c r="C5" s="55">
        <v>1</v>
      </c>
      <c r="D5" s="55">
        <f t="shared" si="0"/>
        <v>23271</v>
      </c>
      <c r="E5" s="55"/>
      <c r="F5" s="56"/>
      <c r="G5" s="1"/>
      <c r="H5" s="1"/>
      <c r="I5" s="1"/>
      <c r="J5" s="1"/>
      <c r="K5" s="1"/>
    </row>
    <row r="6" spans="1:11" ht="18" customHeight="1" x14ac:dyDescent="0.25">
      <c r="A6" s="57" t="s">
        <v>226</v>
      </c>
      <c r="B6" s="55">
        <f>SUM(哨兵机器人!H:H)</f>
        <v>27764</v>
      </c>
      <c r="C6" s="55">
        <v>1</v>
      </c>
      <c r="D6" s="55">
        <f t="shared" si="0"/>
        <v>27764</v>
      </c>
      <c r="E6" s="58"/>
      <c r="F6" s="59"/>
      <c r="G6" s="1"/>
      <c r="H6" s="1"/>
      <c r="I6" s="1"/>
      <c r="J6" s="1"/>
      <c r="K6" s="1"/>
    </row>
    <row r="7" spans="1:11" ht="18.600000000000001" customHeight="1" x14ac:dyDescent="0.25">
      <c r="A7" s="57" t="s">
        <v>227</v>
      </c>
      <c r="B7" s="55">
        <f>SUM(空中机器人!H:H)</f>
        <v>61382</v>
      </c>
      <c r="C7" s="55">
        <v>1</v>
      </c>
      <c r="D7" s="55">
        <f t="shared" si="0"/>
        <v>61382</v>
      </c>
      <c r="E7" s="58"/>
      <c r="F7" s="59"/>
      <c r="G7" s="1"/>
      <c r="H7" s="1"/>
      <c r="I7" s="1"/>
      <c r="J7" s="1"/>
      <c r="K7" s="1"/>
    </row>
    <row r="8" spans="1:11" ht="18.600000000000001" customHeight="1" x14ac:dyDescent="0.25">
      <c r="A8" s="57" t="s">
        <v>234</v>
      </c>
      <c r="B8" s="55">
        <f>SUM(雷达!H:H)</f>
        <v>19197</v>
      </c>
      <c r="C8" s="55">
        <v>1</v>
      </c>
      <c r="D8" s="55">
        <f t="shared" si="0"/>
        <v>19197</v>
      </c>
      <c r="E8" s="58"/>
      <c r="F8" s="59"/>
      <c r="G8" s="1"/>
      <c r="H8" s="1"/>
      <c r="I8" s="1"/>
      <c r="J8" s="1"/>
      <c r="K8" s="1"/>
    </row>
    <row r="9" spans="1:11" ht="22.8" customHeight="1" x14ac:dyDescent="0.25">
      <c r="A9" s="57" t="s">
        <v>76</v>
      </c>
      <c r="B9" s="55">
        <f>SUM(飞镖!H:H)</f>
        <v>10283</v>
      </c>
      <c r="C9" s="55">
        <v>1</v>
      </c>
      <c r="D9" s="55">
        <f t="shared" si="0"/>
        <v>10283</v>
      </c>
      <c r="E9" s="58"/>
      <c r="F9" s="59"/>
      <c r="G9" s="1"/>
      <c r="H9" s="1"/>
      <c r="I9" s="1"/>
      <c r="J9" s="1"/>
      <c r="K9" s="1"/>
    </row>
    <row r="10" spans="1:11" ht="22.8" customHeight="1" x14ac:dyDescent="0.25">
      <c r="A10" s="54" t="s">
        <v>228</v>
      </c>
      <c r="B10" s="55">
        <f>SUM(团队运营!I:I)</f>
        <v>107100</v>
      </c>
      <c r="C10" s="55">
        <v>1</v>
      </c>
      <c r="D10" s="55">
        <f t="shared" si="0"/>
        <v>107100</v>
      </c>
      <c r="E10" s="58"/>
      <c r="F10" s="59"/>
      <c r="G10" s="1"/>
      <c r="H10" s="1"/>
      <c r="I10" s="1"/>
      <c r="J10" s="1"/>
      <c r="K10" s="1"/>
    </row>
    <row r="11" spans="1:11" ht="45" customHeight="1" x14ac:dyDescent="0.25">
      <c r="A11" s="54" t="s">
        <v>231</v>
      </c>
      <c r="B11" s="55" t="s">
        <v>59</v>
      </c>
      <c r="C11" s="55" t="s">
        <v>180</v>
      </c>
      <c r="D11" s="55">
        <v>8000</v>
      </c>
      <c r="E11" s="55" t="s">
        <v>232</v>
      </c>
      <c r="F11" s="56" t="s">
        <v>235</v>
      </c>
      <c r="G11" s="1"/>
      <c r="H11" s="1"/>
      <c r="I11" s="1"/>
      <c r="J11" s="1"/>
      <c r="K11" s="1"/>
    </row>
    <row r="12" spans="1:11" ht="23.4" customHeight="1" x14ac:dyDescent="0.25">
      <c r="A12" s="69" t="s">
        <v>233</v>
      </c>
      <c r="B12" s="67"/>
      <c r="C12" s="67"/>
      <c r="D12" s="67"/>
      <c r="E12" s="67"/>
      <c r="F12" s="68"/>
      <c r="G12" s="1"/>
      <c r="H12" s="1"/>
      <c r="I12" s="1"/>
      <c r="J12" s="1"/>
      <c r="K12" s="1"/>
    </row>
    <row r="13" spans="1:11" ht="15" thickBot="1" x14ac:dyDescent="0.3">
      <c r="A13" s="60" t="s">
        <v>54</v>
      </c>
      <c r="B13" s="61"/>
      <c r="C13" s="61"/>
      <c r="D13" s="61">
        <f>SUM(D2:D11)</f>
        <v>369003</v>
      </c>
      <c r="E13" s="62"/>
      <c r="F13" s="63"/>
      <c r="G13" s="1"/>
      <c r="H13" s="1"/>
      <c r="I13" s="1"/>
      <c r="J13" s="1"/>
      <c r="K13" s="1"/>
    </row>
    <row r="14" spans="1:11" ht="14.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4.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4.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4.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4.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4.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4.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4.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4.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4.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4.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4.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4.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4.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4.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4.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4.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4.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4.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4.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4.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4.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4.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4.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4.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4.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4.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4.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4.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4.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4.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4.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4.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4.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4.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4.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4.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4.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4.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4.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4.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4.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4.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4.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4.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4.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4.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4.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4.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4.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4.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4.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4.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4.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4.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4.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4.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4.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4.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4.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4.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4.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4.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4.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4.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4.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4.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4.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4.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4.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4.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4.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4.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4.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4.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4.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4.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4.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4.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4.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4.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4.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4.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4.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4.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4.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4.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4.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4.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4.4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</row>
    <row r="179" spans="1:11" ht="14.4" x14ac:dyDescent="0.25">
      <c r="H179" s="1"/>
      <c r="I179" s="1"/>
      <c r="J179" s="1"/>
      <c r="K179" s="1"/>
    </row>
    <row r="180" spans="1:11" ht="14.4" x14ac:dyDescent="0.25">
      <c r="H180" s="1"/>
      <c r="I180" s="1"/>
      <c r="J180" s="1"/>
      <c r="K180" s="1"/>
    </row>
  </sheetData>
  <mergeCells count="1">
    <mergeCell ref="A12:F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3C4F-4C90-4BEB-9073-51FD12E2C92A}">
  <dimension ref="A1:Q44"/>
  <sheetViews>
    <sheetView topLeftCell="F23" workbookViewId="0">
      <selection activeCell="M2" sqref="M2:M13"/>
    </sheetView>
  </sheetViews>
  <sheetFormatPr defaultRowHeight="13.8" x14ac:dyDescent="0.25"/>
  <cols>
    <col min="3" max="3" width="8.5546875" customWidth="1"/>
    <col min="4" max="4" width="19.77734375" customWidth="1"/>
    <col min="5" max="5" width="37.88671875" customWidth="1"/>
    <col min="6" max="6" width="9.33203125" customWidth="1"/>
    <col min="7" max="7" width="11.44140625" customWidth="1"/>
    <col min="8" max="8" width="17" customWidth="1"/>
    <col min="10" max="10" width="11.5546875" customWidth="1"/>
    <col min="11" max="11" width="11.109375" customWidth="1"/>
    <col min="12" max="12" width="12.109375" customWidth="1"/>
    <col min="13" max="13" width="23.88671875" customWidth="1"/>
    <col min="14" max="14" width="33.21875" customWidth="1"/>
    <col min="15" max="15" width="10.21875" customWidth="1"/>
    <col min="16" max="16" width="10.44140625" customWidth="1"/>
    <col min="17" max="17" width="10.6640625" customWidth="1"/>
  </cols>
  <sheetData>
    <row r="1" spans="1:17" ht="15.6" x14ac:dyDescent="0.25">
      <c r="A1" s="50" t="s">
        <v>11</v>
      </c>
      <c r="B1" s="51" t="s">
        <v>12</v>
      </c>
      <c r="C1" s="51" t="s">
        <v>13</v>
      </c>
      <c r="D1" s="51" t="s">
        <v>14</v>
      </c>
      <c r="E1" s="51" t="s">
        <v>15</v>
      </c>
      <c r="F1" s="51" t="s">
        <v>53</v>
      </c>
      <c r="G1" s="51" t="s">
        <v>16</v>
      </c>
      <c r="H1" s="52" t="s">
        <v>54</v>
      </c>
      <c r="J1" s="50" t="s">
        <v>11</v>
      </c>
      <c r="K1" s="51" t="s">
        <v>12</v>
      </c>
      <c r="L1" s="51" t="s">
        <v>13</v>
      </c>
      <c r="M1" s="51" t="s">
        <v>14</v>
      </c>
      <c r="N1" s="51" t="s">
        <v>15</v>
      </c>
      <c r="O1" s="51" t="s">
        <v>53</v>
      </c>
      <c r="P1" s="51" t="s">
        <v>16</v>
      </c>
      <c r="Q1" s="52" t="s">
        <v>54</v>
      </c>
    </row>
    <row r="2" spans="1:17" ht="15.6" x14ac:dyDescent="0.25">
      <c r="A2" s="39" t="s">
        <v>56</v>
      </c>
      <c r="B2" s="25" t="s">
        <v>55</v>
      </c>
      <c r="C2" s="32" t="s">
        <v>17</v>
      </c>
      <c r="D2" s="32" t="s">
        <v>18</v>
      </c>
      <c r="E2" s="26" t="s">
        <v>19</v>
      </c>
      <c r="F2" s="26">
        <v>4</v>
      </c>
      <c r="G2" s="26">
        <v>499</v>
      </c>
      <c r="H2" s="27">
        <f>G2*F2</f>
        <v>1996</v>
      </c>
      <c r="J2" s="39" t="s">
        <v>184</v>
      </c>
      <c r="K2" s="25" t="s">
        <v>55</v>
      </c>
      <c r="L2" s="32" t="s">
        <v>17</v>
      </c>
      <c r="M2" s="32" t="s">
        <v>18</v>
      </c>
      <c r="N2" s="26" t="s">
        <v>19</v>
      </c>
      <c r="O2" s="26">
        <v>4</v>
      </c>
      <c r="P2" s="26">
        <v>499</v>
      </c>
      <c r="Q2" s="27">
        <f>P2*O2</f>
        <v>1996</v>
      </c>
    </row>
    <row r="3" spans="1:17" ht="15.6" x14ac:dyDescent="0.25">
      <c r="A3" s="39"/>
      <c r="B3" s="29"/>
      <c r="C3" s="32"/>
      <c r="D3" s="32"/>
      <c r="E3" s="26" t="s">
        <v>20</v>
      </c>
      <c r="F3" s="26">
        <v>4</v>
      </c>
      <c r="G3" s="26">
        <v>399</v>
      </c>
      <c r="H3" s="27">
        <f>G3*F3</f>
        <v>1596</v>
      </c>
      <c r="J3" s="39"/>
      <c r="K3" s="29"/>
      <c r="L3" s="32"/>
      <c r="M3" s="32"/>
      <c r="N3" s="26" t="s">
        <v>20</v>
      </c>
      <c r="O3" s="26">
        <v>4</v>
      </c>
      <c r="P3" s="26">
        <v>399</v>
      </c>
      <c r="Q3" s="27">
        <f>P3*O3</f>
        <v>1596</v>
      </c>
    </row>
    <row r="4" spans="1:17" ht="15.6" x14ac:dyDescent="0.25">
      <c r="A4" s="39"/>
      <c r="B4" s="29"/>
      <c r="C4" s="32"/>
      <c r="D4" s="32"/>
      <c r="E4" s="26" t="s">
        <v>21</v>
      </c>
      <c r="F4" s="26">
        <v>2</v>
      </c>
      <c r="G4" s="26">
        <v>499</v>
      </c>
      <c r="H4" s="27">
        <f>G4*F4</f>
        <v>998</v>
      </c>
      <c r="J4" s="39"/>
      <c r="K4" s="29"/>
      <c r="L4" s="32"/>
      <c r="M4" s="32"/>
      <c r="N4" s="26" t="s">
        <v>50</v>
      </c>
      <c r="O4" s="26">
        <v>4</v>
      </c>
      <c r="P4" s="26">
        <v>299</v>
      </c>
      <c r="Q4" s="27">
        <f>P4*O4</f>
        <v>1196</v>
      </c>
    </row>
    <row r="5" spans="1:17" ht="15.6" x14ac:dyDescent="0.25">
      <c r="A5" s="39"/>
      <c r="B5" s="29"/>
      <c r="C5" s="32"/>
      <c r="D5" s="32"/>
      <c r="E5" s="26" t="s">
        <v>22</v>
      </c>
      <c r="F5" s="26">
        <v>2</v>
      </c>
      <c r="G5" s="26">
        <v>499</v>
      </c>
      <c r="H5" s="27">
        <f>G5*F5</f>
        <v>998</v>
      </c>
      <c r="J5" s="39"/>
      <c r="K5" s="29"/>
      <c r="L5" s="32"/>
      <c r="M5" s="32"/>
      <c r="N5" s="26" t="s">
        <v>40</v>
      </c>
      <c r="O5" s="26">
        <v>4</v>
      </c>
      <c r="P5" s="26">
        <v>159</v>
      </c>
      <c r="Q5" s="27">
        <f>P5*O5</f>
        <v>636</v>
      </c>
    </row>
    <row r="6" spans="1:17" ht="15.6" x14ac:dyDescent="0.25">
      <c r="A6" s="39"/>
      <c r="B6" s="29"/>
      <c r="C6" s="32"/>
      <c r="D6" s="32"/>
      <c r="E6" s="26" t="s">
        <v>23</v>
      </c>
      <c r="F6" s="26">
        <v>1</v>
      </c>
      <c r="G6" s="26">
        <v>89</v>
      </c>
      <c r="H6" s="27">
        <f>G6*F6</f>
        <v>89</v>
      </c>
      <c r="J6" s="39"/>
      <c r="K6" s="29"/>
      <c r="L6" s="32"/>
      <c r="M6" s="32"/>
      <c r="N6" s="26" t="s">
        <v>21</v>
      </c>
      <c r="O6" s="26">
        <v>2</v>
      </c>
      <c r="P6" s="26">
        <v>499</v>
      </c>
      <c r="Q6" s="27">
        <f>P6*O6</f>
        <v>998</v>
      </c>
    </row>
    <row r="7" spans="1:17" ht="15.6" x14ac:dyDescent="0.25">
      <c r="A7" s="39"/>
      <c r="B7" s="29"/>
      <c r="C7" s="32"/>
      <c r="D7" s="32"/>
      <c r="E7" s="26" t="s">
        <v>24</v>
      </c>
      <c r="F7" s="26">
        <v>0</v>
      </c>
      <c r="G7" s="26">
        <v>369</v>
      </c>
      <c r="H7" s="27">
        <f>G7*F7</f>
        <v>0</v>
      </c>
      <c r="J7" s="39"/>
      <c r="K7" s="29"/>
      <c r="L7" s="32"/>
      <c r="M7" s="32"/>
      <c r="N7" s="26" t="s">
        <v>22</v>
      </c>
      <c r="O7" s="26">
        <v>2</v>
      </c>
      <c r="P7" s="26">
        <v>499</v>
      </c>
      <c r="Q7" s="27">
        <f>P7*O7</f>
        <v>998</v>
      </c>
    </row>
    <row r="8" spans="1:17" ht="15.6" x14ac:dyDescent="0.25">
      <c r="A8" s="39"/>
      <c r="B8" s="29"/>
      <c r="C8" s="32"/>
      <c r="D8" s="32"/>
      <c r="E8" s="30" t="s">
        <v>25</v>
      </c>
      <c r="F8" s="30">
        <v>1</v>
      </c>
      <c r="G8" s="26">
        <v>1599</v>
      </c>
      <c r="H8" s="27">
        <f>G8*F8</f>
        <v>1599</v>
      </c>
      <c r="J8" s="39"/>
      <c r="K8" s="29"/>
      <c r="L8" s="32"/>
      <c r="M8" s="32"/>
      <c r="N8" s="26" t="s">
        <v>23</v>
      </c>
      <c r="O8" s="26">
        <v>1</v>
      </c>
      <c r="P8" s="26">
        <v>89</v>
      </c>
      <c r="Q8" s="27">
        <f>P8*O8</f>
        <v>89</v>
      </c>
    </row>
    <row r="9" spans="1:17" ht="15.6" x14ac:dyDescent="0.25">
      <c r="A9" s="39"/>
      <c r="B9" s="29"/>
      <c r="C9" s="32"/>
      <c r="D9" s="32"/>
      <c r="E9" s="30" t="s">
        <v>182</v>
      </c>
      <c r="F9" s="30">
        <v>1</v>
      </c>
      <c r="G9" s="26">
        <v>1500</v>
      </c>
      <c r="H9" s="27">
        <f>G9*F9</f>
        <v>1500</v>
      </c>
      <c r="J9" s="39"/>
      <c r="K9" s="29"/>
      <c r="L9" s="32"/>
      <c r="M9" s="32"/>
      <c r="N9" s="26" t="s">
        <v>24</v>
      </c>
      <c r="O9" s="26">
        <v>0</v>
      </c>
      <c r="P9" s="26">
        <v>369</v>
      </c>
      <c r="Q9" s="27">
        <f>P9*O9</f>
        <v>0</v>
      </c>
    </row>
    <row r="10" spans="1:17" ht="15.6" x14ac:dyDescent="0.25">
      <c r="A10" s="39"/>
      <c r="B10" s="29"/>
      <c r="C10" s="32"/>
      <c r="D10" s="32"/>
      <c r="E10" s="30" t="s">
        <v>26</v>
      </c>
      <c r="F10" s="30">
        <v>1</v>
      </c>
      <c r="G10" s="26">
        <v>199</v>
      </c>
      <c r="H10" s="27">
        <f>G10*F10</f>
        <v>199</v>
      </c>
      <c r="J10" s="39"/>
      <c r="K10" s="29"/>
      <c r="L10" s="32"/>
      <c r="M10" s="32"/>
      <c r="N10" s="30" t="s">
        <v>25</v>
      </c>
      <c r="O10" s="30">
        <v>1</v>
      </c>
      <c r="P10" s="26">
        <v>1599</v>
      </c>
      <c r="Q10" s="27">
        <f>P10*O10</f>
        <v>1599</v>
      </c>
    </row>
    <row r="11" spans="1:17" ht="15.6" x14ac:dyDescent="0.25">
      <c r="A11" s="39"/>
      <c r="B11" s="29"/>
      <c r="C11" s="32"/>
      <c r="D11" s="32"/>
      <c r="E11" s="26" t="s">
        <v>27</v>
      </c>
      <c r="F11" s="26">
        <v>4</v>
      </c>
      <c r="G11" s="26">
        <v>70</v>
      </c>
      <c r="H11" s="27">
        <f>G11*F11</f>
        <v>280</v>
      </c>
      <c r="J11" s="39"/>
      <c r="K11" s="29"/>
      <c r="L11" s="32"/>
      <c r="M11" s="32"/>
      <c r="N11" s="30" t="s">
        <v>26</v>
      </c>
      <c r="O11" s="30">
        <v>1</v>
      </c>
      <c r="P11" s="26">
        <v>199</v>
      </c>
      <c r="Q11" s="27">
        <f>P11*O11</f>
        <v>199</v>
      </c>
    </row>
    <row r="12" spans="1:17" ht="15.6" x14ac:dyDescent="0.25">
      <c r="A12" s="39"/>
      <c r="B12" s="29"/>
      <c r="C12" s="32"/>
      <c r="D12" s="32" t="s">
        <v>28</v>
      </c>
      <c r="E12" s="26" t="s">
        <v>29</v>
      </c>
      <c r="F12" s="26">
        <v>10</v>
      </c>
      <c r="G12" s="26">
        <v>5</v>
      </c>
      <c r="H12" s="27">
        <f>G12*F12</f>
        <v>50</v>
      </c>
      <c r="J12" s="39"/>
      <c r="K12" s="29"/>
      <c r="L12" s="32"/>
      <c r="M12" s="32"/>
      <c r="N12" s="30" t="s">
        <v>182</v>
      </c>
      <c r="O12" s="30">
        <v>1</v>
      </c>
      <c r="P12" s="26">
        <v>1500</v>
      </c>
      <c r="Q12" s="27">
        <f>P12*O12</f>
        <v>1500</v>
      </c>
    </row>
    <row r="13" spans="1:17" ht="15.6" x14ac:dyDescent="0.25">
      <c r="A13" s="39"/>
      <c r="B13" s="29"/>
      <c r="C13" s="32"/>
      <c r="D13" s="32"/>
      <c r="E13" s="26" t="s">
        <v>30</v>
      </c>
      <c r="F13" s="26">
        <v>30</v>
      </c>
      <c r="G13" s="26">
        <v>2</v>
      </c>
      <c r="H13" s="27">
        <f>G13*F13</f>
        <v>60</v>
      </c>
      <c r="J13" s="39"/>
      <c r="K13" s="29"/>
      <c r="L13" s="32"/>
      <c r="M13" s="32"/>
      <c r="N13" s="26" t="s">
        <v>27</v>
      </c>
      <c r="O13" s="26">
        <v>4</v>
      </c>
      <c r="P13" s="26">
        <v>70</v>
      </c>
      <c r="Q13" s="27">
        <f>P13*O13</f>
        <v>280</v>
      </c>
    </row>
    <row r="14" spans="1:17" ht="15.6" x14ac:dyDescent="0.25">
      <c r="A14" s="39"/>
      <c r="B14" s="29"/>
      <c r="C14" s="32"/>
      <c r="D14" s="32"/>
      <c r="E14" s="26" t="s">
        <v>31</v>
      </c>
      <c r="F14" s="26">
        <v>0</v>
      </c>
      <c r="G14" s="26">
        <v>0</v>
      </c>
      <c r="H14" s="27">
        <f>G14*F14</f>
        <v>0</v>
      </c>
      <c r="J14" s="39"/>
      <c r="K14" s="29"/>
      <c r="L14" s="32"/>
      <c r="M14" s="32" t="s">
        <v>28</v>
      </c>
      <c r="N14" s="26" t="s">
        <v>29</v>
      </c>
      <c r="O14" s="26">
        <v>10</v>
      </c>
      <c r="P14" s="26">
        <v>5</v>
      </c>
      <c r="Q14" s="27">
        <f>P14*O14</f>
        <v>50</v>
      </c>
    </row>
    <row r="15" spans="1:17" ht="15.6" x14ac:dyDescent="0.25">
      <c r="A15" s="39"/>
      <c r="B15" s="29"/>
      <c r="C15" s="32"/>
      <c r="D15" s="32" t="s">
        <v>32</v>
      </c>
      <c r="E15" s="26" t="s">
        <v>33</v>
      </c>
      <c r="F15" s="26">
        <v>4</v>
      </c>
      <c r="G15" s="26">
        <v>50</v>
      </c>
      <c r="H15" s="27">
        <f>G15*F15</f>
        <v>200</v>
      </c>
      <c r="J15" s="39"/>
      <c r="K15" s="29"/>
      <c r="L15" s="32"/>
      <c r="M15" s="32"/>
      <c r="N15" s="26" t="s">
        <v>30</v>
      </c>
      <c r="O15" s="26">
        <v>30</v>
      </c>
      <c r="P15" s="26">
        <v>2</v>
      </c>
      <c r="Q15" s="27">
        <f>P15*O15</f>
        <v>60</v>
      </c>
    </row>
    <row r="16" spans="1:17" ht="15.6" x14ac:dyDescent="0.25">
      <c r="A16" s="39"/>
      <c r="B16" s="29"/>
      <c r="C16" s="32"/>
      <c r="D16" s="32"/>
      <c r="E16" s="26" t="s">
        <v>34</v>
      </c>
      <c r="F16" s="26">
        <v>1</v>
      </c>
      <c r="G16" s="26">
        <v>50</v>
      </c>
      <c r="H16" s="27">
        <f>G16*F16</f>
        <v>50</v>
      </c>
      <c r="J16" s="39"/>
      <c r="K16" s="29"/>
      <c r="L16" s="32"/>
      <c r="M16" s="32"/>
      <c r="N16" s="26" t="s">
        <v>31</v>
      </c>
      <c r="O16" s="26">
        <v>0</v>
      </c>
      <c r="P16" s="26">
        <v>0</v>
      </c>
      <c r="Q16" s="27">
        <f>P16*O16</f>
        <v>0</v>
      </c>
    </row>
    <row r="17" spans="1:17" ht="15.6" x14ac:dyDescent="0.25">
      <c r="A17" s="39"/>
      <c r="B17" s="29"/>
      <c r="C17" s="32"/>
      <c r="D17" s="32"/>
      <c r="E17" s="26" t="s">
        <v>35</v>
      </c>
      <c r="F17" s="26">
        <v>4</v>
      </c>
      <c r="G17" s="26">
        <v>18</v>
      </c>
      <c r="H17" s="27">
        <f>G17*F17</f>
        <v>72</v>
      </c>
      <c r="J17" s="39"/>
      <c r="K17" s="29"/>
      <c r="L17" s="32"/>
      <c r="M17" s="32" t="s">
        <v>32</v>
      </c>
      <c r="N17" s="26" t="s">
        <v>33</v>
      </c>
      <c r="O17" s="26">
        <v>4</v>
      </c>
      <c r="P17" s="26">
        <v>50</v>
      </c>
      <c r="Q17" s="27">
        <f>P17*O17</f>
        <v>200</v>
      </c>
    </row>
    <row r="18" spans="1:17" ht="15.6" x14ac:dyDescent="0.25">
      <c r="A18" s="39"/>
      <c r="B18" s="29"/>
      <c r="C18" s="32"/>
      <c r="D18" s="32"/>
      <c r="E18" s="26" t="s">
        <v>36</v>
      </c>
      <c r="F18" s="26">
        <v>6</v>
      </c>
      <c r="G18" s="26">
        <v>10</v>
      </c>
      <c r="H18" s="27">
        <f>G18*F18</f>
        <v>60</v>
      </c>
      <c r="J18" s="39"/>
      <c r="K18" s="29"/>
      <c r="L18" s="32"/>
      <c r="M18" s="32"/>
      <c r="N18" s="26" t="s">
        <v>34</v>
      </c>
      <c r="O18" s="26">
        <v>0</v>
      </c>
      <c r="P18" s="26">
        <v>0</v>
      </c>
      <c r="Q18" s="27">
        <f>P18*O18</f>
        <v>0</v>
      </c>
    </row>
    <row r="19" spans="1:17" ht="15.6" x14ac:dyDescent="0.25">
      <c r="A19" s="39"/>
      <c r="B19" s="29"/>
      <c r="C19" s="32"/>
      <c r="D19" s="32"/>
      <c r="E19" s="26" t="s">
        <v>52</v>
      </c>
      <c r="F19" s="26">
        <v>6</v>
      </c>
      <c r="G19" s="26">
        <v>15</v>
      </c>
      <c r="H19" s="27">
        <f>G19*F19</f>
        <v>90</v>
      </c>
      <c r="J19" s="39"/>
      <c r="K19" s="29"/>
      <c r="L19" s="32"/>
      <c r="M19" s="32"/>
      <c r="N19" s="26" t="s">
        <v>35</v>
      </c>
      <c r="O19" s="26">
        <v>4</v>
      </c>
      <c r="P19" s="26">
        <v>18</v>
      </c>
      <c r="Q19" s="27">
        <f>P19*O19</f>
        <v>72</v>
      </c>
    </row>
    <row r="20" spans="1:17" ht="15.6" x14ac:dyDescent="0.25">
      <c r="A20" s="39"/>
      <c r="B20" s="29"/>
      <c r="C20" s="32"/>
      <c r="D20" s="32"/>
      <c r="E20" s="26" t="s">
        <v>37</v>
      </c>
      <c r="F20" s="26">
        <v>30</v>
      </c>
      <c r="G20" s="26">
        <v>10</v>
      </c>
      <c r="H20" s="27">
        <f>G20*F20</f>
        <v>300</v>
      </c>
      <c r="J20" s="39"/>
      <c r="K20" s="29"/>
      <c r="L20" s="32"/>
      <c r="M20" s="32"/>
      <c r="N20" s="26" t="s">
        <v>36</v>
      </c>
      <c r="O20" s="26">
        <v>6</v>
      </c>
      <c r="P20" s="26">
        <v>10</v>
      </c>
      <c r="Q20" s="27">
        <f>P20*O20</f>
        <v>60</v>
      </c>
    </row>
    <row r="21" spans="1:17" ht="15.6" x14ac:dyDescent="0.25">
      <c r="A21" s="39"/>
      <c r="B21" s="29"/>
      <c r="C21" s="32" t="s">
        <v>38</v>
      </c>
      <c r="D21" s="32" t="s">
        <v>39</v>
      </c>
      <c r="E21" s="26" t="s">
        <v>57</v>
      </c>
      <c r="F21" s="26">
        <v>1</v>
      </c>
      <c r="G21" s="26">
        <v>377</v>
      </c>
      <c r="H21" s="27">
        <f>G21*F21</f>
        <v>377</v>
      </c>
      <c r="J21" s="39"/>
      <c r="K21" s="29"/>
      <c r="L21" s="32"/>
      <c r="M21" s="32"/>
      <c r="N21" s="26" t="s">
        <v>37</v>
      </c>
      <c r="O21" s="26">
        <v>40</v>
      </c>
      <c r="P21" s="26">
        <v>10</v>
      </c>
      <c r="Q21" s="27">
        <f>P21*O21</f>
        <v>400</v>
      </c>
    </row>
    <row r="22" spans="1:17" ht="15.6" x14ac:dyDescent="0.25">
      <c r="A22" s="39"/>
      <c r="B22" s="29"/>
      <c r="C22" s="32"/>
      <c r="D22" s="32"/>
      <c r="E22" s="26" t="s">
        <v>23</v>
      </c>
      <c r="F22" s="26">
        <v>1</v>
      </c>
      <c r="G22" s="26">
        <v>89</v>
      </c>
      <c r="H22" s="27">
        <f>G22*F22</f>
        <v>89</v>
      </c>
      <c r="J22" s="39"/>
      <c r="K22" s="29"/>
      <c r="L22" s="32" t="s">
        <v>38</v>
      </c>
      <c r="M22" s="32" t="s">
        <v>39</v>
      </c>
      <c r="N22" s="26" t="s">
        <v>57</v>
      </c>
      <c r="O22" s="26">
        <v>1</v>
      </c>
      <c r="P22" s="26">
        <v>377</v>
      </c>
      <c r="Q22" s="27">
        <f>P22*O22</f>
        <v>377</v>
      </c>
    </row>
    <row r="23" spans="1:17" ht="15.6" x14ac:dyDescent="0.25">
      <c r="A23" s="39"/>
      <c r="B23" s="29"/>
      <c r="C23" s="32"/>
      <c r="D23" s="32"/>
      <c r="E23" s="26" t="s">
        <v>24</v>
      </c>
      <c r="F23" s="26">
        <v>1</v>
      </c>
      <c r="G23" s="26">
        <v>369</v>
      </c>
      <c r="H23" s="27">
        <f>G23*F23</f>
        <v>369</v>
      </c>
      <c r="J23" s="39"/>
      <c r="K23" s="29"/>
      <c r="L23" s="32"/>
      <c r="M23" s="32"/>
      <c r="N23" s="26" t="s">
        <v>23</v>
      </c>
      <c r="O23" s="26">
        <v>1</v>
      </c>
      <c r="P23" s="26">
        <v>89</v>
      </c>
      <c r="Q23" s="27">
        <f>P23*O23</f>
        <v>89</v>
      </c>
    </row>
    <row r="24" spans="1:17" ht="15.6" x14ac:dyDescent="0.25">
      <c r="A24" s="39"/>
      <c r="B24" s="29"/>
      <c r="C24" s="32"/>
      <c r="D24" s="32"/>
      <c r="E24" s="26" t="s">
        <v>58</v>
      </c>
      <c r="F24" s="26">
        <v>1</v>
      </c>
      <c r="G24" s="26">
        <v>101</v>
      </c>
      <c r="H24" s="27">
        <f>G24*F24</f>
        <v>101</v>
      </c>
      <c r="J24" s="39"/>
      <c r="K24" s="29"/>
      <c r="L24" s="32"/>
      <c r="M24" s="32"/>
      <c r="N24" s="26" t="s">
        <v>24</v>
      </c>
      <c r="O24" s="26">
        <v>1</v>
      </c>
      <c r="P24" s="26">
        <v>369</v>
      </c>
      <c r="Q24" s="27">
        <f>P24*O24</f>
        <v>369</v>
      </c>
    </row>
    <row r="25" spans="1:17" ht="15.6" x14ac:dyDescent="0.25">
      <c r="A25" s="39"/>
      <c r="B25" s="29"/>
      <c r="C25" s="32"/>
      <c r="D25" s="32"/>
      <c r="E25" s="26" t="s">
        <v>40</v>
      </c>
      <c r="F25" s="26">
        <v>1</v>
      </c>
      <c r="G25" s="26">
        <v>159</v>
      </c>
      <c r="H25" s="27">
        <f>G25*F25</f>
        <v>159</v>
      </c>
      <c r="J25" s="39"/>
      <c r="K25" s="29"/>
      <c r="L25" s="32"/>
      <c r="M25" s="32"/>
      <c r="N25" s="26" t="s">
        <v>58</v>
      </c>
      <c r="O25" s="26">
        <v>1</v>
      </c>
      <c r="P25" s="26">
        <v>101</v>
      </c>
      <c r="Q25" s="27">
        <f>P25*O25</f>
        <v>101</v>
      </c>
    </row>
    <row r="26" spans="1:17" ht="15.6" x14ac:dyDescent="0.25">
      <c r="A26" s="39"/>
      <c r="B26" s="29"/>
      <c r="C26" s="32"/>
      <c r="D26" s="32"/>
      <c r="E26" s="26" t="s">
        <v>41</v>
      </c>
      <c r="F26" s="26">
        <v>2</v>
      </c>
      <c r="G26" s="26">
        <v>899</v>
      </c>
      <c r="H26" s="27">
        <f>G26*F26</f>
        <v>1798</v>
      </c>
      <c r="J26" s="39"/>
      <c r="K26" s="29"/>
      <c r="L26" s="32"/>
      <c r="M26" s="32"/>
      <c r="N26" s="26" t="s">
        <v>40</v>
      </c>
      <c r="O26" s="26">
        <v>1</v>
      </c>
      <c r="P26" s="26">
        <v>159</v>
      </c>
      <c r="Q26" s="27">
        <f>P26*O26</f>
        <v>159</v>
      </c>
    </row>
    <row r="27" spans="1:17" ht="15.6" x14ac:dyDescent="0.25">
      <c r="A27" s="39"/>
      <c r="B27" s="29"/>
      <c r="C27" s="32"/>
      <c r="D27" s="32"/>
      <c r="E27" s="26" t="s">
        <v>42</v>
      </c>
      <c r="F27" s="26">
        <v>1</v>
      </c>
      <c r="G27" s="26">
        <v>100</v>
      </c>
      <c r="H27" s="27">
        <f>G27*F27</f>
        <v>100</v>
      </c>
      <c r="J27" s="39"/>
      <c r="K27" s="29"/>
      <c r="L27" s="32"/>
      <c r="M27" s="32"/>
      <c r="N27" s="26" t="s">
        <v>41</v>
      </c>
      <c r="O27" s="26">
        <v>2</v>
      </c>
      <c r="P27" s="26">
        <v>899</v>
      </c>
      <c r="Q27" s="27">
        <f>P27*O27</f>
        <v>1798</v>
      </c>
    </row>
    <row r="28" spans="1:17" ht="15.6" x14ac:dyDescent="0.25">
      <c r="A28" s="39"/>
      <c r="B28" s="29"/>
      <c r="C28" s="32"/>
      <c r="D28" s="32"/>
      <c r="E28" s="26" t="s">
        <v>43</v>
      </c>
      <c r="F28" s="26">
        <v>2</v>
      </c>
      <c r="G28" s="26">
        <v>89</v>
      </c>
      <c r="H28" s="27">
        <f>G28*F28</f>
        <v>178</v>
      </c>
      <c r="J28" s="39"/>
      <c r="K28" s="29"/>
      <c r="L28" s="32"/>
      <c r="M28" s="32"/>
      <c r="N28" s="26" t="s">
        <v>42</v>
      </c>
      <c r="O28" s="26">
        <v>1</v>
      </c>
      <c r="P28" s="26">
        <v>100</v>
      </c>
      <c r="Q28" s="27">
        <f>P28*O28</f>
        <v>100</v>
      </c>
    </row>
    <row r="29" spans="1:17" ht="15.6" x14ac:dyDescent="0.25">
      <c r="A29" s="39"/>
      <c r="B29" s="29"/>
      <c r="C29" s="32"/>
      <c r="D29" s="32"/>
      <c r="E29" s="26" t="s">
        <v>69</v>
      </c>
      <c r="F29" s="26">
        <v>2</v>
      </c>
      <c r="G29" s="26">
        <v>499</v>
      </c>
      <c r="H29" s="27">
        <f>G29*F29</f>
        <v>998</v>
      </c>
      <c r="J29" s="39"/>
      <c r="K29" s="29"/>
      <c r="L29" s="32"/>
      <c r="M29" s="32"/>
      <c r="N29" s="26" t="s">
        <v>43</v>
      </c>
      <c r="O29" s="26">
        <v>2</v>
      </c>
      <c r="P29" s="26">
        <v>89</v>
      </c>
      <c r="Q29" s="27">
        <f>P29*O29</f>
        <v>178</v>
      </c>
    </row>
    <row r="30" spans="1:17" ht="15.6" x14ac:dyDescent="0.25">
      <c r="A30" s="39"/>
      <c r="B30" s="29"/>
      <c r="C30" s="32"/>
      <c r="D30" s="32"/>
      <c r="E30" s="26" t="s">
        <v>44</v>
      </c>
      <c r="F30" s="26">
        <v>1</v>
      </c>
      <c r="G30" s="26">
        <v>50</v>
      </c>
      <c r="H30" s="27">
        <f>G30*F30</f>
        <v>50</v>
      </c>
      <c r="J30" s="39"/>
      <c r="K30" s="29"/>
      <c r="L30" s="32"/>
      <c r="M30" s="32"/>
      <c r="N30" s="26" t="s">
        <v>69</v>
      </c>
      <c r="O30" s="26">
        <v>2</v>
      </c>
      <c r="P30" s="26">
        <v>499</v>
      </c>
      <c r="Q30" s="27">
        <f>P30*O30</f>
        <v>998</v>
      </c>
    </row>
    <row r="31" spans="1:17" ht="15.6" x14ac:dyDescent="0.25">
      <c r="A31" s="39"/>
      <c r="B31" s="29"/>
      <c r="C31" s="32"/>
      <c r="D31" s="32"/>
      <c r="E31" s="26" t="s">
        <v>45</v>
      </c>
      <c r="F31" s="26">
        <v>2</v>
      </c>
      <c r="G31" s="26">
        <v>399</v>
      </c>
      <c r="H31" s="27">
        <f>G31*F31</f>
        <v>798</v>
      </c>
      <c r="J31" s="39"/>
      <c r="K31" s="29"/>
      <c r="L31" s="32"/>
      <c r="M31" s="32"/>
      <c r="N31" s="26" t="s">
        <v>44</v>
      </c>
      <c r="O31" s="26">
        <v>1</v>
      </c>
      <c r="P31" s="26">
        <v>50</v>
      </c>
      <c r="Q31" s="27">
        <f>P31*O31</f>
        <v>50</v>
      </c>
    </row>
    <row r="32" spans="1:17" ht="15.6" x14ac:dyDescent="0.25">
      <c r="A32" s="39"/>
      <c r="B32" s="29"/>
      <c r="C32" s="32"/>
      <c r="D32" s="32"/>
      <c r="E32" s="26" t="s">
        <v>46</v>
      </c>
      <c r="F32" s="26">
        <v>1</v>
      </c>
      <c r="G32" s="26">
        <v>139</v>
      </c>
      <c r="H32" s="27">
        <f>G32*F32</f>
        <v>139</v>
      </c>
      <c r="J32" s="39"/>
      <c r="K32" s="29"/>
      <c r="L32" s="32"/>
      <c r="M32" s="32"/>
      <c r="N32" s="26" t="s">
        <v>45</v>
      </c>
      <c r="O32" s="26">
        <v>2</v>
      </c>
      <c r="P32" s="26">
        <v>399</v>
      </c>
      <c r="Q32" s="27">
        <f>P32*O32</f>
        <v>798</v>
      </c>
    </row>
    <row r="33" spans="1:17" ht="15.6" x14ac:dyDescent="0.25">
      <c r="A33" s="39"/>
      <c r="B33" s="29"/>
      <c r="C33" s="32"/>
      <c r="D33" s="32"/>
      <c r="E33" s="26" t="s">
        <v>47</v>
      </c>
      <c r="F33" s="26">
        <v>1</v>
      </c>
      <c r="G33" s="26">
        <v>69</v>
      </c>
      <c r="H33" s="27">
        <f>G33*F33</f>
        <v>69</v>
      </c>
      <c r="J33" s="39"/>
      <c r="K33" s="29"/>
      <c r="L33" s="32"/>
      <c r="M33" s="32"/>
      <c r="N33" s="26" t="s">
        <v>46</v>
      </c>
      <c r="O33" s="26">
        <v>1</v>
      </c>
      <c r="P33" s="26">
        <v>139</v>
      </c>
      <c r="Q33" s="27">
        <f>P33*O33</f>
        <v>139</v>
      </c>
    </row>
    <row r="34" spans="1:17" ht="15.6" x14ac:dyDescent="0.25">
      <c r="A34" s="39"/>
      <c r="B34" s="29"/>
      <c r="C34" s="32"/>
      <c r="D34" s="32"/>
      <c r="E34" s="26" t="s">
        <v>48</v>
      </c>
      <c r="F34" s="26">
        <v>1</v>
      </c>
      <c r="G34" s="26">
        <v>2000</v>
      </c>
      <c r="H34" s="27">
        <f>G34*F34</f>
        <v>2000</v>
      </c>
      <c r="J34" s="39"/>
      <c r="K34" s="29"/>
      <c r="L34" s="32"/>
      <c r="M34" s="32"/>
      <c r="N34" s="26" t="s">
        <v>47</v>
      </c>
      <c r="O34" s="26">
        <v>2</v>
      </c>
      <c r="P34" s="26">
        <v>69</v>
      </c>
      <c r="Q34" s="27">
        <f>P34*O34</f>
        <v>138</v>
      </c>
    </row>
    <row r="35" spans="1:17" ht="15.6" x14ac:dyDescent="0.25">
      <c r="A35" s="39"/>
      <c r="B35" s="29"/>
      <c r="C35" s="32"/>
      <c r="D35" s="32"/>
      <c r="E35" s="26" t="s">
        <v>49</v>
      </c>
      <c r="F35" s="26">
        <v>0</v>
      </c>
      <c r="G35" s="26">
        <v>20</v>
      </c>
      <c r="H35" s="27">
        <f>G35*F35</f>
        <v>0</v>
      </c>
      <c r="J35" s="39"/>
      <c r="K35" s="29"/>
      <c r="L35" s="32"/>
      <c r="M35" s="32"/>
      <c r="N35" s="26" t="s">
        <v>48</v>
      </c>
      <c r="O35" s="26">
        <v>1</v>
      </c>
      <c r="P35" s="26">
        <v>2000</v>
      </c>
      <c r="Q35" s="27">
        <f>P35*O35</f>
        <v>2000</v>
      </c>
    </row>
    <row r="36" spans="1:17" ht="15.6" x14ac:dyDescent="0.25">
      <c r="A36" s="39"/>
      <c r="B36" s="29"/>
      <c r="C36" s="32"/>
      <c r="D36" s="32"/>
      <c r="E36" s="26" t="s">
        <v>50</v>
      </c>
      <c r="F36" s="26">
        <v>1</v>
      </c>
      <c r="G36" s="26">
        <v>299</v>
      </c>
      <c r="H36" s="27">
        <f>G36*F36</f>
        <v>299</v>
      </c>
      <c r="J36" s="39"/>
      <c r="K36" s="29"/>
      <c r="L36" s="32"/>
      <c r="M36" s="32"/>
      <c r="N36" s="26" t="s">
        <v>49</v>
      </c>
      <c r="O36" s="26">
        <v>0</v>
      </c>
      <c r="P36" s="26">
        <v>20</v>
      </c>
      <c r="Q36" s="27">
        <f>P36*O36</f>
        <v>0</v>
      </c>
    </row>
    <row r="37" spans="1:17" ht="15.6" x14ac:dyDescent="0.25">
      <c r="A37" s="39"/>
      <c r="B37" s="29"/>
      <c r="C37" s="32"/>
      <c r="D37" s="32"/>
      <c r="E37" s="26" t="s">
        <v>51</v>
      </c>
      <c r="F37" s="26">
        <v>1</v>
      </c>
      <c r="G37" s="26">
        <v>1599</v>
      </c>
      <c r="H37" s="27">
        <f>G37*F37</f>
        <v>1599</v>
      </c>
      <c r="J37" s="39"/>
      <c r="K37" s="29"/>
      <c r="L37" s="32"/>
      <c r="M37" s="32"/>
      <c r="N37" s="26" t="s">
        <v>50</v>
      </c>
      <c r="O37" s="26">
        <v>1</v>
      </c>
      <c r="P37" s="26">
        <v>299</v>
      </c>
      <c r="Q37" s="27">
        <f>P37*O37</f>
        <v>299</v>
      </c>
    </row>
    <row r="38" spans="1:17" ht="15.6" x14ac:dyDescent="0.25">
      <c r="A38" s="39"/>
      <c r="B38" s="29"/>
      <c r="C38" s="32"/>
      <c r="D38" s="32" t="s">
        <v>28</v>
      </c>
      <c r="E38" s="26" t="s">
        <v>29</v>
      </c>
      <c r="F38" s="26">
        <v>10</v>
      </c>
      <c r="G38" s="26">
        <v>10</v>
      </c>
      <c r="H38" s="27">
        <f>G38*F38</f>
        <v>100</v>
      </c>
      <c r="J38" s="39"/>
      <c r="K38" s="29"/>
      <c r="L38" s="32"/>
      <c r="M38" s="32"/>
      <c r="N38" s="26" t="s">
        <v>51</v>
      </c>
      <c r="O38" s="26">
        <v>1</v>
      </c>
      <c r="P38" s="26">
        <v>1599</v>
      </c>
      <c r="Q38" s="27">
        <f>P38*O38</f>
        <v>1599</v>
      </c>
    </row>
    <row r="39" spans="1:17" ht="15.6" x14ac:dyDescent="0.25">
      <c r="A39" s="39"/>
      <c r="B39" s="29"/>
      <c r="C39" s="32"/>
      <c r="D39" s="32"/>
      <c r="E39" s="26" t="s">
        <v>30</v>
      </c>
      <c r="F39" s="26">
        <v>20</v>
      </c>
      <c r="G39" s="26">
        <v>2</v>
      </c>
      <c r="H39" s="27">
        <f>G39*F39</f>
        <v>40</v>
      </c>
      <c r="J39" s="39"/>
      <c r="K39" s="29"/>
      <c r="L39" s="32"/>
      <c r="M39" s="32" t="s">
        <v>28</v>
      </c>
      <c r="N39" s="26" t="s">
        <v>29</v>
      </c>
      <c r="O39" s="26">
        <v>10</v>
      </c>
      <c r="P39" s="26">
        <v>10</v>
      </c>
      <c r="Q39" s="27">
        <f>P39*O39</f>
        <v>100</v>
      </c>
    </row>
    <row r="40" spans="1:17" ht="15.6" x14ac:dyDescent="0.25">
      <c r="A40" s="39"/>
      <c r="B40" s="29"/>
      <c r="C40" s="32"/>
      <c r="D40" s="32"/>
      <c r="E40" s="26" t="s">
        <v>31</v>
      </c>
      <c r="F40" s="26">
        <v>0</v>
      </c>
      <c r="G40" s="40">
        <v>0</v>
      </c>
      <c r="H40" s="27">
        <f>G40*F40</f>
        <v>0</v>
      </c>
      <c r="J40" s="39"/>
      <c r="K40" s="29"/>
      <c r="L40" s="32"/>
      <c r="M40" s="32"/>
      <c r="N40" s="26" t="s">
        <v>30</v>
      </c>
      <c r="O40" s="26">
        <v>30</v>
      </c>
      <c r="P40" s="26">
        <v>2</v>
      </c>
      <c r="Q40" s="27">
        <f>P40*O40</f>
        <v>60</v>
      </c>
    </row>
    <row r="41" spans="1:17" ht="15.6" x14ac:dyDescent="0.25">
      <c r="A41" s="39"/>
      <c r="B41" s="29"/>
      <c r="C41" s="32"/>
      <c r="D41" s="32" t="s">
        <v>32</v>
      </c>
      <c r="E41" s="26" t="s">
        <v>52</v>
      </c>
      <c r="F41" s="26">
        <v>5</v>
      </c>
      <c r="G41" s="26">
        <v>15</v>
      </c>
      <c r="H41" s="27">
        <f>G41*F41</f>
        <v>75</v>
      </c>
      <c r="J41" s="39"/>
      <c r="K41" s="29"/>
      <c r="L41" s="32"/>
      <c r="M41" s="32"/>
      <c r="N41" s="26" t="s">
        <v>31</v>
      </c>
      <c r="O41" s="26">
        <v>0</v>
      </c>
      <c r="P41" s="40">
        <v>0</v>
      </c>
      <c r="Q41" s="27">
        <f>P41*O41</f>
        <v>0</v>
      </c>
    </row>
    <row r="42" spans="1:17" ht="15.6" x14ac:dyDescent="0.25">
      <c r="A42" s="24"/>
      <c r="B42" s="29"/>
      <c r="C42" s="25"/>
      <c r="D42" s="25"/>
      <c r="E42" s="41" t="s">
        <v>183</v>
      </c>
      <c r="F42" s="41">
        <v>3</v>
      </c>
      <c r="G42" s="41">
        <v>100</v>
      </c>
      <c r="H42" s="42">
        <f>G42*F42</f>
        <v>300</v>
      </c>
      <c r="J42" s="39"/>
      <c r="K42" s="29"/>
      <c r="L42" s="32"/>
      <c r="M42" s="32" t="s">
        <v>32</v>
      </c>
      <c r="N42" s="26" t="s">
        <v>52</v>
      </c>
      <c r="O42" s="26">
        <v>5</v>
      </c>
      <c r="P42" s="26">
        <v>15</v>
      </c>
      <c r="Q42" s="27">
        <f>P42*O42</f>
        <v>75</v>
      </c>
    </row>
    <row r="43" spans="1:17" ht="16.2" thickBot="1" x14ac:dyDescent="0.3">
      <c r="A43" s="43"/>
      <c r="B43" s="38"/>
      <c r="C43" s="34"/>
      <c r="D43" s="34"/>
      <c r="E43" s="35" t="s">
        <v>37</v>
      </c>
      <c r="F43" s="35">
        <v>20</v>
      </c>
      <c r="G43" s="35">
        <v>10</v>
      </c>
      <c r="H43" s="36">
        <f>G43*F43</f>
        <v>200</v>
      </c>
      <c r="J43" s="24"/>
      <c r="K43" s="29"/>
      <c r="L43" s="25"/>
      <c r="M43" s="25"/>
      <c r="N43" s="41" t="s">
        <v>183</v>
      </c>
      <c r="O43" s="41">
        <v>3</v>
      </c>
      <c r="P43" s="41">
        <v>100</v>
      </c>
      <c r="Q43" s="42">
        <f>P43*O43</f>
        <v>300</v>
      </c>
    </row>
    <row r="44" spans="1:17" ht="16.2" thickBot="1" x14ac:dyDescent="0.3">
      <c r="J44" s="43"/>
      <c r="K44" s="38"/>
      <c r="L44" s="34"/>
      <c r="M44" s="34"/>
      <c r="N44" s="35" t="s">
        <v>37</v>
      </c>
      <c r="O44" s="35">
        <v>20</v>
      </c>
      <c r="P44" s="35">
        <v>10</v>
      </c>
      <c r="Q44" s="36">
        <f>P44*O44</f>
        <v>200</v>
      </c>
    </row>
  </sheetData>
  <mergeCells count="20">
    <mergeCell ref="K2:K44"/>
    <mergeCell ref="L2:L21"/>
    <mergeCell ref="M2:M13"/>
    <mergeCell ref="M14:M16"/>
    <mergeCell ref="M17:M21"/>
    <mergeCell ref="L22:L44"/>
    <mergeCell ref="M22:M38"/>
    <mergeCell ref="M39:M41"/>
    <mergeCell ref="M42:M44"/>
    <mergeCell ref="C21:C43"/>
    <mergeCell ref="D21:D37"/>
    <mergeCell ref="D38:D40"/>
    <mergeCell ref="D41:D43"/>
    <mergeCell ref="J2:J44"/>
    <mergeCell ref="A2:A43"/>
    <mergeCell ref="B2:B43"/>
    <mergeCell ref="C2:C20"/>
    <mergeCell ref="D2:D11"/>
    <mergeCell ref="D12:D14"/>
    <mergeCell ref="D15:D2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4998-2C12-4C0D-828D-30F15D17159E}">
  <dimension ref="A1:H41"/>
  <sheetViews>
    <sheetView topLeftCell="A15" workbookViewId="0">
      <selection activeCell="G31" sqref="G31"/>
    </sheetView>
  </sheetViews>
  <sheetFormatPr defaultRowHeight="13.8" x14ac:dyDescent="0.25"/>
  <cols>
    <col min="2" max="2" width="8.44140625" customWidth="1"/>
    <col min="3" max="3" width="13.88671875" customWidth="1"/>
    <col min="4" max="4" width="18.33203125" customWidth="1"/>
    <col min="5" max="5" width="31.6640625" customWidth="1"/>
    <col min="6" max="6" width="11.77734375" customWidth="1"/>
    <col min="7" max="7" width="14.33203125" customWidth="1"/>
    <col min="8" max="8" width="16" customWidth="1"/>
  </cols>
  <sheetData>
    <row r="1" spans="1:8" ht="15.6" x14ac:dyDescent="0.25">
      <c r="A1" s="50" t="s">
        <v>11</v>
      </c>
      <c r="B1" s="51" t="s">
        <v>12</v>
      </c>
      <c r="C1" s="51" t="s">
        <v>13</v>
      </c>
      <c r="D1" s="51" t="s">
        <v>14</v>
      </c>
      <c r="E1" s="51" t="s">
        <v>15</v>
      </c>
      <c r="F1" s="51" t="s">
        <v>53</v>
      </c>
      <c r="G1" s="51" t="s">
        <v>16</v>
      </c>
      <c r="H1" s="52" t="s">
        <v>54</v>
      </c>
    </row>
    <row r="2" spans="1:8" ht="15.6" x14ac:dyDescent="0.25">
      <c r="A2" s="39" t="s">
        <v>60</v>
      </c>
      <c r="B2" s="32" t="s">
        <v>67</v>
      </c>
      <c r="C2" s="32" t="s">
        <v>17</v>
      </c>
      <c r="D2" s="32" t="s">
        <v>18</v>
      </c>
      <c r="E2" s="26" t="s">
        <v>19</v>
      </c>
      <c r="F2" s="26">
        <v>5</v>
      </c>
      <c r="G2" s="26">
        <v>499</v>
      </c>
      <c r="H2" s="27">
        <f>G2*F2</f>
        <v>2495</v>
      </c>
    </row>
    <row r="3" spans="1:8" ht="15.6" x14ac:dyDescent="0.25">
      <c r="A3" s="39"/>
      <c r="B3" s="32"/>
      <c r="C3" s="32"/>
      <c r="D3" s="32"/>
      <c r="E3" s="26" t="s">
        <v>20</v>
      </c>
      <c r="F3" s="26">
        <v>5</v>
      </c>
      <c r="G3" s="26">
        <v>399</v>
      </c>
      <c r="H3" s="27">
        <f>G3*F3</f>
        <v>1995</v>
      </c>
    </row>
    <row r="4" spans="1:8" ht="15.6" x14ac:dyDescent="0.25">
      <c r="A4" s="39"/>
      <c r="B4" s="32"/>
      <c r="C4" s="32"/>
      <c r="D4" s="32"/>
      <c r="E4" s="26" t="s">
        <v>21</v>
      </c>
      <c r="F4" s="26">
        <v>2</v>
      </c>
      <c r="G4" s="26">
        <v>499</v>
      </c>
      <c r="H4" s="27">
        <f>G4*F4</f>
        <v>998</v>
      </c>
    </row>
    <row r="5" spans="1:8" ht="15.6" x14ac:dyDescent="0.25">
      <c r="A5" s="39"/>
      <c r="B5" s="32"/>
      <c r="C5" s="32"/>
      <c r="D5" s="32"/>
      <c r="E5" s="26" t="s">
        <v>22</v>
      </c>
      <c r="F5" s="26">
        <v>2</v>
      </c>
      <c r="G5" s="26">
        <v>499</v>
      </c>
      <c r="H5" s="27">
        <f>G5*F5</f>
        <v>998</v>
      </c>
    </row>
    <row r="6" spans="1:8" ht="15.6" x14ac:dyDescent="0.25">
      <c r="A6" s="39"/>
      <c r="B6" s="32"/>
      <c r="C6" s="32"/>
      <c r="D6" s="32"/>
      <c r="E6" s="26" t="s">
        <v>24</v>
      </c>
      <c r="F6" s="26">
        <v>1</v>
      </c>
      <c r="G6" s="26">
        <v>369</v>
      </c>
      <c r="H6" s="27">
        <f>G6*F6</f>
        <v>369</v>
      </c>
    </row>
    <row r="7" spans="1:8" ht="15.6" x14ac:dyDescent="0.25">
      <c r="A7" s="39"/>
      <c r="B7" s="32"/>
      <c r="C7" s="32"/>
      <c r="D7" s="32"/>
      <c r="E7" s="30" t="s">
        <v>25</v>
      </c>
      <c r="F7" s="30">
        <v>1</v>
      </c>
      <c r="G7" s="26">
        <v>1599</v>
      </c>
      <c r="H7" s="27">
        <f>G7*F7</f>
        <v>1599</v>
      </c>
    </row>
    <row r="8" spans="1:8" ht="15.6" x14ac:dyDescent="0.25">
      <c r="A8" s="39"/>
      <c r="B8" s="32"/>
      <c r="C8" s="32"/>
      <c r="D8" s="32"/>
      <c r="E8" s="30" t="s">
        <v>26</v>
      </c>
      <c r="F8" s="30">
        <v>1</v>
      </c>
      <c r="G8" s="26">
        <v>199</v>
      </c>
      <c r="H8" s="27">
        <f>G8*F8</f>
        <v>199</v>
      </c>
    </row>
    <row r="9" spans="1:8" ht="15.6" x14ac:dyDescent="0.25">
      <c r="A9" s="39"/>
      <c r="B9" s="32"/>
      <c r="C9" s="32"/>
      <c r="D9" s="32"/>
      <c r="E9" s="26" t="s">
        <v>27</v>
      </c>
      <c r="F9" s="26">
        <v>8</v>
      </c>
      <c r="G9" s="26">
        <v>100</v>
      </c>
      <c r="H9" s="27">
        <f>G9*F9</f>
        <v>800</v>
      </c>
    </row>
    <row r="10" spans="1:8" ht="15.6" x14ac:dyDescent="0.25">
      <c r="A10" s="39"/>
      <c r="B10" s="32"/>
      <c r="C10" s="32"/>
      <c r="D10" s="32" t="s">
        <v>28</v>
      </c>
      <c r="E10" s="26" t="s">
        <v>29</v>
      </c>
      <c r="F10" s="26" t="s">
        <v>180</v>
      </c>
      <c r="G10" s="26" t="s">
        <v>59</v>
      </c>
      <c r="H10" s="27">
        <v>1000</v>
      </c>
    </row>
    <row r="11" spans="1:8" ht="15.6" x14ac:dyDescent="0.25">
      <c r="A11" s="39"/>
      <c r="B11" s="32"/>
      <c r="C11" s="32"/>
      <c r="D11" s="32"/>
      <c r="E11" s="26" t="s">
        <v>61</v>
      </c>
      <c r="F11" s="26" t="s">
        <v>180</v>
      </c>
      <c r="G11" s="26" t="s">
        <v>59</v>
      </c>
      <c r="H11" s="27">
        <v>300</v>
      </c>
    </row>
    <row r="12" spans="1:8" ht="15.6" x14ac:dyDescent="0.25">
      <c r="A12" s="39"/>
      <c r="B12" s="32"/>
      <c r="C12" s="32"/>
      <c r="D12" s="32"/>
      <c r="E12" s="26" t="s">
        <v>62</v>
      </c>
      <c r="F12" s="26" t="s">
        <v>180</v>
      </c>
      <c r="G12" s="26" t="s">
        <v>59</v>
      </c>
      <c r="H12" s="27">
        <v>300</v>
      </c>
    </row>
    <row r="13" spans="1:8" ht="15.6" x14ac:dyDescent="0.25">
      <c r="A13" s="39"/>
      <c r="B13" s="32"/>
      <c r="C13" s="32"/>
      <c r="D13" s="32"/>
      <c r="E13" s="26" t="s">
        <v>30</v>
      </c>
      <c r="F13" s="26" t="s">
        <v>180</v>
      </c>
      <c r="G13" s="26" t="s">
        <v>59</v>
      </c>
      <c r="H13" s="27">
        <v>300</v>
      </c>
    </row>
    <row r="14" spans="1:8" ht="15.6" x14ac:dyDescent="0.25">
      <c r="A14" s="39"/>
      <c r="B14" s="32"/>
      <c r="C14" s="32"/>
      <c r="D14" s="32"/>
      <c r="E14" s="26" t="s">
        <v>31</v>
      </c>
      <c r="F14" s="26" t="s">
        <v>180</v>
      </c>
      <c r="G14" s="26" t="s">
        <v>59</v>
      </c>
      <c r="H14" s="27">
        <v>100</v>
      </c>
    </row>
    <row r="15" spans="1:8" ht="15.6" x14ac:dyDescent="0.25">
      <c r="A15" s="39"/>
      <c r="B15" s="32"/>
      <c r="C15" s="32"/>
      <c r="D15" s="32" t="s">
        <v>32</v>
      </c>
      <c r="E15" s="26" t="s">
        <v>33</v>
      </c>
      <c r="F15" s="26">
        <v>4</v>
      </c>
      <c r="G15" s="26">
        <v>100</v>
      </c>
      <c r="H15" s="27">
        <f>G15*F15</f>
        <v>400</v>
      </c>
    </row>
    <row r="16" spans="1:8" ht="15.6" x14ac:dyDescent="0.25">
      <c r="A16" s="39"/>
      <c r="B16" s="32"/>
      <c r="C16" s="32"/>
      <c r="D16" s="32"/>
      <c r="E16" s="26" t="s">
        <v>218</v>
      </c>
      <c r="F16" s="26" t="s">
        <v>180</v>
      </c>
      <c r="G16" s="26" t="s">
        <v>59</v>
      </c>
      <c r="H16" s="27">
        <v>5000</v>
      </c>
    </row>
    <row r="17" spans="1:8" ht="15.6" x14ac:dyDescent="0.25">
      <c r="A17" s="39"/>
      <c r="B17" s="32"/>
      <c r="C17" s="32"/>
      <c r="D17" s="32"/>
      <c r="E17" s="26" t="s">
        <v>35</v>
      </c>
      <c r="F17" s="26">
        <v>8</v>
      </c>
      <c r="G17" s="26">
        <v>30</v>
      </c>
      <c r="H17" s="27">
        <f>G17*F17</f>
        <v>240</v>
      </c>
    </row>
    <row r="18" spans="1:8" ht="15.6" x14ac:dyDescent="0.25">
      <c r="A18" s="39"/>
      <c r="B18" s="32"/>
      <c r="C18" s="32"/>
      <c r="D18" s="32"/>
      <c r="E18" s="26" t="s">
        <v>36</v>
      </c>
      <c r="F18" s="26" t="s">
        <v>180</v>
      </c>
      <c r="G18" s="26" t="s">
        <v>59</v>
      </c>
      <c r="H18" s="27">
        <v>300</v>
      </c>
    </row>
    <row r="19" spans="1:8" ht="15.6" x14ac:dyDescent="0.25">
      <c r="A19" s="39"/>
      <c r="B19" s="32"/>
      <c r="C19" s="32"/>
      <c r="D19" s="32"/>
      <c r="E19" s="26" t="s">
        <v>217</v>
      </c>
      <c r="F19" s="26" t="s">
        <v>180</v>
      </c>
      <c r="G19" s="26" t="s">
        <v>59</v>
      </c>
      <c r="H19" s="27">
        <v>3500</v>
      </c>
    </row>
    <row r="20" spans="1:8" ht="15.6" x14ac:dyDescent="0.25">
      <c r="A20" s="39"/>
      <c r="B20" s="32"/>
      <c r="C20" s="32" t="s">
        <v>38</v>
      </c>
      <c r="D20" s="32" t="s">
        <v>39</v>
      </c>
      <c r="E20" s="26" t="s">
        <v>63</v>
      </c>
      <c r="F20" s="26">
        <v>1</v>
      </c>
      <c r="G20" s="26">
        <v>377</v>
      </c>
      <c r="H20" s="27">
        <f>G20*F20</f>
        <v>377</v>
      </c>
    </row>
    <row r="21" spans="1:8" ht="15.6" x14ac:dyDescent="0.25">
      <c r="A21" s="39"/>
      <c r="B21" s="32"/>
      <c r="C21" s="32"/>
      <c r="D21" s="32"/>
      <c r="E21" s="26" t="s">
        <v>23</v>
      </c>
      <c r="F21" s="26">
        <v>1</v>
      </c>
      <c r="G21" s="26">
        <v>89</v>
      </c>
      <c r="H21" s="27">
        <f>G21*F21</f>
        <v>89</v>
      </c>
    </row>
    <row r="22" spans="1:8" ht="15.6" x14ac:dyDescent="0.25">
      <c r="A22" s="39"/>
      <c r="B22" s="32"/>
      <c r="C22" s="32"/>
      <c r="D22" s="32"/>
      <c r="E22" s="26" t="s">
        <v>24</v>
      </c>
      <c r="F22" s="26">
        <v>1</v>
      </c>
      <c r="G22" s="26">
        <v>369</v>
      </c>
      <c r="H22" s="27">
        <f>G22*F22</f>
        <v>369</v>
      </c>
    </row>
    <row r="23" spans="1:8" ht="15.6" x14ac:dyDescent="0.25">
      <c r="A23" s="39"/>
      <c r="B23" s="32"/>
      <c r="C23" s="32"/>
      <c r="D23" s="32"/>
      <c r="E23" s="26" t="s">
        <v>64</v>
      </c>
      <c r="F23" s="26">
        <v>1</v>
      </c>
      <c r="G23" s="26">
        <v>101</v>
      </c>
      <c r="H23" s="27">
        <f>G23*F23</f>
        <v>101</v>
      </c>
    </row>
    <row r="24" spans="1:8" ht="15.6" x14ac:dyDescent="0.25">
      <c r="A24" s="39"/>
      <c r="B24" s="32"/>
      <c r="C24" s="32"/>
      <c r="D24" s="32"/>
      <c r="E24" s="26" t="s">
        <v>40</v>
      </c>
      <c r="F24" s="26">
        <v>0</v>
      </c>
      <c r="G24" s="26">
        <v>159</v>
      </c>
      <c r="H24" s="27">
        <f>G24*F24</f>
        <v>0</v>
      </c>
    </row>
    <row r="25" spans="1:8" ht="15.6" x14ac:dyDescent="0.25">
      <c r="A25" s="39"/>
      <c r="B25" s="32"/>
      <c r="C25" s="32"/>
      <c r="D25" s="32"/>
      <c r="E25" s="26" t="s">
        <v>41</v>
      </c>
      <c r="F25" s="26">
        <v>1</v>
      </c>
      <c r="G25" s="26">
        <v>899</v>
      </c>
      <c r="H25" s="27">
        <f>G25*F25</f>
        <v>899</v>
      </c>
    </row>
    <row r="26" spans="1:8" ht="15.6" x14ac:dyDescent="0.25">
      <c r="A26" s="39"/>
      <c r="B26" s="32"/>
      <c r="C26" s="32"/>
      <c r="D26" s="32"/>
      <c r="E26" s="26" t="s">
        <v>43</v>
      </c>
      <c r="F26" s="26">
        <v>2</v>
      </c>
      <c r="G26" s="26">
        <v>60</v>
      </c>
      <c r="H26" s="27">
        <f>G26*F26</f>
        <v>120</v>
      </c>
    </row>
    <row r="27" spans="1:8" ht="15.6" x14ac:dyDescent="0.25">
      <c r="A27" s="39"/>
      <c r="B27" s="32"/>
      <c r="C27" s="32"/>
      <c r="D27" s="32"/>
      <c r="E27" s="26" t="s">
        <v>65</v>
      </c>
      <c r="F27" s="26">
        <v>0</v>
      </c>
      <c r="G27" s="26">
        <v>318</v>
      </c>
      <c r="H27" s="27">
        <f>G27*F27</f>
        <v>0</v>
      </c>
    </row>
    <row r="28" spans="1:8" ht="15.6" x14ac:dyDescent="0.25">
      <c r="A28" s="39"/>
      <c r="B28" s="32"/>
      <c r="C28" s="32"/>
      <c r="D28" s="32"/>
      <c r="E28" s="26" t="s">
        <v>44</v>
      </c>
      <c r="F28" s="26">
        <v>0</v>
      </c>
      <c r="G28" s="26">
        <v>50</v>
      </c>
      <c r="H28" s="27">
        <f>G28*F28</f>
        <v>0</v>
      </c>
    </row>
    <row r="29" spans="1:8" ht="15.6" x14ac:dyDescent="0.25">
      <c r="A29" s="39"/>
      <c r="B29" s="32"/>
      <c r="C29" s="32"/>
      <c r="D29" s="32"/>
      <c r="E29" s="26" t="s">
        <v>45</v>
      </c>
      <c r="F29" s="26">
        <v>2</v>
      </c>
      <c r="G29" s="26">
        <v>110</v>
      </c>
      <c r="H29" s="27">
        <f>G29*F29</f>
        <v>220</v>
      </c>
    </row>
    <row r="30" spans="1:8" ht="15.6" x14ac:dyDescent="0.25">
      <c r="A30" s="39"/>
      <c r="B30" s="32"/>
      <c r="C30" s="32"/>
      <c r="D30" s="32"/>
      <c r="E30" s="26" t="s">
        <v>46</v>
      </c>
      <c r="F30" s="26">
        <v>1</v>
      </c>
      <c r="G30" s="26">
        <v>139</v>
      </c>
      <c r="H30" s="27">
        <f>G30*F30</f>
        <v>139</v>
      </c>
    </row>
    <row r="31" spans="1:8" ht="15.6" x14ac:dyDescent="0.25">
      <c r="A31" s="39"/>
      <c r="B31" s="32"/>
      <c r="C31" s="32"/>
      <c r="D31" s="32"/>
      <c r="E31" s="26" t="s">
        <v>47</v>
      </c>
      <c r="F31" s="26">
        <v>0</v>
      </c>
      <c r="G31" s="26">
        <v>69</v>
      </c>
      <c r="H31" s="27">
        <f>G31*F31</f>
        <v>0</v>
      </c>
    </row>
    <row r="32" spans="1:8" ht="15.6" x14ac:dyDescent="0.25">
      <c r="A32" s="39"/>
      <c r="B32" s="32"/>
      <c r="C32" s="32"/>
      <c r="D32" s="32"/>
      <c r="E32" s="26" t="s">
        <v>48</v>
      </c>
      <c r="F32" s="26">
        <v>1</v>
      </c>
      <c r="G32" s="26">
        <v>2000</v>
      </c>
      <c r="H32" s="27">
        <f>G32*F32</f>
        <v>2000</v>
      </c>
    </row>
    <row r="33" spans="1:8" ht="15.6" x14ac:dyDescent="0.25">
      <c r="A33" s="39"/>
      <c r="B33" s="32"/>
      <c r="C33" s="32"/>
      <c r="D33" s="32"/>
      <c r="E33" s="26" t="s">
        <v>49</v>
      </c>
      <c r="F33" s="26">
        <v>1</v>
      </c>
      <c r="G33" s="26">
        <v>20</v>
      </c>
      <c r="H33" s="27">
        <f>G33*F33</f>
        <v>20</v>
      </c>
    </row>
    <row r="34" spans="1:8" ht="15.6" x14ac:dyDescent="0.25">
      <c r="A34" s="39"/>
      <c r="B34" s="32"/>
      <c r="C34" s="32"/>
      <c r="D34" s="32"/>
      <c r="E34" s="26" t="s">
        <v>50</v>
      </c>
      <c r="F34" s="26">
        <v>0</v>
      </c>
      <c r="G34" s="26">
        <v>299</v>
      </c>
      <c r="H34" s="27">
        <f>G34*F34</f>
        <v>0</v>
      </c>
    </row>
    <row r="35" spans="1:8" ht="15.6" x14ac:dyDescent="0.25">
      <c r="A35" s="39"/>
      <c r="B35" s="32"/>
      <c r="C35" s="32"/>
      <c r="D35" s="32"/>
      <c r="E35" s="26" t="s">
        <v>51</v>
      </c>
      <c r="F35" s="26">
        <v>2</v>
      </c>
      <c r="G35" s="26">
        <v>1599</v>
      </c>
      <c r="H35" s="27">
        <f>G35*F35</f>
        <v>3198</v>
      </c>
    </row>
    <row r="36" spans="1:8" ht="15.6" x14ac:dyDescent="0.25">
      <c r="A36" s="39"/>
      <c r="B36" s="32"/>
      <c r="C36" s="32"/>
      <c r="D36" s="32" t="s">
        <v>28</v>
      </c>
      <c r="E36" s="26" t="s">
        <v>29</v>
      </c>
      <c r="F36" s="26" t="s">
        <v>180</v>
      </c>
      <c r="G36" s="26" t="s">
        <v>59</v>
      </c>
      <c r="H36" s="27">
        <v>50</v>
      </c>
    </row>
    <row r="37" spans="1:8" ht="15.6" x14ac:dyDescent="0.25">
      <c r="A37" s="39"/>
      <c r="B37" s="32"/>
      <c r="C37" s="32"/>
      <c r="D37" s="32"/>
      <c r="E37" s="26" t="s">
        <v>30</v>
      </c>
      <c r="F37" s="26" t="s">
        <v>180</v>
      </c>
      <c r="G37" s="26" t="s">
        <v>59</v>
      </c>
      <c r="H37" s="27">
        <v>100</v>
      </c>
    </row>
    <row r="38" spans="1:8" ht="15.6" x14ac:dyDescent="0.25">
      <c r="A38" s="39"/>
      <c r="B38" s="32"/>
      <c r="C38" s="32"/>
      <c r="D38" s="32"/>
      <c r="E38" s="26" t="s">
        <v>31</v>
      </c>
      <c r="F38" s="26" t="s">
        <v>180</v>
      </c>
      <c r="G38" s="26" t="s">
        <v>59</v>
      </c>
      <c r="H38" s="27">
        <v>0</v>
      </c>
    </row>
    <row r="39" spans="1:8" ht="15.6" x14ac:dyDescent="0.25">
      <c r="A39" s="39"/>
      <c r="B39" s="32"/>
      <c r="C39" s="32"/>
      <c r="D39" s="32" t="s">
        <v>32</v>
      </c>
      <c r="E39" s="26" t="s">
        <v>52</v>
      </c>
      <c r="F39" s="26" t="s">
        <v>180</v>
      </c>
      <c r="G39" s="26" t="s">
        <v>59</v>
      </c>
      <c r="H39" s="27">
        <v>200</v>
      </c>
    </row>
    <row r="40" spans="1:8" ht="15.6" x14ac:dyDescent="0.25">
      <c r="A40" s="39"/>
      <c r="B40" s="32"/>
      <c r="C40" s="32"/>
      <c r="D40" s="32"/>
      <c r="E40" s="26" t="s">
        <v>66</v>
      </c>
      <c r="F40" s="26">
        <v>1</v>
      </c>
      <c r="G40" s="26" t="s">
        <v>59</v>
      </c>
      <c r="H40" s="27">
        <v>200</v>
      </c>
    </row>
    <row r="41" spans="1:8" ht="16.2" thickBot="1" x14ac:dyDescent="0.3">
      <c r="A41" s="43"/>
      <c r="B41" s="34"/>
      <c r="C41" s="34"/>
      <c r="D41" s="34"/>
      <c r="E41" s="35" t="s">
        <v>217</v>
      </c>
      <c r="F41" s="35" t="s">
        <v>180</v>
      </c>
      <c r="G41" s="35" t="s">
        <v>59</v>
      </c>
      <c r="H41" s="36">
        <v>1250</v>
      </c>
    </row>
  </sheetData>
  <mergeCells count="10">
    <mergeCell ref="A2:A41"/>
    <mergeCell ref="B2:B41"/>
    <mergeCell ref="C2:C19"/>
    <mergeCell ref="D2:D9"/>
    <mergeCell ref="D10:D14"/>
    <mergeCell ref="D15:D19"/>
    <mergeCell ref="C20:C41"/>
    <mergeCell ref="D20:D35"/>
    <mergeCell ref="D36:D38"/>
    <mergeCell ref="D39:D4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C966-0B2F-485D-AF7D-96D49A41EB7B}">
  <dimension ref="A1:I46"/>
  <sheetViews>
    <sheetView workbookViewId="0">
      <selection activeCell="E7" sqref="E7"/>
    </sheetView>
  </sheetViews>
  <sheetFormatPr defaultRowHeight="13.8" x14ac:dyDescent="0.25"/>
  <cols>
    <col min="3" max="3" width="11.109375" customWidth="1"/>
    <col min="4" max="4" width="17.77734375" customWidth="1"/>
    <col min="5" max="5" width="30.44140625" customWidth="1"/>
    <col min="6" max="6" width="9.44140625" customWidth="1"/>
    <col min="7" max="7" width="12.109375" customWidth="1"/>
    <col min="8" max="8" width="13.44140625" customWidth="1"/>
    <col min="9" max="9" width="29.88671875" customWidth="1"/>
  </cols>
  <sheetData>
    <row r="1" spans="1:9" ht="15.6" x14ac:dyDescent="0.25">
      <c r="A1" s="50" t="s">
        <v>84</v>
      </c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2" t="s">
        <v>118</v>
      </c>
    </row>
    <row r="2" spans="1:9" ht="15.6" x14ac:dyDescent="0.25">
      <c r="A2" s="39" t="s">
        <v>185</v>
      </c>
      <c r="B2" s="32" t="s">
        <v>186</v>
      </c>
      <c r="C2" s="32" t="s">
        <v>7</v>
      </c>
      <c r="D2" s="32" t="s">
        <v>39</v>
      </c>
      <c r="E2" s="26" t="s">
        <v>187</v>
      </c>
      <c r="F2" s="26">
        <v>4</v>
      </c>
      <c r="G2" s="26">
        <v>499</v>
      </c>
      <c r="H2" s="26">
        <f>G2*F2</f>
        <v>1996</v>
      </c>
      <c r="I2" s="44"/>
    </row>
    <row r="3" spans="1:9" ht="15.6" x14ac:dyDescent="0.25">
      <c r="A3" s="39"/>
      <c r="B3" s="32"/>
      <c r="C3" s="32"/>
      <c r="D3" s="32"/>
      <c r="E3" s="26" t="s">
        <v>109</v>
      </c>
      <c r="F3" s="26">
        <v>4</v>
      </c>
      <c r="G3" s="26">
        <v>399</v>
      </c>
      <c r="H3" s="26">
        <f>G3*F3</f>
        <v>1596</v>
      </c>
      <c r="I3" s="44"/>
    </row>
    <row r="4" spans="1:9" ht="15.6" x14ac:dyDescent="0.25">
      <c r="A4" s="39"/>
      <c r="B4" s="32"/>
      <c r="C4" s="32"/>
      <c r="D4" s="32"/>
      <c r="E4" s="26" t="s">
        <v>188</v>
      </c>
      <c r="F4" s="26">
        <v>2</v>
      </c>
      <c r="G4" s="26">
        <v>499</v>
      </c>
      <c r="H4" s="26">
        <f>G4*F4</f>
        <v>998</v>
      </c>
      <c r="I4" s="44"/>
    </row>
    <row r="5" spans="1:9" ht="15.6" x14ac:dyDescent="0.25">
      <c r="A5" s="39"/>
      <c r="B5" s="32"/>
      <c r="C5" s="32"/>
      <c r="D5" s="32"/>
      <c r="E5" s="26" t="s">
        <v>189</v>
      </c>
      <c r="F5" s="26">
        <v>2</v>
      </c>
      <c r="G5" s="26">
        <v>499</v>
      </c>
      <c r="H5" s="26">
        <f>G5*F5</f>
        <v>998</v>
      </c>
      <c r="I5" s="44"/>
    </row>
    <row r="6" spans="1:9" ht="15.6" x14ac:dyDescent="0.25">
      <c r="A6" s="39"/>
      <c r="B6" s="32"/>
      <c r="C6" s="32"/>
      <c r="D6" s="32"/>
      <c r="E6" s="26" t="s">
        <v>190</v>
      </c>
      <c r="F6" s="26">
        <v>0</v>
      </c>
      <c r="G6" s="26">
        <v>179</v>
      </c>
      <c r="H6" s="26">
        <f>G6*F6</f>
        <v>0</v>
      </c>
      <c r="I6" s="44"/>
    </row>
    <row r="7" spans="1:9" ht="15.6" x14ac:dyDescent="0.25">
      <c r="A7" s="39"/>
      <c r="B7" s="32"/>
      <c r="C7" s="32"/>
      <c r="D7" s="32"/>
      <c r="E7" s="26" t="s">
        <v>191</v>
      </c>
      <c r="F7" s="26">
        <v>1</v>
      </c>
      <c r="G7" s="26">
        <v>369</v>
      </c>
      <c r="H7" s="26">
        <f>G7*F7</f>
        <v>369</v>
      </c>
      <c r="I7" s="44"/>
    </row>
    <row r="8" spans="1:9" ht="15.6" x14ac:dyDescent="0.25">
      <c r="A8" s="39"/>
      <c r="B8" s="32"/>
      <c r="C8" s="32"/>
      <c r="D8" s="32"/>
      <c r="E8" s="26" t="s">
        <v>192</v>
      </c>
      <c r="F8" s="26">
        <v>0</v>
      </c>
      <c r="G8" s="26">
        <v>50</v>
      </c>
      <c r="H8" s="26">
        <f>G8*F8</f>
        <v>0</v>
      </c>
      <c r="I8" s="44"/>
    </row>
    <row r="9" spans="1:9" ht="15.6" x14ac:dyDescent="0.25">
      <c r="A9" s="39"/>
      <c r="B9" s="32"/>
      <c r="C9" s="32"/>
      <c r="D9" s="32"/>
      <c r="E9" s="30" t="s">
        <v>94</v>
      </c>
      <c r="F9" s="30">
        <v>1</v>
      </c>
      <c r="G9" s="26">
        <v>1599</v>
      </c>
      <c r="H9" s="26">
        <f>G9*F9</f>
        <v>1599</v>
      </c>
      <c r="I9" s="44"/>
    </row>
    <row r="10" spans="1:9" ht="15.6" x14ac:dyDescent="0.25">
      <c r="A10" s="39"/>
      <c r="B10" s="32"/>
      <c r="C10" s="32"/>
      <c r="D10" s="32"/>
      <c r="E10" s="30" t="s">
        <v>95</v>
      </c>
      <c r="F10" s="30">
        <v>1</v>
      </c>
      <c r="G10" s="26">
        <v>199</v>
      </c>
      <c r="H10" s="26">
        <f>G10*F10</f>
        <v>199</v>
      </c>
      <c r="I10" s="44"/>
    </row>
    <row r="11" spans="1:9" ht="15.6" x14ac:dyDescent="0.25">
      <c r="A11" s="39"/>
      <c r="B11" s="32"/>
      <c r="C11" s="32"/>
      <c r="D11" s="32"/>
      <c r="E11" s="30" t="s">
        <v>193</v>
      </c>
      <c r="F11" s="30">
        <v>0</v>
      </c>
      <c r="G11" s="26">
        <v>40</v>
      </c>
      <c r="H11" s="26">
        <f>G11*F11</f>
        <v>0</v>
      </c>
      <c r="I11" s="44"/>
    </row>
    <row r="12" spans="1:9" ht="15.6" x14ac:dyDescent="0.25">
      <c r="A12" s="39"/>
      <c r="B12" s="32"/>
      <c r="C12" s="32"/>
      <c r="D12" s="32"/>
      <c r="E12" s="30" t="s">
        <v>194</v>
      </c>
      <c r="F12" s="30">
        <v>1</v>
      </c>
      <c r="G12" s="26">
        <v>830</v>
      </c>
      <c r="H12" s="26">
        <f>F12*G12</f>
        <v>830</v>
      </c>
      <c r="I12" s="44"/>
    </row>
    <row r="13" spans="1:9" ht="15.6" x14ac:dyDescent="0.25">
      <c r="A13" s="39"/>
      <c r="B13" s="32"/>
      <c r="C13" s="32"/>
      <c r="D13" s="32"/>
      <c r="E13" s="30" t="s">
        <v>195</v>
      </c>
      <c r="F13" s="30">
        <v>1</v>
      </c>
      <c r="G13" s="26">
        <v>940</v>
      </c>
      <c r="H13" s="26">
        <f>F13*G13</f>
        <v>940</v>
      </c>
      <c r="I13" s="44"/>
    </row>
    <row r="14" spans="1:9" ht="15.6" x14ac:dyDescent="0.25">
      <c r="A14" s="39"/>
      <c r="B14" s="32"/>
      <c r="C14" s="32"/>
      <c r="D14" s="32"/>
      <c r="E14" s="30" t="s">
        <v>196</v>
      </c>
      <c r="F14" s="30">
        <v>3</v>
      </c>
      <c r="G14" s="26">
        <v>80</v>
      </c>
      <c r="H14" s="26">
        <f>F14*G14</f>
        <v>240</v>
      </c>
      <c r="I14" s="44" t="s">
        <v>197</v>
      </c>
    </row>
    <row r="15" spans="1:9" ht="15.6" x14ac:dyDescent="0.25">
      <c r="A15" s="39"/>
      <c r="B15" s="32"/>
      <c r="C15" s="32"/>
      <c r="D15" s="32"/>
      <c r="E15" s="26" t="s">
        <v>198</v>
      </c>
      <c r="F15" s="26">
        <v>8</v>
      </c>
      <c r="G15" s="26">
        <v>89</v>
      </c>
      <c r="H15" s="26">
        <f>G15*F15</f>
        <v>712</v>
      </c>
      <c r="I15" s="44"/>
    </row>
    <row r="16" spans="1:9" ht="15.6" x14ac:dyDescent="0.25">
      <c r="A16" s="39"/>
      <c r="B16" s="32"/>
      <c r="C16" s="32"/>
      <c r="D16" s="32" t="s">
        <v>9</v>
      </c>
      <c r="E16" s="26" t="s">
        <v>96</v>
      </c>
      <c r="F16" s="26">
        <v>20</v>
      </c>
      <c r="G16" s="26">
        <v>2</v>
      </c>
      <c r="H16" s="26">
        <f>G16*F16</f>
        <v>40</v>
      </c>
      <c r="I16" s="44"/>
    </row>
    <row r="17" spans="1:9" ht="15.6" x14ac:dyDescent="0.25">
      <c r="A17" s="39"/>
      <c r="B17" s="32"/>
      <c r="C17" s="32"/>
      <c r="D17" s="32"/>
      <c r="E17" s="26" t="s">
        <v>97</v>
      </c>
      <c r="F17" s="26">
        <v>200</v>
      </c>
      <c r="G17" s="26">
        <v>2</v>
      </c>
      <c r="H17" s="26">
        <f>G17*F17</f>
        <v>400</v>
      </c>
      <c r="I17" s="44"/>
    </row>
    <row r="18" spans="1:9" ht="15.6" x14ac:dyDescent="0.25">
      <c r="A18" s="39"/>
      <c r="B18" s="32"/>
      <c r="C18" s="32"/>
      <c r="D18" s="32"/>
      <c r="E18" s="26" t="s">
        <v>199</v>
      </c>
      <c r="F18" s="26">
        <v>0</v>
      </c>
      <c r="G18" s="26">
        <v>0</v>
      </c>
      <c r="H18" s="26">
        <f>G18*F18</f>
        <v>0</v>
      </c>
      <c r="I18" s="44"/>
    </row>
    <row r="19" spans="1:9" ht="15.6" x14ac:dyDescent="0.25">
      <c r="A19" s="39"/>
      <c r="B19" s="32"/>
      <c r="C19" s="32"/>
      <c r="D19" s="32" t="s">
        <v>99</v>
      </c>
      <c r="E19" s="26" t="s">
        <v>200</v>
      </c>
      <c r="F19" s="26">
        <v>4</v>
      </c>
      <c r="G19" s="26">
        <v>35</v>
      </c>
      <c r="H19" s="26">
        <f>G19*F19</f>
        <v>140</v>
      </c>
      <c r="I19" s="44"/>
    </row>
    <row r="20" spans="1:9" ht="15.6" x14ac:dyDescent="0.25">
      <c r="A20" s="39"/>
      <c r="B20" s="32"/>
      <c r="C20" s="32"/>
      <c r="D20" s="32"/>
      <c r="E20" s="26" t="s">
        <v>102</v>
      </c>
      <c r="F20" s="26">
        <v>1</v>
      </c>
      <c r="G20" s="26">
        <v>50</v>
      </c>
      <c r="H20" s="26">
        <f>G20*F20</f>
        <v>50</v>
      </c>
      <c r="I20" s="44"/>
    </row>
    <row r="21" spans="1:9" ht="15.6" x14ac:dyDescent="0.25">
      <c r="A21" s="39"/>
      <c r="B21" s="32"/>
      <c r="C21" s="32"/>
      <c r="D21" s="32"/>
      <c r="E21" s="26" t="s">
        <v>201</v>
      </c>
      <c r="F21" s="26">
        <v>8</v>
      </c>
      <c r="G21" s="26">
        <v>14</v>
      </c>
      <c r="H21" s="26">
        <f>G21*F21</f>
        <v>112</v>
      </c>
      <c r="I21" s="44"/>
    </row>
    <row r="22" spans="1:9" ht="15.6" x14ac:dyDescent="0.25">
      <c r="A22" s="39"/>
      <c r="B22" s="32"/>
      <c r="C22" s="32"/>
      <c r="D22" s="32"/>
      <c r="E22" s="26" t="s">
        <v>116</v>
      </c>
      <c r="F22" s="26">
        <v>20</v>
      </c>
      <c r="G22" s="26">
        <v>10</v>
      </c>
      <c r="H22" s="26">
        <f>F22*G22</f>
        <v>200</v>
      </c>
      <c r="I22" s="44"/>
    </row>
    <row r="23" spans="1:9" ht="15.6" x14ac:dyDescent="0.25">
      <c r="A23" s="39"/>
      <c r="B23" s="32"/>
      <c r="C23" s="32"/>
      <c r="D23" s="32"/>
      <c r="E23" s="26" t="s">
        <v>202</v>
      </c>
      <c r="F23" s="26">
        <v>12</v>
      </c>
      <c r="G23" s="26">
        <v>10</v>
      </c>
      <c r="H23" s="26">
        <f>G23*F23</f>
        <v>120</v>
      </c>
      <c r="I23" s="44"/>
    </row>
    <row r="24" spans="1:9" ht="15.6" x14ac:dyDescent="0.25">
      <c r="A24" s="39"/>
      <c r="B24" s="32"/>
      <c r="C24" s="32"/>
      <c r="D24" s="32"/>
      <c r="E24" s="26" t="s">
        <v>117</v>
      </c>
      <c r="F24" s="26">
        <v>40</v>
      </c>
      <c r="G24" s="26">
        <v>10</v>
      </c>
      <c r="H24" s="26">
        <f>G24*F24</f>
        <v>400</v>
      </c>
      <c r="I24" s="44"/>
    </row>
    <row r="25" spans="1:9" ht="15.6" x14ac:dyDescent="0.25">
      <c r="A25" s="39"/>
      <c r="B25" s="32"/>
      <c r="C25" s="32" t="s">
        <v>203</v>
      </c>
      <c r="D25" s="32" t="s">
        <v>39</v>
      </c>
      <c r="E25" s="26" t="s">
        <v>187</v>
      </c>
      <c r="F25" s="26">
        <v>4</v>
      </c>
      <c r="G25" s="26">
        <v>499</v>
      </c>
      <c r="H25" s="26">
        <f>G25*F25</f>
        <v>1996</v>
      </c>
      <c r="I25" s="44"/>
    </row>
    <row r="26" spans="1:9" ht="15.6" x14ac:dyDescent="0.25">
      <c r="A26" s="39"/>
      <c r="B26" s="32"/>
      <c r="C26" s="32"/>
      <c r="D26" s="32"/>
      <c r="E26" s="26" t="s">
        <v>109</v>
      </c>
      <c r="F26" s="26">
        <v>4</v>
      </c>
      <c r="G26" s="26">
        <v>399</v>
      </c>
      <c r="H26" s="26">
        <f>G26*F26</f>
        <v>1596</v>
      </c>
      <c r="I26" s="44"/>
    </row>
    <row r="27" spans="1:9" ht="15.6" x14ac:dyDescent="0.25">
      <c r="A27" s="39"/>
      <c r="B27" s="32"/>
      <c r="C27" s="32"/>
      <c r="D27" s="32"/>
      <c r="E27" s="26" t="s">
        <v>204</v>
      </c>
      <c r="F27" s="26">
        <v>4</v>
      </c>
      <c r="G27" s="26">
        <v>10</v>
      </c>
      <c r="H27" s="26">
        <f>G27*F27</f>
        <v>40</v>
      </c>
      <c r="I27" s="44"/>
    </row>
    <row r="28" spans="1:9" ht="15.6" x14ac:dyDescent="0.25">
      <c r="A28" s="39"/>
      <c r="B28" s="32"/>
      <c r="C28" s="32"/>
      <c r="D28" s="32"/>
      <c r="E28" s="26" t="s">
        <v>205</v>
      </c>
      <c r="F28" s="26">
        <v>4</v>
      </c>
      <c r="G28" s="26">
        <v>15</v>
      </c>
      <c r="H28" s="26">
        <f>G28*F28</f>
        <v>60</v>
      </c>
      <c r="I28" s="44"/>
    </row>
    <row r="29" spans="1:9" ht="15.6" x14ac:dyDescent="0.25">
      <c r="A29" s="39"/>
      <c r="B29" s="32"/>
      <c r="C29" s="32"/>
      <c r="D29" s="32"/>
      <c r="E29" s="26" t="s">
        <v>191</v>
      </c>
      <c r="F29" s="26">
        <v>1</v>
      </c>
      <c r="G29" s="26">
        <v>369</v>
      </c>
      <c r="H29" s="26">
        <f>F29*G29</f>
        <v>369</v>
      </c>
      <c r="I29" s="44"/>
    </row>
    <row r="30" spans="1:9" ht="15.6" x14ac:dyDescent="0.25">
      <c r="A30" s="39"/>
      <c r="B30" s="32"/>
      <c r="C30" s="32"/>
      <c r="D30" s="32"/>
      <c r="E30" s="26" t="s">
        <v>206</v>
      </c>
      <c r="F30" s="26">
        <v>8</v>
      </c>
      <c r="G30" s="26">
        <v>10</v>
      </c>
      <c r="H30" s="26">
        <f>G30*F30</f>
        <v>80</v>
      </c>
      <c r="I30" s="44"/>
    </row>
    <row r="31" spans="1:9" ht="15.6" x14ac:dyDescent="0.25">
      <c r="A31" s="39"/>
      <c r="B31" s="32"/>
      <c r="C31" s="32"/>
      <c r="D31" s="32" t="s">
        <v>9</v>
      </c>
      <c r="E31" s="26" t="s">
        <v>97</v>
      </c>
      <c r="F31" s="26">
        <v>200</v>
      </c>
      <c r="G31" s="26">
        <v>2</v>
      </c>
      <c r="H31" s="26">
        <f>G31*F31</f>
        <v>400</v>
      </c>
      <c r="I31" s="44"/>
    </row>
    <row r="32" spans="1:9" ht="15.6" x14ac:dyDescent="0.25">
      <c r="A32" s="39"/>
      <c r="B32" s="32"/>
      <c r="C32" s="32"/>
      <c r="D32" s="32"/>
      <c r="E32" s="26" t="s">
        <v>116</v>
      </c>
      <c r="F32" s="26">
        <v>20</v>
      </c>
      <c r="G32" s="26">
        <v>10</v>
      </c>
      <c r="H32" s="26">
        <f>F32*G32</f>
        <v>200</v>
      </c>
      <c r="I32" s="44"/>
    </row>
    <row r="33" spans="1:9" ht="15.6" x14ac:dyDescent="0.25">
      <c r="A33" s="39"/>
      <c r="B33" s="32"/>
      <c r="C33" s="32"/>
      <c r="D33" s="32"/>
      <c r="E33" s="26" t="s">
        <v>96</v>
      </c>
      <c r="F33" s="26">
        <v>20</v>
      </c>
      <c r="G33" s="26">
        <v>2</v>
      </c>
      <c r="H33" s="26">
        <f>G33*F33</f>
        <v>40</v>
      </c>
      <c r="I33" s="44"/>
    </row>
    <row r="34" spans="1:9" ht="15.6" x14ac:dyDescent="0.25">
      <c r="A34" s="39"/>
      <c r="B34" s="32"/>
      <c r="C34" s="32" t="s">
        <v>207</v>
      </c>
      <c r="D34" s="32" t="s">
        <v>208</v>
      </c>
      <c r="E34" s="26" t="s">
        <v>103</v>
      </c>
      <c r="F34" s="26">
        <v>1</v>
      </c>
      <c r="G34" s="26">
        <v>377</v>
      </c>
      <c r="H34" s="26">
        <f>G34*F34</f>
        <v>377</v>
      </c>
      <c r="I34" s="44"/>
    </row>
    <row r="35" spans="1:9" ht="15.6" x14ac:dyDescent="0.25">
      <c r="A35" s="39"/>
      <c r="B35" s="32"/>
      <c r="C35" s="32"/>
      <c r="D35" s="32"/>
      <c r="E35" s="26" t="s">
        <v>104</v>
      </c>
      <c r="F35" s="26">
        <v>1</v>
      </c>
      <c r="G35" s="26">
        <v>101</v>
      </c>
      <c r="H35" s="26">
        <f>G35*F35</f>
        <v>101</v>
      </c>
      <c r="I35" s="44"/>
    </row>
    <row r="36" spans="1:9" ht="15.6" x14ac:dyDescent="0.25">
      <c r="A36" s="39"/>
      <c r="B36" s="32"/>
      <c r="C36" s="32"/>
      <c r="D36" s="32"/>
      <c r="E36" s="26" t="s">
        <v>196</v>
      </c>
      <c r="F36" s="26">
        <v>1</v>
      </c>
      <c r="G36" s="26">
        <v>80</v>
      </c>
      <c r="H36" s="26">
        <f>F36*G36</f>
        <v>80</v>
      </c>
      <c r="I36" s="44"/>
    </row>
    <row r="37" spans="1:9" ht="15.6" x14ac:dyDescent="0.25">
      <c r="A37" s="39"/>
      <c r="B37" s="32"/>
      <c r="C37" s="32"/>
      <c r="D37" s="32"/>
      <c r="E37" s="26" t="s">
        <v>105</v>
      </c>
      <c r="F37" s="26">
        <v>4</v>
      </c>
      <c r="G37" s="26">
        <v>259</v>
      </c>
      <c r="H37" s="26">
        <f>F37*G37</f>
        <v>1036</v>
      </c>
      <c r="I37" s="44" t="s">
        <v>209</v>
      </c>
    </row>
    <row r="38" spans="1:9" ht="15.6" x14ac:dyDescent="0.25">
      <c r="A38" s="39"/>
      <c r="B38" s="32"/>
      <c r="C38" s="32"/>
      <c r="D38" s="32"/>
      <c r="E38" s="26" t="s">
        <v>187</v>
      </c>
      <c r="F38" s="26">
        <v>4</v>
      </c>
      <c r="G38" s="26">
        <v>499</v>
      </c>
      <c r="H38" s="26">
        <f>G38*F38</f>
        <v>1996</v>
      </c>
      <c r="I38" s="44"/>
    </row>
    <row r="39" spans="1:9" ht="15.6" x14ac:dyDescent="0.25">
      <c r="A39" s="39"/>
      <c r="B39" s="32"/>
      <c r="C39" s="32"/>
      <c r="D39" s="32"/>
      <c r="E39" s="26" t="s">
        <v>109</v>
      </c>
      <c r="F39" s="26">
        <v>4</v>
      </c>
      <c r="G39" s="26">
        <v>399</v>
      </c>
      <c r="H39" s="26">
        <f>F39*G39</f>
        <v>1596</v>
      </c>
      <c r="I39" s="44"/>
    </row>
    <row r="40" spans="1:9" ht="15.6" x14ac:dyDescent="0.25">
      <c r="A40" s="39"/>
      <c r="B40" s="32"/>
      <c r="C40" s="32"/>
      <c r="D40" s="32"/>
      <c r="E40" s="26" t="s">
        <v>210</v>
      </c>
      <c r="F40" s="26">
        <v>3</v>
      </c>
      <c r="G40" s="26">
        <v>55</v>
      </c>
      <c r="H40" s="26">
        <f>F40*G40</f>
        <v>165</v>
      </c>
      <c r="I40" s="44"/>
    </row>
    <row r="41" spans="1:9" ht="15.6" x14ac:dyDescent="0.25">
      <c r="A41" s="39"/>
      <c r="B41" s="32"/>
      <c r="C41" s="32"/>
      <c r="D41" s="32"/>
      <c r="E41" s="26" t="s">
        <v>192</v>
      </c>
      <c r="F41" s="26">
        <v>2</v>
      </c>
      <c r="G41" s="26">
        <v>50</v>
      </c>
      <c r="H41" s="26">
        <f>G41*F41</f>
        <v>100</v>
      </c>
      <c r="I41" s="44"/>
    </row>
    <row r="42" spans="1:9" ht="15.6" x14ac:dyDescent="0.25">
      <c r="A42" s="39"/>
      <c r="B42" s="32"/>
      <c r="C42" s="32"/>
      <c r="D42" s="32" t="s">
        <v>9</v>
      </c>
      <c r="E42" s="26" t="s">
        <v>96</v>
      </c>
      <c r="F42" s="26">
        <v>50</v>
      </c>
      <c r="G42" s="26">
        <v>2</v>
      </c>
      <c r="H42" s="26">
        <f>G42*F42</f>
        <v>100</v>
      </c>
      <c r="I42" s="44"/>
    </row>
    <row r="43" spans="1:9" ht="15.6" x14ac:dyDescent="0.25">
      <c r="A43" s="39"/>
      <c r="B43" s="32"/>
      <c r="C43" s="32"/>
      <c r="D43" s="32"/>
      <c r="E43" s="26" t="s">
        <v>97</v>
      </c>
      <c r="F43" s="26">
        <v>200</v>
      </c>
      <c r="G43" s="26">
        <v>2</v>
      </c>
      <c r="H43" s="26">
        <f>G43*F43</f>
        <v>400</v>
      </c>
      <c r="I43" s="44"/>
    </row>
    <row r="44" spans="1:9" ht="15.6" x14ac:dyDescent="0.25">
      <c r="A44" s="39"/>
      <c r="B44" s="32"/>
      <c r="C44" s="32"/>
      <c r="D44" s="32"/>
      <c r="E44" s="26" t="s">
        <v>199</v>
      </c>
      <c r="F44" s="26">
        <v>0</v>
      </c>
      <c r="G44" s="26">
        <v>0</v>
      </c>
      <c r="H44" s="26">
        <f>G44*F44</f>
        <v>0</v>
      </c>
      <c r="I44" s="44"/>
    </row>
    <row r="45" spans="1:9" ht="15.6" x14ac:dyDescent="0.25">
      <c r="A45" s="39"/>
      <c r="B45" s="32"/>
      <c r="C45" s="32"/>
      <c r="D45" s="32" t="s">
        <v>99</v>
      </c>
      <c r="E45" s="26" t="s">
        <v>116</v>
      </c>
      <c r="F45" s="26">
        <v>20</v>
      </c>
      <c r="G45" s="26">
        <v>10</v>
      </c>
      <c r="H45" s="26">
        <f>G45*F45</f>
        <v>200</v>
      </c>
      <c r="I45" s="44"/>
    </row>
    <row r="46" spans="1:9" ht="16.2" thickBot="1" x14ac:dyDescent="0.3">
      <c r="A46" s="43"/>
      <c r="B46" s="34"/>
      <c r="C46" s="34"/>
      <c r="D46" s="34"/>
      <c r="E46" s="35" t="s">
        <v>117</v>
      </c>
      <c r="F46" s="35">
        <v>40</v>
      </c>
      <c r="G46" s="35">
        <v>10</v>
      </c>
      <c r="H46" s="35">
        <f>G46*F46</f>
        <v>400</v>
      </c>
      <c r="I46" s="45"/>
    </row>
  </sheetData>
  <mergeCells count="13">
    <mergeCell ref="C34:C46"/>
    <mergeCell ref="D34:D41"/>
    <mergeCell ref="D42:D44"/>
    <mergeCell ref="D45:D46"/>
    <mergeCell ref="D2:D15"/>
    <mergeCell ref="D16:D18"/>
    <mergeCell ref="D19:D24"/>
    <mergeCell ref="C25:C33"/>
    <mergeCell ref="D25:D30"/>
    <mergeCell ref="D31:D33"/>
    <mergeCell ref="A2:A46"/>
    <mergeCell ref="B2:B46"/>
    <mergeCell ref="C2:C24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A474-465E-49E1-BAC0-71B1733284B6}">
  <dimension ref="A1:H34"/>
  <sheetViews>
    <sheetView workbookViewId="0">
      <selection activeCell="H17" sqref="H17"/>
    </sheetView>
  </sheetViews>
  <sheetFormatPr defaultRowHeight="13.8" x14ac:dyDescent="0.25"/>
  <cols>
    <col min="3" max="3" width="10.109375" customWidth="1"/>
    <col min="4" max="4" width="17.6640625" customWidth="1"/>
    <col min="5" max="5" width="30.109375" customWidth="1"/>
    <col min="6" max="6" width="11.109375" customWidth="1"/>
    <col min="7" max="7" width="14.6640625" customWidth="1"/>
    <col min="8" max="8" width="15.21875" customWidth="1"/>
  </cols>
  <sheetData>
    <row r="1" spans="1:8" ht="15.6" x14ac:dyDescent="0.25">
      <c r="A1" s="2" t="s">
        <v>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ht="15.6" x14ac:dyDescent="0.25">
      <c r="A2" s="5" t="s">
        <v>236</v>
      </c>
      <c r="B2" s="70" t="s">
        <v>237</v>
      </c>
      <c r="C2" s="6" t="s">
        <v>7</v>
      </c>
      <c r="D2" s="6" t="s">
        <v>39</v>
      </c>
      <c r="E2" s="7" t="s">
        <v>187</v>
      </c>
      <c r="F2" s="7">
        <v>1</v>
      </c>
      <c r="G2" s="7">
        <v>499</v>
      </c>
      <c r="H2" s="8">
        <f>G2*F2</f>
        <v>499</v>
      </c>
    </row>
    <row r="3" spans="1:8" ht="15.6" x14ac:dyDescent="0.25">
      <c r="A3" s="5"/>
      <c r="B3" s="71"/>
      <c r="C3" s="6"/>
      <c r="D3" s="6"/>
      <c r="E3" s="7" t="s">
        <v>109</v>
      </c>
      <c r="F3" s="7">
        <v>1</v>
      </c>
      <c r="G3" s="7">
        <v>399</v>
      </c>
      <c r="H3" s="8">
        <f>G3*F3</f>
        <v>399</v>
      </c>
    </row>
    <row r="4" spans="1:8" ht="15.6" x14ac:dyDescent="0.25">
      <c r="A4" s="5"/>
      <c r="B4" s="71"/>
      <c r="C4" s="6"/>
      <c r="D4" s="6"/>
      <c r="E4" s="7" t="s">
        <v>114</v>
      </c>
      <c r="F4" s="7">
        <v>0</v>
      </c>
      <c r="G4" s="7">
        <v>369</v>
      </c>
      <c r="H4" s="8">
        <f>G4*F4</f>
        <v>0</v>
      </c>
    </row>
    <row r="5" spans="1:8" ht="15.6" x14ac:dyDescent="0.25">
      <c r="A5" s="5"/>
      <c r="B5" s="71"/>
      <c r="C5" s="6"/>
      <c r="D5" s="6"/>
      <c r="E5" s="9" t="s">
        <v>94</v>
      </c>
      <c r="F5" s="9">
        <v>1</v>
      </c>
      <c r="G5" s="7">
        <v>1599</v>
      </c>
      <c r="H5" s="8">
        <f>G5*F5</f>
        <v>1599</v>
      </c>
    </row>
    <row r="6" spans="1:8" ht="15.6" x14ac:dyDescent="0.25">
      <c r="A6" s="5"/>
      <c r="B6" s="71"/>
      <c r="C6" s="6"/>
      <c r="D6" s="6"/>
      <c r="E6" s="9" t="s">
        <v>95</v>
      </c>
      <c r="F6" s="9">
        <v>1</v>
      </c>
      <c r="G6" s="7">
        <v>199</v>
      </c>
      <c r="H6" s="8">
        <f>G6*F6</f>
        <v>199</v>
      </c>
    </row>
    <row r="7" spans="1:8" ht="15.6" x14ac:dyDescent="0.25">
      <c r="A7" s="5"/>
      <c r="B7" s="71"/>
      <c r="C7" s="6"/>
      <c r="D7" s="6"/>
      <c r="E7" s="7" t="s">
        <v>238</v>
      </c>
      <c r="F7" s="7">
        <v>4</v>
      </c>
      <c r="G7" s="7">
        <v>89</v>
      </c>
      <c r="H7" s="8">
        <f>G7*F7</f>
        <v>356</v>
      </c>
    </row>
    <row r="8" spans="1:8" ht="15.6" x14ac:dyDescent="0.25">
      <c r="A8" s="5"/>
      <c r="B8" s="71"/>
      <c r="C8" s="6"/>
      <c r="D8" s="6" t="s">
        <v>9</v>
      </c>
      <c r="E8" s="7" t="s">
        <v>96</v>
      </c>
      <c r="F8" s="7" t="s">
        <v>180</v>
      </c>
      <c r="G8" s="7" t="s">
        <v>219</v>
      </c>
      <c r="H8" s="8">
        <v>150</v>
      </c>
    </row>
    <row r="9" spans="1:8" ht="15.6" x14ac:dyDescent="0.25">
      <c r="A9" s="5"/>
      <c r="B9" s="71"/>
      <c r="C9" s="6"/>
      <c r="D9" s="6"/>
      <c r="E9" s="7" t="s">
        <v>97</v>
      </c>
      <c r="F9" s="7" t="s">
        <v>180</v>
      </c>
      <c r="G9" s="7" t="s">
        <v>219</v>
      </c>
      <c r="H9" s="8">
        <v>100</v>
      </c>
    </row>
    <row r="10" spans="1:8" ht="15.6" x14ac:dyDescent="0.25">
      <c r="A10" s="5"/>
      <c r="B10" s="71"/>
      <c r="C10" s="6"/>
      <c r="D10" s="6"/>
      <c r="E10" s="7" t="s">
        <v>199</v>
      </c>
      <c r="F10" s="7" t="s">
        <v>180</v>
      </c>
      <c r="G10" s="7" t="s">
        <v>219</v>
      </c>
      <c r="H10" s="8">
        <v>100</v>
      </c>
    </row>
    <row r="11" spans="1:8" ht="15.6" x14ac:dyDescent="0.25">
      <c r="A11" s="5"/>
      <c r="B11" s="71"/>
      <c r="C11" s="6"/>
      <c r="D11" s="6" t="s">
        <v>99</v>
      </c>
      <c r="E11" s="7" t="s">
        <v>102</v>
      </c>
      <c r="F11" s="7">
        <v>2</v>
      </c>
      <c r="G11" s="7">
        <v>49</v>
      </c>
      <c r="H11" s="8">
        <f>G11*F11</f>
        <v>98</v>
      </c>
    </row>
    <row r="12" spans="1:8" ht="15.6" x14ac:dyDescent="0.25">
      <c r="A12" s="5"/>
      <c r="B12" s="71"/>
      <c r="C12" s="6"/>
      <c r="D12" s="6"/>
      <c r="E12" s="7" t="s">
        <v>242</v>
      </c>
      <c r="F12" s="7" t="s">
        <v>180</v>
      </c>
      <c r="G12" s="7" t="s">
        <v>59</v>
      </c>
      <c r="H12" s="8">
        <v>3000</v>
      </c>
    </row>
    <row r="13" spans="1:8" ht="15.6" x14ac:dyDescent="0.25">
      <c r="A13" s="5"/>
      <c r="B13" s="71"/>
      <c r="C13" s="6"/>
      <c r="D13" s="6"/>
      <c r="E13" s="7" t="s">
        <v>202</v>
      </c>
      <c r="F13" s="7" t="s">
        <v>180</v>
      </c>
      <c r="G13" s="7" t="s">
        <v>219</v>
      </c>
      <c r="H13" s="8">
        <v>300</v>
      </c>
    </row>
    <row r="14" spans="1:8" ht="15.6" x14ac:dyDescent="0.25">
      <c r="A14" s="5"/>
      <c r="B14" s="71"/>
      <c r="C14" s="6"/>
      <c r="D14" s="6"/>
      <c r="E14" s="7" t="s">
        <v>217</v>
      </c>
      <c r="F14" s="7" t="s">
        <v>180</v>
      </c>
      <c r="G14" s="7" t="s">
        <v>219</v>
      </c>
      <c r="H14" s="8">
        <v>2000</v>
      </c>
    </row>
    <row r="15" spans="1:8" ht="15.6" x14ac:dyDescent="0.25">
      <c r="A15" s="5"/>
      <c r="B15" s="71"/>
      <c r="C15" s="6" t="s">
        <v>8</v>
      </c>
      <c r="D15" s="6" t="s">
        <v>39</v>
      </c>
      <c r="E15" s="7" t="s">
        <v>103</v>
      </c>
      <c r="F15" s="7">
        <v>1</v>
      </c>
      <c r="G15" s="7">
        <v>377</v>
      </c>
      <c r="H15" s="8">
        <f>G15*F15</f>
        <v>377</v>
      </c>
    </row>
    <row r="16" spans="1:8" ht="15.6" x14ac:dyDescent="0.25">
      <c r="A16" s="5"/>
      <c r="B16" s="71"/>
      <c r="C16" s="6"/>
      <c r="D16" s="6"/>
      <c r="E16" s="7" t="s">
        <v>104</v>
      </c>
      <c r="F16" s="7">
        <v>1</v>
      </c>
      <c r="G16" s="7">
        <v>101</v>
      </c>
      <c r="H16" s="8">
        <f>G16*F16</f>
        <v>101</v>
      </c>
    </row>
    <row r="17" spans="1:8" ht="15.6" x14ac:dyDescent="0.25">
      <c r="A17" s="5"/>
      <c r="B17" s="71"/>
      <c r="C17" s="6"/>
      <c r="D17" s="6"/>
      <c r="E17" s="7" t="s">
        <v>106</v>
      </c>
      <c r="F17" s="7">
        <v>2</v>
      </c>
      <c r="G17" s="7">
        <v>159</v>
      </c>
      <c r="H17" s="8">
        <f>G17*F17</f>
        <v>318</v>
      </c>
    </row>
    <row r="18" spans="1:8" ht="15.6" x14ac:dyDescent="0.25">
      <c r="A18" s="5"/>
      <c r="B18" s="71"/>
      <c r="C18" s="6"/>
      <c r="D18" s="6"/>
      <c r="E18" s="7" t="s">
        <v>107</v>
      </c>
      <c r="F18" s="7">
        <v>4</v>
      </c>
      <c r="G18" s="7">
        <v>899</v>
      </c>
      <c r="H18" s="8">
        <f>G18*F18</f>
        <v>3596</v>
      </c>
    </row>
    <row r="19" spans="1:8" ht="15.6" x14ac:dyDescent="0.25">
      <c r="A19" s="5"/>
      <c r="B19" s="71"/>
      <c r="C19" s="6"/>
      <c r="D19" s="6"/>
      <c r="E19" s="7" t="s">
        <v>239</v>
      </c>
      <c r="F19" s="7">
        <v>1</v>
      </c>
      <c r="G19" s="7">
        <v>100</v>
      </c>
      <c r="H19" s="8">
        <f>G19*F19</f>
        <v>100</v>
      </c>
    </row>
    <row r="20" spans="1:8" ht="15.6" x14ac:dyDescent="0.25">
      <c r="A20" s="5"/>
      <c r="B20" s="71"/>
      <c r="C20" s="6"/>
      <c r="D20" s="6"/>
      <c r="E20" s="7" t="s">
        <v>10</v>
      </c>
      <c r="F20" s="7">
        <v>4</v>
      </c>
      <c r="G20" s="7">
        <v>89</v>
      </c>
      <c r="H20" s="8">
        <f>G20*F20</f>
        <v>356</v>
      </c>
    </row>
    <row r="21" spans="1:8" ht="15.6" x14ac:dyDescent="0.25">
      <c r="A21" s="5"/>
      <c r="B21" s="71"/>
      <c r="C21" s="6"/>
      <c r="D21" s="6"/>
      <c r="E21" s="7" t="s">
        <v>108</v>
      </c>
      <c r="F21" s="7">
        <v>4</v>
      </c>
      <c r="G21" s="7">
        <v>499</v>
      </c>
      <c r="H21" s="8">
        <f>G21*F21</f>
        <v>1996</v>
      </c>
    </row>
    <row r="22" spans="1:8" ht="15.6" x14ac:dyDescent="0.25">
      <c r="A22" s="5"/>
      <c r="B22" s="71"/>
      <c r="C22" s="6"/>
      <c r="D22" s="6"/>
      <c r="E22" s="7" t="s">
        <v>240</v>
      </c>
      <c r="F22" s="7">
        <v>0</v>
      </c>
      <c r="G22" s="7">
        <v>30</v>
      </c>
      <c r="H22" s="8">
        <f>G22*F22</f>
        <v>0</v>
      </c>
    </row>
    <row r="23" spans="1:8" ht="15.6" x14ac:dyDescent="0.25">
      <c r="A23" s="5"/>
      <c r="B23" s="71"/>
      <c r="C23" s="6"/>
      <c r="D23" s="6"/>
      <c r="E23" s="7" t="s">
        <v>241</v>
      </c>
      <c r="F23" s="7">
        <v>4</v>
      </c>
      <c r="G23" s="7">
        <v>399</v>
      </c>
      <c r="H23" s="8">
        <f>G23*F23</f>
        <v>1596</v>
      </c>
    </row>
    <row r="24" spans="1:8" ht="15.6" x14ac:dyDescent="0.25">
      <c r="A24" s="5"/>
      <c r="B24" s="71"/>
      <c r="C24" s="6"/>
      <c r="D24" s="6"/>
      <c r="E24" s="7" t="s">
        <v>110</v>
      </c>
      <c r="F24" s="7">
        <v>0</v>
      </c>
      <c r="G24" s="7">
        <v>139</v>
      </c>
      <c r="H24" s="8">
        <f>G24*F24</f>
        <v>0</v>
      </c>
    </row>
    <row r="25" spans="1:8" ht="15.6" x14ac:dyDescent="0.25">
      <c r="A25" s="5"/>
      <c r="B25" s="71"/>
      <c r="C25" s="6"/>
      <c r="D25" s="6"/>
      <c r="E25" s="7" t="s">
        <v>111</v>
      </c>
      <c r="F25" s="7">
        <v>2</v>
      </c>
      <c r="G25" s="7">
        <v>69</v>
      </c>
      <c r="H25" s="8">
        <f>G25*F25</f>
        <v>138</v>
      </c>
    </row>
    <row r="26" spans="1:8" ht="15.6" x14ac:dyDescent="0.25">
      <c r="A26" s="5"/>
      <c r="B26" s="71"/>
      <c r="C26" s="6"/>
      <c r="D26" s="6"/>
      <c r="E26" s="7" t="s">
        <v>112</v>
      </c>
      <c r="F26" s="7">
        <v>2</v>
      </c>
      <c r="G26" s="7">
        <v>2000</v>
      </c>
      <c r="H26" s="8">
        <f>G26*F26</f>
        <v>4000</v>
      </c>
    </row>
    <row r="27" spans="1:8" ht="15.6" x14ac:dyDescent="0.25">
      <c r="A27" s="5"/>
      <c r="B27" s="71"/>
      <c r="C27" s="6"/>
      <c r="D27" s="6"/>
      <c r="E27" s="7" t="s">
        <v>113</v>
      </c>
      <c r="F27" s="7">
        <v>2</v>
      </c>
      <c r="G27" s="7">
        <v>20</v>
      </c>
      <c r="H27" s="8">
        <f>G27*F27</f>
        <v>40</v>
      </c>
    </row>
    <row r="28" spans="1:8" ht="15.6" x14ac:dyDescent="0.25">
      <c r="A28" s="5"/>
      <c r="B28" s="71"/>
      <c r="C28" s="6"/>
      <c r="D28" s="6"/>
      <c r="E28" s="7" t="s">
        <v>105</v>
      </c>
      <c r="F28" s="7">
        <v>2</v>
      </c>
      <c r="G28" s="7">
        <v>299</v>
      </c>
      <c r="H28" s="8">
        <f>G28*F28</f>
        <v>598</v>
      </c>
    </row>
    <row r="29" spans="1:8" ht="15.6" x14ac:dyDescent="0.25">
      <c r="A29" s="5"/>
      <c r="B29" s="71"/>
      <c r="C29" s="6"/>
      <c r="D29" s="6"/>
      <c r="E29" s="7" t="s">
        <v>115</v>
      </c>
      <c r="F29" s="7">
        <v>2</v>
      </c>
      <c r="G29" s="7">
        <v>1599</v>
      </c>
      <c r="H29" s="8">
        <f>G29*F29</f>
        <v>3198</v>
      </c>
    </row>
    <row r="30" spans="1:8" ht="15.6" x14ac:dyDescent="0.25">
      <c r="A30" s="5"/>
      <c r="B30" s="71"/>
      <c r="C30" s="6"/>
      <c r="D30" s="6" t="s">
        <v>9</v>
      </c>
      <c r="E30" s="7" t="s">
        <v>96</v>
      </c>
      <c r="F30" s="7" t="s">
        <v>180</v>
      </c>
      <c r="G30" s="7" t="s">
        <v>219</v>
      </c>
      <c r="H30" s="8">
        <v>200</v>
      </c>
    </row>
    <row r="31" spans="1:8" ht="15.6" x14ac:dyDescent="0.25">
      <c r="A31" s="5"/>
      <c r="B31" s="71"/>
      <c r="C31" s="6"/>
      <c r="D31" s="6"/>
      <c r="E31" s="7" t="s">
        <v>97</v>
      </c>
      <c r="F31" s="7" t="s">
        <v>180</v>
      </c>
      <c r="G31" s="7" t="s">
        <v>219</v>
      </c>
      <c r="H31" s="8">
        <v>150</v>
      </c>
    </row>
    <row r="32" spans="1:8" ht="15.6" x14ac:dyDescent="0.25">
      <c r="A32" s="5"/>
      <c r="B32" s="71"/>
      <c r="C32" s="6"/>
      <c r="D32" s="6"/>
      <c r="E32" s="7" t="s">
        <v>199</v>
      </c>
      <c r="F32" s="7" t="s">
        <v>180</v>
      </c>
      <c r="G32" s="7" t="s">
        <v>219</v>
      </c>
      <c r="H32" s="8">
        <v>200</v>
      </c>
    </row>
    <row r="33" spans="1:8" ht="15.6" x14ac:dyDescent="0.25">
      <c r="A33" s="5"/>
      <c r="B33" s="71"/>
      <c r="C33" s="6"/>
      <c r="D33" s="6" t="s">
        <v>99</v>
      </c>
      <c r="E33" s="7" t="s">
        <v>116</v>
      </c>
      <c r="F33" s="7" t="s">
        <v>180</v>
      </c>
      <c r="G33" s="7" t="s">
        <v>219</v>
      </c>
      <c r="H33" s="8">
        <v>500</v>
      </c>
    </row>
    <row r="34" spans="1:8" ht="16.2" thickBot="1" x14ac:dyDescent="0.3">
      <c r="A34" s="10"/>
      <c r="B34" s="72"/>
      <c r="C34" s="11"/>
      <c r="D34" s="11"/>
      <c r="E34" s="12" t="s">
        <v>217</v>
      </c>
      <c r="F34" s="12" t="s">
        <v>180</v>
      </c>
      <c r="G34" s="12" t="s">
        <v>219</v>
      </c>
      <c r="H34" s="13">
        <v>1500</v>
      </c>
    </row>
  </sheetData>
  <mergeCells count="10">
    <mergeCell ref="D30:D32"/>
    <mergeCell ref="D33:D34"/>
    <mergeCell ref="B2:B34"/>
    <mergeCell ref="A2:A34"/>
    <mergeCell ref="C2:C14"/>
    <mergeCell ref="D2:D7"/>
    <mergeCell ref="D8:D10"/>
    <mergeCell ref="D11:D14"/>
    <mergeCell ref="C15:C34"/>
    <mergeCell ref="D15:D2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7AA9-A663-4AC8-86EA-BD93E64F5829}">
  <dimension ref="A1:J33"/>
  <sheetViews>
    <sheetView workbookViewId="0">
      <selection activeCell="E10" sqref="E10"/>
    </sheetView>
  </sheetViews>
  <sheetFormatPr defaultRowHeight="13.8" x14ac:dyDescent="0.25"/>
  <cols>
    <col min="3" max="3" width="14.5546875" customWidth="1"/>
    <col min="4" max="4" width="19.88671875" customWidth="1"/>
    <col min="5" max="5" width="33.109375" customWidth="1"/>
    <col min="6" max="6" width="10.77734375" customWidth="1"/>
    <col min="7" max="7" width="8.77734375" customWidth="1"/>
    <col min="8" max="8" width="12.33203125" customWidth="1"/>
  </cols>
  <sheetData>
    <row r="1" spans="1:10" ht="15.6" x14ac:dyDescent="0.25">
      <c r="A1" s="50" t="s">
        <v>84</v>
      </c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72</v>
      </c>
      <c r="I1" s="52" t="s">
        <v>118</v>
      </c>
      <c r="J1" s="14"/>
    </row>
    <row r="2" spans="1:10" x14ac:dyDescent="0.25">
      <c r="A2" s="15" t="s">
        <v>85</v>
      </c>
      <c r="B2" s="16" t="s">
        <v>86</v>
      </c>
      <c r="C2" s="16" t="s">
        <v>87</v>
      </c>
      <c r="D2" s="16" t="s">
        <v>39</v>
      </c>
      <c r="E2" s="17" t="s">
        <v>88</v>
      </c>
      <c r="F2" s="17">
        <v>6</v>
      </c>
      <c r="G2" s="17">
        <v>2599</v>
      </c>
      <c r="H2" s="17">
        <f>G2*F2</f>
        <v>15594</v>
      </c>
      <c r="I2" s="18"/>
    </row>
    <row r="3" spans="1:10" x14ac:dyDescent="0.25">
      <c r="A3" s="15"/>
      <c r="B3" s="16"/>
      <c r="C3" s="16"/>
      <c r="D3" s="16"/>
      <c r="E3" s="17" t="s">
        <v>89</v>
      </c>
      <c r="F3" s="17">
        <v>6</v>
      </c>
      <c r="G3" s="17">
        <v>20</v>
      </c>
      <c r="H3" s="17">
        <f t="shared" ref="H3:H33" si="0">G3*F3</f>
        <v>120</v>
      </c>
      <c r="I3" s="18"/>
    </row>
    <row r="4" spans="1:10" x14ac:dyDescent="0.25">
      <c r="A4" s="15"/>
      <c r="B4" s="16"/>
      <c r="C4" s="16"/>
      <c r="D4" s="16"/>
      <c r="E4" s="17" t="s">
        <v>90</v>
      </c>
      <c r="F4" s="17">
        <v>6</v>
      </c>
      <c r="G4" s="17">
        <v>700</v>
      </c>
      <c r="H4" s="17">
        <f t="shared" si="0"/>
        <v>4200</v>
      </c>
      <c r="I4" s="18"/>
    </row>
    <row r="5" spans="1:10" x14ac:dyDescent="0.25">
      <c r="A5" s="15"/>
      <c r="B5" s="16"/>
      <c r="C5" s="16"/>
      <c r="D5" s="16"/>
      <c r="E5" s="17" t="s">
        <v>91</v>
      </c>
      <c r="F5" s="17">
        <v>1</v>
      </c>
      <c r="G5" s="17">
        <v>5999</v>
      </c>
      <c r="H5" s="17">
        <f t="shared" si="0"/>
        <v>5999</v>
      </c>
      <c r="I5" s="18"/>
    </row>
    <row r="6" spans="1:10" x14ac:dyDescent="0.25">
      <c r="A6" s="15"/>
      <c r="B6" s="16"/>
      <c r="C6" s="16"/>
      <c r="D6" s="16"/>
      <c r="E6" s="17" t="s">
        <v>92</v>
      </c>
      <c r="F6" s="17">
        <v>1</v>
      </c>
      <c r="G6" s="17">
        <v>6999</v>
      </c>
      <c r="H6" s="17">
        <f t="shared" si="0"/>
        <v>6999</v>
      </c>
      <c r="I6" s="18"/>
    </row>
    <row r="7" spans="1:10" x14ac:dyDescent="0.25">
      <c r="A7" s="15"/>
      <c r="B7" s="16"/>
      <c r="C7" s="16"/>
      <c r="D7" s="16"/>
      <c r="E7" s="17" t="s">
        <v>93</v>
      </c>
      <c r="F7" s="17">
        <v>6</v>
      </c>
      <c r="G7" s="17">
        <v>289</v>
      </c>
      <c r="H7" s="17">
        <f t="shared" si="0"/>
        <v>1734</v>
      </c>
      <c r="I7" s="18"/>
    </row>
    <row r="8" spans="1:10" x14ac:dyDescent="0.25">
      <c r="A8" s="15"/>
      <c r="B8" s="16"/>
      <c r="C8" s="16"/>
      <c r="D8" s="16"/>
      <c r="E8" s="19" t="s">
        <v>94</v>
      </c>
      <c r="F8" s="19">
        <v>6</v>
      </c>
      <c r="G8" s="17">
        <v>1599</v>
      </c>
      <c r="H8" s="17">
        <f t="shared" si="0"/>
        <v>9594</v>
      </c>
      <c r="I8" s="18"/>
    </row>
    <row r="9" spans="1:10" x14ac:dyDescent="0.25">
      <c r="A9" s="15"/>
      <c r="B9" s="16"/>
      <c r="C9" s="16"/>
      <c r="D9" s="16"/>
      <c r="E9" s="19" t="s">
        <v>95</v>
      </c>
      <c r="F9" s="19">
        <v>6</v>
      </c>
      <c r="G9" s="17">
        <v>199</v>
      </c>
      <c r="H9" s="17">
        <f t="shared" si="0"/>
        <v>1194</v>
      </c>
      <c r="I9" s="18"/>
    </row>
    <row r="10" spans="1:10" x14ac:dyDescent="0.25">
      <c r="A10" s="15"/>
      <c r="B10" s="16"/>
      <c r="C10" s="16"/>
      <c r="D10" s="16" t="s">
        <v>9</v>
      </c>
      <c r="E10" s="17" t="s">
        <v>96</v>
      </c>
      <c r="F10" s="17">
        <v>2</v>
      </c>
      <c r="G10" s="17">
        <v>50</v>
      </c>
      <c r="H10" s="17">
        <f t="shared" si="0"/>
        <v>100</v>
      </c>
      <c r="I10" s="18"/>
    </row>
    <row r="11" spans="1:10" x14ac:dyDescent="0.25">
      <c r="A11" s="15"/>
      <c r="B11" s="16"/>
      <c r="C11" s="16"/>
      <c r="D11" s="16"/>
      <c r="E11" s="17" t="s">
        <v>97</v>
      </c>
      <c r="F11" s="17">
        <v>50</v>
      </c>
      <c r="G11" s="17">
        <v>2</v>
      </c>
      <c r="H11" s="17">
        <f t="shared" si="0"/>
        <v>100</v>
      </c>
      <c r="I11" s="18"/>
    </row>
    <row r="12" spans="1:10" x14ac:dyDescent="0.25">
      <c r="A12" s="15"/>
      <c r="B12" s="16"/>
      <c r="C12" s="16"/>
      <c r="D12" s="16"/>
      <c r="E12" s="17" t="s">
        <v>98</v>
      </c>
      <c r="F12" s="17">
        <v>6</v>
      </c>
      <c r="G12" s="17">
        <v>70</v>
      </c>
      <c r="H12" s="17">
        <f t="shared" si="0"/>
        <v>420</v>
      </c>
      <c r="I12" s="18"/>
    </row>
    <row r="13" spans="1:10" x14ac:dyDescent="0.25">
      <c r="A13" s="15"/>
      <c r="B13" s="16"/>
      <c r="C13" s="16"/>
      <c r="D13" s="16" t="s">
        <v>99</v>
      </c>
      <c r="E13" s="17" t="s">
        <v>100</v>
      </c>
      <c r="F13" s="17">
        <v>20</v>
      </c>
      <c r="G13" s="17">
        <v>200</v>
      </c>
      <c r="H13" s="17">
        <f t="shared" si="0"/>
        <v>4000</v>
      </c>
      <c r="I13" s="18"/>
    </row>
    <row r="14" spans="1:10" x14ac:dyDescent="0.25">
      <c r="A14" s="15"/>
      <c r="B14" s="16"/>
      <c r="C14" s="16"/>
      <c r="D14" s="16"/>
      <c r="E14" s="17" t="s">
        <v>101</v>
      </c>
      <c r="F14" s="17">
        <v>3</v>
      </c>
      <c r="G14" s="17">
        <v>100</v>
      </c>
      <c r="H14" s="17">
        <f t="shared" si="0"/>
        <v>300</v>
      </c>
      <c r="I14" s="18"/>
    </row>
    <row r="15" spans="1:10" x14ac:dyDescent="0.25">
      <c r="A15" s="15"/>
      <c r="B15" s="16"/>
      <c r="C15" s="16"/>
      <c r="D15" s="16"/>
      <c r="E15" s="17" t="s">
        <v>102</v>
      </c>
      <c r="F15" s="17">
        <v>1</v>
      </c>
      <c r="G15" s="17">
        <v>50</v>
      </c>
      <c r="H15" s="17">
        <f t="shared" si="0"/>
        <v>50</v>
      </c>
      <c r="I15" s="18"/>
    </row>
    <row r="16" spans="1:10" x14ac:dyDescent="0.25">
      <c r="A16" s="15"/>
      <c r="B16" s="16"/>
      <c r="C16" s="16" t="s">
        <v>8</v>
      </c>
      <c r="D16" s="16" t="s">
        <v>39</v>
      </c>
      <c r="E16" s="17" t="s">
        <v>103</v>
      </c>
      <c r="F16" s="17">
        <v>1</v>
      </c>
      <c r="G16" s="17">
        <v>377</v>
      </c>
      <c r="H16" s="17">
        <f t="shared" si="0"/>
        <v>377</v>
      </c>
      <c r="I16" s="18"/>
    </row>
    <row r="17" spans="1:9" x14ac:dyDescent="0.25">
      <c r="A17" s="15"/>
      <c r="B17" s="16"/>
      <c r="C17" s="16"/>
      <c r="D17" s="16"/>
      <c r="E17" s="17" t="s">
        <v>104</v>
      </c>
      <c r="F17" s="17">
        <v>1</v>
      </c>
      <c r="G17" s="17">
        <v>101</v>
      </c>
      <c r="H17" s="17">
        <f t="shared" si="0"/>
        <v>101</v>
      </c>
      <c r="I17" s="18"/>
    </row>
    <row r="18" spans="1:9" x14ac:dyDescent="0.25">
      <c r="A18" s="15"/>
      <c r="B18" s="16"/>
      <c r="C18" s="16"/>
      <c r="D18" s="16"/>
      <c r="E18" s="17" t="s">
        <v>105</v>
      </c>
      <c r="F18" s="17">
        <v>2</v>
      </c>
      <c r="G18" s="17">
        <v>299</v>
      </c>
      <c r="H18" s="17">
        <f t="shared" si="0"/>
        <v>598</v>
      </c>
      <c r="I18" s="18"/>
    </row>
    <row r="19" spans="1:9" x14ac:dyDescent="0.25">
      <c r="A19" s="15"/>
      <c r="B19" s="16"/>
      <c r="C19" s="16"/>
      <c r="D19" s="16"/>
      <c r="E19" s="17" t="s">
        <v>106</v>
      </c>
      <c r="F19" s="17">
        <v>2</v>
      </c>
      <c r="G19" s="17">
        <v>159</v>
      </c>
      <c r="H19" s="17">
        <f t="shared" si="0"/>
        <v>318</v>
      </c>
      <c r="I19" s="18"/>
    </row>
    <row r="20" spans="1:9" x14ac:dyDescent="0.25">
      <c r="A20" s="15"/>
      <c r="B20" s="16"/>
      <c r="C20" s="16"/>
      <c r="D20" s="16"/>
      <c r="E20" s="17" t="s">
        <v>107</v>
      </c>
      <c r="F20" s="17">
        <v>2</v>
      </c>
      <c r="G20" s="17">
        <v>899</v>
      </c>
      <c r="H20" s="17">
        <f t="shared" si="0"/>
        <v>1798</v>
      </c>
      <c r="I20" s="18"/>
    </row>
    <row r="21" spans="1:9" x14ac:dyDescent="0.25">
      <c r="A21" s="15"/>
      <c r="B21" s="16"/>
      <c r="C21" s="16"/>
      <c r="D21" s="16"/>
      <c r="E21" s="17" t="s">
        <v>10</v>
      </c>
      <c r="F21" s="17">
        <v>4</v>
      </c>
      <c r="G21" s="17">
        <v>89</v>
      </c>
      <c r="H21" s="17">
        <f t="shared" si="0"/>
        <v>356</v>
      </c>
      <c r="I21" s="18"/>
    </row>
    <row r="22" spans="1:9" x14ac:dyDescent="0.25">
      <c r="A22" s="15"/>
      <c r="B22" s="16"/>
      <c r="C22" s="16"/>
      <c r="D22" s="16"/>
      <c r="E22" s="17" t="s">
        <v>108</v>
      </c>
      <c r="F22" s="17">
        <v>2</v>
      </c>
      <c r="G22" s="17">
        <v>499</v>
      </c>
      <c r="H22" s="17">
        <f t="shared" si="0"/>
        <v>998</v>
      </c>
      <c r="I22" s="18"/>
    </row>
    <row r="23" spans="1:9" x14ac:dyDescent="0.25">
      <c r="A23" s="15"/>
      <c r="B23" s="16"/>
      <c r="C23" s="16"/>
      <c r="D23" s="16"/>
      <c r="E23" s="17" t="s">
        <v>109</v>
      </c>
      <c r="F23" s="17">
        <v>2</v>
      </c>
      <c r="G23" s="17">
        <v>399</v>
      </c>
      <c r="H23" s="17">
        <f t="shared" si="0"/>
        <v>798</v>
      </c>
      <c r="I23" s="18"/>
    </row>
    <row r="24" spans="1:9" x14ac:dyDescent="0.25">
      <c r="A24" s="15"/>
      <c r="B24" s="16"/>
      <c r="C24" s="16"/>
      <c r="D24" s="16"/>
      <c r="E24" s="17" t="s">
        <v>110</v>
      </c>
      <c r="F24" s="17">
        <v>1</v>
      </c>
      <c r="G24" s="17">
        <v>139</v>
      </c>
      <c r="H24" s="17">
        <f t="shared" si="0"/>
        <v>139</v>
      </c>
      <c r="I24" s="18"/>
    </row>
    <row r="25" spans="1:9" x14ac:dyDescent="0.25">
      <c r="A25" s="15"/>
      <c r="B25" s="16"/>
      <c r="C25" s="16"/>
      <c r="D25" s="16"/>
      <c r="E25" s="17" t="s">
        <v>111</v>
      </c>
      <c r="F25" s="17">
        <v>1</v>
      </c>
      <c r="G25" s="17">
        <v>69</v>
      </c>
      <c r="H25" s="17">
        <f t="shared" si="0"/>
        <v>69</v>
      </c>
      <c r="I25" s="18"/>
    </row>
    <row r="26" spans="1:9" x14ac:dyDescent="0.25">
      <c r="A26" s="15"/>
      <c r="B26" s="16"/>
      <c r="C26" s="16"/>
      <c r="D26" s="16"/>
      <c r="E26" s="17" t="s">
        <v>112</v>
      </c>
      <c r="F26" s="17">
        <v>1</v>
      </c>
      <c r="G26" s="17">
        <v>2000</v>
      </c>
      <c r="H26" s="17">
        <f t="shared" si="0"/>
        <v>2000</v>
      </c>
      <c r="I26" s="18"/>
    </row>
    <row r="27" spans="1:9" x14ac:dyDescent="0.25">
      <c r="A27" s="15"/>
      <c r="B27" s="16"/>
      <c r="C27" s="16"/>
      <c r="D27" s="16"/>
      <c r="E27" s="17" t="s">
        <v>113</v>
      </c>
      <c r="F27" s="17">
        <v>1</v>
      </c>
      <c r="G27" s="17">
        <v>20</v>
      </c>
      <c r="H27" s="17">
        <f t="shared" si="0"/>
        <v>20</v>
      </c>
      <c r="I27" s="18"/>
    </row>
    <row r="28" spans="1:9" x14ac:dyDescent="0.25">
      <c r="A28" s="15"/>
      <c r="B28" s="16"/>
      <c r="C28" s="16"/>
      <c r="D28" s="16"/>
      <c r="E28" s="17" t="s">
        <v>114</v>
      </c>
      <c r="F28" s="17">
        <v>3</v>
      </c>
      <c r="G28" s="17">
        <v>369</v>
      </c>
      <c r="H28" s="17">
        <f t="shared" si="0"/>
        <v>1107</v>
      </c>
      <c r="I28" s="18"/>
    </row>
    <row r="29" spans="1:9" x14ac:dyDescent="0.25">
      <c r="A29" s="15"/>
      <c r="B29" s="16"/>
      <c r="C29" s="16"/>
      <c r="D29" s="16"/>
      <c r="E29" s="17" t="s">
        <v>115</v>
      </c>
      <c r="F29" s="17">
        <v>1</v>
      </c>
      <c r="G29" s="17">
        <v>1599</v>
      </c>
      <c r="H29" s="17">
        <f t="shared" si="0"/>
        <v>1599</v>
      </c>
      <c r="I29" s="18"/>
    </row>
    <row r="30" spans="1:9" x14ac:dyDescent="0.25">
      <c r="A30" s="15"/>
      <c r="B30" s="16"/>
      <c r="C30" s="16"/>
      <c r="D30" s="16" t="s">
        <v>9</v>
      </c>
      <c r="E30" s="17" t="s">
        <v>96</v>
      </c>
      <c r="F30" s="17">
        <v>2</v>
      </c>
      <c r="G30" s="17">
        <v>50</v>
      </c>
      <c r="H30" s="17">
        <f t="shared" si="0"/>
        <v>100</v>
      </c>
      <c r="I30" s="18"/>
    </row>
    <row r="31" spans="1:9" x14ac:dyDescent="0.25">
      <c r="A31" s="15"/>
      <c r="B31" s="16"/>
      <c r="C31" s="16"/>
      <c r="D31" s="16"/>
      <c r="E31" s="17" t="s">
        <v>97</v>
      </c>
      <c r="F31" s="17">
        <v>20</v>
      </c>
      <c r="G31" s="17">
        <v>2</v>
      </c>
      <c r="H31" s="17">
        <f t="shared" si="0"/>
        <v>40</v>
      </c>
      <c r="I31" s="18"/>
    </row>
    <row r="32" spans="1:9" x14ac:dyDescent="0.25">
      <c r="A32" s="15"/>
      <c r="B32" s="16"/>
      <c r="C32" s="16"/>
      <c r="D32" s="16" t="s">
        <v>99</v>
      </c>
      <c r="E32" s="17" t="s">
        <v>116</v>
      </c>
      <c r="F32" s="17">
        <v>5</v>
      </c>
      <c r="G32" s="17">
        <v>100</v>
      </c>
      <c r="H32" s="17">
        <f t="shared" si="0"/>
        <v>500</v>
      </c>
      <c r="I32" s="18"/>
    </row>
    <row r="33" spans="1:9" ht="14.4" thickBot="1" x14ac:dyDescent="0.3">
      <c r="A33" s="20"/>
      <c r="B33" s="21"/>
      <c r="C33" s="21"/>
      <c r="D33" s="21"/>
      <c r="E33" s="22" t="s">
        <v>117</v>
      </c>
      <c r="F33" s="22">
        <v>6</v>
      </c>
      <c r="G33" s="22">
        <v>10</v>
      </c>
      <c r="H33" s="22">
        <f t="shared" si="0"/>
        <v>60</v>
      </c>
      <c r="I33" s="23"/>
    </row>
  </sheetData>
  <mergeCells count="10">
    <mergeCell ref="C16:C33"/>
    <mergeCell ref="D16:D29"/>
    <mergeCell ref="D30:D31"/>
    <mergeCell ref="D32:D33"/>
    <mergeCell ref="A2:A33"/>
    <mergeCell ref="B2:B33"/>
    <mergeCell ref="C2:C15"/>
    <mergeCell ref="D2:D9"/>
    <mergeCell ref="D10:D12"/>
    <mergeCell ref="D13:D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7959-72F4-46A1-BBDF-8752AE5AFDBF}">
  <dimension ref="A1:H14"/>
  <sheetViews>
    <sheetView workbookViewId="0">
      <selection activeCell="E11" sqref="E11"/>
    </sheetView>
  </sheetViews>
  <sheetFormatPr defaultRowHeight="13.8" x14ac:dyDescent="0.25"/>
  <cols>
    <col min="3" max="3" width="11.33203125" customWidth="1"/>
    <col min="4" max="4" width="16" customWidth="1"/>
    <col min="5" max="5" width="27.33203125" customWidth="1"/>
    <col min="6" max="6" width="12.33203125" customWidth="1"/>
  </cols>
  <sheetData>
    <row r="1" spans="1:8" ht="15.6" x14ac:dyDescent="0.25">
      <c r="A1" s="50" t="s">
        <v>11</v>
      </c>
      <c r="B1" s="51" t="s">
        <v>12</v>
      </c>
      <c r="C1" s="51" t="s">
        <v>13</v>
      </c>
      <c r="D1" s="51" t="s">
        <v>14</v>
      </c>
      <c r="E1" s="51" t="s">
        <v>15</v>
      </c>
      <c r="F1" s="51" t="s">
        <v>53</v>
      </c>
      <c r="G1" s="51" t="s">
        <v>16</v>
      </c>
      <c r="H1" s="52" t="s">
        <v>72</v>
      </c>
    </row>
    <row r="2" spans="1:8" ht="15.6" x14ac:dyDescent="0.25">
      <c r="A2" s="24" t="s">
        <v>73</v>
      </c>
      <c r="B2" s="25" t="s">
        <v>75</v>
      </c>
      <c r="C2" s="25" t="s">
        <v>71</v>
      </c>
      <c r="D2" s="25" t="s">
        <v>18</v>
      </c>
      <c r="E2" s="26" t="s">
        <v>178</v>
      </c>
      <c r="F2" s="26">
        <v>3</v>
      </c>
      <c r="G2" s="26">
        <v>2000</v>
      </c>
      <c r="H2" s="27">
        <f>G2*F2</f>
        <v>6000</v>
      </c>
    </row>
    <row r="3" spans="1:8" ht="15.6" x14ac:dyDescent="0.25">
      <c r="A3" s="28"/>
      <c r="B3" s="29"/>
      <c r="C3" s="29"/>
      <c r="D3" s="29"/>
      <c r="E3" s="30" t="s">
        <v>25</v>
      </c>
      <c r="F3" s="30">
        <v>1</v>
      </c>
      <c r="G3" s="26">
        <v>1399</v>
      </c>
      <c r="H3" s="27">
        <f>G3*F3</f>
        <v>1399</v>
      </c>
    </row>
    <row r="4" spans="1:8" ht="15.6" x14ac:dyDescent="0.25">
      <c r="A4" s="28"/>
      <c r="B4" s="29"/>
      <c r="C4" s="29"/>
      <c r="D4" s="29"/>
      <c r="E4" s="30" t="s">
        <v>26</v>
      </c>
      <c r="F4" s="30">
        <v>1</v>
      </c>
      <c r="G4" s="26">
        <v>199</v>
      </c>
      <c r="H4" s="27">
        <f>G4*F4</f>
        <v>199</v>
      </c>
    </row>
    <row r="5" spans="1:8" ht="15.6" x14ac:dyDescent="0.25">
      <c r="A5" s="28"/>
      <c r="B5" s="29"/>
      <c r="C5" s="29"/>
      <c r="D5" s="29"/>
      <c r="E5" s="30" t="s">
        <v>74</v>
      </c>
      <c r="F5" s="30">
        <v>1</v>
      </c>
      <c r="G5" s="26">
        <v>6000</v>
      </c>
      <c r="H5" s="27">
        <f>G5*F5</f>
        <v>6000</v>
      </c>
    </row>
    <row r="6" spans="1:8" ht="15.6" x14ac:dyDescent="0.25">
      <c r="A6" s="28"/>
      <c r="B6" s="29"/>
      <c r="C6" s="29"/>
      <c r="D6" s="31"/>
      <c r="E6" s="26" t="s">
        <v>179</v>
      </c>
      <c r="F6" s="26">
        <v>1</v>
      </c>
      <c r="G6" s="26">
        <v>4999</v>
      </c>
      <c r="H6" s="27">
        <f>G6*F6</f>
        <v>4999</v>
      </c>
    </row>
    <row r="7" spans="1:8" ht="15.6" x14ac:dyDescent="0.25">
      <c r="A7" s="28"/>
      <c r="B7" s="29"/>
      <c r="C7" s="29"/>
      <c r="D7" s="32" t="s">
        <v>28</v>
      </c>
      <c r="E7" s="26" t="s">
        <v>29</v>
      </c>
      <c r="F7" s="26" t="s">
        <v>180</v>
      </c>
      <c r="G7" s="26" t="s">
        <v>59</v>
      </c>
      <c r="H7" s="27">
        <v>100</v>
      </c>
    </row>
    <row r="8" spans="1:8" ht="15.6" x14ac:dyDescent="0.25">
      <c r="A8" s="28"/>
      <c r="B8" s="29"/>
      <c r="C8" s="29"/>
      <c r="D8" s="32"/>
      <c r="E8" s="26" t="s">
        <v>30</v>
      </c>
      <c r="F8" s="26" t="s">
        <v>180</v>
      </c>
      <c r="G8" s="26" t="s">
        <v>59</v>
      </c>
      <c r="H8" s="27">
        <v>100</v>
      </c>
    </row>
    <row r="9" spans="1:8" ht="15.6" x14ac:dyDescent="0.25">
      <c r="A9" s="28"/>
      <c r="B9" s="29"/>
      <c r="C9" s="29"/>
      <c r="D9" s="32" t="s">
        <v>32</v>
      </c>
      <c r="E9" s="26" t="s">
        <v>36</v>
      </c>
      <c r="F9" s="26" t="s">
        <v>180</v>
      </c>
      <c r="G9" s="26" t="s">
        <v>59</v>
      </c>
      <c r="H9" s="27">
        <v>100</v>
      </c>
    </row>
    <row r="10" spans="1:8" ht="15.6" x14ac:dyDescent="0.25">
      <c r="A10" s="28"/>
      <c r="B10" s="29"/>
      <c r="C10" s="29"/>
      <c r="D10" s="32"/>
      <c r="E10" s="26" t="s">
        <v>52</v>
      </c>
      <c r="F10" s="26" t="s">
        <v>180</v>
      </c>
      <c r="G10" s="26" t="s">
        <v>59</v>
      </c>
      <c r="H10" s="27">
        <v>200</v>
      </c>
    </row>
    <row r="11" spans="1:8" ht="15.6" x14ac:dyDescent="0.25">
      <c r="A11" s="28"/>
      <c r="B11" s="29"/>
      <c r="C11" s="29"/>
      <c r="D11" s="32"/>
      <c r="E11" s="26" t="s">
        <v>34</v>
      </c>
      <c r="F11" s="33"/>
      <c r="G11" s="26" t="s">
        <v>59</v>
      </c>
      <c r="H11" s="27">
        <v>0</v>
      </c>
    </row>
    <row r="12" spans="1:8" ht="16.2" thickBot="1" x14ac:dyDescent="0.3">
      <c r="A12" s="37"/>
      <c r="B12" s="38"/>
      <c r="C12" s="38"/>
      <c r="D12" s="34"/>
      <c r="E12" s="35" t="s">
        <v>181</v>
      </c>
      <c r="F12" s="35" t="s">
        <v>180</v>
      </c>
      <c r="G12" s="35" t="s">
        <v>59</v>
      </c>
      <c r="H12" s="36">
        <v>100</v>
      </c>
    </row>
    <row r="13" spans="1:8" ht="13.8" customHeight="1" x14ac:dyDescent="0.25"/>
    <row r="14" spans="1:8" ht="14.4" customHeight="1" x14ac:dyDescent="0.25"/>
  </sheetData>
  <mergeCells count="6">
    <mergeCell ref="A2:A12"/>
    <mergeCell ref="B2:B12"/>
    <mergeCell ref="C2:C12"/>
    <mergeCell ref="D7:D8"/>
    <mergeCell ref="D9:D12"/>
    <mergeCell ref="D2:D6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53DE-769E-4441-80A1-821E38847AE6}">
  <dimension ref="A1:I24"/>
  <sheetViews>
    <sheetView workbookViewId="0">
      <selection activeCell="F21" sqref="F21"/>
    </sheetView>
  </sheetViews>
  <sheetFormatPr defaultRowHeight="13.8" x14ac:dyDescent="0.25"/>
  <cols>
    <col min="2" max="2" width="8.21875" customWidth="1"/>
    <col min="3" max="3" width="11.44140625" customWidth="1"/>
    <col min="4" max="4" width="17.44140625" customWidth="1"/>
    <col min="5" max="5" width="26.6640625" customWidth="1"/>
    <col min="6" max="6" width="14.109375" customWidth="1"/>
    <col min="7" max="7" width="11.21875" customWidth="1"/>
    <col min="8" max="8" width="11.77734375" customWidth="1"/>
    <col min="9" max="9" width="27.109375" customWidth="1"/>
  </cols>
  <sheetData>
    <row r="1" spans="1:9" ht="15.6" x14ac:dyDescent="0.25">
      <c r="A1" s="50" t="s">
        <v>11</v>
      </c>
      <c r="B1" s="51" t="s">
        <v>12</v>
      </c>
      <c r="C1" s="51" t="s">
        <v>13</v>
      </c>
      <c r="D1" s="51" t="s">
        <v>14</v>
      </c>
      <c r="E1" s="51" t="s">
        <v>15</v>
      </c>
      <c r="F1" s="51" t="s">
        <v>53</v>
      </c>
      <c r="G1" s="51" t="s">
        <v>16</v>
      </c>
      <c r="H1" s="51" t="s">
        <v>72</v>
      </c>
      <c r="I1" s="52" t="s">
        <v>70</v>
      </c>
    </row>
    <row r="2" spans="1:9" ht="15.6" x14ac:dyDescent="0.25">
      <c r="A2" s="39" t="s">
        <v>76</v>
      </c>
      <c r="B2" s="32" t="s">
        <v>83</v>
      </c>
      <c r="C2" s="32" t="s">
        <v>77</v>
      </c>
      <c r="D2" s="32" t="s">
        <v>18</v>
      </c>
      <c r="E2" s="26" t="s">
        <v>19</v>
      </c>
      <c r="F2" s="26">
        <v>5</v>
      </c>
      <c r="G2" s="26">
        <v>499</v>
      </c>
      <c r="H2" s="26">
        <f>G2*F2</f>
        <v>2495</v>
      </c>
      <c r="I2" s="46" t="s">
        <v>211</v>
      </c>
    </row>
    <row r="3" spans="1:9" ht="15.6" x14ac:dyDescent="0.25">
      <c r="A3" s="39"/>
      <c r="B3" s="32"/>
      <c r="C3" s="32"/>
      <c r="D3" s="32"/>
      <c r="E3" s="26" t="s">
        <v>20</v>
      </c>
      <c r="F3" s="26">
        <v>5</v>
      </c>
      <c r="G3" s="26">
        <v>399</v>
      </c>
      <c r="H3" s="26">
        <f>G3*F3</f>
        <v>1995</v>
      </c>
      <c r="I3" s="46"/>
    </row>
    <row r="4" spans="1:9" ht="15.6" x14ac:dyDescent="0.25">
      <c r="A4" s="39"/>
      <c r="B4" s="32"/>
      <c r="C4" s="32"/>
      <c r="D4" s="32"/>
      <c r="E4" s="26" t="s">
        <v>40</v>
      </c>
      <c r="F4" s="26">
        <v>1</v>
      </c>
      <c r="G4" s="26">
        <v>159</v>
      </c>
      <c r="H4" s="26">
        <f>G4*F4</f>
        <v>159</v>
      </c>
      <c r="I4" s="46"/>
    </row>
    <row r="5" spans="1:9" ht="15.6" x14ac:dyDescent="0.25">
      <c r="A5" s="39"/>
      <c r="B5" s="32"/>
      <c r="C5" s="32"/>
      <c r="D5" s="32"/>
      <c r="E5" s="26" t="s">
        <v>50</v>
      </c>
      <c r="F5" s="26">
        <v>1</v>
      </c>
      <c r="G5" s="26">
        <v>299</v>
      </c>
      <c r="H5" s="26">
        <f>G5*F5</f>
        <v>299</v>
      </c>
      <c r="I5" s="46"/>
    </row>
    <row r="6" spans="1:9" ht="15.6" x14ac:dyDescent="0.25">
      <c r="A6" s="39"/>
      <c r="B6" s="32"/>
      <c r="C6" s="32"/>
      <c r="D6" s="32"/>
      <c r="E6" s="30" t="s">
        <v>26</v>
      </c>
      <c r="F6" s="30">
        <v>1</v>
      </c>
      <c r="G6" s="26">
        <v>199</v>
      </c>
      <c r="H6" s="26">
        <f>G6*F6</f>
        <v>199</v>
      </c>
      <c r="I6" s="46"/>
    </row>
    <row r="7" spans="1:9" ht="15.6" x14ac:dyDescent="0.25">
      <c r="A7" s="39"/>
      <c r="B7" s="32"/>
      <c r="C7" s="32"/>
      <c r="D7" s="32"/>
      <c r="E7" s="30" t="s">
        <v>25</v>
      </c>
      <c r="F7" s="30">
        <v>1</v>
      </c>
      <c r="G7" s="26">
        <v>1599</v>
      </c>
      <c r="H7" s="26">
        <f>G7*F7</f>
        <v>1599</v>
      </c>
      <c r="I7" s="46"/>
    </row>
    <row r="8" spans="1:9" ht="15.6" x14ac:dyDescent="0.25">
      <c r="A8" s="39"/>
      <c r="B8" s="32"/>
      <c r="C8" s="32"/>
      <c r="D8" s="32"/>
      <c r="E8" s="26" t="s">
        <v>63</v>
      </c>
      <c r="F8" s="26">
        <v>1</v>
      </c>
      <c r="G8" s="26">
        <v>377</v>
      </c>
      <c r="H8" s="26">
        <f>G8*F8</f>
        <v>377</v>
      </c>
      <c r="I8" s="46"/>
    </row>
    <row r="9" spans="1:9" ht="15.6" x14ac:dyDescent="0.25">
      <c r="A9" s="39"/>
      <c r="B9" s="32"/>
      <c r="C9" s="32"/>
      <c r="D9" s="32"/>
      <c r="E9" s="26" t="s">
        <v>68</v>
      </c>
      <c r="F9" s="26">
        <v>1</v>
      </c>
      <c r="G9" s="26">
        <v>499</v>
      </c>
      <c r="H9" s="26">
        <f>G9*F9</f>
        <v>499</v>
      </c>
      <c r="I9" s="46"/>
    </row>
    <row r="10" spans="1:9" ht="15.6" x14ac:dyDescent="0.25">
      <c r="A10" s="39"/>
      <c r="B10" s="32"/>
      <c r="C10" s="32"/>
      <c r="D10" s="32"/>
      <c r="E10" s="26" t="s">
        <v>64</v>
      </c>
      <c r="F10" s="26">
        <v>1</v>
      </c>
      <c r="G10" s="26">
        <v>101</v>
      </c>
      <c r="H10" s="26">
        <f>G10*F10</f>
        <v>101</v>
      </c>
      <c r="I10" s="46"/>
    </row>
    <row r="11" spans="1:9" ht="15.6" x14ac:dyDescent="0.25">
      <c r="A11" s="39"/>
      <c r="B11" s="32"/>
      <c r="C11" s="32"/>
      <c r="D11" s="32"/>
      <c r="E11" s="26" t="s">
        <v>78</v>
      </c>
      <c r="F11" s="26">
        <v>1</v>
      </c>
      <c r="G11" s="26">
        <v>170</v>
      </c>
      <c r="H11" s="26">
        <f>G11*F11</f>
        <v>170</v>
      </c>
      <c r="I11" s="46"/>
    </row>
    <row r="12" spans="1:9" ht="15.6" x14ac:dyDescent="0.25">
      <c r="A12" s="39"/>
      <c r="B12" s="32"/>
      <c r="C12" s="32"/>
      <c r="D12" s="32" t="s">
        <v>9</v>
      </c>
      <c r="E12" s="26" t="s">
        <v>30</v>
      </c>
      <c r="F12" s="26" t="s">
        <v>180</v>
      </c>
      <c r="G12" s="26" t="s">
        <v>59</v>
      </c>
      <c r="H12" s="26">
        <v>100</v>
      </c>
      <c r="I12" s="46"/>
    </row>
    <row r="13" spans="1:9" ht="15.6" x14ac:dyDescent="0.25">
      <c r="A13" s="39"/>
      <c r="B13" s="32"/>
      <c r="C13" s="32"/>
      <c r="D13" s="32"/>
      <c r="E13" s="26" t="s">
        <v>31</v>
      </c>
      <c r="F13" s="26" t="s">
        <v>180</v>
      </c>
      <c r="G13" s="26" t="s">
        <v>59</v>
      </c>
      <c r="H13" s="26">
        <v>30</v>
      </c>
      <c r="I13" s="46"/>
    </row>
    <row r="14" spans="1:9" ht="15.6" x14ac:dyDescent="0.25">
      <c r="A14" s="39"/>
      <c r="B14" s="32"/>
      <c r="C14" s="32"/>
      <c r="D14" s="32"/>
      <c r="E14" s="26" t="s">
        <v>29</v>
      </c>
      <c r="F14" s="26" t="s">
        <v>180</v>
      </c>
      <c r="G14" s="26" t="s">
        <v>59</v>
      </c>
      <c r="H14" s="26">
        <v>60</v>
      </c>
      <c r="I14" s="46"/>
    </row>
    <row r="15" spans="1:9" ht="15.6" x14ac:dyDescent="0.25">
      <c r="A15" s="39"/>
      <c r="B15" s="32"/>
      <c r="C15" s="32"/>
      <c r="D15" s="32" t="s">
        <v>32</v>
      </c>
      <c r="E15" s="26" t="s">
        <v>30</v>
      </c>
      <c r="F15" s="26" t="s">
        <v>180</v>
      </c>
      <c r="G15" s="26" t="s">
        <v>59</v>
      </c>
      <c r="H15" s="26">
        <v>100</v>
      </c>
      <c r="I15" s="46"/>
    </row>
    <row r="16" spans="1:9" ht="15.6" x14ac:dyDescent="0.25">
      <c r="A16" s="39"/>
      <c r="B16" s="32"/>
      <c r="C16" s="32"/>
      <c r="D16" s="32"/>
      <c r="E16" s="26" t="s">
        <v>212</v>
      </c>
      <c r="F16" s="26" t="s">
        <v>180</v>
      </c>
      <c r="G16" s="26" t="s">
        <v>59</v>
      </c>
      <c r="H16" s="26">
        <v>200</v>
      </c>
      <c r="I16" s="46"/>
    </row>
    <row r="17" spans="1:9" ht="15.6" x14ac:dyDescent="0.25">
      <c r="A17" s="39"/>
      <c r="B17" s="32"/>
      <c r="C17" s="32"/>
      <c r="D17" s="32"/>
      <c r="E17" s="26" t="s">
        <v>34</v>
      </c>
      <c r="F17" s="26">
        <v>1</v>
      </c>
      <c r="G17" s="26" t="s">
        <v>59</v>
      </c>
      <c r="H17" s="26">
        <v>50</v>
      </c>
      <c r="I17" s="46"/>
    </row>
    <row r="18" spans="1:9" ht="15.6" x14ac:dyDescent="0.25">
      <c r="A18" s="39"/>
      <c r="B18" s="32"/>
      <c r="C18" s="32"/>
      <c r="D18" s="32"/>
      <c r="E18" s="26" t="s">
        <v>37</v>
      </c>
      <c r="F18" s="26" t="s">
        <v>180</v>
      </c>
      <c r="G18" s="26" t="s">
        <v>59</v>
      </c>
      <c r="H18" s="26">
        <v>400</v>
      </c>
      <c r="I18" s="46"/>
    </row>
    <row r="19" spans="1:9" ht="15.6" x14ac:dyDescent="0.25">
      <c r="A19" s="39"/>
      <c r="B19" s="32"/>
      <c r="C19" s="32" t="s">
        <v>79</v>
      </c>
      <c r="D19" s="26" t="s">
        <v>39</v>
      </c>
      <c r="E19" s="26" t="s">
        <v>80</v>
      </c>
      <c r="F19" s="26">
        <v>1</v>
      </c>
      <c r="G19" s="26">
        <v>300</v>
      </c>
      <c r="H19" s="26">
        <f>G19*F19</f>
        <v>300</v>
      </c>
      <c r="I19" s="46"/>
    </row>
    <row r="20" spans="1:9" ht="15.6" x14ac:dyDescent="0.25">
      <c r="A20" s="39"/>
      <c r="B20" s="32"/>
      <c r="C20" s="32"/>
      <c r="D20" s="26" t="s">
        <v>28</v>
      </c>
      <c r="E20" s="26" t="s">
        <v>29</v>
      </c>
      <c r="F20" s="26" t="s">
        <v>213</v>
      </c>
      <c r="G20" s="26">
        <v>5</v>
      </c>
      <c r="H20" s="26">
        <v>0</v>
      </c>
      <c r="I20" s="46"/>
    </row>
    <row r="21" spans="1:9" ht="15.6" x14ac:dyDescent="0.25">
      <c r="A21" s="39"/>
      <c r="B21" s="32"/>
      <c r="C21" s="32"/>
      <c r="D21" s="32" t="s">
        <v>32</v>
      </c>
      <c r="E21" s="26" t="s">
        <v>52</v>
      </c>
      <c r="F21" s="26" t="s">
        <v>180</v>
      </c>
      <c r="G21" s="26" t="s">
        <v>59</v>
      </c>
      <c r="H21" s="26">
        <v>500</v>
      </c>
      <c r="I21" s="27" t="s">
        <v>214</v>
      </c>
    </row>
    <row r="22" spans="1:9" ht="15.6" x14ac:dyDescent="0.25">
      <c r="A22" s="39"/>
      <c r="B22" s="32"/>
      <c r="C22" s="32"/>
      <c r="D22" s="32"/>
      <c r="E22" s="26" t="s">
        <v>81</v>
      </c>
      <c r="F22" s="26">
        <v>4</v>
      </c>
      <c r="G22" s="26">
        <v>100</v>
      </c>
      <c r="H22" s="26">
        <f>G22*F22</f>
        <v>400</v>
      </c>
      <c r="I22" s="46" t="s">
        <v>215</v>
      </c>
    </row>
    <row r="23" spans="1:9" ht="15.6" x14ac:dyDescent="0.25">
      <c r="A23" s="39"/>
      <c r="B23" s="32"/>
      <c r="C23" s="32"/>
      <c r="D23" s="32"/>
      <c r="E23" s="26" t="s">
        <v>82</v>
      </c>
      <c r="F23" s="26" t="s">
        <v>180</v>
      </c>
      <c r="G23" s="26" t="s">
        <v>59</v>
      </c>
      <c r="H23" s="26">
        <v>200</v>
      </c>
      <c r="I23" s="46"/>
    </row>
    <row r="24" spans="1:9" ht="16.2" thickBot="1" x14ac:dyDescent="0.3">
      <c r="A24" s="43"/>
      <c r="B24" s="34"/>
      <c r="C24" s="34"/>
      <c r="D24" s="34"/>
      <c r="E24" s="35" t="s">
        <v>216</v>
      </c>
      <c r="F24" s="35" t="s">
        <v>180</v>
      </c>
      <c r="G24" s="35" t="s">
        <v>59</v>
      </c>
      <c r="H24" s="35">
        <v>50</v>
      </c>
      <c r="I24" s="47"/>
    </row>
  </sheetData>
  <mergeCells count="8">
    <mergeCell ref="A2:A24"/>
    <mergeCell ref="B2:B24"/>
    <mergeCell ref="C2:C18"/>
    <mergeCell ref="D2:D11"/>
    <mergeCell ref="D12:D14"/>
    <mergeCell ref="D15:D18"/>
    <mergeCell ref="C19:C24"/>
    <mergeCell ref="D21:D2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7C3B-E3B7-443B-B5A6-23C9C8B3BB23}">
  <dimension ref="A1:J27"/>
  <sheetViews>
    <sheetView workbookViewId="0">
      <selection activeCell="J16" sqref="J16"/>
    </sheetView>
  </sheetViews>
  <sheetFormatPr defaultRowHeight="13.8" x14ac:dyDescent="0.25"/>
  <cols>
    <col min="4" max="4" width="10.88671875" customWidth="1"/>
    <col min="5" max="5" width="18.109375" customWidth="1"/>
    <col min="6" max="6" width="10.6640625" customWidth="1"/>
    <col min="10" max="10" width="16.44140625" customWidth="1"/>
  </cols>
  <sheetData>
    <row r="1" spans="1:10" ht="14.4" x14ac:dyDescent="0.25">
      <c r="A1" s="53" t="s">
        <v>119</v>
      </c>
      <c r="B1" s="53" t="s">
        <v>120</v>
      </c>
      <c r="C1" s="53" t="s">
        <v>121</v>
      </c>
      <c r="D1" s="53" t="s">
        <v>122</v>
      </c>
      <c r="E1" s="53" t="s">
        <v>123</v>
      </c>
      <c r="F1" s="53" t="s">
        <v>124</v>
      </c>
      <c r="G1" s="53" t="s">
        <v>125</v>
      </c>
      <c r="H1" s="53" t="s">
        <v>126</v>
      </c>
      <c r="I1" s="53" t="s">
        <v>127</v>
      </c>
      <c r="J1" s="53" t="s">
        <v>128</v>
      </c>
    </row>
    <row r="2" spans="1:10" x14ac:dyDescent="0.25">
      <c r="A2" s="48" t="s">
        <v>129</v>
      </c>
      <c r="B2" s="48" t="s">
        <v>130</v>
      </c>
      <c r="C2" s="48" t="s">
        <v>131</v>
      </c>
      <c r="D2" s="48" t="s">
        <v>132</v>
      </c>
      <c r="E2" s="49" t="s">
        <v>133</v>
      </c>
      <c r="F2" s="49">
        <v>10</v>
      </c>
      <c r="G2" s="49" t="s">
        <v>134</v>
      </c>
      <c r="H2" s="49">
        <v>30</v>
      </c>
      <c r="I2" s="49">
        <v>300</v>
      </c>
      <c r="J2" s="49"/>
    </row>
    <row r="3" spans="1:10" x14ac:dyDescent="0.25">
      <c r="A3" s="48"/>
      <c r="B3" s="48"/>
      <c r="C3" s="48"/>
      <c r="D3" s="48"/>
      <c r="E3" s="49" t="s">
        <v>135</v>
      </c>
      <c r="F3" s="49">
        <v>5</v>
      </c>
      <c r="G3" s="49" t="s">
        <v>136</v>
      </c>
      <c r="H3" s="49">
        <v>30</v>
      </c>
      <c r="I3" s="49">
        <v>150</v>
      </c>
      <c r="J3" s="49"/>
    </row>
    <row r="4" spans="1:10" x14ac:dyDescent="0.25">
      <c r="A4" s="48"/>
      <c r="B4" s="48"/>
      <c r="C4" s="48"/>
      <c r="D4" s="48"/>
      <c r="E4" s="49" t="s">
        <v>137</v>
      </c>
      <c r="F4" s="49">
        <v>10</v>
      </c>
      <c r="G4" s="49" t="s">
        <v>136</v>
      </c>
      <c r="H4" s="49">
        <v>25</v>
      </c>
      <c r="I4" s="49">
        <v>250</v>
      </c>
      <c r="J4" s="49"/>
    </row>
    <row r="5" spans="1:10" x14ac:dyDescent="0.25">
      <c r="A5" s="48"/>
      <c r="B5" s="48"/>
      <c r="C5" s="48"/>
      <c r="D5" s="48"/>
      <c r="E5" s="49" t="s">
        <v>138</v>
      </c>
      <c r="F5" s="49">
        <v>5</v>
      </c>
      <c r="G5" s="49" t="s">
        <v>134</v>
      </c>
      <c r="H5" s="49">
        <v>30</v>
      </c>
      <c r="I5" s="49">
        <v>150</v>
      </c>
      <c r="J5" s="49"/>
    </row>
    <row r="6" spans="1:10" x14ac:dyDescent="0.25">
      <c r="A6" s="48"/>
      <c r="B6" s="48"/>
      <c r="C6" s="48"/>
      <c r="D6" s="48"/>
      <c r="E6" s="49" t="s">
        <v>139</v>
      </c>
      <c r="F6" s="49">
        <v>10</v>
      </c>
      <c r="G6" s="49" t="s">
        <v>134</v>
      </c>
      <c r="H6" s="49">
        <v>45</v>
      </c>
      <c r="I6" s="49">
        <v>450</v>
      </c>
      <c r="J6" s="49"/>
    </row>
    <row r="7" spans="1:10" x14ac:dyDescent="0.25">
      <c r="A7" s="48"/>
      <c r="B7" s="48"/>
      <c r="C7" s="48"/>
      <c r="D7" s="48" t="s">
        <v>140</v>
      </c>
      <c r="E7" s="49" t="s">
        <v>141</v>
      </c>
      <c r="F7" s="49">
        <v>20</v>
      </c>
      <c r="G7" s="49" t="s">
        <v>142</v>
      </c>
      <c r="H7" s="49">
        <v>40</v>
      </c>
      <c r="I7" s="49">
        <v>800</v>
      </c>
      <c r="J7" s="49"/>
    </row>
    <row r="8" spans="1:10" x14ac:dyDescent="0.25">
      <c r="A8" s="48"/>
      <c r="B8" s="48"/>
      <c r="C8" s="48"/>
      <c r="D8" s="48"/>
      <c r="E8" s="49" t="s">
        <v>143</v>
      </c>
      <c r="F8" s="49">
        <v>15</v>
      </c>
      <c r="G8" s="49" t="s">
        <v>134</v>
      </c>
      <c r="H8" s="49">
        <v>50</v>
      </c>
      <c r="I8" s="49">
        <v>650</v>
      </c>
      <c r="J8" s="49"/>
    </row>
    <row r="9" spans="1:10" x14ac:dyDescent="0.25">
      <c r="A9" s="48"/>
      <c r="B9" s="48"/>
      <c r="C9" s="48"/>
      <c r="D9" s="48"/>
      <c r="E9" s="49" t="s">
        <v>144</v>
      </c>
      <c r="F9" s="49">
        <v>40</v>
      </c>
      <c r="G9" s="49" t="s">
        <v>134</v>
      </c>
      <c r="H9" s="49">
        <v>40</v>
      </c>
      <c r="I9" s="49">
        <v>1600</v>
      </c>
      <c r="J9" s="49"/>
    </row>
    <row r="10" spans="1:10" x14ac:dyDescent="0.25">
      <c r="A10" s="48"/>
      <c r="B10" s="48"/>
      <c r="C10" s="48"/>
      <c r="D10" s="48"/>
      <c r="E10" s="49" t="s">
        <v>145</v>
      </c>
      <c r="F10" s="49">
        <v>15</v>
      </c>
      <c r="G10" s="49" t="s">
        <v>146</v>
      </c>
      <c r="H10" s="49">
        <v>20</v>
      </c>
      <c r="I10" s="49">
        <v>300</v>
      </c>
      <c r="J10" s="49"/>
    </row>
    <row r="11" spans="1:10" x14ac:dyDescent="0.25">
      <c r="A11" s="48"/>
      <c r="B11" s="48"/>
      <c r="C11" s="48"/>
      <c r="D11" s="48"/>
      <c r="E11" s="49" t="s">
        <v>147</v>
      </c>
      <c r="F11" s="49">
        <v>100</v>
      </c>
      <c r="G11" s="49" t="s">
        <v>148</v>
      </c>
      <c r="H11" s="49">
        <v>2</v>
      </c>
      <c r="I11" s="49">
        <v>200</v>
      </c>
      <c r="J11" s="49"/>
    </row>
    <row r="12" spans="1:10" x14ac:dyDescent="0.25">
      <c r="A12" s="48"/>
      <c r="B12" s="48"/>
      <c r="C12" s="48" t="s">
        <v>149</v>
      </c>
      <c r="D12" s="48" t="s">
        <v>150</v>
      </c>
      <c r="E12" s="49" t="s">
        <v>151</v>
      </c>
      <c r="F12" s="49">
        <v>3</v>
      </c>
      <c r="G12" s="49" t="s">
        <v>152</v>
      </c>
      <c r="H12" s="49">
        <v>200</v>
      </c>
      <c r="I12" s="49">
        <v>600</v>
      </c>
      <c r="J12" s="49"/>
    </row>
    <row r="13" spans="1:10" x14ac:dyDescent="0.25">
      <c r="A13" s="48"/>
      <c r="B13" s="48"/>
      <c r="C13" s="48"/>
      <c r="D13" s="48"/>
      <c r="E13" s="49" t="s">
        <v>153</v>
      </c>
      <c r="F13" s="49">
        <v>7</v>
      </c>
      <c r="G13" s="49" t="s">
        <v>152</v>
      </c>
      <c r="H13" s="49">
        <v>300</v>
      </c>
      <c r="I13" s="49">
        <v>2100</v>
      </c>
      <c r="J13" s="49"/>
    </row>
    <row r="14" spans="1:10" x14ac:dyDescent="0.25">
      <c r="A14" s="48"/>
      <c r="B14" s="48"/>
      <c r="C14" s="48"/>
      <c r="D14" s="48"/>
      <c r="E14" s="49" t="s">
        <v>154</v>
      </c>
      <c r="F14" s="49">
        <v>1</v>
      </c>
      <c r="G14" s="49" t="s">
        <v>152</v>
      </c>
      <c r="H14" s="49">
        <v>300</v>
      </c>
      <c r="I14" s="49">
        <v>300</v>
      </c>
      <c r="J14" s="49"/>
    </row>
    <row r="15" spans="1:10" x14ac:dyDescent="0.25">
      <c r="A15" s="48"/>
      <c r="B15" s="48"/>
      <c r="C15" s="48"/>
      <c r="D15" s="49" t="s">
        <v>155</v>
      </c>
      <c r="E15" s="49" t="s">
        <v>156</v>
      </c>
      <c r="F15" s="49">
        <v>1</v>
      </c>
      <c r="G15" s="49" t="s">
        <v>152</v>
      </c>
      <c r="H15" s="49">
        <v>3500</v>
      </c>
      <c r="I15" s="49">
        <v>3500</v>
      </c>
      <c r="J15" s="49"/>
    </row>
    <row r="16" spans="1:10" x14ac:dyDescent="0.25">
      <c r="A16" s="48"/>
      <c r="B16" s="48"/>
      <c r="C16" s="48" t="s">
        <v>157</v>
      </c>
      <c r="D16" s="48" t="s">
        <v>158</v>
      </c>
      <c r="E16" s="49" t="s">
        <v>159</v>
      </c>
      <c r="F16" s="49">
        <v>1</v>
      </c>
      <c r="G16" s="49" t="s">
        <v>152</v>
      </c>
      <c r="H16" s="49">
        <v>12000</v>
      </c>
      <c r="I16" s="49">
        <v>12000</v>
      </c>
      <c r="J16" s="49"/>
    </row>
    <row r="17" spans="1:10" x14ac:dyDescent="0.25">
      <c r="A17" s="48"/>
      <c r="B17" s="48"/>
      <c r="C17" s="48"/>
      <c r="D17" s="48"/>
      <c r="E17" s="49" t="s">
        <v>160</v>
      </c>
      <c r="F17" s="49">
        <v>1</v>
      </c>
      <c r="G17" s="49" t="s">
        <v>152</v>
      </c>
      <c r="H17" s="49">
        <v>18000</v>
      </c>
      <c r="I17" s="49">
        <v>18000</v>
      </c>
      <c r="J17" s="49"/>
    </row>
    <row r="18" spans="1:10" x14ac:dyDescent="0.25">
      <c r="A18" s="48"/>
      <c r="B18" s="48"/>
      <c r="C18" s="48"/>
      <c r="D18" s="48"/>
      <c r="E18" s="49" t="s">
        <v>161</v>
      </c>
      <c r="F18" s="49">
        <v>10</v>
      </c>
      <c r="G18" s="49" t="s">
        <v>152</v>
      </c>
      <c r="H18" s="49">
        <v>1000</v>
      </c>
      <c r="I18" s="49">
        <v>10000</v>
      </c>
      <c r="J18" s="49"/>
    </row>
    <row r="19" spans="1:10" x14ac:dyDescent="0.25">
      <c r="A19" s="48"/>
      <c r="B19" s="48"/>
      <c r="C19" s="48"/>
      <c r="D19" s="49" t="s">
        <v>162</v>
      </c>
      <c r="E19" s="49" t="s">
        <v>159</v>
      </c>
      <c r="F19" s="49">
        <v>40</v>
      </c>
      <c r="G19" s="49" t="s">
        <v>163</v>
      </c>
      <c r="H19" s="49">
        <v>300</v>
      </c>
      <c r="I19" s="49">
        <v>12000</v>
      </c>
      <c r="J19" s="49"/>
    </row>
    <row r="20" spans="1:10" x14ac:dyDescent="0.25">
      <c r="A20" s="48"/>
      <c r="B20" s="48"/>
      <c r="C20" s="48"/>
      <c r="D20" s="49"/>
      <c r="E20" s="49" t="s">
        <v>160</v>
      </c>
      <c r="F20" s="49">
        <v>60</v>
      </c>
      <c r="G20" s="49" t="s">
        <v>163</v>
      </c>
      <c r="H20" s="49">
        <v>300</v>
      </c>
      <c r="I20" s="49">
        <v>18000</v>
      </c>
      <c r="J20" s="49"/>
    </row>
    <row r="21" spans="1:10" x14ac:dyDescent="0.25">
      <c r="A21" s="48"/>
      <c r="B21" s="48"/>
      <c r="C21" s="48" t="s">
        <v>164</v>
      </c>
      <c r="D21" s="49" t="s">
        <v>165</v>
      </c>
      <c r="E21" s="49" t="s">
        <v>166</v>
      </c>
      <c r="F21" s="49">
        <v>280</v>
      </c>
      <c r="G21" s="49" t="s">
        <v>167</v>
      </c>
      <c r="H21" s="49">
        <v>70</v>
      </c>
      <c r="I21" s="49">
        <v>19600</v>
      </c>
      <c r="J21" s="49"/>
    </row>
    <row r="22" spans="1:10" x14ac:dyDescent="0.25">
      <c r="A22" s="48"/>
      <c r="B22" s="48"/>
      <c r="C22" s="48"/>
      <c r="D22" s="48" t="s">
        <v>168</v>
      </c>
      <c r="E22" s="49" t="s">
        <v>169</v>
      </c>
      <c r="F22" s="49">
        <v>50</v>
      </c>
      <c r="G22" s="49" t="s">
        <v>170</v>
      </c>
      <c r="H22" s="49">
        <v>15</v>
      </c>
      <c r="I22" s="49">
        <v>750</v>
      </c>
      <c r="J22" s="49"/>
    </row>
    <row r="23" spans="1:10" x14ac:dyDescent="0.25">
      <c r="A23" s="48"/>
      <c r="B23" s="48"/>
      <c r="C23" s="48"/>
      <c r="D23" s="48"/>
      <c r="E23" s="49" t="s">
        <v>171</v>
      </c>
      <c r="F23" s="49">
        <v>500</v>
      </c>
      <c r="G23" s="49" t="s">
        <v>170</v>
      </c>
      <c r="H23" s="49">
        <v>1</v>
      </c>
      <c r="I23" s="49">
        <v>500</v>
      </c>
      <c r="J23" s="49"/>
    </row>
    <row r="24" spans="1:10" x14ac:dyDescent="0.25">
      <c r="A24" s="48"/>
      <c r="B24" s="48"/>
      <c r="C24" s="48"/>
      <c r="D24" s="48"/>
      <c r="E24" s="49" t="s">
        <v>172</v>
      </c>
      <c r="F24" s="49">
        <v>100</v>
      </c>
      <c r="G24" s="49" t="s">
        <v>173</v>
      </c>
      <c r="H24" s="49">
        <v>6</v>
      </c>
      <c r="I24" s="49">
        <v>600</v>
      </c>
      <c r="J24" s="49"/>
    </row>
    <row r="25" spans="1:10" x14ac:dyDescent="0.25">
      <c r="A25" s="48"/>
      <c r="B25" s="48"/>
      <c r="C25" s="48"/>
      <c r="D25" s="48"/>
      <c r="E25" s="49" t="s">
        <v>174</v>
      </c>
      <c r="F25" s="49">
        <v>200</v>
      </c>
      <c r="G25" s="49" t="s">
        <v>146</v>
      </c>
      <c r="H25" s="49">
        <v>2</v>
      </c>
      <c r="I25" s="49">
        <v>400</v>
      </c>
      <c r="J25" s="49"/>
    </row>
    <row r="26" spans="1:10" x14ac:dyDescent="0.25">
      <c r="A26" s="48"/>
      <c r="B26" s="48"/>
      <c r="C26" s="48"/>
      <c r="D26" s="48"/>
      <c r="E26" s="49" t="s">
        <v>175</v>
      </c>
      <c r="F26" s="49">
        <v>150</v>
      </c>
      <c r="G26" s="49" t="s">
        <v>176</v>
      </c>
      <c r="H26" s="49">
        <v>10</v>
      </c>
      <c r="I26" s="49">
        <v>1500</v>
      </c>
      <c r="J26" s="49"/>
    </row>
    <row r="27" spans="1:10" x14ac:dyDescent="0.25">
      <c r="A27" s="48"/>
      <c r="B27" s="48"/>
      <c r="C27" s="48"/>
      <c r="D27" s="48"/>
      <c r="E27" s="49" t="s">
        <v>177</v>
      </c>
      <c r="F27" s="49">
        <v>200</v>
      </c>
      <c r="G27" s="49" t="s">
        <v>146</v>
      </c>
      <c r="H27" s="49">
        <v>12</v>
      </c>
      <c r="I27" s="49">
        <v>2400</v>
      </c>
      <c r="J27" s="49"/>
    </row>
  </sheetData>
  <mergeCells count="11">
    <mergeCell ref="D22:D27"/>
    <mergeCell ref="A2:A27"/>
    <mergeCell ref="B2:B27"/>
    <mergeCell ref="C2:C11"/>
    <mergeCell ref="D2:D6"/>
    <mergeCell ref="D7:D11"/>
    <mergeCell ref="C12:C15"/>
    <mergeCell ref="D12:D14"/>
    <mergeCell ref="C16:C20"/>
    <mergeCell ref="D16:D18"/>
    <mergeCell ref="C21:C2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总预算</vt:lpstr>
      <vt:lpstr>步兵机器人</vt:lpstr>
      <vt:lpstr>英雄机器人</vt:lpstr>
      <vt:lpstr>工程机器人</vt:lpstr>
      <vt:lpstr>哨兵机器人</vt:lpstr>
      <vt:lpstr>空中机器人</vt:lpstr>
      <vt:lpstr>雷达</vt:lpstr>
      <vt:lpstr>飞镖</vt:lpstr>
      <vt:lpstr>团队运营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扎</cp:lastModifiedBy>
  <dcterms:created xsi:type="dcterms:W3CDTF">2021-11-24T15:12:17Z</dcterms:created>
  <dcterms:modified xsi:type="dcterms:W3CDTF">2021-11-29T14:24:35Z</dcterms:modified>
</cp:coreProperties>
</file>