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SOFT\NANS\Projeka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F17" i="1"/>
  <c r="J15" i="1"/>
  <c r="F15" i="1"/>
  <c r="J13" i="1"/>
  <c r="F13" i="1"/>
  <c r="K16" i="1"/>
  <c r="L16" i="1"/>
  <c r="R16" i="1"/>
  <c r="Q16" i="1"/>
  <c r="N17" i="1" s="1"/>
  <c r="P16" i="1"/>
  <c r="O16" i="1"/>
  <c r="N16" i="1"/>
  <c r="M16" i="1"/>
  <c r="J16" i="1"/>
  <c r="I16" i="1"/>
  <c r="H16" i="1"/>
  <c r="G16" i="1"/>
  <c r="F16" i="1"/>
  <c r="E16" i="1"/>
  <c r="D16" i="1"/>
  <c r="C16" i="1"/>
  <c r="R14" i="1"/>
  <c r="Q14" i="1"/>
  <c r="N15" i="1" s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R12" i="1"/>
  <c r="Q12" i="1"/>
  <c r="N13" i="1" s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R15" i="1" l="1"/>
  <c r="R17" i="1"/>
  <c r="R13" i="1"/>
</calcChain>
</file>

<file path=xl/sharedStrings.xml><?xml version="1.0" encoding="utf-8"?>
<sst xmlns="http://schemas.openxmlformats.org/spreadsheetml/2006/main" count="53" uniqueCount="45">
  <si>
    <t>Kompanija</t>
  </si>
  <si>
    <t>Skraćenica</t>
  </si>
  <si>
    <t>m = 8</t>
  </si>
  <si>
    <t>m = 9</t>
  </si>
  <si>
    <t>m = 10</t>
  </si>
  <si>
    <t>m = 11</t>
  </si>
  <si>
    <t>m = 12</t>
  </si>
  <si>
    <t>m = 13</t>
  </si>
  <si>
    <t>m = 14</t>
  </si>
  <si>
    <t>m = 15</t>
  </si>
  <si>
    <t>mtr</t>
  </si>
  <si>
    <t>Predviđanje na 5 godina (λ = 0.6)</t>
  </si>
  <si>
    <t>Predviđanje na 10 godina (λ=0)</t>
  </si>
  <si>
    <t>nm</t>
  </si>
  <si>
    <t>rli</t>
  </si>
  <si>
    <t>tkr</t>
  </si>
  <si>
    <t>caa</t>
  </si>
  <si>
    <t>veru</t>
  </si>
  <si>
    <t>ypf</t>
  </si>
  <si>
    <t>zion</t>
  </si>
  <si>
    <t>bzh</t>
  </si>
  <si>
    <t>Beazer Homes USA, Inc.</t>
  </si>
  <si>
    <t>CalAtlantic Group Inc</t>
  </si>
  <si>
    <t>MTR Corporation Limited</t>
  </si>
  <si>
    <t>Navios Maritime Holdings Inc.</t>
  </si>
  <si>
    <t>RLI Corp.</t>
  </si>
  <si>
    <t>Timken Co</t>
  </si>
  <si>
    <t>Veru Inc</t>
  </si>
  <si>
    <t>YPF SA</t>
  </si>
  <si>
    <t>Zions Bancorp</t>
  </si>
  <si>
    <t>Min MAX 5 godina:</t>
  </si>
  <si>
    <t>Max MAX 5 godina:</t>
  </si>
  <si>
    <t>Min MAX 10 godina:</t>
  </si>
  <si>
    <t>Max MAX 10 godina:</t>
  </si>
  <si>
    <t>Min MIN 5 godina:</t>
  </si>
  <si>
    <t>Max MIN 5 godina</t>
  </si>
  <si>
    <t>Min AVG 5 godina:</t>
  </si>
  <si>
    <t>Max AVG 5 godina:</t>
  </si>
  <si>
    <t>Maksimum po m</t>
  </si>
  <si>
    <t>Minimum po m</t>
  </si>
  <si>
    <t>Prosek po m</t>
  </si>
  <si>
    <t>Min MIN 10 godina</t>
  </si>
  <si>
    <t>Max MIN 10 godina</t>
  </si>
  <si>
    <t>Min AVG 10 godina:</t>
  </si>
  <si>
    <t>Max AVG 10 godina: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</si>
</sst>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2" applyNumberFormat="0" applyFill="0" applyAlignment="0" applyProtection="0"/>
  </cellStyleXfs>
  <cellXfs count="72">
    <xf numFmtId="0" fontId="0" fillId="0" borderId="0" xfId="0"/>
    <xf numFmtId="0" fontId="0" fillId="0" borderId="3" xfId="0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0" fontId="0" fillId="0" borderId="3" xfId="0" applyNumberFormat="1" applyBorder="1"/>
    <xf numFmtId="10" fontId="0" fillId="0" borderId="7" xfId="0" applyNumberFormat="1" applyBorder="1"/>
    <xf numFmtId="0" fontId="6" fillId="0" borderId="12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0" fontId="0" fillId="0" borderId="0" xfId="0" applyNumberFormat="1" applyBorder="1"/>
    <xf numFmtId="10" fontId="0" fillId="0" borderId="4" xfId="0" applyNumberFormat="1" applyBorder="1"/>
    <xf numFmtId="0" fontId="0" fillId="0" borderId="3" xfId="0" applyFill="1" applyBorder="1"/>
    <xf numFmtId="10" fontId="0" fillId="0" borderId="13" xfId="0" applyNumberFormat="1" applyBorder="1"/>
    <xf numFmtId="10" fontId="0" fillId="0" borderId="3" xfId="0" applyNumberFormat="1" applyFill="1" applyBorder="1"/>
    <xf numFmtId="10" fontId="0" fillId="0" borderId="0" xfId="0" applyNumberFormat="1" applyFill="1" applyBorder="1"/>
    <xf numFmtId="0" fontId="0" fillId="0" borderId="9" xfId="0" applyFill="1" applyBorder="1"/>
    <xf numFmtId="10" fontId="0" fillId="0" borderId="9" xfId="0" applyNumberFormat="1" applyFill="1" applyBorder="1"/>
    <xf numFmtId="10" fontId="0" fillId="0" borderId="6" xfId="0" applyNumberFormat="1" applyFill="1" applyBorder="1"/>
    <xf numFmtId="0" fontId="6" fillId="0" borderId="15" xfId="0" applyFont="1" applyBorder="1" applyAlignment="1">
      <alignment horizontal="center" vertical="center"/>
    </xf>
    <xf numFmtId="10" fontId="7" fillId="0" borderId="16" xfId="4" applyNumberFormat="1" applyFont="1" applyBorder="1"/>
    <xf numFmtId="10" fontId="7" fillId="0" borderId="14" xfId="4" applyNumberFormat="1" applyFont="1" applyBorder="1"/>
    <xf numFmtId="10" fontId="7" fillId="0" borderId="17" xfId="4" applyNumberFormat="1" applyFont="1" applyBorder="1"/>
    <xf numFmtId="0" fontId="6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0" fontId="5" fillId="0" borderId="16" xfId="4" applyNumberFormat="1" applyFont="1" applyBorder="1" applyAlignment="1"/>
    <xf numFmtId="10" fontId="5" fillId="0" borderId="14" xfId="4" applyNumberFormat="1" applyFont="1" applyBorder="1" applyAlignment="1"/>
    <xf numFmtId="10" fontId="5" fillId="0" borderId="17" xfId="4" applyNumberFormat="1" applyFont="1" applyBorder="1" applyAlignment="1"/>
    <xf numFmtId="0" fontId="6" fillId="0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0" fontId="1" fillId="2" borderId="14" xfId="1" applyNumberFormat="1" applyBorder="1"/>
    <xf numFmtId="10" fontId="2" fillId="3" borderId="14" xfId="2" applyNumberFormat="1" applyBorder="1"/>
    <xf numFmtId="10" fontId="1" fillId="2" borderId="16" xfId="1" applyNumberFormat="1" applyBorder="1"/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6" fillId="0" borderId="10" xfId="0" applyFont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/>
    </xf>
    <xf numFmtId="0" fontId="0" fillId="0" borderId="34" xfId="0" applyBorder="1"/>
    <xf numFmtId="10" fontId="0" fillId="0" borderId="35" xfId="0" applyNumberFormat="1" applyBorder="1"/>
    <xf numFmtId="10" fontId="0" fillId="0" borderId="36" xfId="0" applyNumberFormat="1" applyBorder="1"/>
    <xf numFmtId="0" fontId="0" fillId="0" borderId="34" xfId="0" applyFill="1" applyBorder="1"/>
    <xf numFmtId="10" fontId="0" fillId="0" borderId="36" xfId="0" applyNumberFormat="1" applyFill="1" applyBorder="1"/>
    <xf numFmtId="0" fontId="0" fillId="0" borderId="18" xfId="0" applyBorder="1"/>
    <xf numFmtId="10" fontId="0" fillId="0" borderId="37" xfId="0" applyNumberFormat="1" applyFill="1" applyBorder="1"/>
    <xf numFmtId="10" fontId="7" fillId="0" borderId="10" xfId="4" applyNumberFormat="1" applyFont="1" applyBorder="1"/>
    <xf numFmtId="10" fontId="2" fillId="3" borderId="24" xfId="2" applyNumberFormat="1" applyBorder="1" applyAlignment="1"/>
    <xf numFmtId="10" fontId="9" fillId="4" borderId="11" xfId="3" applyNumberFormat="1" applyFont="1" applyBorder="1" applyAlignment="1"/>
    <xf numFmtId="10" fontId="8" fillId="4" borderId="39" xfId="3" applyNumberFormat="1" applyFont="1" applyBorder="1"/>
    <xf numFmtId="10" fontId="8" fillId="4" borderId="11" xfId="3" applyNumberFormat="1" applyFont="1" applyBorder="1"/>
    <xf numFmtId="10" fontId="8" fillId="4" borderId="38" xfId="3" applyNumberFormat="1" applyFont="1" applyBorder="1"/>
    <xf numFmtId="10" fontId="9" fillId="4" borderId="1" xfId="3" applyNumberFormat="1" applyFont="1" applyBorder="1" applyAlignment="1"/>
    <xf numFmtId="10" fontId="9" fillId="4" borderId="38" xfId="3" applyNumberFormat="1" applyFont="1" applyBorder="1" applyAlignment="1"/>
    <xf numFmtId="10" fontId="2" fillId="3" borderId="40" xfId="2" applyNumberFormat="1" applyBorder="1" applyAlignment="1"/>
    <xf numFmtId="10" fontId="1" fillId="2" borderId="25" xfId="1" applyNumberFormat="1" applyBorder="1" applyAlignment="1"/>
    <xf numFmtId="10" fontId="2" fillId="3" borderId="16" xfId="2" applyNumberFormat="1" applyBorder="1"/>
    <xf numFmtId="10" fontId="2" fillId="3" borderId="17" xfId="2" applyNumberFormat="1" applyBorder="1"/>
  </cellXfs>
  <cellStyles count="5">
    <cellStyle name="Bad" xfId="2" builtinId="27"/>
    <cellStyle name="Calculation" xfId="3" builtinId="22"/>
    <cellStyle name="Good" xfId="1" builtinId="26"/>
    <cellStyle name="Linked Cell" xfId="4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workbookViewId="0">
      <selection activeCell="T16" sqref="T16"/>
    </sheetView>
  </sheetViews>
  <sheetFormatPr defaultRowHeight="15" x14ac:dyDescent="0.25"/>
  <cols>
    <col min="1" max="1" width="27.85546875" bestFit="1" customWidth="1"/>
    <col min="2" max="2" width="10.28515625" bestFit="1" customWidth="1"/>
    <col min="3" max="10" width="7.85546875" bestFit="1" customWidth="1"/>
    <col min="11" max="11" width="7.140625" bestFit="1" customWidth="1"/>
    <col min="12" max="14" width="7.85546875" bestFit="1" customWidth="1"/>
    <col min="15" max="16" width="7.140625" bestFit="1" customWidth="1"/>
    <col min="17" max="18" width="7.85546875" bestFit="1" customWidth="1"/>
  </cols>
  <sheetData>
    <row r="1" spans="1:32" x14ac:dyDescent="0.25">
      <c r="A1" s="45" t="s">
        <v>0</v>
      </c>
      <c r="B1" s="46" t="s">
        <v>1</v>
      </c>
      <c r="C1" s="47" t="s">
        <v>11</v>
      </c>
      <c r="D1" s="48"/>
      <c r="E1" s="48"/>
      <c r="F1" s="48"/>
      <c r="G1" s="48"/>
      <c r="H1" s="48"/>
      <c r="I1" s="48"/>
      <c r="J1" s="49"/>
      <c r="K1" s="48" t="s">
        <v>12</v>
      </c>
      <c r="L1" s="48"/>
      <c r="M1" s="48"/>
      <c r="N1" s="48"/>
      <c r="O1" s="48"/>
      <c r="P1" s="48"/>
      <c r="Q1" s="48"/>
      <c r="R1" s="50"/>
      <c r="U1" s="9"/>
      <c r="V1" s="9"/>
    </row>
    <row r="2" spans="1:32" x14ac:dyDescent="0.25">
      <c r="A2" s="51"/>
      <c r="B2" s="6"/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5" t="s">
        <v>9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  <c r="R2" s="52" t="s">
        <v>9</v>
      </c>
      <c r="U2" s="10"/>
      <c r="V2" s="10"/>
    </row>
    <row r="3" spans="1:32" x14ac:dyDescent="0.25">
      <c r="A3" s="53" t="s">
        <v>21</v>
      </c>
      <c r="B3" s="11" t="s">
        <v>20</v>
      </c>
      <c r="C3" s="8">
        <v>-4.1799999999999997E-2</v>
      </c>
      <c r="D3" s="15">
        <v>-7.6200000000000004E-2</v>
      </c>
      <c r="E3" s="12">
        <v>-6.6900000000000001E-2</v>
      </c>
      <c r="F3" s="8">
        <v>-5.9299999999999999E-2</v>
      </c>
      <c r="G3" s="8">
        <v>-0.1346</v>
      </c>
      <c r="H3" s="16">
        <v>-0.1033</v>
      </c>
      <c r="I3" s="8">
        <v>-0.1033</v>
      </c>
      <c r="J3" s="15">
        <v>-0.125</v>
      </c>
      <c r="K3" s="8">
        <v>-6.2E-2</v>
      </c>
      <c r="L3" s="8">
        <v>-6.88E-2</v>
      </c>
      <c r="M3" s="8">
        <v>-0.10589999999999999</v>
      </c>
      <c r="N3" s="8">
        <v>-0.11899999999999999</v>
      </c>
      <c r="O3" s="8">
        <v>4.07E-2</v>
      </c>
      <c r="P3" s="15">
        <v>3.4599999999999999E-2</v>
      </c>
      <c r="Q3" s="15">
        <v>-0.11169999999999999</v>
      </c>
      <c r="R3" s="54">
        <v>-0.1138</v>
      </c>
      <c r="U3" s="11"/>
      <c r="V3" s="11"/>
      <c r="W3" s="11"/>
    </row>
    <row r="4" spans="1:32" x14ac:dyDescent="0.25">
      <c r="A4" s="53" t="s">
        <v>22</v>
      </c>
      <c r="B4" s="11" t="s">
        <v>16</v>
      </c>
      <c r="C4" s="13">
        <v>-7.1599999999999997E-2</v>
      </c>
      <c r="D4" s="7">
        <v>-7.2400000000000006E-2</v>
      </c>
      <c r="E4" s="7">
        <v>-7.0199999999999999E-2</v>
      </c>
      <c r="F4" s="7">
        <v>-7.0199999999999999E-2</v>
      </c>
      <c r="G4" s="12">
        <v>-5.1400000000000001E-2</v>
      </c>
      <c r="H4" s="13">
        <v>-9.7799999999999998E-2</v>
      </c>
      <c r="I4" s="13">
        <v>-6.9000000000000006E-2</v>
      </c>
      <c r="J4" s="13">
        <v>-2.3599999999999999E-2</v>
      </c>
      <c r="K4" s="13">
        <v>-5.5300000000000002E-2</v>
      </c>
      <c r="L4" s="13">
        <v>-1.3299999999999999E-2</v>
      </c>
      <c r="M4" s="7">
        <v>-2.2700000000000001E-2</v>
      </c>
      <c r="N4" s="12">
        <v>-4.9200000000000001E-2</v>
      </c>
      <c r="O4" s="13">
        <v>-5.6599999999999998E-2</v>
      </c>
      <c r="P4" s="7">
        <v>-3.3E-3</v>
      </c>
      <c r="Q4" s="12">
        <v>-2.3400000000000001E-2</v>
      </c>
      <c r="R4" s="55">
        <v>-1.8200000000000001E-2</v>
      </c>
      <c r="U4" s="12"/>
      <c r="V4" s="12"/>
      <c r="W4" s="11"/>
    </row>
    <row r="5" spans="1:32" x14ac:dyDescent="0.25">
      <c r="A5" s="53" t="s">
        <v>23</v>
      </c>
      <c r="B5" s="1" t="s">
        <v>10</v>
      </c>
      <c r="C5" s="7">
        <v>-0.1021</v>
      </c>
      <c r="D5" s="7">
        <v>-1E-3</v>
      </c>
      <c r="E5" s="7">
        <v>2.0199999999999999E-2</v>
      </c>
      <c r="F5" s="7">
        <v>-3.8800000000000001E-2</v>
      </c>
      <c r="G5" s="7">
        <v>-4.8300000000000003E-2</v>
      </c>
      <c r="H5" s="7">
        <v>-3.7199999999999997E-2</v>
      </c>
      <c r="I5" s="7">
        <v>-7.1800000000000003E-2</v>
      </c>
      <c r="J5" s="7">
        <v>-4.7100000000000003E-2</v>
      </c>
      <c r="K5" s="7">
        <v>-7.2999999999999995E-2</v>
      </c>
      <c r="L5" s="7">
        <v>-3.8399999999999997E-2</v>
      </c>
      <c r="M5" s="7">
        <v>2.8500000000000001E-2</v>
      </c>
      <c r="N5" s="7">
        <v>2.5399999999999999E-2</v>
      </c>
      <c r="O5" s="7">
        <v>-6.83E-2</v>
      </c>
      <c r="P5" s="7">
        <v>-5.1400000000000001E-2</v>
      </c>
      <c r="Q5" s="7">
        <v>9.0700000000000003E-2</v>
      </c>
      <c r="R5" s="55">
        <v>-3.7400000000000003E-2</v>
      </c>
      <c r="U5" s="12"/>
      <c r="V5" s="12"/>
      <c r="W5" s="11"/>
    </row>
    <row r="6" spans="1:32" x14ac:dyDescent="0.25">
      <c r="A6" s="53" t="s">
        <v>24</v>
      </c>
      <c r="B6" s="1" t="s">
        <v>13</v>
      </c>
      <c r="C6" s="7">
        <v>-0.29199999999999998</v>
      </c>
      <c r="D6" s="7">
        <v>-0.29820000000000002</v>
      </c>
      <c r="E6" s="7">
        <v>-0.28820000000000001</v>
      </c>
      <c r="F6" s="7">
        <v>-0.37330000000000002</v>
      </c>
      <c r="G6" s="7">
        <v>-0.28460000000000002</v>
      </c>
      <c r="H6" s="7">
        <v>-2.7699999999999999E-2</v>
      </c>
      <c r="I6" s="7">
        <v>-6.9699999999999998E-2</v>
      </c>
      <c r="J6" s="7">
        <v>-5.8900000000000001E-2</v>
      </c>
      <c r="K6" s="7">
        <v>0.75900000000000001</v>
      </c>
      <c r="L6" s="7">
        <v>0.65710000000000002</v>
      </c>
      <c r="M6" s="7">
        <v>1.5299999999999999E-2</v>
      </c>
      <c r="N6" s="7">
        <v>7.1999999999999995E-2</v>
      </c>
      <c r="O6" s="7">
        <v>0.19650000000000001</v>
      </c>
      <c r="P6" s="7">
        <v>0.64849999999999997</v>
      </c>
      <c r="Q6" s="7">
        <v>0.21249999999999999</v>
      </c>
      <c r="R6" s="55">
        <v>3.3799999999999997E-2</v>
      </c>
      <c r="U6" s="12"/>
      <c r="V6" s="12"/>
      <c r="W6" s="11"/>
    </row>
    <row r="7" spans="1:32" x14ac:dyDescent="0.25">
      <c r="A7" s="53" t="s">
        <v>25</v>
      </c>
      <c r="B7" s="1" t="s">
        <v>14</v>
      </c>
      <c r="C7" s="7">
        <v>8.1900000000000001E-2</v>
      </c>
      <c r="D7" s="7">
        <v>0.18779999999999999</v>
      </c>
      <c r="E7" s="7">
        <v>0.16930000000000001</v>
      </c>
      <c r="F7" s="7">
        <v>1.78E-2</v>
      </c>
      <c r="G7" s="7">
        <v>4.0899999999999999E-2</v>
      </c>
      <c r="H7" s="7">
        <v>1.06E-2</v>
      </c>
      <c r="I7" s="7">
        <v>2.1399999999999999E-2</v>
      </c>
      <c r="J7" s="7">
        <v>8.2600000000000007E-2</v>
      </c>
      <c r="K7" s="7">
        <v>4.4999999999999997E-3</v>
      </c>
      <c r="L7" s="7">
        <v>-3.5400000000000001E-2</v>
      </c>
      <c r="M7" s="7">
        <v>-6.7000000000000002E-3</v>
      </c>
      <c r="N7" s="7">
        <v>-5.0000000000000001E-4</v>
      </c>
      <c r="O7" s="7">
        <v>-8.3999999999999995E-3</v>
      </c>
      <c r="P7" s="7">
        <v>1.2999999999999999E-3</v>
      </c>
      <c r="Q7" s="7">
        <v>-2.4E-2</v>
      </c>
      <c r="R7" s="55">
        <v>-1.7899999999999999E-2</v>
      </c>
      <c r="S7" s="12"/>
      <c r="T7" s="12"/>
      <c r="U7" s="12"/>
      <c r="V7" s="12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56" t="s">
        <v>26</v>
      </c>
      <c r="B8" s="1" t="s">
        <v>15</v>
      </c>
      <c r="C8" s="7">
        <v>-6.8000000000000005E-2</v>
      </c>
      <c r="D8" s="7">
        <v>-7.1599999999999997E-2</v>
      </c>
      <c r="E8" s="7">
        <v>-0.2122</v>
      </c>
      <c r="F8" s="7">
        <v>-0.1038</v>
      </c>
      <c r="G8" s="7">
        <v>-2.2700000000000001E-2</v>
      </c>
      <c r="H8" s="7">
        <v>-4.1599999999999998E-2</v>
      </c>
      <c r="I8" s="7">
        <v>-3.44E-2</v>
      </c>
      <c r="J8" s="7">
        <v>-9.2700000000000005E-2</v>
      </c>
      <c r="K8" s="12">
        <v>7.7899999999999997E-2</v>
      </c>
      <c r="L8" s="7">
        <v>6.2100000000000002E-2</v>
      </c>
      <c r="M8" s="7">
        <v>4.58E-2</v>
      </c>
      <c r="N8" s="7">
        <v>6.1600000000000002E-2</v>
      </c>
      <c r="O8" s="7">
        <v>5.2999999999999999E-2</v>
      </c>
      <c r="P8" s="7">
        <v>5.3E-3</v>
      </c>
      <c r="Q8" s="7">
        <v>8.09E-2</v>
      </c>
      <c r="R8" s="55">
        <v>4.4600000000000001E-2</v>
      </c>
      <c r="U8" s="11"/>
      <c r="V8" s="11"/>
      <c r="W8" s="11"/>
    </row>
    <row r="9" spans="1:32" x14ac:dyDescent="0.25">
      <c r="A9" s="56" t="s">
        <v>27</v>
      </c>
      <c r="B9" s="14" t="s">
        <v>17</v>
      </c>
      <c r="C9" s="16">
        <v>1.06E-2</v>
      </c>
      <c r="D9" s="16">
        <v>3.61E-2</v>
      </c>
      <c r="E9" s="16">
        <v>-8.0000000000000004E-4</v>
      </c>
      <c r="F9" s="16">
        <v>-4.0199999999999993E-2</v>
      </c>
      <c r="G9" s="16">
        <v>-3.8300000000000001E-2</v>
      </c>
      <c r="H9" s="16">
        <v>4.1000000000000003E-3</v>
      </c>
      <c r="I9" s="16">
        <v>-1.4800000000000001E-2</v>
      </c>
      <c r="J9" s="16">
        <v>-1.4800000000000001E-2</v>
      </c>
      <c r="K9" s="17">
        <v>7.9299999999999995E-2</v>
      </c>
      <c r="L9" s="16">
        <v>8.0199999999999994E-2</v>
      </c>
      <c r="M9" s="16">
        <v>1.41E-2</v>
      </c>
      <c r="N9" s="16">
        <v>6.0499999999999998E-2</v>
      </c>
      <c r="O9" s="16">
        <v>5.5399999999999998E-2</v>
      </c>
      <c r="P9" s="16">
        <v>7.0999999999999994E-2</v>
      </c>
      <c r="Q9" s="16">
        <v>5.4800000000000001E-2</v>
      </c>
      <c r="R9" s="57">
        <v>4.9000000000000002E-2</v>
      </c>
      <c r="U9" s="11"/>
      <c r="V9" s="11"/>
      <c r="W9" s="11"/>
    </row>
    <row r="10" spans="1:32" x14ac:dyDescent="0.25">
      <c r="A10" s="56" t="s">
        <v>28</v>
      </c>
      <c r="B10" s="14" t="s">
        <v>18</v>
      </c>
      <c r="C10" s="16">
        <v>-0.11</v>
      </c>
      <c r="D10" s="16">
        <v>-0.11359999999999999</v>
      </c>
      <c r="E10" s="16">
        <v>-0.14529999999999998</v>
      </c>
      <c r="F10" s="16">
        <v>-9.7500000000000003E-2</v>
      </c>
      <c r="G10" s="16">
        <v>-0.11199999999999999</v>
      </c>
      <c r="H10" s="16">
        <v>-1.47E-2</v>
      </c>
      <c r="I10" s="16">
        <v>-7.9199999999999993E-2</v>
      </c>
      <c r="J10" s="16">
        <v>-0.1188</v>
      </c>
      <c r="K10" s="17">
        <v>-5.9000000000000004E-2</v>
      </c>
      <c r="L10" s="16">
        <v>-0.10300000000000001</v>
      </c>
      <c r="M10" s="16">
        <v>-0.10189999999999999</v>
      </c>
      <c r="N10" s="16">
        <v>-0.10529999999999999</v>
      </c>
      <c r="O10" s="16">
        <v>-8.3900000000000002E-2</v>
      </c>
      <c r="P10" s="16">
        <v>2.3999999999999998E-3</v>
      </c>
      <c r="Q10" s="16">
        <v>-5.5E-2</v>
      </c>
      <c r="R10" s="57">
        <v>-9.5100000000000004E-2</v>
      </c>
      <c r="U10" s="11"/>
      <c r="V10" s="11"/>
      <c r="W10" s="11"/>
    </row>
    <row r="11" spans="1:32" x14ac:dyDescent="0.25">
      <c r="A11" s="58" t="s">
        <v>29</v>
      </c>
      <c r="B11" s="18" t="s">
        <v>19</v>
      </c>
      <c r="C11" s="19">
        <v>-1.01E-2</v>
      </c>
      <c r="D11" s="19">
        <v>-1.7399999999999999E-2</v>
      </c>
      <c r="E11" s="19">
        <v>-4.7300000000000002E-2</v>
      </c>
      <c r="F11" s="19">
        <v>2.0000000000000001E-4</v>
      </c>
      <c r="G11" s="19">
        <v>-3.8E-3</v>
      </c>
      <c r="H11" s="19">
        <v>-7.1300000000000002E-2</v>
      </c>
      <c r="I11" s="19">
        <v>-1.67E-2</v>
      </c>
      <c r="J11" s="19">
        <v>-7.9899999999999999E-2</v>
      </c>
      <c r="K11" s="20">
        <v>0.16059999999999999</v>
      </c>
      <c r="L11" s="19">
        <v>8.3400000000000002E-2</v>
      </c>
      <c r="M11" s="19">
        <v>8.2899999999999988E-2</v>
      </c>
      <c r="N11" s="19">
        <v>7.8399999999999997E-2</v>
      </c>
      <c r="O11" s="19">
        <v>4.1200000000000001E-2</v>
      </c>
      <c r="P11" s="19">
        <v>3.3700000000000001E-2</v>
      </c>
      <c r="Q11" s="19">
        <v>5.5399999999999998E-2</v>
      </c>
      <c r="R11" s="59">
        <v>6.3299999999999995E-2</v>
      </c>
    </row>
    <row r="12" spans="1:32" x14ac:dyDescent="0.25">
      <c r="A12" s="21" t="s">
        <v>38</v>
      </c>
      <c r="B12" s="4"/>
      <c r="C12" s="22">
        <f>MAX(C2:C11)</f>
        <v>8.1900000000000001E-2</v>
      </c>
      <c r="D12" s="23">
        <f t="shared" ref="D12:V12" si="0">MAX(D2:D11)</f>
        <v>0.18779999999999999</v>
      </c>
      <c r="E12" s="23">
        <f t="shared" si="0"/>
        <v>0.16930000000000001</v>
      </c>
      <c r="F12" s="23">
        <f t="shared" si="0"/>
        <v>1.78E-2</v>
      </c>
      <c r="G12" s="23">
        <f t="shared" si="0"/>
        <v>4.0899999999999999E-2</v>
      </c>
      <c r="H12" s="23">
        <f t="shared" si="0"/>
        <v>1.06E-2</v>
      </c>
      <c r="I12" s="23">
        <f t="shared" si="0"/>
        <v>2.1399999999999999E-2</v>
      </c>
      <c r="J12" s="60">
        <f t="shared" si="0"/>
        <v>8.2600000000000007E-2</v>
      </c>
      <c r="K12" s="23">
        <f t="shared" si="0"/>
        <v>0.75900000000000001</v>
      </c>
      <c r="L12" s="23">
        <f t="shared" si="0"/>
        <v>0.65710000000000002</v>
      </c>
      <c r="M12" s="22">
        <f t="shared" si="0"/>
        <v>8.2899999999999988E-2</v>
      </c>
      <c r="N12" s="23">
        <f t="shared" si="0"/>
        <v>7.8399999999999997E-2</v>
      </c>
      <c r="O12" s="23">
        <f t="shared" si="0"/>
        <v>0.19650000000000001</v>
      </c>
      <c r="P12" s="23">
        <f t="shared" si="0"/>
        <v>0.64849999999999997</v>
      </c>
      <c r="Q12" s="23">
        <f t="shared" si="0"/>
        <v>0.21249999999999999</v>
      </c>
      <c r="R12" s="24">
        <f t="shared" si="0"/>
        <v>6.3299999999999995E-2</v>
      </c>
    </row>
    <row r="13" spans="1:32" x14ac:dyDescent="0.25">
      <c r="A13" s="25"/>
      <c r="B13" s="26"/>
      <c r="C13" s="40" t="s">
        <v>30</v>
      </c>
      <c r="D13" s="41"/>
      <c r="E13" s="44"/>
      <c r="F13" s="63">
        <f>MIN(C12:J12)</f>
        <v>1.06E-2</v>
      </c>
      <c r="G13" s="40" t="s">
        <v>31</v>
      </c>
      <c r="H13" s="41"/>
      <c r="I13" s="44"/>
      <c r="J13" s="64">
        <f>MAX(C12:J12)</f>
        <v>0.18779999999999999</v>
      </c>
      <c r="K13" s="40" t="s">
        <v>32</v>
      </c>
      <c r="L13" s="41"/>
      <c r="M13" s="44"/>
      <c r="N13" s="63">
        <f>MIN(K12:R12)</f>
        <v>6.3299999999999995E-2</v>
      </c>
      <c r="O13" s="40" t="s">
        <v>33</v>
      </c>
      <c r="P13" s="41"/>
      <c r="Q13" s="44"/>
      <c r="R13" s="65">
        <f>MAX(K12:R12)</f>
        <v>0.75900000000000001</v>
      </c>
      <c r="S13" s="43"/>
      <c r="T13" s="43"/>
      <c r="U13" s="43"/>
      <c r="V13" s="42"/>
    </row>
    <row r="14" spans="1:32" x14ac:dyDescent="0.25">
      <c r="A14" s="21" t="s">
        <v>39</v>
      </c>
      <c r="B14" s="4"/>
      <c r="C14" s="27">
        <f>MIN(C2:C11)</f>
        <v>-0.29199999999999998</v>
      </c>
      <c r="D14" s="28">
        <f t="shared" ref="D14:V14" si="1">MIN(D2:D11)</f>
        <v>-0.29820000000000002</v>
      </c>
      <c r="E14" s="28">
        <f t="shared" si="1"/>
        <v>-0.28820000000000001</v>
      </c>
      <c r="F14" s="28">
        <f t="shared" si="1"/>
        <v>-0.37330000000000002</v>
      </c>
      <c r="G14" s="28">
        <f t="shared" si="1"/>
        <v>-0.28460000000000002</v>
      </c>
      <c r="H14" s="28">
        <f t="shared" si="1"/>
        <v>-0.1033</v>
      </c>
      <c r="I14" s="28">
        <f t="shared" si="1"/>
        <v>-0.1033</v>
      </c>
      <c r="J14" s="28">
        <f t="shared" si="1"/>
        <v>-0.125</v>
      </c>
      <c r="K14" s="27">
        <f t="shared" si="1"/>
        <v>-7.2999999999999995E-2</v>
      </c>
      <c r="L14" s="28">
        <f t="shared" si="1"/>
        <v>-0.10300000000000001</v>
      </c>
      <c r="M14" s="28">
        <f>MIN(M2:M11)</f>
        <v>-0.10589999999999999</v>
      </c>
      <c r="N14" s="28">
        <f t="shared" si="1"/>
        <v>-0.11899999999999999</v>
      </c>
      <c r="O14" s="28">
        <f t="shared" si="1"/>
        <v>-8.3900000000000002E-2</v>
      </c>
      <c r="P14" s="28">
        <f t="shared" si="1"/>
        <v>-5.1400000000000001E-2</v>
      </c>
      <c r="Q14" s="28">
        <f t="shared" si="1"/>
        <v>-0.11169999999999999</v>
      </c>
      <c r="R14" s="29">
        <f t="shared" si="1"/>
        <v>-0.1138</v>
      </c>
    </row>
    <row r="15" spans="1:32" x14ac:dyDescent="0.25">
      <c r="A15" s="25"/>
      <c r="B15" s="26"/>
      <c r="C15" s="40" t="s">
        <v>34</v>
      </c>
      <c r="D15" s="41"/>
      <c r="E15" s="44"/>
      <c r="F15" s="66">
        <f>MIN(C14:J14)</f>
        <v>-0.37330000000000002</v>
      </c>
      <c r="G15" s="40" t="s">
        <v>35</v>
      </c>
      <c r="H15" s="41"/>
      <c r="I15" s="44"/>
      <c r="J15" s="62">
        <f>MAX(C14:J14)</f>
        <v>-0.1033</v>
      </c>
      <c r="K15" s="40" t="s">
        <v>41</v>
      </c>
      <c r="L15" s="41"/>
      <c r="M15" s="44"/>
      <c r="N15" s="66">
        <f>MIN(K14:R14)</f>
        <v>-0.11899999999999999</v>
      </c>
      <c r="O15" s="40" t="s">
        <v>42</v>
      </c>
      <c r="P15" s="41"/>
      <c r="Q15" s="44"/>
      <c r="R15" s="67">
        <f>MAX(K14:R14)</f>
        <v>-5.1400000000000001E-2</v>
      </c>
      <c r="S15" s="11"/>
    </row>
    <row r="16" spans="1:32" x14ac:dyDescent="0.25">
      <c r="A16" s="30" t="s">
        <v>40</v>
      </c>
      <c r="B16" s="31"/>
      <c r="C16" s="70">
        <f>AVERAGE(C2:C11)</f>
        <v>-6.7011111111111105E-2</v>
      </c>
      <c r="D16" s="33">
        <f t="shared" ref="D16:V16" si="2">AVERAGE(D2:D11)</f>
        <v>-4.738888888888889E-2</v>
      </c>
      <c r="E16" s="33">
        <f t="shared" si="2"/>
        <v>-7.1266666666666673E-2</v>
      </c>
      <c r="F16" s="33">
        <f t="shared" si="2"/>
        <v>-8.5011111111111121E-2</v>
      </c>
      <c r="G16" s="33">
        <f t="shared" si="2"/>
        <v>-7.2755555555555559E-2</v>
      </c>
      <c r="H16" s="32">
        <f t="shared" si="2"/>
        <v>-4.2099999999999999E-2</v>
      </c>
      <c r="I16" s="33">
        <f t="shared" si="2"/>
        <v>-4.8611111111111112E-2</v>
      </c>
      <c r="J16" s="33">
        <f t="shared" si="2"/>
        <v>-5.3133333333333331E-2</v>
      </c>
      <c r="K16" s="34">
        <f t="shared" si="2"/>
        <v>9.2444444444444426E-2</v>
      </c>
      <c r="L16" s="32">
        <f t="shared" si="2"/>
        <v>6.932222222222223E-2</v>
      </c>
      <c r="M16" s="33">
        <f t="shared" si="2"/>
        <v>-5.6222222222222212E-3</v>
      </c>
      <c r="N16" s="32">
        <f t="shared" si="2"/>
        <v>2.6555555555555577E-3</v>
      </c>
      <c r="O16" s="32">
        <f t="shared" si="2"/>
        <v>1.8844444444444448E-2</v>
      </c>
      <c r="P16" s="32">
        <f t="shared" si="2"/>
        <v>8.2455555555555532E-2</v>
      </c>
      <c r="Q16" s="32">
        <f t="shared" si="2"/>
        <v>3.1133333333333332E-2</v>
      </c>
      <c r="R16" s="71">
        <f t="shared" si="2"/>
        <v>-1.018888888888889E-2</v>
      </c>
    </row>
    <row r="17" spans="1:18" ht="15.75" thickBot="1" x14ac:dyDescent="0.3">
      <c r="A17" s="35"/>
      <c r="B17" s="36"/>
      <c r="C17" s="37" t="s">
        <v>36</v>
      </c>
      <c r="D17" s="38"/>
      <c r="E17" s="39"/>
      <c r="F17" s="68">
        <f>MIN(C16:J16)</f>
        <v>-8.5011111111111121E-2</v>
      </c>
      <c r="G17" s="37" t="s">
        <v>37</v>
      </c>
      <c r="H17" s="38"/>
      <c r="I17" s="38"/>
      <c r="J17" s="61">
        <f>MAX(C16:J16)</f>
        <v>-4.2099999999999999E-2</v>
      </c>
      <c r="K17" s="37" t="s">
        <v>43</v>
      </c>
      <c r="L17" s="38"/>
      <c r="M17" s="39"/>
      <c r="N17" s="68">
        <f>MIN(K16:R16)</f>
        <v>-1.018888888888889E-2</v>
      </c>
      <c r="O17" s="38" t="s">
        <v>44</v>
      </c>
      <c r="P17" s="38"/>
      <c r="Q17" s="39"/>
      <c r="R17" s="69">
        <f>MAX(K16:R16)</f>
        <v>9.2444444444444426E-2</v>
      </c>
    </row>
  </sheetData>
  <mergeCells count="19">
    <mergeCell ref="C17:E17"/>
    <mergeCell ref="G17:I17"/>
    <mergeCell ref="K17:M17"/>
    <mergeCell ref="O17:Q17"/>
    <mergeCell ref="O13:Q13"/>
    <mergeCell ref="C15:E15"/>
    <mergeCell ref="G15:I15"/>
    <mergeCell ref="K15:M15"/>
    <mergeCell ref="O15:Q15"/>
    <mergeCell ref="A14:B15"/>
    <mergeCell ref="A16:B17"/>
    <mergeCell ref="K1:R1"/>
    <mergeCell ref="A12:B13"/>
    <mergeCell ref="C13:E13"/>
    <mergeCell ref="G13:I13"/>
    <mergeCell ref="K13:M13"/>
    <mergeCell ref="A1:A2"/>
    <mergeCell ref="B1:B2"/>
    <mergeCell ref="C1:J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Jovanovic</dc:creator>
  <cp:lastModifiedBy>Boris Jovanovic</cp:lastModifiedBy>
  <dcterms:created xsi:type="dcterms:W3CDTF">2018-02-11T15:15:06Z</dcterms:created>
  <dcterms:modified xsi:type="dcterms:W3CDTF">2018-02-11T18:00:08Z</dcterms:modified>
</cp:coreProperties>
</file>