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pe\Desktop\"/>
    </mc:Choice>
  </mc:AlternateContent>
  <workbookProtection lockWindows="1"/>
  <bookViews>
    <workbookView xWindow="0" yWindow="0" windowWidth="16380" windowHeight="8190" tabRatio="990" activeTab="1"/>
  </bookViews>
  <sheets>
    <sheet name="Instructivos" sheetId="1" r:id="rId1"/>
    <sheet name="Pantalla de Ingreso" sheetId="2" r:id="rId2"/>
    <sheet name="Calculo Costo Hora" sheetId="3" r:id="rId3"/>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8" i="3" l="1"/>
  <c r="F9" i="3" s="1"/>
  <c r="F6" i="3"/>
  <c r="F5" i="3"/>
  <c r="F4" i="3"/>
  <c r="F3" i="3"/>
  <c r="F2" i="3"/>
  <c r="D12" i="2"/>
  <c r="C12" i="2"/>
  <c r="G12" i="2" s="1"/>
  <c r="I12" i="2" s="1"/>
  <c r="D11" i="2"/>
  <c r="C11" i="2"/>
  <c r="G11" i="2" s="1"/>
  <c r="I11" i="2" s="1"/>
  <c r="D10" i="2"/>
  <c r="C10" i="2"/>
  <c r="G10" i="2" s="1"/>
  <c r="I10" i="2" s="1"/>
  <c r="D9" i="2"/>
  <c r="C9" i="2"/>
  <c r="G9" i="2" s="1"/>
  <c r="I9" i="2" s="1"/>
  <c r="D8" i="2"/>
  <c r="C8" i="2"/>
  <c r="G8" i="2" s="1"/>
  <c r="I8" i="2" s="1"/>
  <c r="D7" i="2"/>
  <c r="C7" i="2"/>
  <c r="G7" i="2" s="1"/>
  <c r="I7" i="2" s="1"/>
  <c r="D6" i="2"/>
  <c r="C6" i="2"/>
  <c r="G6" i="2" s="1"/>
  <c r="I6" i="2" s="1"/>
  <c r="D5" i="2"/>
  <c r="C5" i="2"/>
  <c r="G5" i="2" s="1"/>
  <c r="I5" i="2" s="1"/>
  <c r="D4" i="2"/>
  <c r="C4" i="2"/>
  <c r="G4" i="2" s="1"/>
  <c r="I4" i="2" s="1"/>
  <c r="D3" i="2"/>
  <c r="C3" i="2"/>
  <c r="G3" i="2" s="1"/>
  <c r="I3" i="2" s="1"/>
  <c r="D2" i="2"/>
  <c r="C2" i="2"/>
  <c r="G2" i="2" s="1"/>
  <c r="I2" i="2" s="1"/>
  <c r="I13" i="2" l="1"/>
  <c r="I15" i="2" s="1"/>
  <c r="I16" i="2" s="1"/>
  <c r="F10" i="3"/>
  <c r="F11" i="3"/>
  <c r="F12" i="3"/>
  <c r="F13" i="3" s="1"/>
  <c r="I14" i="2" l="1"/>
</calcChain>
</file>

<file path=xl/comments1.xml><?xml version="1.0" encoding="utf-8"?>
<comments xmlns="http://schemas.openxmlformats.org/spreadsheetml/2006/main">
  <authors>
    <author/>
  </authors>
  <commentList>
    <comment ref="I15" authorId="0" shapeId="0">
      <text>
        <r>
          <rPr>
            <sz val="10"/>
            <color rgb="FF000000"/>
            <rFont val="Arial"/>
            <family val="2"/>
          </rPr>
          <t>Interacciones de 40 horas
	-Victor Aravena</t>
        </r>
      </text>
    </comment>
  </commentList>
</comments>
</file>

<file path=xl/comments2.xml><?xml version="1.0" encoding="utf-8"?>
<comments xmlns="http://schemas.openxmlformats.org/spreadsheetml/2006/main">
  <authors>
    <author/>
  </authors>
  <commentList>
    <comment ref="C1" authorId="0" shapeId="0">
      <text>
        <r>
          <rPr>
            <sz val="10"/>
            <color rgb="FF000000"/>
            <rFont val="Arial"/>
            <family val="2"/>
          </rPr>
          <t>costo empresa = costo liquido + imposiciones + idm vacaciones y despido + bono
	-Victor Aravena</t>
        </r>
      </text>
    </comment>
    <comment ref="E2" authorId="0" shapeId="0">
      <text>
        <r>
          <rPr>
            <sz val="10"/>
            <color rgb="FF000000"/>
            <rFont val="Arial"/>
            <family val="2"/>
          </rPr>
          <t>una semana segun xp
	-Victor Aravena</t>
        </r>
      </text>
    </comment>
  </commentList>
</comments>
</file>

<file path=xl/sharedStrings.xml><?xml version="1.0" encoding="utf-8"?>
<sst xmlns="http://schemas.openxmlformats.org/spreadsheetml/2006/main" count="59" uniqueCount="57">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</sst>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amily val="2"/>
    </font>
    <font>
      <b/>
      <sz val="10"/>
      <color rgb="FF000000"/>
      <name val="Arial"/>
      <family val="2"/>
    </font>
    <font>
      <b/>
      <sz val="14"/>
      <color rgb="FF000000"/>
      <name val="Arial"/>
      <family val="2"/>
    </font>
  </fonts>
  <fills count="9">
    <fill>
      <patternFill patternType="none"/>
    </fill>
    <fill>
      <patternFill patternType="gray125"/>
    </fill>
    <fill>
      <patternFill patternType="solid">
        <fgColor rgb="FFFFFF99"/>
        <bgColor rgb="FFFFFFCC"/>
      </patternFill>
    </fill>
    <fill>
      <patternFill patternType="solid">
        <fgColor rgb="FF33CCCC"/>
        <bgColor rgb="FF00CCFF"/>
      </patternFill>
    </fill>
    <fill>
      <patternFill patternType="solid">
        <fgColor rgb="FFA4C2F4"/>
        <bgColor rgb="FFC0C0C0"/>
      </patternFill>
    </fill>
    <fill>
      <patternFill patternType="solid">
        <fgColor rgb="FF00CCFF"/>
        <bgColor rgb="FF33CCCC"/>
      </patternFill>
    </fill>
    <fill>
      <patternFill patternType="solid">
        <fgColor rgb="FFCC0000"/>
        <bgColor rgb="FF800000"/>
      </patternFill>
    </fill>
    <fill>
      <patternFill patternType="solid">
        <fgColor rgb="FFCCFFFF"/>
        <bgColor rgb="FFCCFFFF"/>
      </patternFill>
    </fill>
    <fill>
      <patternFill patternType="solid">
        <fgColor rgb="FFFFFF00"/>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diagonal/>
    </border>
  </borders>
  <cellStyleXfs count="1">
    <xf numFmtId="0" fontId="0" fillId="0" borderId="0"/>
  </cellStyleXfs>
  <cellXfs count="25">
    <xf numFmtId="0" fontId="0" fillId="0" borderId="0" xfId="0"/>
    <xf numFmtId="0" fontId="1" fillId="2" borderId="1" xfId="0" applyFont="1" applyFill="1"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3" borderId="5"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0" fillId="0" borderId="6" xfId="0" applyBorder="1" applyAlignment="1">
      <alignment wrapText="1"/>
    </xf>
    <xf numFmtId="0" fontId="0" fillId="2" borderId="1" xfId="0" applyFill="1" applyBorder="1" applyAlignment="1">
      <alignment wrapText="1"/>
    </xf>
    <xf numFmtId="0" fontId="0" fillId="6" borderId="1" xfId="0" applyFont="1" applyFill="1" applyBorder="1" applyAlignment="1">
      <alignment wrapText="1"/>
    </xf>
    <xf numFmtId="0" fontId="0" fillId="7" borderId="4" xfId="0" applyFill="1" applyBorder="1" applyAlignment="1">
      <alignment wrapText="1"/>
    </xf>
    <xf numFmtId="0" fontId="0" fillId="8" borderId="4" xfId="0" applyFont="1" applyFill="1" applyBorder="1" applyAlignment="1">
      <alignment wrapText="1"/>
    </xf>
    <xf numFmtId="0" fontId="1" fillId="8" borderId="4" xfId="0" applyFont="1" applyFill="1" applyBorder="1" applyAlignment="1">
      <alignment wrapText="1"/>
    </xf>
    <xf numFmtId="0" fontId="0" fillId="8" borderId="0" xfId="0" applyFont="1" applyFill="1" applyAlignment="1">
      <alignment wrapText="1"/>
    </xf>
    <xf numFmtId="0" fontId="1" fillId="8" borderId="0" xfId="0" applyFont="1" applyFill="1" applyAlignment="1">
      <alignment wrapText="1"/>
    </xf>
    <xf numFmtId="0" fontId="0" fillId="0" borderId="7" xfId="0" applyBorder="1" applyAlignment="1">
      <alignment wrapText="1"/>
    </xf>
    <xf numFmtId="0" fontId="1" fillId="0" borderId="1" xfId="0" applyFont="1" applyBorder="1" applyAlignment="1">
      <alignment wrapText="1"/>
    </xf>
    <xf numFmtId="0" fontId="0" fillId="0" borderId="8" xfId="0" applyBorder="1" applyAlignment="1">
      <alignment wrapText="1"/>
    </xf>
    <xf numFmtId="0" fontId="1" fillId="0" borderId="0" xfId="0" applyFont="1" applyAlignment="1">
      <alignment wrapText="1"/>
    </xf>
    <xf numFmtId="0" fontId="1" fillId="0" borderId="4" xfId="0" applyFont="1" applyBorder="1" applyAlignment="1">
      <alignment wrapText="1"/>
    </xf>
    <xf numFmtId="0" fontId="2" fillId="7" borderId="4"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8</xdr:col>
      <xdr:colOff>608760</xdr:colOff>
      <xdr:row>71</xdr:row>
      <xdr:rowOff>133560</xdr:rowOff>
    </xdr:to>
    <xdr:sp macro="" textlink="">
      <xdr:nvSpPr>
        <xdr:cNvPr id="2" name="CustomShape 1" hidden="1"/>
        <xdr:cNvSpPr/>
      </xdr:nvSpPr>
      <xdr:spPr>
        <a:xfrm>
          <a:off x="27000" y="0"/>
          <a:ext cx="9906480" cy="11990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714375</xdr:colOff>
      <xdr:row>45</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7</xdr:col>
      <xdr:colOff>427320</xdr:colOff>
      <xdr:row>58</xdr:row>
      <xdr:rowOff>133560</xdr:rowOff>
    </xdr:to>
    <xdr:sp macro="" textlink="">
      <xdr:nvSpPr>
        <xdr:cNvPr id="2" name="CustomShape 1" hidden="1"/>
        <xdr:cNvSpPr/>
      </xdr:nvSpPr>
      <xdr:spPr>
        <a:xfrm>
          <a:off x="27000" y="0"/>
          <a:ext cx="9915480" cy="9524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542925</xdr:colOff>
      <xdr:row>58</xdr:row>
      <xdr:rowOff>133350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542925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9.28515625"/>
    <col min="2" max="2" width="8.7109375"/>
    <col min="3" max="3" width="131.7109375"/>
    <col min="4" max="4" width="66.5703125"/>
    <col min="5" max="1025" width="16.85546875"/>
  </cols>
  <sheetData>
    <row r="1" spans="1:5" x14ac:dyDescent="0.2">
      <c r="A1" s="1" t="s">
        <v>0</v>
      </c>
      <c r="B1" s="1" t="s">
        <v>1</v>
      </c>
      <c r="C1" s="1" t="s">
        <v>2</v>
      </c>
      <c r="D1" s="2"/>
    </row>
    <row r="2" spans="1:5" ht="36" customHeight="1" x14ac:dyDescent="0.2">
      <c r="A2" s="3"/>
      <c r="B2" s="3"/>
      <c r="C2" s="3" t="s">
        <v>3</v>
      </c>
      <c r="D2" s="2"/>
    </row>
    <row r="3" spans="1:5" x14ac:dyDescent="0.2">
      <c r="A3" s="3"/>
      <c r="B3" s="3"/>
      <c r="C3" s="3" t="s">
        <v>4</v>
      </c>
      <c r="D3" s="2"/>
    </row>
    <row r="4" spans="1:5" x14ac:dyDescent="0.2">
      <c r="A4" s="3"/>
      <c r="B4" s="3"/>
      <c r="C4" s="3" t="s">
        <v>5</v>
      </c>
      <c r="D4" s="2"/>
    </row>
    <row r="5" spans="1:5" ht="25.5" x14ac:dyDescent="0.2">
      <c r="A5" s="3"/>
      <c r="B5" s="3"/>
      <c r="C5" s="3" t="s">
        <v>6</v>
      </c>
      <c r="D5" s="2"/>
    </row>
    <row r="6" spans="1:5" ht="25.5" x14ac:dyDescent="0.2">
      <c r="A6" s="3"/>
      <c r="B6" s="3"/>
      <c r="C6" s="3" t="s">
        <v>7</v>
      </c>
      <c r="D6" s="2"/>
    </row>
    <row r="7" spans="1:5" x14ac:dyDescent="0.2">
      <c r="A7" s="3"/>
      <c r="B7" s="3"/>
      <c r="C7" s="3" t="s">
        <v>8</v>
      </c>
      <c r="D7" s="2"/>
    </row>
    <row r="8" spans="1:5" x14ac:dyDescent="0.2">
      <c r="A8" s="3"/>
      <c r="B8" s="3"/>
      <c r="C8" s="3" t="s">
        <v>9</v>
      </c>
      <c r="D8" s="2"/>
    </row>
    <row r="9" spans="1:5" x14ac:dyDescent="0.2">
      <c r="A9" s="3"/>
      <c r="B9" s="3"/>
      <c r="C9" s="3" t="s">
        <v>10</v>
      </c>
      <c r="D9" s="2"/>
    </row>
    <row r="10" spans="1:5" ht="25.5" x14ac:dyDescent="0.2">
      <c r="A10" s="3"/>
      <c r="B10" s="3"/>
      <c r="C10" s="3" t="s">
        <v>11</v>
      </c>
      <c r="D10" s="2"/>
    </row>
    <row r="11" spans="1:5" x14ac:dyDescent="0.2">
      <c r="A11" s="3"/>
      <c r="B11" s="3"/>
      <c r="C11" s="3" t="s">
        <v>12</v>
      </c>
      <c r="D11" s="2"/>
    </row>
    <row r="12" spans="1:5" x14ac:dyDescent="0.2">
      <c r="A12" s="3"/>
      <c r="B12" s="3"/>
      <c r="C12" s="3" t="s">
        <v>13</v>
      </c>
      <c r="D12" s="2"/>
    </row>
    <row r="13" spans="1:5" ht="25.5" x14ac:dyDescent="0.2">
      <c r="A13" s="3"/>
      <c r="B13" s="3"/>
      <c r="C13" s="3" t="s">
        <v>14</v>
      </c>
      <c r="D13" s="2"/>
    </row>
    <row r="14" spans="1:5" ht="25.5" x14ac:dyDescent="0.2">
      <c r="A14" s="3"/>
      <c r="B14" s="3"/>
      <c r="C14" s="3" t="s">
        <v>15</v>
      </c>
      <c r="D14" s="4"/>
      <c r="E14" s="2"/>
    </row>
    <row r="15" spans="1:5" ht="25.5" x14ac:dyDescent="0.2">
      <c r="A15" s="3"/>
      <c r="B15" s="3"/>
      <c r="C15" s="3" t="s">
        <v>16</v>
      </c>
      <c r="D15" s="2"/>
    </row>
    <row r="16" spans="1:5" x14ac:dyDescent="0.2">
      <c r="A16" s="3"/>
      <c r="B16" s="3"/>
      <c r="C16" s="3" t="s">
        <v>17</v>
      </c>
      <c r="D16" s="2"/>
    </row>
    <row r="17" spans="1:4" x14ac:dyDescent="0.2">
      <c r="A17" s="3"/>
      <c r="B17" s="3"/>
      <c r="C17" s="3" t="s">
        <v>18</v>
      </c>
      <c r="D17" s="2"/>
    </row>
    <row r="18" spans="1:4" x14ac:dyDescent="0.2">
      <c r="A18" s="3"/>
      <c r="B18" s="3"/>
      <c r="C18" s="3" t="s">
        <v>19</v>
      </c>
      <c r="D18" s="2"/>
    </row>
    <row r="19" spans="1:4" x14ac:dyDescent="0.2">
      <c r="A19" s="5"/>
      <c r="B19" s="5"/>
      <c r="C19" s="5"/>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
  <sheetViews>
    <sheetView windowProtection="1" tabSelected="1" zoomScaleNormal="100" workbookViewId="0">
      <pane ySplit="1" topLeftCell="A2" activePane="bottomLeft" state="frozen"/>
      <selection pane="bottomLeft" activeCell="F2" sqref="F2"/>
    </sheetView>
  </sheetViews>
  <sheetFormatPr baseColWidth="10" defaultColWidth="9.140625" defaultRowHeight="12.75" x14ac:dyDescent="0.2"/>
  <cols>
    <col min="1" max="1" width="16.85546875"/>
    <col min="2" max="2" width="14.140625"/>
    <col min="3" max="3" width="18.28515625"/>
    <col min="4" max="4" width="17.140625"/>
    <col min="5" max="5" width="15.42578125"/>
    <col min="6" max="6" width="16.5703125"/>
    <col min="7" max="1025" width="16.85546875"/>
  </cols>
  <sheetData>
    <row r="1" spans="1:23" ht="38.25" x14ac:dyDescent="0.2">
      <c r="A1" s="6" t="s">
        <v>20</v>
      </c>
      <c r="B1" s="7" t="s">
        <v>21</v>
      </c>
      <c r="C1" s="8" t="s">
        <v>22</v>
      </c>
      <c r="D1" s="8" t="s">
        <v>23</v>
      </c>
      <c r="E1" s="8" t="s">
        <v>24</v>
      </c>
      <c r="F1" s="8" t="s">
        <v>25</v>
      </c>
      <c r="G1" s="9" t="s">
        <v>26</v>
      </c>
      <c r="H1" s="10" t="s">
        <v>27</v>
      </c>
      <c r="I1" s="10" t="s">
        <v>28</v>
      </c>
      <c r="J1" s="2"/>
      <c r="U1" s="11"/>
      <c r="V1" s="11"/>
      <c r="W1" s="11"/>
    </row>
    <row r="2" spans="1:23" x14ac:dyDescent="0.2">
      <c r="A2" s="3"/>
      <c r="B2" s="3"/>
      <c r="C2" s="12">
        <f t="shared" ref="C2:C12" si="0">B2*1</f>
        <v>0</v>
      </c>
      <c r="D2" s="12">
        <f t="shared" ref="D2:D12" si="1">B2*1</f>
        <v>0</v>
      </c>
      <c r="E2" s="3"/>
      <c r="F2" s="3"/>
      <c r="G2" s="3">
        <f t="shared" ref="G2:G12" si="2">SUM(B2:F2)</f>
        <v>0</v>
      </c>
      <c r="H2" s="3">
        <v>0.68600000000000005</v>
      </c>
      <c r="I2" s="3">
        <f t="shared" ref="I2:I12" si="3">G2*H2</f>
        <v>0</v>
      </c>
      <c r="J2" s="2"/>
      <c r="U2" s="5"/>
      <c r="V2" s="5"/>
      <c r="W2" s="5"/>
    </row>
    <row r="3" spans="1:23" ht="12.75" customHeight="1" x14ac:dyDescent="0.2">
      <c r="A3" s="3"/>
      <c r="B3" s="3"/>
      <c r="C3" s="12">
        <f t="shared" si="0"/>
        <v>0</v>
      </c>
      <c r="D3" s="12">
        <f t="shared" si="1"/>
        <v>0</v>
      </c>
      <c r="E3" s="3"/>
      <c r="F3" s="3"/>
      <c r="G3" s="3">
        <f t="shared" si="2"/>
        <v>0</v>
      </c>
      <c r="H3" s="3">
        <v>0.57099999999999995</v>
      </c>
      <c r="I3" s="3">
        <f t="shared" si="3"/>
        <v>0</v>
      </c>
      <c r="J3" s="2"/>
    </row>
    <row r="4" spans="1:23" x14ac:dyDescent="0.2">
      <c r="A4" s="3"/>
      <c r="B4" s="3"/>
      <c r="C4" s="12">
        <f t="shared" si="0"/>
        <v>0</v>
      </c>
      <c r="D4" s="12">
        <f t="shared" si="1"/>
        <v>0</v>
      </c>
      <c r="E4" s="3"/>
      <c r="F4" s="3"/>
      <c r="G4" s="3">
        <f t="shared" si="2"/>
        <v>0</v>
      </c>
      <c r="H4" s="3">
        <v>0.6</v>
      </c>
      <c r="I4" s="3">
        <f t="shared" si="3"/>
        <v>0</v>
      </c>
      <c r="J4" s="2"/>
    </row>
    <row r="5" spans="1:23" ht="12.75" customHeight="1" x14ac:dyDescent="0.2">
      <c r="A5" s="3"/>
      <c r="B5" s="3"/>
      <c r="C5" s="12">
        <f t="shared" si="0"/>
        <v>0</v>
      </c>
      <c r="D5" s="12">
        <f t="shared" si="1"/>
        <v>0</v>
      </c>
      <c r="E5" s="3"/>
      <c r="F5" s="3"/>
      <c r="G5" s="3">
        <f t="shared" si="2"/>
        <v>0</v>
      </c>
      <c r="H5" s="3">
        <v>0.61499999999999999</v>
      </c>
      <c r="I5" s="3">
        <f t="shared" si="3"/>
        <v>0</v>
      </c>
      <c r="J5" s="2"/>
    </row>
    <row r="6" spans="1:23" x14ac:dyDescent="0.2">
      <c r="A6" s="13"/>
      <c r="B6" s="3"/>
      <c r="C6" s="12">
        <f t="shared" si="0"/>
        <v>0</v>
      </c>
      <c r="D6" s="12">
        <f t="shared" si="1"/>
        <v>0</v>
      </c>
      <c r="E6" s="3"/>
      <c r="F6" s="3"/>
      <c r="G6" s="3">
        <f t="shared" si="2"/>
        <v>0</v>
      </c>
      <c r="H6" s="3">
        <v>0.83199999999999996</v>
      </c>
      <c r="I6" s="3">
        <f t="shared" si="3"/>
        <v>0</v>
      </c>
      <c r="J6" s="2"/>
    </row>
    <row r="7" spans="1:23" x14ac:dyDescent="0.2">
      <c r="A7" s="13"/>
      <c r="B7" s="3"/>
      <c r="C7" s="12">
        <f t="shared" si="0"/>
        <v>0</v>
      </c>
      <c r="D7" s="12">
        <f t="shared" si="1"/>
        <v>0</v>
      </c>
      <c r="E7" s="3"/>
      <c r="F7" s="3"/>
      <c r="G7" s="3">
        <f t="shared" si="2"/>
        <v>0</v>
      </c>
      <c r="H7" s="3">
        <v>0.72299999999999998</v>
      </c>
      <c r="I7" s="3">
        <f t="shared" si="3"/>
        <v>0</v>
      </c>
      <c r="J7" s="2"/>
    </row>
    <row r="8" spans="1:23" x14ac:dyDescent="0.2">
      <c r="A8" s="3"/>
      <c r="B8" s="3"/>
      <c r="C8" s="12">
        <f t="shared" si="0"/>
        <v>0</v>
      </c>
      <c r="D8" s="12">
        <f t="shared" si="1"/>
        <v>0</v>
      </c>
      <c r="E8" s="3"/>
      <c r="F8" s="3"/>
      <c r="G8" s="3">
        <f t="shared" si="2"/>
        <v>0</v>
      </c>
      <c r="H8" s="3">
        <v>0.503</v>
      </c>
      <c r="I8" s="3">
        <f t="shared" si="3"/>
        <v>0</v>
      </c>
      <c r="J8" s="2"/>
    </row>
    <row r="9" spans="1:23" x14ac:dyDescent="0.2">
      <c r="A9" s="3"/>
      <c r="B9" s="3"/>
      <c r="C9" s="12">
        <f t="shared" si="0"/>
        <v>0</v>
      </c>
      <c r="D9" s="12">
        <f t="shared" si="1"/>
        <v>0</v>
      </c>
      <c r="E9" s="3"/>
      <c r="F9" s="3"/>
      <c r="G9" s="3">
        <f t="shared" si="2"/>
        <v>0</v>
      </c>
      <c r="H9" s="3">
        <v>0.23</v>
      </c>
      <c r="I9" s="3">
        <f t="shared" si="3"/>
        <v>0</v>
      </c>
      <c r="J9" s="2"/>
    </row>
    <row r="10" spans="1:23" x14ac:dyDescent="0.2">
      <c r="A10" s="3"/>
      <c r="B10" s="3"/>
      <c r="C10" s="12">
        <f t="shared" si="0"/>
        <v>0</v>
      </c>
      <c r="D10" s="12">
        <f t="shared" si="1"/>
        <v>0</v>
      </c>
      <c r="E10" s="3"/>
      <c r="F10" s="3"/>
      <c r="G10" s="3">
        <f t="shared" si="2"/>
        <v>0</v>
      </c>
      <c r="H10" s="3">
        <v>0.432</v>
      </c>
      <c r="I10" s="3">
        <f t="shared" si="3"/>
        <v>0</v>
      </c>
      <c r="J10" s="2"/>
    </row>
    <row r="11" spans="1:23" x14ac:dyDescent="0.2">
      <c r="A11" s="3"/>
      <c r="B11" s="3"/>
      <c r="C11" s="12">
        <f t="shared" si="0"/>
        <v>0</v>
      </c>
      <c r="D11" s="12">
        <f t="shared" si="1"/>
        <v>0</v>
      </c>
      <c r="E11" s="3"/>
      <c r="F11" s="3"/>
      <c r="G11" s="3">
        <f t="shared" si="2"/>
        <v>0</v>
      </c>
      <c r="H11" s="3">
        <v>0.89200000000000002</v>
      </c>
      <c r="I11" s="3">
        <f t="shared" si="3"/>
        <v>0</v>
      </c>
      <c r="J11" s="2"/>
    </row>
    <row r="12" spans="1:23" x14ac:dyDescent="0.2">
      <c r="A12" s="3"/>
      <c r="B12" s="3"/>
      <c r="C12" s="12">
        <f t="shared" si="0"/>
        <v>0</v>
      </c>
      <c r="D12" s="12">
        <f t="shared" si="1"/>
        <v>0</v>
      </c>
      <c r="E12" s="3"/>
      <c r="F12" s="3"/>
      <c r="G12" s="3">
        <f t="shared" si="2"/>
        <v>0</v>
      </c>
      <c r="H12" s="3">
        <v>0.99099999999999999</v>
      </c>
      <c r="I12" s="3">
        <f t="shared" si="3"/>
        <v>0</v>
      </c>
      <c r="J12" s="2"/>
    </row>
    <row r="13" spans="1:23" ht="18" x14ac:dyDescent="0.25">
      <c r="B13" s="24"/>
      <c r="C13" s="24"/>
      <c r="D13" s="24"/>
      <c r="E13" s="24"/>
      <c r="F13" s="24"/>
      <c r="G13" s="14"/>
      <c r="H13" s="15" t="s">
        <v>29</v>
      </c>
      <c r="I13" s="16">
        <f>SUM(I2:I12)</f>
        <v>0</v>
      </c>
    </row>
    <row r="14" spans="1:23" x14ac:dyDescent="0.2">
      <c r="C14" s="11"/>
      <c r="D14" s="11"/>
      <c r="E14" s="11"/>
      <c r="H14" s="17" t="s">
        <v>30</v>
      </c>
      <c r="I14" s="18">
        <f>I13/8</f>
        <v>0</v>
      </c>
    </row>
    <row r="15" spans="1:23" ht="38.25" x14ac:dyDescent="0.2">
      <c r="B15" s="19"/>
      <c r="C15" s="20" t="s">
        <v>31</v>
      </c>
      <c r="D15" s="20" t="s">
        <v>32</v>
      </c>
      <c r="E15" s="21"/>
      <c r="H15" s="17" t="s">
        <v>33</v>
      </c>
      <c r="I15" s="18">
        <f>I13/'Calculo Costo Hora'!E2</f>
        <v>0</v>
      </c>
    </row>
    <row r="16" spans="1:23" x14ac:dyDescent="0.2">
      <c r="B16" s="19"/>
      <c r="C16" s="3" t="s">
        <v>34</v>
      </c>
      <c r="D16" s="3">
        <v>0.68600000000000005</v>
      </c>
      <c r="E16" s="2"/>
      <c r="H16" s="17" t="s">
        <v>35</v>
      </c>
      <c r="I16" s="18">
        <f>I15*'Calculo Costo Hora'!F12</f>
        <v>0</v>
      </c>
    </row>
    <row r="17" spans="2:5" x14ac:dyDescent="0.2">
      <c r="B17" s="19"/>
      <c r="C17" s="3" t="s">
        <v>36</v>
      </c>
      <c r="D17" s="3">
        <v>0.57099999999999995</v>
      </c>
      <c r="E17" s="2"/>
    </row>
    <row r="18" spans="2:5" ht="25.5" x14ac:dyDescent="0.2">
      <c r="B18" s="19"/>
      <c r="C18" s="3" t="s">
        <v>37</v>
      </c>
      <c r="D18" s="3">
        <v>1.333</v>
      </c>
      <c r="E18" s="2"/>
    </row>
    <row r="19" spans="2:5" ht="12.75" customHeight="1" x14ac:dyDescent="0.2">
      <c r="B19" s="19"/>
      <c r="C19" s="3" t="s">
        <v>38</v>
      </c>
      <c r="D19" s="3">
        <v>0.6</v>
      </c>
      <c r="E19" s="2"/>
    </row>
    <row r="20" spans="2:5" ht="12.75" customHeight="1" x14ac:dyDescent="0.2">
      <c r="B20" s="19"/>
      <c r="C20" s="3" t="s">
        <v>39</v>
      </c>
      <c r="D20" s="3">
        <v>0.8</v>
      </c>
      <c r="E20" s="2"/>
    </row>
    <row r="21" spans="2:5" ht="12.75" customHeight="1" x14ac:dyDescent="0.2">
      <c r="B21" s="19"/>
      <c r="C21" s="3" t="s">
        <v>40</v>
      </c>
      <c r="D21" s="3">
        <v>0.61499999999999999</v>
      </c>
      <c r="E21" s="2"/>
    </row>
    <row r="22" spans="2:5" ht="12.75" customHeight="1" x14ac:dyDescent="0.2">
      <c r="C22" s="5"/>
      <c r="D22" s="5"/>
    </row>
  </sheetData>
  <mergeCells count="1">
    <mergeCell ref="B13:F13"/>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16.85546875"/>
    <col min="2" max="2" width="29.28515625"/>
    <col min="3" max="3" width="16.85546875"/>
    <col min="4" max="4" width="21.140625"/>
    <col min="5" max="1025" width="16.85546875"/>
  </cols>
  <sheetData>
    <row r="1" spans="1:8" ht="12.75" customHeight="1" x14ac:dyDescent="0.2">
      <c r="B1" s="22" t="s">
        <v>41</v>
      </c>
      <c r="C1" s="22" t="s">
        <v>42</v>
      </c>
      <c r="D1" s="22" t="s">
        <v>43</v>
      </c>
      <c r="E1" s="22" t="s">
        <v>44</v>
      </c>
      <c r="F1" s="22" t="s">
        <v>45</v>
      </c>
    </row>
    <row r="2" spans="1:8" ht="12.75" customHeight="1" x14ac:dyDescent="0.2">
      <c r="B2" t="s">
        <v>46</v>
      </c>
      <c r="C2">
        <v>800000</v>
      </c>
      <c r="D2">
        <v>1</v>
      </c>
      <c r="E2">
        <v>40</v>
      </c>
      <c r="F2">
        <f>((C2*D2)*E2)/168</f>
        <v>190476.19047619047</v>
      </c>
    </row>
    <row r="3" spans="1:8" ht="12.75" customHeight="1" x14ac:dyDescent="0.2">
      <c r="B3" t="s">
        <v>46</v>
      </c>
      <c r="C3">
        <v>800000</v>
      </c>
      <c r="D3">
        <v>1</v>
      </c>
      <c r="E3">
        <v>40</v>
      </c>
      <c r="F3">
        <f>((C3*D3)*E3)/168</f>
        <v>190476.19047619047</v>
      </c>
    </row>
    <row r="4" spans="1:8" ht="12.75" customHeight="1" x14ac:dyDescent="0.2">
      <c r="B4" t="s">
        <v>47</v>
      </c>
      <c r="C4">
        <v>700000</v>
      </c>
      <c r="D4">
        <v>0.4</v>
      </c>
      <c r="E4">
        <v>40</v>
      </c>
      <c r="F4">
        <f>((C4*D4)*E4)/168</f>
        <v>66666.666666666672</v>
      </c>
    </row>
    <row r="5" spans="1:8" ht="12.75" customHeight="1" x14ac:dyDescent="0.2">
      <c r="B5" t="s">
        <v>48</v>
      </c>
      <c r="C5">
        <v>1000000</v>
      </c>
      <c r="D5">
        <v>0.5</v>
      </c>
      <c r="E5">
        <v>40</v>
      </c>
      <c r="F5">
        <f>((C5*D5)*E5)/168</f>
        <v>119047.61904761905</v>
      </c>
    </row>
    <row r="6" spans="1:8" ht="12.75" customHeight="1" x14ac:dyDescent="0.2">
      <c r="B6" t="s">
        <v>49</v>
      </c>
      <c r="C6">
        <v>700000</v>
      </c>
      <c r="D6">
        <v>0.2</v>
      </c>
      <c r="E6">
        <v>40</v>
      </c>
      <c r="F6">
        <f>((C6*D6)*E6)/168</f>
        <v>33333.333333333336</v>
      </c>
    </row>
    <row r="7" spans="1:8" ht="12.75" customHeight="1" x14ac:dyDescent="0.2">
      <c r="E7" s="11"/>
      <c r="F7" s="11"/>
      <c r="G7" s="11"/>
    </row>
    <row r="8" spans="1:8" ht="12.75" customHeight="1" x14ac:dyDescent="0.2">
      <c r="D8" s="19"/>
      <c r="E8" s="3" t="s">
        <v>50</v>
      </c>
      <c r="F8" s="3">
        <f>SUM(F2:F6)</f>
        <v>600000.00000000012</v>
      </c>
      <c r="G8" s="3"/>
      <c r="H8" s="2"/>
    </row>
    <row r="9" spans="1:8" ht="12.75" customHeight="1" x14ac:dyDescent="0.2">
      <c r="D9" s="19"/>
      <c r="E9" s="3" t="s">
        <v>51</v>
      </c>
      <c r="F9" s="3">
        <f>F8*G9</f>
        <v>60000.000000000015</v>
      </c>
      <c r="G9" s="3">
        <v>0.1</v>
      </c>
      <c r="H9" s="2"/>
    </row>
    <row r="10" spans="1:8" ht="12.75" customHeight="1" x14ac:dyDescent="0.2">
      <c r="D10" s="19"/>
      <c r="E10" s="3" t="s">
        <v>52</v>
      </c>
      <c r="F10" s="3">
        <f>F8*G10</f>
        <v>90000.000000000015</v>
      </c>
      <c r="G10" s="3">
        <v>0.15</v>
      </c>
      <c r="H10" s="2"/>
    </row>
    <row r="11" spans="1:8" ht="12.75" customHeight="1" x14ac:dyDescent="0.2">
      <c r="A11" t="s">
        <v>53</v>
      </c>
      <c r="B11" t="s">
        <v>54</v>
      </c>
      <c r="D11" s="19"/>
      <c r="E11" s="3" t="s">
        <v>55</v>
      </c>
      <c r="F11" s="3">
        <f>F8*G11</f>
        <v>60000.000000000015</v>
      </c>
      <c r="G11" s="3">
        <v>0.1</v>
      </c>
      <c r="H11" s="2"/>
    </row>
    <row r="12" spans="1:8" ht="12.75" customHeight="1" x14ac:dyDescent="0.2">
      <c r="D12" s="19"/>
      <c r="E12" s="20" t="s">
        <v>50</v>
      </c>
      <c r="F12" s="20">
        <f>SUM(F8:F11)</f>
        <v>810000.00000000012</v>
      </c>
      <c r="G12" s="3"/>
      <c r="H12" s="2"/>
    </row>
    <row r="13" spans="1:8" ht="12.75" customHeight="1" x14ac:dyDescent="0.2">
      <c r="E13" s="23" t="s">
        <v>56</v>
      </c>
      <c r="F13" s="23">
        <f>F12/E2</f>
        <v>20250.000000000004</v>
      </c>
      <c r="G13" s="5"/>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cp:revision>6</cp:revision>
  <dcterms:created xsi:type="dcterms:W3CDTF">2016-03-21T11:53:17Z</dcterms:created>
  <dcterms:modified xsi:type="dcterms:W3CDTF">2016-04-20T05:22:39Z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