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19095" windowHeight="8445"/>
  </bookViews>
  <sheets>
    <sheet name="Tree Suggestion sheet" sheetId="1" r:id="rId1"/>
    <sheet name="Calculation sheet" sheetId="2" r:id="rId2"/>
    <sheet name="Data range" sheetId="3" r:id="rId3"/>
  </sheets>
  <calcPr calcId="124519"/>
</workbook>
</file>

<file path=xl/calcChain.xml><?xml version="1.0" encoding="utf-8"?>
<calcChain xmlns="http://schemas.openxmlformats.org/spreadsheetml/2006/main">
  <c r="B7" i="1"/>
  <c r="D64"/>
  <c r="E64"/>
  <c r="F64"/>
  <c r="G64"/>
  <c r="D42"/>
  <c r="E42"/>
  <c r="F42"/>
  <c r="G42"/>
  <c r="B64"/>
  <c r="B42"/>
  <c r="D86"/>
  <c r="F50" i="2"/>
  <c r="F74"/>
  <c r="F51"/>
  <c r="F60"/>
  <c r="F59"/>
  <c r="F49"/>
  <c r="F37"/>
  <c r="F33"/>
  <c r="F32"/>
  <c r="F30"/>
  <c r="F54"/>
  <c r="F61"/>
  <c r="F65"/>
  <c r="F64"/>
  <c r="F57"/>
  <c r="F48"/>
  <c r="F42"/>
  <c r="F36"/>
  <c r="F25"/>
  <c r="F58"/>
  <c r="F56"/>
  <c r="F52"/>
  <c r="F45"/>
  <c r="F39"/>
  <c r="F38"/>
  <c r="F63"/>
  <c r="F62"/>
  <c r="F55"/>
  <c r="F53"/>
  <c r="F47"/>
  <c r="F46"/>
  <c r="F31"/>
  <c r="F34"/>
  <c r="F43"/>
  <c r="F41"/>
  <c r="F40"/>
  <c r="F35"/>
  <c r="F29"/>
  <c r="F28"/>
  <c r="F27"/>
  <c r="F26"/>
  <c r="F23"/>
  <c r="F75"/>
  <c r="F77"/>
  <c r="F76"/>
  <c r="F68"/>
  <c r="F67"/>
  <c r="F69"/>
  <c r="F70"/>
  <c r="F71"/>
  <c r="F72"/>
  <c r="F73"/>
  <c r="F87"/>
  <c r="F86"/>
  <c r="F85"/>
  <c r="F84"/>
  <c r="F83"/>
  <c r="F82"/>
  <c r="F81"/>
  <c r="F80"/>
  <c r="F79"/>
  <c r="F78"/>
  <c r="F24"/>
  <c r="E23"/>
  <c r="E24"/>
  <c r="E25"/>
  <c r="E28"/>
  <c r="E27"/>
  <c r="E31"/>
  <c r="E30"/>
  <c r="E43"/>
  <c r="E32"/>
  <c r="E34"/>
  <c r="E35"/>
  <c r="E26"/>
  <c r="E29"/>
  <c r="E33"/>
  <c r="E42"/>
  <c r="E41"/>
  <c r="E40"/>
  <c r="E39"/>
  <c r="E38"/>
  <c r="E37"/>
  <c r="E36"/>
  <c r="E64"/>
  <c r="E87"/>
  <c r="E85"/>
  <c r="E84"/>
  <c r="E86"/>
  <c r="E83"/>
  <c r="E82"/>
  <c r="E80"/>
  <c r="E81"/>
  <c r="E78"/>
  <c r="E79"/>
  <c r="E77"/>
  <c r="E75"/>
  <c r="E76"/>
  <c r="E73"/>
  <c r="E74"/>
  <c r="E72"/>
  <c r="E71"/>
  <c r="E70"/>
  <c r="E69"/>
  <c r="E68"/>
  <c r="E67"/>
  <c r="E65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D56"/>
  <c r="D58"/>
  <c r="D60"/>
  <c r="D55"/>
  <c r="D52"/>
  <c r="D45"/>
  <c r="D42"/>
  <c r="D39"/>
  <c r="D32"/>
  <c r="D26"/>
  <c r="D47"/>
  <c r="D54"/>
  <c r="D53"/>
  <c r="D65"/>
  <c r="D62"/>
  <c r="D57"/>
  <c r="D49"/>
  <c r="D48"/>
  <c r="D61"/>
  <c r="D59"/>
  <c r="D50"/>
  <c r="D51"/>
  <c r="D63"/>
  <c r="D46"/>
  <c r="D37"/>
  <c r="D38"/>
  <c r="D30"/>
  <c r="D64"/>
  <c r="D43"/>
  <c r="D41"/>
  <c r="D40"/>
  <c r="D36"/>
  <c r="D34"/>
  <c r="D33"/>
  <c r="D31"/>
  <c r="D27"/>
  <c r="D35"/>
  <c r="D29"/>
  <c r="D25"/>
  <c r="D24"/>
  <c r="D28"/>
  <c r="D23"/>
  <c r="D87"/>
  <c r="D86"/>
  <c r="D74"/>
  <c r="D85"/>
  <c r="D84"/>
  <c r="D83"/>
  <c r="D81"/>
  <c r="D82"/>
  <c r="D80"/>
  <c r="D79"/>
  <c r="D78"/>
  <c r="D77"/>
  <c r="D76"/>
  <c r="D75"/>
  <c r="D73"/>
  <c r="D72"/>
  <c r="D71"/>
  <c r="D70"/>
  <c r="D69"/>
  <c r="D68"/>
  <c r="D67"/>
  <c r="C49"/>
  <c r="C33"/>
  <c r="C58"/>
  <c r="C57"/>
  <c r="C54"/>
  <c r="C55"/>
  <c r="C52"/>
  <c r="C51"/>
  <c r="C50"/>
  <c r="C48"/>
  <c r="C46"/>
  <c r="C45"/>
  <c r="C39"/>
  <c r="C28"/>
  <c r="C87"/>
  <c r="C86"/>
  <c r="C85"/>
  <c r="C84"/>
  <c r="C83"/>
  <c r="C82"/>
  <c r="C81"/>
  <c r="C80"/>
  <c r="C79"/>
  <c r="C78"/>
  <c r="C76"/>
  <c r="C77"/>
  <c r="C75"/>
  <c r="C74"/>
  <c r="C73"/>
  <c r="C71"/>
  <c r="C72"/>
  <c r="C70"/>
  <c r="C69"/>
  <c r="C68"/>
  <c r="C67"/>
  <c r="C65"/>
  <c r="C64"/>
  <c r="C63"/>
  <c r="C62"/>
  <c r="C61"/>
  <c r="C60"/>
  <c r="C59"/>
  <c r="C56"/>
  <c r="C53"/>
  <c r="C47"/>
  <c r="C43"/>
  <c r="C42"/>
  <c r="C40"/>
  <c r="C41"/>
  <c r="C38"/>
  <c r="C37"/>
  <c r="C36"/>
  <c r="C35"/>
  <c r="C34"/>
  <c r="C32"/>
  <c r="C31"/>
  <c r="C30"/>
  <c r="C29"/>
  <c r="C27"/>
  <c r="C26"/>
  <c r="C25"/>
  <c r="C24"/>
  <c r="C23"/>
  <c r="F4" i="1"/>
  <c r="E4"/>
  <c r="D4"/>
  <c r="G34" l="1"/>
  <c r="D28"/>
  <c r="F35"/>
  <c r="G75"/>
  <c r="B72"/>
  <c r="G67"/>
  <c r="G71"/>
  <c r="G51"/>
  <c r="G54"/>
  <c r="G59"/>
  <c r="G55"/>
  <c r="G78"/>
  <c r="G68"/>
  <c r="G77"/>
  <c r="G81"/>
  <c r="G49"/>
  <c r="F50"/>
  <c r="F21"/>
  <c r="G29"/>
  <c r="G60"/>
  <c r="F72"/>
  <c r="G41"/>
  <c r="G27"/>
  <c r="G47"/>
  <c r="G26"/>
  <c r="D80"/>
  <c r="D83"/>
  <c r="E72"/>
  <c r="G36"/>
  <c r="B57"/>
  <c r="D66"/>
  <c r="D73"/>
  <c r="G80"/>
  <c r="G83"/>
  <c r="G65"/>
  <c r="G69"/>
  <c r="G74"/>
  <c r="G46"/>
  <c r="G63"/>
  <c r="G85"/>
  <c r="F59"/>
  <c r="F58"/>
  <c r="G31"/>
  <c r="G37"/>
  <c r="G32"/>
  <c r="G25"/>
  <c r="G30"/>
  <c r="F43"/>
  <c r="G56"/>
  <c r="G66"/>
  <c r="G70"/>
  <c r="G73"/>
  <c r="G84"/>
  <c r="G76"/>
  <c r="G79"/>
  <c r="G45"/>
  <c r="E22"/>
  <c r="G62"/>
  <c r="G44"/>
  <c r="F57"/>
  <c r="G52"/>
  <c r="G53"/>
  <c r="G82"/>
  <c r="E61"/>
  <c r="G48"/>
  <c r="G33"/>
  <c r="G39"/>
  <c r="F36"/>
  <c r="G24"/>
  <c r="D36"/>
  <c r="G23"/>
  <c r="G38"/>
  <c r="G28"/>
  <c r="G40"/>
  <c r="B36"/>
  <c r="B28"/>
  <c r="B59"/>
  <c r="G35"/>
  <c r="F28"/>
  <c r="E28"/>
  <c r="B77"/>
  <c r="D68"/>
  <c r="D84"/>
  <c r="D74"/>
  <c r="B68"/>
  <c r="B81"/>
  <c r="D69"/>
  <c r="D81"/>
  <c r="D75"/>
  <c r="D70"/>
  <c r="D78"/>
  <c r="D65"/>
  <c r="D82"/>
  <c r="D77"/>
  <c r="G43"/>
  <c r="B85"/>
  <c r="G50"/>
  <c r="D49"/>
  <c r="G72"/>
  <c r="F49"/>
  <c r="B49"/>
  <c r="E49"/>
  <c r="D72"/>
  <c r="D85"/>
  <c r="B22"/>
  <c r="B48"/>
  <c r="B58"/>
  <c r="E36"/>
  <c r="F22"/>
  <c r="G58"/>
  <c r="G57"/>
  <c r="D48"/>
  <c r="G22"/>
  <c r="D58"/>
  <c r="D57"/>
  <c r="E48"/>
  <c r="D22"/>
  <c r="E58"/>
  <c r="E57"/>
  <c r="F48"/>
  <c r="D44"/>
  <c r="F61"/>
  <c r="B44"/>
  <c r="E44"/>
  <c r="G61"/>
  <c r="F44"/>
  <c r="D61"/>
  <c r="B61"/>
  <c r="B43"/>
  <c r="B35"/>
  <c r="B50"/>
  <c r="D43"/>
  <c r="D37"/>
  <c r="D35"/>
  <c r="D59"/>
  <c r="D50"/>
  <c r="E43"/>
  <c r="E37"/>
  <c r="E35"/>
  <c r="E59"/>
  <c r="E50"/>
  <c r="B37"/>
  <c r="F37"/>
  <c r="E21"/>
  <c r="B21"/>
  <c r="B32"/>
  <c r="B27"/>
  <c r="B40"/>
  <c r="B60"/>
  <c r="B55"/>
  <c r="D47"/>
  <c r="D46"/>
  <c r="D45"/>
  <c r="D41"/>
  <c r="D40"/>
  <c r="D39"/>
  <c r="D38"/>
  <c r="D34"/>
  <c r="D33"/>
  <c r="D32"/>
  <c r="D31"/>
  <c r="D29"/>
  <c r="D27"/>
  <c r="D26"/>
  <c r="D25"/>
  <c r="D23"/>
  <c r="D63"/>
  <c r="D62"/>
  <c r="D60"/>
  <c r="D55"/>
  <c r="D54"/>
  <c r="D52"/>
  <c r="D51"/>
  <c r="D21"/>
  <c r="B33"/>
  <c r="B23"/>
  <c r="B45"/>
  <c r="B41"/>
  <c r="B51"/>
  <c r="E47"/>
  <c r="E46"/>
  <c r="E45"/>
  <c r="E41"/>
  <c r="E40"/>
  <c r="E39"/>
  <c r="E38"/>
  <c r="E34"/>
  <c r="E33"/>
  <c r="E32"/>
  <c r="E31"/>
  <c r="E29"/>
  <c r="E27"/>
  <c r="E26"/>
  <c r="E25"/>
  <c r="E23"/>
  <c r="E63"/>
  <c r="E62"/>
  <c r="E60"/>
  <c r="E55"/>
  <c r="E54"/>
  <c r="E52"/>
  <c r="E51"/>
  <c r="G21"/>
  <c r="B34"/>
  <c r="B29"/>
  <c r="B25"/>
  <c r="B46"/>
  <c r="B38"/>
  <c r="B62"/>
  <c r="B52"/>
  <c r="F47"/>
  <c r="F46"/>
  <c r="F45"/>
  <c r="F41"/>
  <c r="F40"/>
  <c r="F39"/>
  <c r="F38"/>
  <c r="F34"/>
  <c r="F33"/>
  <c r="F32"/>
  <c r="F31"/>
  <c r="F29"/>
  <c r="F27"/>
  <c r="F26"/>
  <c r="F25"/>
  <c r="F23"/>
  <c r="F63"/>
  <c r="F62"/>
  <c r="F60"/>
  <c r="F55"/>
  <c r="F54"/>
  <c r="F52"/>
  <c r="F51"/>
  <c r="B31"/>
  <c r="B26"/>
  <c r="B47"/>
  <c r="B39"/>
  <c r="B63"/>
  <c r="B54"/>
  <c r="B24"/>
  <c r="D30"/>
  <c r="D24"/>
  <c r="D56"/>
  <c r="D53"/>
  <c r="E30"/>
  <c r="E24"/>
  <c r="E56"/>
  <c r="E53"/>
  <c r="B30"/>
  <c r="B56"/>
  <c r="F30"/>
  <c r="F24"/>
  <c r="F56"/>
  <c r="F53"/>
  <c r="B53"/>
  <c r="D67"/>
  <c r="B73"/>
  <c r="B69"/>
  <c r="B65"/>
  <c r="B82"/>
  <c r="B78"/>
  <c r="E69"/>
  <c r="E68"/>
  <c r="E67"/>
  <c r="E66"/>
  <c r="E65"/>
  <c r="E85"/>
  <c r="E84"/>
  <c r="E83"/>
  <c r="E82"/>
  <c r="E81"/>
  <c r="E80"/>
  <c r="E79"/>
  <c r="E78"/>
  <c r="E77"/>
  <c r="E76"/>
  <c r="E75"/>
  <c r="E74"/>
  <c r="E73"/>
  <c r="E71"/>
  <c r="E70"/>
  <c r="D79"/>
  <c r="B74"/>
  <c r="B70"/>
  <c r="B66"/>
  <c r="B83"/>
  <c r="B79"/>
  <c r="F69"/>
  <c r="F68"/>
  <c r="F67"/>
  <c r="F66"/>
  <c r="F65"/>
  <c r="F85"/>
  <c r="F84"/>
  <c r="F83"/>
  <c r="F82"/>
  <c r="F81"/>
  <c r="F80"/>
  <c r="F79"/>
  <c r="F78"/>
  <c r="F77"/>
  <c r="F76"/>
  <c r="F75"/>
  <c r="F74"/>
  <c r="F73"/>
  <c r="F71"/>
  <c r="F70"/>
  <c r="B76"/>
  <c r="D76"/>
  <c r="D71"/>
  <c r="B75"/>
  <c r="B71"/>
  <c r="B67"/>
  <c r="B84"/>
  <c r="B80"/>
</calcChain>
</file>

<file path=xl/sharedStrings.xml><?xml version="1.0" encoding="utf-8"?>
<sst xmlns="http://schemas.openxmlformats.org/spreadsheetml/2006/main" count="423" uniqueCount="155">
  <si>
    <t>Continent</t>
  </si>
  <si>
    <t>Type</t>
  </si>
  <si>
    <t>Deciduous</t>
  </si>
  <si>
    <t>Coniferous</t>
  </si>
  <si>
    <t>Climate</t>
  </si>
  <si>
    <t>Tropical</t>
  </si>
  <si>
    <t>Dry</t>
  </si>
  <si>
    <t>Moderate</t>
  </si>
  <si>
    <t>Continental</t>
  </si>
  <si>
    <t>Polar</t>
  </si>
  <si>
    <t>http://upload.wikimedia.org/wikipedia/commons/d/df/ClimateMap_World.png</t>
  </si>
  <si>
    <t xml:space="preserve">Climate </t>
  </si>
  <si>
    <t>Alder</t>
  </si>
  <si>
    <t>Continental, Moderate</t>
  </si>
  <si>
    <t>Asia, Europe, North America</t>
  </si>
  <si>
    <t>extreme hills, extreme hills edge, forest, forest hills, plains, swamp</t>
  </si>
  <si>
    <t>Aspen</t>
  </si>
  <si>
    <t>Subarctic, Tundra</t>
  </si>
  <si>
    <t>Europe, North America</t>
  </si>
  <si>
    <t>Taiga, Taiga hills</t>
  </si>
  <si>
    <t>Blackthorn</t>
  </si>
  <si>
    <r>
      <rPr>
        <b/>
        <sz val="11"/>
        <color theme="1"/>
        <rFont val="Calibri"/>
        <family val="2"/>
        <scheme val="minor"/>
      </rPr>
      <t>Moderate,</t>
    </r>
    <r>
      <rPr>
        <sz val="11"/>
        <color theme="1"/>
        <rFont val="Calibri"/>
        <family val="2"/>
        <scheme val="minor"/>
      </rPr>
      <t xml:space="preserve"> Humid Continental</t>
    </r>
  </si>
  <si>
    <t>forest, forest hills, plains, swamp</t>
  </si>
  <si>
    <t>Common Ash</t>
  </si>
  <si>
    <r>
      <rPr>
        <b/>
        <sz val="11"/>
        <color theme="1"/>
        <rFont val="Calibri"/>
        <family val="2"/>
        <scheme val="minor"/>
      </rPr>
      <t>Moderate,</t>
    </r>
    <r>
      <rPr>
        <sz val="11"/>
        <color theme="1"/>
        <rFont val="Calibri"/>
        <family val="2"/>
        <scheme val="minor"/>
      </rPr>
      <t xml:space="preserve"> Humid Continental, Semiarid</t>
    </r>
  </si>
  <si>
    <t>Europe</t>
  </si>
  <si>
    <t xml:space="preserve">extreme hills, extreme hills edge, forest, forest hills, plains, swamp </t>
  </si>
  <si>
    <t>Common Hawthorn</t>
  </si>
  <si>
    <t>Africa, Asia, Europe</t>
  </si>
  <si>
    <t>Common Juniper</t>
  </si>
  <si>
    <t>European Beech</t>
  </si>
  <si>
    <r>
      <rPr>
        <b/>
        <sz val="11"/>
        <color theme="1"/>
        <rFont val="Calibri"/>
        <family val="2"/>
        <scheme val="minor"/>
      </rPr>
      <t xml:space="preserve">Moderate, </t>
    </r>
    <r>
      <rPr>
        <sz val="11"/>
        <color theme="1"/>
        <rFont val="Calibri"/>
        <family val="2"/>
        <scheme val="minor"/>
      </rPr>
      <t>Humid continental</t>
    </r>
  </si>
  <si>
    <t>European Black Pine</t>
  </si>
  <si>
    <t>Mediterranean</t>
  </si>
  <si>
    <t>Africa, Europe</t>
  </si>
  <si>
    <t>extreme hills, extreme hills edge, forest hills</t>
  </si>
  <si>
    <t>European Holly</t>
  </si>
  <si>
    <t>extreme hills, extreme hills edge, forest, forest hills, plains</t>
  </si>
  <si>
    <t>European Hornbeam</t>
  </si>
  <si>
    <r>
      <t xml:space="preserve">Moderate, </t>
    </r>
    <r>
      <rPr>
        <sz val="11"/>
        <color theme="1"/>
        <rFont val="Calibri"/>
        <family val="2"/>
        <scheme val="minor"/>
      </rPr>
      <t>semiarid</t>
    </r>
  </si>
  <si>
    <t xml:space="preserve">Asia, Europe </t>
  </si>
  <si>
    <t>European Larch</t>
  </si>
  <si>
    <t>Deciduous Conifer</t>
  </si>
  <si>
    <t>European Rowan</t>
  </si>
  <si>
    <t>Asia, Europe</t>
  </si>
  <si>
    <t>Hazel</t>
  </si>
  <si>
    <r>
      <t xml:space="preserve">Moderate, </t>
    </r>
    <r>
      <rPr>
        <sz val="11"/>
        <color theme="1"/>
        <rFont val="Calibri"/>
        <family val="2"/>
        <scheme val="minor"/>
      </rPr>
      <t>Humid continental</t>
    </r>
  </si>
  <si>
    <t>Linden</t>
  </si>
  <si>
    <t>Maritime Pine</t>
  </si>
  <si>
    <t>Marine west coast</t>
  </si>
  <si>
    <t>extreme hills, extreme hills edge, forest, foresthills</t>
  </si>
  <si>
    <t>Norway Spruce</t>
  </si>
  <si>
    <t xml:space="preserve">Continental </t>
  </si>
  <si>
    <t>extreme hills, extreme hills edge, forest, foresthills, plains, taiga, taiga hills</t>
  </si>
  <si>
    <t>Scots Pine</t>
  </si>
  <si>
    <r>
      <t>Continental</t>
    </r>
    <r>
      <rPr>
        <sz val="11"/>
        <color theme="1"/>
        <rFont val="Calibri"/>
        <family val="2"/>
        <scheme val="minor"/>
      </rPr>
      <t>, Marine west coast</t>
    </r>
  </si>
  <si>
    <t>Sesille Oak</t>
  </si>
  <si>
    <t>Silver Birch</t>
  </si>
  <si>
    <t>Smooth-Leaved Elm</t>
  </si>
  <si>
    <t>Mediterranean, Humid subtropical</t>
  </si>
  <si>
    <t>White Willow</t>
  </si>
  <si>
    <t>Alaska Cedar</t>
  </si>
  <si>
    <t>Mediterranean, Marine west coast</t>
  </si>
  <si>
    <t>North America</t>
  </si>
  <si>
    <t>American Basswood</t>
  </si>
  <si>
    <t>Humid continental</t>
  </si>
  <si>
    <t>extreme hills, extreme hills edge, forest, foresthills, plains</t>
  </si>
  <si>
    <t>American Beech</t>
  </si>
  <si>
    <t>Humid continental, humid subtropical</t>
  </si>
  <si>
    <t>Atlantic White Cedar</t>
  </si>
  <si>
    <t>Humid subtropical</t>
  </si>
  <si>
    <t>forest, foresthills, plains</t>
  </si>
  <si>
    <t>Baldcypress</t>
  </si>
  <si>
    <t>Humid Subtropical</t>
  </si>
  <si>
    <t>plains, swamp</t>
  </si>
  <si>
    <t>Balsam Fir</t>
  </si>
  <si>
    <t>Subarctic</t>
  </si>
  <si>
    <t>Forest, Foresthills, Taiga, Taiga Hills</t>
  </si>
  <si>
    <t>Californian Red Fir</t>
  </si>
  <si>
    <t>Highlands</t>
  </si>
  <si>
    <t>Extreme hills, Extreme hills edge, taiga hills</t>
  </si>
  <si>
    <t>Douglas Fir</t>
  </si>
  <si>
    <t>Highlands, Marine West Coast</t>
  </si>
  <si>
    <t>Extreme hills, extreme hills edge, forest, foresthills, taiga, taiga hills</t>
  </si>
  <si>
    <t>Flowering Dogwood</t>
  </si>
  <si>
    <t>Extreme hills, Extreme hills edge, forest, foresthills, plains</t>
  </si>
  <si>
    <t>Fraser Fir</t>
  </si>
  <si>
    <t>extreme hills</t>
  </si>
  <si>
    <t>Grand Fir</t>
  </si>
  <si>
    <t>Marine West Coast, Semiarid</t>
  </si>
  <si>
    <t>Extreme hills, extreme hills edge, forest, foresthills, plains</t>
  </si>
  <si>
    <t>Green Ash</t>
  </si>
  <si>
    <r>
      <rPr>
        <b/>
        <sz val="11"/>
        <color theme="1"/>
        <rFont val="Calibri"/>
        <family val="2"/>
        <scheme val="minor"/>
      </rPr>
      <t>Continental</t>
    </r>
    <r>
      <rPr>
        <sz val="11"/>
        <color theme="1"/>
        <rFont val="Calibri"/>
        <family val="2"/>
        <scheme val="minor"/>
      </rPr>
      <t>, Humid subtropical</t>
    </r>
  </si>
  <si>
    <t>Loblolly Pine</t>
  </si>
  <si>
    <t>Forest, Forest hills, plains</t>
  </si>
  <si>
    <t>Lodgepole Pine</t>
  </si>
  <si>
    <t>Highlands, Marine West Coast, Semiarid</t>
  </si>
  <si>
    <t>Paper Birch</t>
  </si>
  <si>
    <t>forest, foresthills, taiga, taiga hills, plains</t>
  </si>
  <si>
    <t>Quaking Aspen</t>
  </si>
  <si>
    <t>Highlands, subarctic</t>
  </si>
  <si>
    <t>Red Alder</t>
  </si>
  <si>
    <t xml:space="preserve">Marine West coast </t>
  </si>
  <si>
    <t>Forest, Foresthills, plains</t>
  </si>
  <si>
    <t>Red Maple</t>
  </si>
  <si>
    <t>Sugar Maple</t>
  </si>
  <si>
    <t>Sweetgum</t>
  </si>
  <si>
    <t>Asia, North America</t>
  </si>
  <si>
    <t>White Oak</t>
  </si>
  <si>
    <t>astronium fraxinifolium</t>
  </si>
  <si>
    <t>South America</t>
  </si>
  <si>
    <t>astronium Juari</t>
  </si>
  <si>
    <t>astronium Leicontei</t>
  </si>
  <si>
    <t>Awarra</t>
  </si>
  <si>
    <t>Babassu Palm</t>
  </si>
  <si>
    <t>Brazil nut</t>
  </si>
  <si>
    <t>Cashapona</t>
  </si>
  <si>
    <t>Cinchona ledgeriana</t>
  </si>
  <si>
    <t>Fiber Palm</t>
  </si>
  <si>
    <t>Hancornia speciosa</t>
  </si>
  <si>
    <t>Leopoldinia piassaba</t>
  </si>
  <si>
    <t>Maripa Palm</t>
  </si>
  <si>
    <t>Myrciaria</t>
  </si>
  <si>
    <t>Parica</t>
  </si>
  <si>
    <t>Peach Palm</t>
  </si>
  <si>
    <t>Platypodium</t>
  </si>
  <si>
    <t>Rubber Tree</t>
  </si>
  <si>
    <t>Sandbox tree</t>
  </si>
  <si>
    <t>North America, South America</t>
  </si>
  <si>
    <t>Soncoya</t>
  </si>
  <si>
    <t>Theobroma Cacao</t>
  </si>
  <si>
    <t>Yagrumo Macho</t>
  </si>
  <si>
    <t>Highlands, Tropical</t>
  </si>
  <si>
    <t>Suggested Biome</t>
  </si>
  <si>
    <t>Tree Repository Suggestion sheet</t>
  </si>
  <si>
    <t>Youtube</t>
  </si>
  <si>
    <t>Twitter</t>
  </si>
  <si>
    <t>Planet Minecraft</t>
  </si>
  <si>
    <t>http://www.youtube.com/user/LetsLente</t>
  </si>
  <si>
    <t>http://www.twitter.com/lentebriesje</t>
  </si>
  <si>
    <t>http://www.planetminecraft.com/member/lentebriesje</t>
  </si>
  <si>
    <r>
      <t xml:space="preserve">By </t>
    </r>
    <r>
      <rPr>
        <i/>
        <sz val="11"/>
        <color rgb="FFFF0000"/>
        <rFont val="Calibri"/>
        <family val="2"/>
        <scheme val="minor"/>
      </rPr>
      <t>Lentebriesje</t>
    </r>
  </si>
  <si>
    <t>Tree suggestions</t>
  </si>
  <si>
    <t>Name</t>
  </si>
  <si>
    <t>Tree type</t>
  </si>
  <si>
    <t>Minecraft Biome</t>
  </si>
  <si>
    <t>forest, foresthills, jungle, jungle hills, plains, swamp</t>
  </si>
  <si>
    <t>extreme hills, extreme hills edge, jungle hills</t>
  </si>
  <si>
    <t>jungle, swamp</t>
  </si>
  <si>
    <t>Africa, Asia, Europe, North America</t>
  </si>
  <si>
    <t>North America Section</t>
  </si>
  <si>
    <t>Europe Section</t>
  </si>
  <si>
    <t>South America Section</t>
  </si>
  <si>
    <t>Click here for the world climate map</t>
  </si>
  <si>
    <t>Excel &amp; WP tutorial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</si>
</sst>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u/>
      <sz val="11"/>
      <color theme="10"/>
      <name val="Calibri"/>
      <family val="2"/>
    </font>
    <font>
      <sz val="11"/>
      <color rgb="FF000000"/>
      <name val="Calibri"/>
      <family val="2"/>
      <scheme val="minor"/>
    </font>
    <font>
      <sz val="11"/>
      <color theme="1"/>
      <name val="Cambria"/>
      <family val="1"/>
      <scheme val="major"/>
    </font>
    <font>
      <sz val="24"/>
      <color theme="1"/>
      <name val="Cambria"/>
      <family val="1"/>
      <scheme val="maj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1"/>
      <name val="Cambria"/>
      <family val="1"/>
      <scheme val="major"/>
    </font>
    <font>
      <sz val="28"/>
      <color theme="1"/>
      <name val="Cambria"/>
      <family val="1"/>
      <scheme val="major"/>
    </font>
  </fonts>
  <fills count="1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57">
    <xf numFmtId="0" fontId="0" fillId="0" borderId="0" xfId="0"/>
    <xf numFmtId="0" fontId="0" fillId="0" borderId="0" xfId="0" applyFill="1" applyBorder="1" applyAlignment="1"/>
    <xf numFmtId="0" fontId="0" fillId="0" borderId="0" xfId="0" applyFill="1"/>
    <xf numFmtId="0" fontId="1" fillId="0" borderId="0" xfId="0" applyFont="1" applyFill="1" applyBorder="1" applyAlignment="1"/>
    <xf numFmtId="0" fontId="0" fillId="0" borderId="0" xfId="0" applyBorder="1"/>
    <xf numFmtId="0" fontId="1" fillId="0" borderId="0" xfId="0" applyFont="1"/>
    <xf numFmtId="0" fontId="4" fillId="0" borderId="0" xfId="0" applyFont="1"/>
    <xf numFmtId="0" fontId="0" fillId="0" borderId="0" xfId="0" applyFont="1"/>
    <xf numFmtId="0" fontId="0" fillId="0" borderId="0" xfId="0" applyAlignment="1"/>
    <xf numFmtId="0" fontId="1" fillId="0" borderId="0" xfId="0" applyFont="1" applyFill="1" applyBorder="1" applyAlignment="1">
      <alignment vertical="center"/>
    </xf>
    <xf numFmtId="0" fontId="0" fillId="12" borderId="0" xfId="0" applyFill="1" applyBorder="1"/>
    <xf numFmtId="0" fontId="3" fillId="0" borderId="0" xfId="1" applyAlignment="1" applyProtection="1"/>
    <xf numFmtId="0" fontId="3" fillId="0" borderId="0" xfId="1" applyAlignment="1" applyProtection="1">
      <alignment horizontal="center" vertical="center"/>
    </xf>
    <xf numFmtId="0" fontId="7" fillId="0" borderId="12" xfId="0" applyFont="1" applyBorder="1" applyAlignment="1">
      <alignment vertical="top"/>
    </xf>
    <xf numFmtId="0" fontId="7" fillId="0" borderId="12" xfId="0" applyFont="1" applyBorder="1" applyAlignment="1">
      <alignment horizontal="center" vertical="center"/>
    </xf>
    <xf numFmtId="0" fontId="7" fillId="11" borderId="5" xfId="0" applyFont="1" applyFill="1" applyBorder="1" applyAlignment="1">
      <alignment vertical="top"/>
    </xf>
    <xf numFmtId="0" fontId="7" fillId="11" borderId="12" xfId="0" applyFont="1" applyFill="1" applyBorder="1" applyAlignment="1">
      <alignment horizontal="center" vertical="center"/>
    </xf>
    <xf numFmtId="0" fontId="3" fillId="11" borderId="12" xfId="1" applyFill="1" applyBorder="1" applyAlignment="1" applyProtection="1">
      <alignment horizontal="center" vertical="center"/>
    </xf>
    <xf numFmtId="0" fontId="0" fillId="11" borderId="6" xfId="0" applyFill="1" applyBorder="1"/>
    <xf numFmtId="0" fontId="0" fillId="12" borderId="4" xfId="0" applyFill="1" applyBorder="1"/>
    <xf numFmtId="0" fontId="0" fillId="12" borderId="15" xfId="0" applyFill="1" applyBorder="1"/>
    <xf numFmtId="0" fontId="10" fillId="0" borderId="0" xfId="0" applyFont="1"/>
    <xf numFmtId="0" fontId="0" fillId="14" borderId="3" xfId="0" applyFill="1" applyBorder="1"/>
    <xf numFmtId="0" fontId="9" fillId="14" borderId="2" xfId="0" applyFont="1" applyFill="1" applyBorder="1" applyAlignment="1">
      <alignment horizontal="center" vertical="center"/>
    </xf>
    <xf numFmtId="0" fontId="0" fillId="14" borderId="10" xfId="0" applyFill="1" applyBorder="1"/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vertical="center"/>
    </xf>
    <xf numFmtId="0" fontId="1" fillId="12" borderId="4" xfId="0" applyFont="1" applyFill="1" applyBorder="1" applyAlignment="1"/>
    <xf numFmtId="0" fontId="1" fillId="12" borderId="4" xfId="0" applyFont="1" applyFill="1" applyBorder="1" applyAlignment="1">
      <alignment vertical="center"/>
    </xf>
    <xf numFmtId="0" fontId="0" fillId="12" borderId="5" xfId="0" applyFill="1" applyBorder="1"/>
    <xf numFmtId="0" fontId="0" fillId="12" borderId="12" xfId="0" applyFill="1" applyBorder="1"/>
    <xf numFmtId="0" fontId="0" fillId="12" borderId="6" xfId="0" applyFill="1" applyBorder="1"/>
    <xf numFmtId="0" fontId="10" fillId="16" borderId="14" xfId="0" applyFont="1" applyFill="1" applyBorder="1"/>
    <xf numFmtId="0" fontId="0" fillId="16" borderId="14" xfId="0" applyFill="1" applyBorder="1"/>
    <xf numFmtId="0" fontId="0" fillId="16" borderId="13" xfId="0" applyFill="1" applyBorder="1"/>
    <xf numFmtId="0" fontId="10" fillId="16" borderId="0" xfId="0" applyFont="1" applyFill="1" applyBorder="1"/>
    <xf numFmtId="0" fontId="0" fillId="16" borderId="0" xfId="0" applyFill="1" applyBorder="1"/>
    <xf numFmtId="0" fontId="0" fillId="16" borderId="15" xfId="0" applyFill="1" applyBorder="1"/>
    <xf numFmtId="0" fontId="10" fillId="16" borderId="12" xfId="0" applyFont="1" applyFill="1" applyBorder="1"/>
    <xf numFmtId="0" fontId="0" fillId="16" borderId="12" xfId="0" applyFill="1" applyBorder="1"/>
    <xf numFmtId="0" fontId="0" fillId="16" borderId="6" xfId="0" applyFill="1" applyBorder="1"/>
    <xf numFmtId="0" fontId="10" fillId="0" borderId="0" xfId="0" applyFont="1" applyFill="1" applyBorder="1"/>
    <xf numFmtId="0" fontId="0" fillId="0" borderId="0" xfId="0" applyFill="1" applyBorder="1"/>
    <xf numFmtId="0" fontId="0" fillId="0" borderId="15" xfId="0" applyFill="1" applyBorder="1"/>
    <xf numFmtId="0" fontId="10" fillId="15" borderId="16" xfId="0" applyFont="1" applyFill="1" applyBorder="1"/>
    <xf numFmtId="0" fontId="0" fillId="15" borderId="16" xfId="0" applyFill="1" applyBorder="1"/>
    <xf numFmtId="0" fontId="10" fillId="16" borderId="17" xfId="0" applyFont="1" applyFill="1" applyBorder="1"/>
    <xf numFmtId="0" fontId="0" fillId="16" borderId="17" xfId="0" applyFill="1" applyBorder="1"/>
    <xf numFmtId="0" fontId="10" fillId="15" borderId="18" xfId="0" applyFont="1" applyFill="1" applyBorder="1"/>
    <xf numFmtId="0" fontId="0" fillId="15" borderId="18" xfId="0" applyFill="1" applyBorder="1"/>
    <xf numFmtId="0" fontId="0" fillId="15" borderId="20" xfId="0" applyFill="1" applyBorder="1"/>
    <xf numFmtId="0" fontId="0" fillId="16" borderId="22" xfId="0" applyFill="1" applyBorder="1"/>
    <xf numFmtId="0" fontId="0" fillId="15" borderId="24" xfId="0" applyFill="1" applyBorder="1"/>
    <xf numFmtId="0" fontId="10" fillId="16" borderId="16" xfId="0" applyFont="1" applyFill="1" applyBorder="1"/>
    <xf numFmtId="0" fontId="0" fillId="16" borderId="16" xfId="0" applyFill="1" applyBorder="1"/>
    <xf numFmtId="0" fontId="0" fillId="16" borderId="20" xfId="0" applyFill="1" applyBorder="1"/>
    <xf numFmtId="0" fontId="10" fillId="16" borderId="18" xfId="0" applyFont="1" applyFill="1" applyBorder="1"/>
    <xf numFmtId="0" fontId="0" fillId="16" borderId="18" xfId="0" applyFill="1" applyBorder="1"/>
    <xf numFmtId="0" fontId="0" fillId="16" borderId="24" xfId="0" applyFill="1" applyBorder="1"/>
    <xf numFmtId="0" fontId="10" fillId="15" borderId="17" xfId="0" applyFont="1" applyFill="1" applyBorder="1"/>
    <xf numFmtId="0" fontId="0" fillId="15" borderId="17" xfId="0" applyFill="1" applyBorder="1"/>
    <xf numFmtId="0" fontId="0" fillId="15" borderId="22" xfId="0" applyFill="1" applyBorder="1"/>
    <xf numFmtId="0" fontId="1" fillId="2" borderId="1" xfId="0" applyFont="1" applyFill="1" applyBorder="1" applyProtection="1">
      <protection locked="0"/>
    </xf>
    <xf numFmtId="0" fontId="1" fillId="2" borderId="2" xfId="0" applyFont="1" applyFill="1" applyBorder="1" applyProtection="1">
      <protection locked="0"/>
    </xf>
    <xf numFmtId="0" fontId="0" fillId="3" borderId="9" xfId="0" applyFill="1" applyBorder="1" applyProtection="1">
      <protection locked="0"/>
    </xf>
    <xf numFmtId="0" fontId="0" fillId="3" borderId="11" xfId="0" applyFill="1" applyBorder="1" applyProtection="1">
      <protection locked="0"/>
    </xf>
    <xf numFmtId="0" fontId="0" fillId="6" borderId="7" xfId="0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0" fillId="12" borderId="4" xfId="0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3" fillId="3" borderId="8" xfId="1" applyFill="1" applyBorder="1" applyAlignment="1" applyProtection="1">
      <protection locked="0"/>
    </xf>
    <xf numFmtId="0" fontId="0" fillId="6" borderId="8" xfId="0" applyFill="1" applyBorder="1" applyProtection="1">
      <protection locked="0"/>
    </xf>
    <xf numFmtId="0" fontId="0" fillId="12" borderId="15" xfId="0" applyFill="1" applyBorder="1" applyProtection="1">
      <protection locked="0"/>
    </xf>
    <xf numFmtId="0" fontId="0" fillId="10" borderId="11" xfId="0" applyFill="1" applyBorder="1" applyProtection="1">
      <protection locked="0"/>
    </xf>
    <xf numFmtId="0" fontId="0" fillId="10" borderId="14" xfId="0" applyFill="1" applyBorder="1" applyProtection="1">
      <protection locked="0"/>
    </xf>
    <xf numFmtId="0" fontId="0" fillId="10" borderId="13" xfId="0" applyFill="1" applyBorder="1" applyProtection="1">
      <protection locked="0"/>
    </xf>
    <xf numFmtId="0" fontId="0" fillId="10" borderId="5" xfId="0" applyFill="1" applyBorder="1" applyProtection="1">
      <protection locked="0"/>
    </xf>
    <xf numFmtId="0" fontId="0" fillId="10" borderId="12" xfId="0" applyFill="1" applyBorder="1" applyProtection="1">
      <protection locked="0"/>
    </xf>
    <xf numFmtId="0" fontId="0" fillId="10" borderId="6" xfId="0" applyFill="1" applyBorder="1" applyProtection="1">
      <protection locked="0"/>
    </xf>
    <xf numFmtId="0" fontId="0" fillId="9" borderId="5" xfId="0" applyFill="1" applyBorder="1" applyProtection="1">
      <protection locked="0"/>
    </xf>
    <xf numFmtId="0" fontId="0" fillId="9" borderId="12" xfId="0" applyFill="1" applyBorder="1" applyProtection="1">
      <protection locked="0"/>
    </xf>
    <xf numFmtId="0" fontId="0" fillId="9" borderId="6" xfId="0" applyFill="1" applyBorder="1" applyProtection="1">
      <protection locked="0"/>
    </xf>
    <xf numFmtId="0" fontId="0" fillId="0" borderId="0" xfId="0" applyProtection="1">
      <protection locked="0"/>
    </xf>
    <xf numFmtId="0" fontId="9" fillId="14" borderId="2" xfId="0" applyFont="1" applyFill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0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3" fillId="13" borderId="11" xfId="0" applyFont="1" applyFill="1" applyBorder="1" applyAlignment="1">
      <alignment vertical="center" textRotation="90"/>
    </xf>
    <xf numFmtId="0" fontId="13" fillId="13" borderId="4" xfId="0" applyFont="1" applyFill="1" applyBorder="1" applyAlignment="1">
      <alignment vertical="center" textRotation="90"/>
    </xf>
    <xf numFmtId="0" fontId="13" fillId="13" borderId="5" xfId="0" applyFont="1" applyFill="1" applyBorder="1" applyAlignment="1">
      <alignment vertical="center" textRotation="90"/>
    </xf>
    <xf numFmtId="0" fontId="11" fillId="13" borderId="11" xfId="0" applyFont="1" applyFill="1" applyBorder="1" applyAlignment="1">
      <alignment vertical="center" textRotation="90"/>
    </xf>
    <xf numFmtId="0" fontId="11" fillId="13" borderId="4" xfId="0" applyFont="1" applyFill="1" applyBorder="1" applyAlignment="1">
      <alignment vertical="center" textRotation="90"/>
    </xf>
    <xf numFmtId="0" fontId="11" fillId="13" borderId="5" xfId="0" applyFont="1" applyFill="1" applyBorder="1" applyAlignment="1">
      <alignment vertical="center" textRotation="90"/>
    </xf>
    <xf numFmtId="0" fontId="11" fillId="13" borderId="11" xfId="0" applyFont="1" applyFill="1" applyBorder="1" applyAlignment="1">
      <alignment horizontal="center" vertical="center" textRotation="90"/>
    </xf>
    <xf numFmtId="0" fontId="11" fillId="13" borderId="4" xfId="0" applyFont="1" applyFill="1" applyBorder="1" applyAlignment="1">
      <alignment horizontal="center" vertical="center" textRotation="90"/>
    </xf>
    <xf numFmtId="0" fontId="11" fillId="13" borderId="5" xfId="0" applyFont="1" applyFill="1" applyBorder="1" applyAlignment="1">
      <alignment horizontal="center" vertical="center" textRotation="90"/>
    </xf>
    <xf numFmtId="0" fontId="10" fillId="16" borderId="23" xfId="0" applyFont="1" applyFill="1" applyBorder="1" applyAlignment="1">
      <alignment horizontal="center"/>
    </xf>
    <xf numFmtId="0" fontId="10" fillId="16" borderId="18" xfId="0" applyFont="1" applyFill="1" applyBorder="1" applyAlignment="1">
      <alignment horizontal="center"/>
    </xf>
    <xf numFmtId="0" fontId="10" fillId="15" borderId="23" xfId="0" applyFont="1" applyFill="1" applyBorder="1" applyAlignment="1">
      <alignment horizontal="center"/>
    </xf>
    <xf numFmtId="0" fontId="10" fillId="15" borderId="18" xfId="0" applyFont="1" applyFill="1" applyBorder="1" applyAlignment="1">
      <alignment horizontal="center"/>
    </xf>
    <xf numFmtId="0" fontId="10" fillId="16" borderId="5" xfId="0" applyFont="1" applyFill="1" applyBorder="1" applyAlignment="1">
      <alignment horizontal="center"/>
    </xf>
    <xf numFmtId="0" fontId="10" fillId="16" borderId="12" xfId="0" applyFont="1" applyFill="1" applyBorder="1" applyAlignment="1">
      <alignment horizontal="center"/>
    </xf>
    <xf numFmtId="0" fontId="10" fillId="15" borderId="21" xfId="0" applyFont="1" applyFill="1" applyBorder="1" applyAlignment="1">
      <alignment horizontal="center"/>
    </xf>
    <xf numFmtId="0" fontId="10" fillId="15" borderId="17" xfId="0" applyFont="1" applyFill="1" applyBorder="1" applyAlignment="1">
      <alignment horizontal="center"/>
    </xf>
    <xf numFmtId="0" fontId="10" fillId="16" borderId="21" xfId="0" applyFont="1" applyFill="1" applyBorder="1" applyAlignment="1">
      <alignment horizontal="center"/>
    </xf>
    <xf numFmtId="0" fontId="10" fillId="16" borderId="17" xfId="0" applyFont="1" applyFill="1" applyBorder="1" applyAlignment="1">
      <alignment horizontal="center"/>
    </xf>
    <xf numFmtId="0" fontId="10" fillId="15" borderId="19" xfId="0" applyFont="1" applyFill="1" applyBorder="1" applyAlignment="1">
      <alignment horizontal="center"/>
    </xf>
    <xf numFmtId="0" fontId="10" fillId="15" borderId="16" xfId="0" applyFont="1" applyFill="1" applyBorder="1" applyAlignment="1">
      <alignment horizontal="center"/>
    </xf>
    <xf numFmtId="0" fontId="10" fillId="16" borderId="4" xfId="0" applyFont="1" applyFill="1" applyBorder="1" applyAlignment="1">
      <alignment horizontal="center"/>
    </xf>
    <xf numFmtId="0" fontId="10" fillId="16" borderId="0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0" fillId="16" borderId="11" xfId="0" applyFont="1" applyFill="1" applyBorder="1" applyAlignment="1">
      <alignment horizontal="center"/>
    </xf>
    <xf numFmtId="0" fontId="10" fillId="16" borderId="14" xfId="0" applyFont="1" applyFill="1" applyBorder="1" applyAlignment="1">
      <alignment horizontal="center"/>
    </xf>
    <xf numFmtId="0" fontId="10" fillId="16" borderId="19" xfId="0" applyFont="1" applyFill="1" applyBorder="1" applyAlignment="1">
      <alignment horizontal="center"/>
    </xf>
    <xf numFmtId="0" fontId="10" fillId="16" borderId="16" xfId="0" applyFont="1" applyFill="1" applyBorder="1" applyAlignment="1">
      <alignment horizontal="center"/>
    </xf>
    <xf numFmtId="0" fontId="10" fillId="16" borderId="11" xfId="0" applyNumberFormat="1" applyFont="1" applyFill="1" applyBorder="1" applyAlignment="1">
      <alignment horizontal="center"/>
    </xf>
    <xf numFmtId="0" fontId="10" fillId="16" borderId="14" xfId="0" applyNumberFormat="1" applyFont="1" applyFill="1" applyBorder="1" applyAlignment="1">
      <alignment horizontal="center"/>
    </xf>
    <xf numFmtId="0" fontId="9" fillId="14" borderId="2" xfId="0" applyFont="1" applyFill="1" applyBorder="1" applyAlignment="1">
      <alignment horizontal="center" vertical="center"/>
    </xf>
    <xf numFmtId="0" fontId="9" fillId="14" borderId="3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9" fillId="13" borderId="10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1" fillId="8" borderId="11" xfId="0" applyFont="1" applyFill="1" applyBorder="1" applyAlignment="1" applyProtection="1">
      <alignment horizontal="center" vertical="center"/>
      <protection locked="0"/>
    </xf>
    <xf numFmtId="0" fontId="1" fillId="8" borderId="14" xfId="0" applyFont="1" applyFill="1" applyBorder="1" applyAlignment="1" applyProtection="1">
      <alignment horizontal="center" vertical="center"/>
      <protection locked="0"/>
    </xf>
    <xf numFmtId="0" fontId="1" fillId="8" borderId="13" xfId="0" applyFont="1" applyFill="1" applyBorder="1" applyAlignment="1" applyProtection="1">
      <alignment horizontal="center" vertical="center"/>
      <protection locked="0"/>
    </xf>
    <xf numFmtId="0" fontId="1" fillId="5" borderId="9" xfId="0" applyFont="1" applyFill="1" applyBorder="1" applyAlignment="1" applyProtection="1">
      <alignment horizontal="center" vertical="center"/>
      <protection locked="0"/>
    </xf>
    <xf numFmtId="0" fontId="1" fillId="5" borderId="7" xfId="0" applyFont="1" applyFill="1" applyBorder="1" applyAlignment="1" applyProtection="1">
      <alignment horizontal="center" vertical="center"/>
      <protection locked="0"/>
    </xf>
    <xf numFmtId="0" fontId="1" fillId="5" borderId="8" xfId="0" applyFont="1" applyFill="1" applyBorder="1" applyAlignment="1" applyProtection="1">
      <alignment horizontal="center" vertical="center"/>
      <protection locked="0"/>
    </xf>
    <xf numFmtId="0" fontId="6" fillId="11" borderId="11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3" fillId="3" borderId="5" xfId="1" applyFill="1" applyBorder="1" applyAlignment="1" applyProtection="1">
      <alignment horizontal="center"/>
      <protection locked="0"/>
    </xf>
    <xf numFmtId="0" fontId="3" fillId="3" borderId="12" xfId="1" applyFill="1" applyBorder="1" applyAlignment="1" applyProtection="1">
      <alignment horizontal="center"/>
      <protection locked="0"/>
    </xf>
    <xf numFmtId="0" fontId="3" fillId="3" borderId="6" xfId="1" applyFill="1" applyBorder="1" applyAlignment="1" applyProtection="1">
      <alignment horizontal="center"/>
      <protection locked="0"/>
    </xf>
    <xf numFmtId="0" fontId="1" fillId="4" borderId="2" xfId="0" applyFont="1" applyFill="1" applyBorder="1" applyAlignment="1" applyProtection="1">
      <alignment horizontal="center"/>
      <protection locked="0"/>
    </xf>
    <xf numFmtId="0" fontId="1" fillId="4" borderId="10" xfId="0" applyFont="1" applyFill="1" applyBorder="1" applyAlignment="1" applyProtection="1">
      <alignment horizontal="center"/>
      <protection locked="0"/>
    </xf>
    <xf numFmtId="0" fontId="1" fillId="4" borderId="3" xfId="0" applyFont="1" applyFill="1" applyBorder="1" applyAlignment="1" applyProtection="1">
      <alignment horizontal="center"/>
      <protection locked="0"/>
    </xf>
    <xf numFmtId="0" fontId="12" fillId="12" borderId="11" xfId="0" applyFont="1" applyFill="1" applyBorder="1" applyAlignment="1">
      <alignment horizontal="center" vertical="center"/>
    </xf>
    <xf numFmtId="0" fontId="12" fillId="12" borderId="14" xfId="0" applyFont="1" applyFill="1" applyBorder="1" applyAlignment="1">
      <alignment horizontal="center" vertical="center"/>
    </xf>
    <xf numFmtId="0" fontId="12" fillId="12" borderId="13" xfId="0" applyFont="1" applyFill="1" applyBorder="1" applyAlignment="1">
      <alignment horizontal="center" vertical="center"/>
    </xf>
    <xf numFmtId="0" fontId="12" fillId="12" borderId="4" xfId="0" applyFont="1" applyFill="1" applyBorder="1" applyAlignment="1">
      <alignment horizontal="center" vertical="center"/>
    </xf>
    <xf numFmtId="0" fontId="12" fillId="12" borderId="0" xfId="0" applyFont="1" applyFill="1" applyBorder="1" applyAlignment="1">
      <alignment horizontal="center" vertical="center"/>
    </xf>
    <xf numFmtId="0" fontId="12" fillId="12" borderId="15" xfId="0" applyFont="1" applyFill="1" applyBorder="1" applyAlignment="1">
      <alignment horizontal="center" vertical="center"/>
    </xf>
    <xf numFmtId="0" fontId="1" fillId="7" borderId="5" xfId="0" applyFont="1" applyFill="1" applyBorder="1" applyAlignment="1" applyProtection="1">
      <alignment horizontal="center"/>
      <protection locked="0"/>
    </xf>
    <xf numFmtId="0" fontId="1" fillId="7" borderId="12" xfId="0" applyFont="1" applyFill="1" applyBorder="1" applyAlignment="1" applyProtection="1">
      <alignment horizontal="center"/>
      <protection locked="0"/>
    </xf>
    <xf numFmtId="0" fontId="1" fillId="7" borderId="6" xfId="0" applyFont="1" applyFill="1" applyBorder="1" applyAlignment="1" applyProtection="1">
      <alignment horizontal="center"/>
      <protection locked="0"/>
    </xf>
    <xf numFmtId="0" fontId="9" fillId="13" borderId="11" xfId="0" applyFont="1" applyFill="1" applyBorder="1" applyAlignment="1" applyProtection="1">
      <alignment horizontal="center" vertical="center"/>
      <protection locked="0"/>
    </xf>
    <xf numFmtId="0" fontId="9" fillId="13" borderId="14" xfId="0" applyFont="1" applyFill="1" applyBorder="1" applyAlignment="1" applyProtection="1">
      <alignment horizontal="center" vertical="center"/>
      <protection locked="0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9" fillId="13" borderId="13" xfId="0" applyFont="1" applyFill="1" applyBorder="1" applyAlignment="1" applyProtection="1">
      <alignment horizontal="center" vertical="center"/>
      <protection locked="0"/>
    </xf>
    <xf numFmtId="0" fontId="9" fillId="14" borderId="2" xfId="0" applyFont="1" applyFill="1" applyBorder="1" applyAlignment="1" applyProtection="1">
      <alignment horizontal="center" vertical="center"/>
      <protection locked="0"/>
    </xf>
    <xf numFmtId="0" fontId="9" fillId="14" borderId="3" xfId="0" applyFont="1" applyFill="1" applyBorder="1" applyAlignment="1" applyProtection="1">
      <alignment horizontal="center" vertical="center"/>
      <protection locked="0"/>
    </xf>
  </cellXfs>
  <cellStyles count="2">
    <cellStyle name="Hyperlink" xfId="1" builtinId="8"/>
    <cellStyle name="Standa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27CDB6E-AE6D-11CF-96B8-44455354000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upload.wikimedia.org/wikipedia/commons/d/df/ClimateMap_World.png" TargetMode="External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upload.wikimedia.org/wikipedia/commons/d/df/ClimateMap_World.png" TargetMode="External"/><Relationship Id="rId2" Type="http://schemas.openxmlformats.org/officeDocument/2006/relationships/hyperlink" Target="http://upload.wikimedia.org/wikipedia/commons/d/df/ClimateMap_World.png" TargetMode="External"/><Relationship Id="rId1" Type="http://schemas.openxmlformats.org/officeDocument/2006/relationships/hyperlink" Target="http://www.twitter.com/lentebriesj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lad1"/>
  <dimension ref="A1:K86"/>
  <sheetViews>
    <sheetView showGridLines="0" tabSelected="1" zoomScale="85" zoomScaleNormal="85" workbookViewId="0">
      <selection activeCell="C1" sqref="C1"/>
    </sheetView>
  </sheetViews>
  <sheetFormatPr defaultRowHeight="15"/>
  <cols>
    <col min="1" max="1" width="7" customWidth="1"/>
    <col min="2" max="4" width="20.7109375" customWidth="1"/>
    <col min="5" max="5" width="37" bestFit="1" customWidth="1"/>
    <col min="6" max="6" width="32.7109375" bestFit="1" customWidth="1"/>
    <col min="7" max="10" width="20.7109375" customWidth="1"/>
    <col min="11" max="11" width="19.7109375" customWidth="1"/>
  </cols>
  <sheetData>
    <row r="1" spans="2:11" ht="16.5" customHeight="1"/>
    <row r="2" spans="2:11" ht="24.95" customHeight="1" thickBot="1"/>
    <row r="3" spans="2:11" ht="24.95" customHeight="1">
      <c r="B3" s="133" t="s">
        <v>134</v>
      </c>
      <c r="C3" s="134"/>
      <c r="D3" s="134"/>
      <c r="E3" s="134"/>
      <c r="F3" s="134"/>
      <c r="G3" s="135"/>
      <c r="I3" s="142" t="s">
        <v>154</v>
      </c>
      <c r="J3" s="143"/>
      <c r="K3" s="144"/>
    </row>
    <row r="4" spans="2:11" ht="24.95" customHeight="1" thickBot="1">
      <c r="B4" s="15"/>
      <c r="C4" s="16" t="s">
        <v>141</v>
      </c>
      <c r="D4" s="17" t="str">
        <f>HYPERLINK('Calculation sheet'!$B$1,'Calculation sheet'!$A$1)</f>
        <v>Youtube</v>
      </c>
      <c r="E4" s="17" t="str">
        <f>HYPERLINK('Calculation sheet'!$B$2,'Calculation sheet'!$A$2)</f>
        <v>Twitter</v>
      </c>
      <c r="F4" s="17" t="str">
        <f>HYPERLINK('Calculation sheet'!$B$3,'Calculation sheet'!$A$3)</f>
        <v>Planet Minecraft</v>
      </c>
      <c r="G4" s="18"/>
      <c r="I4" s="145"/>
      <c r="J4" s="146"/>
      <c r="K4" s="147"/>
    </row>
    <row r="5" spans="2:11" ht="24.95" customHeight="1" thickBot="1">
      <c r="B5" s="13"/>
      <c r="C5" s="14"/>
      <c r="D5" s="12"/>
      <c r="E5" s="12"/>
      <c r="F5" s="12"/>
      <c r="I5" s="19"/>
      <c r="J5" s="10"/>
      <c r="K5" s="20"/>
    </row>
    <row r="6" spans="2:11" ht="15.75" thickBot="1">
      <c r="B6" s="139" t="s">
        <v>11</v>
      </c>
      <c r="C6" s="140"/>
      <c r="D6" s="140"/>
      <c r="E6" s="140"/>
      <c r="F6" s="141"/>
      <c r="G6" s="130" t="s">
        <v>1</v>
      </c>
      <c r="H6" s="3"/>
      <c r="I6" s="27"/>
      <c r="J6" s="25"/>
      <c r="K6" s="20"/>
    </row>
    <row r="7" spans="2:11" ht="15.75" thickBot="1">
      <c r="B7" s="136" t="str">
        <f>HYPERLINK('Calculation sheet'!B4:F4,'Calculation sheet'!A4)</f>
        <v>Click here for the world climate map</v>
      </c>
      <c r="C7" s="137"/>
      <c r="D7" s="137"/>
      <c r="E7" s="137"/>
      <c r="F7" s="138"/>
      <c r="G7" s="131"/>
      <c r="H7" s="1"/>
      <c r="I7" s="19"/>
      <c r="J7" s="10"/>
      <c r="K7" s="20"/>
    </row>
    <row r="8" spans="2:11" ht="15.75" thickBot="1">
      <c r="B8" s="62" t="s">
        <v>5</v>
      </c>
      <c r="C8" s="62" t="s">
        <v>6</v>
      </c>
      <c r="D8" s="62" t="s">
        <v>7</v>
      </c>
      <c r="E8" s="63" t="s">
        <v>8</v>
      </c>
      <c r="F8" s="63" t="s">
        <v>9</v>
      </c>
      <c r="G8" s="132"/>
      <c r="I8" s="19"/>
      <c r="J8" s="10"/>
      <c r="K8" s="20"/>
    </row>
    <row r="9" spans="2:11" ht="24.95" customHeight="1">
      <c r="B9" s="64"/>
      <c r="C9" s="65"/>
      <c r="D9" s="64"/>
      <c r="E9" s="65"/>
      <c r="F9" s="65"/>
      <c r="G9" s="66"/>
      <c r="H9" s="4"/>
      <c r="I9" s="19"/>
      <c r="J9" s="10"/>
      <c r="K9" s="20"/>
    </row>
    <row r="10" spans="2:11" ht="24.95" customHeight="1" thickBot="1">
      <c r="B10" s="67"/>
      <c r="C10" s="68"/>
      <c r="D10" s="69"/>
      <c r="E10" s="68"/>
      <c r="F10" s="70"/>
      <c r="G10" s="66"/>
      <c r="H10" s="4"/>
      <c r="I10" s="19"/>
      <c r="J10" s="10"/>
      <c r="K10" s="20"/>
    </row>
    <row r="11" spans="2:11" ht="24.95" customHeight="1" thickBot="1">
      <c r="B11" s="71"/>
      <c r="C11" s="72"/>
      <c r="D11" s="73"/>
      <c r="E11" s="72"/>
      <c r="F11" s="70"/>
      <c r="G11" s="74"/>
      <c r="H11" s="4"/>
      <c r="I11" s="19"/>
      <c r="J11" s="10"/>
      <c r="K11" s="20"/>
    </row>
    <row r="12" spans="2:11" ht="24.95" customHeight="1" thickBot="1">
      <c r="B12" s="71"/>
      <c r="C12" s="72"/>
      <c r="D12" s="72"/>
      <c r="E12" s="72"/>
      <c r="F12" s="67"/>
      <c r="G12" s="75"/>
      <c r="I12" s="19"/>
      <c r="J12" s="10"/>
      <c r="K12" s="20"/>
    </row>
    <row r="13" spans="2:11" ht="15.75" thickBot="1">
      <c r="B13" s="127" t="s">
        <v>133</v>
      </c>
      <c r="C13" s="128"/>
      <c r="D13" s="128"/>
      <c r="E13" s="128"/>
      <c r="F13" s="128"/>
      <c r="G13" s="129"/>
      <c r="H13" s="9"/>
      <c r="I13" s="28"/>
      <c r="J13" s="26"/>
      <c r="K13" s="20"/>
    </row>
    <row r="14" spans="2:11" ht="24.95" customHeight="1" thickBot="1">
      <c r="B14" s="76"/>
      <c r="C14" s="77"/>
      <c r="D14" s="77"/>
      <c r="E14" s="77"/>
      <c r="F14" s="77"/>
      <c r="G14" s="78"/>
      <c r="I14" s="29"/>
      <c r="J14" s="30"/>
      <c r="K14" s="31"/>
    </row>
    <row r="15" spans="2:11" ht="24.95" customHeight="1" thickBot="1">
      <c r="B15" s="79"/>
      <c r="C15" s="80"/>
      <c r="D15" s="80"/>
      <c r="E15" s="80"/>
      <c r="F15" s="80"/>
      <c r="G15" s="81"/>
    </row>
    <row r="16" spans="2:11" ht="15.75" thickBot="1">
      <c r="B16" s="148" t="s">
        <v>0</v>
      </c>
      <c r="C16" s="149"/>
      <c r="D16" s="149"/>
      <c r="E16" s="149"/>
      <c r="F16" s="149"/>
      <c r="G16" s="150"/>
    </row>
    <row r="17" spans="1:10" ht="24.95" customHeight="1" thickBot="1">
      <c r="B17" s="82"/>
      <c r="C17" s="83"/>
      <c r="D17" s="83"/>
      <c r="E17" s="83"/>
      <c r="F17" s="83"/>
      <c r="G17" s="84"/>
    </row>
    <row r="18" spans="1:10" ht="15" customHeight="1" thickBot="1">
      <c r="F18" s="2"/>
    </row>
    <row r="19" spans="1:10" ht="15" customHeight="1" thickBot="1">
      <c r="B19" s="124" t="s">
        <v>142</v>
      </c>
      <c r="C19" s="125"/>
      <c r="D19" s="125"/>
      <c r="E19" s="125"/>
      <c r="F19" s="125"/>
      <c r="G19" s="125"/>
      <c r="H19" s="125"/>
      <c r="I19" s="125"/>
      <c r="J19" s="126"/>
    </row>
    <row r="20" spans="1:10" ht="15" customHeight="1" thickBot="1">
      <c r="B20" s="122" t="s">
        <v>143</v>
      </c>
      <c r="C20" s="123"/>
      <c r="D20" s="23" t="s">
        <v>144</v>
      </c>
      <c r="E20" s="23" t="s">
        <v>4</v>
      </c>
      <c r="F20" s="23" t="s">
        <v>0</v>
      </c>
      <c r="G20" s="23" t="s">
        <v>145</v>
      </c>
      <c r="H20" s="24"/>
      <c r="I20" s="24"/>
      <c r="J20" s="22"/>
    </row>
    <row r="21" spans="1:10">
      <c r="A21" s="91" t="s">
        <v>151</v>
      </c>
      <c r="B21" s="120" t="str">
        <f>IF(AND('Calculation sheet'!$C23=TRUE,'Calculation sheet'!$D23=TRUE,'Calculation sheet'!$E23=TRUE,'Calculation sheet'!$F23=TRUE),'Data range'!A2,"")</f>
        <v/>
      </c>
      <c r="C21" s="121"/>
      <c r="D21" s="32" t="str">
        <f>IF(AND('Calculation sheet'!$C23=TRUE,'Calculation sheet'!$D23=TRUE,'Calculation sheet'!$E23=TRUE,'Calculation sheet'!$F23=TRUE),'Data range'!B2,"")</f>
        <v/>
      </c>
      <c r="E21" s="32" t="str">
        <f>IF(AND('Calculation sheet'!$C23=TRUE,'Calculation sheet'!$D23=TRUE,'Calculation sheet'!$E23=TRUE,'Calculation sheet'!$F23=TRUE),'Data range'!C2,"")</f>
        <v/>
      </c>
      <c r="F21" s="32" t="str">
        <f>IF(AND('Calculation sheet'!$C23=TRUE,'Calculation sheet'!$D23=TRUE,'Calculation sheet'!$E23=TRUE,'Calculation sheet'!$F23=TRUE),'Data range'!D2,"")</f>
        <v/>
      </c>
      <c r="G21" s="32" t="str">
        <f>IF(AND('Calculation sheet'!$C23=TRUE,'Calculation sheet'!$D23=TRUE,'Calculation sheet'!$E23=TRUE,'Calculation sheet'!$F23=TRUE),'Data range'!E2,"")</f>
        <v/>
      </c>
      <c r="H21" s="33"/>
      <c r="I21" s="33"/>
      <c r="J21" s="34"/>
    </row>
    <row r="22" spans="1:10">
      <c r="A22" s="92"/>
      <c r="B22" s="110" t="str">
        <f>IF(AND('Calculation sheet'!$C24=TRUE,'Calculation sheet'!$D24=TRUE,'Calculation sheet'!$E24=TRUE,'Calculation sheet'!$F24=TRUE),'Data range'!A3,"")</f>
        <v/>
      </c>
      <c r="C22" s="111"/>
      <c r="D22" s="44" t="str">
        <f>IF(AND('Calculation sheet'!$C24=TRUE,'Calculation sheet'!$D24=TRUE,'Calculation sheet'!$E24=TRUE,'Calculation sheet'!$F24=TRUE),'Data range'!B3,"")</f>
        <v/>
      </c>
      <c r="E22" s="44" t="str">
        <f>IF(AND('Calculation sheet'!$C24=TRUE,'Calculation sheet'!$D24=TRUE,'Calculation sheet'!$E24=TRUE,'Calculation sheet'!$F24=TRUE),'Data range'!C3,"")</f>
        <v/>
      </c>
      <c r="F22" s="44" t="str">
        <f>IF(AND('Calculation sheet'!$C24=TRUE,'Calculation sheet'!$D24=TRUE,'Calculation sheet'!$E24=TRUE,'Calculation sheet'!$F24=TRUE),'Data range'!D3,"")</f>
        <v/>
      </c>
      <c r="G22" s="44" t="str">
        <f>IF(AND('Calculation sheet'!$C24=TRUE,'Calculation sheet'!$D24=TRUE,'Calculation sheet'!$E24=TRUE,'Calculation sheet'!$F24=TRUE),'Data range'!E3,"")</f>
        <v/>
      </c>
      <c r="H22" s="45"/>
      <c r="I22" s="45"/>
      <c r="J22" s="50"/>
    </row>
    <row r="23" spans="1:10">
      <c r="A23" s="92"/>
      <c r="B23" s="112" t="str">
        <f>IF(AND('Calculation sheet'!$C25=TRUE,'Calculation sheet'!$D25=TRUE,'Calculation sheet'!$E25=TRUE,'Calculation sheet'!$F25=TRUE),'Data range'!A4,"")</f>
        <v/>
      </c>
      <c r="C23" s="113"/>
      <c r="D23" s="35" t="str">
        <f>IF(AND('Calculation sheet'!$C25=TRUE,'Calculation sheet'!$D25=TRUE,'Calculation sheet'!$E25=TRUE,'Calculation sheet'!$F25=TRUE),'Data range'!B4,"")</f>
        <v/>
      </c>
      <c r="E23" s="35" t="str">
        <f>IF(AND('Calculation sheet'!$C25=TRUE,'Calculation sheet'!$D25=TRUE,'Calculation sheet'!$E25=TRUE,'Calculation sheet'!$F25=TRUE),'Data range'!C4,"")</f>
        <v/>
      </c>
      <c r="F23" s="35" t="str">
        <f>IF(AND('Calculation sheet'!$C25=TRUE,'Calculation sheet'!$D25=TRUE,'Calculation sheet'!$E25=TRUE,'Calculation sheet'!$F25=TRUE),'Data range'!D4,"")</f>
        <v/>
      </c>
      <c r="G23" s="35" t="str">
        <f>IF(AND('Calculation sheet'!$C25=TRUE,'Calculation sheet'!$D25=TRUE,'Calculation sheet'!$E25=TRUE,'Calculation sheet'!$F25=TRUE),'Data range'!E4,"")</f>
        <v/>
      </c>
      <c r="H23" s="36"/>
      <c r="I23" s="36"/>
      <c r="J23" s="37"/>
    </row>
    <row r="24" spans="1:10">
      <c r="A24" s="92"/>
      <c r="B24" s="110" t="str">
        <f>IF(AND('Calculation sheet'!$C26=TRUE,'Calculation sheet'!$D26=TRUE,'Calculation sheet'!$E26=TRUE,'Calculation sheet'!$F26=TRUE),'Data range'!A5,"")</f>
        <v/>
      </c>
      <c r="C24" s="111"/>
      <c r="D24" s="44" t="str">
        <f>IF(AND('Calculation sheet'!$C26=TRUE,'Calculation sheet'!$D26=TRUE,'Calculation sheet'!$E26=TRUE,'Calculation sheet'!$F26=TRUE),'Data range'!B5,"")</f>
        <v/>
      </c>
      <c r="E24" s="44" t="str">
        <f>IF(AND('Calculation sheet'!$C26=TRUE,'Calculation sheet'!$D26=TRUE,'Calculation sheet'!$E26=TRUE,'Calculation sheet'!$F26=TRUE),'Data range'!C5,"")</f>
        <v/>
      </c>
      <c r="F24" s="44" t="str">
        <f>IF(AND('Calculation sheet'!$C26=TRUE,'Calculation sheet'!$D26=TRUE,'Calculation sheet'!$E26=TRUE,'Calculation sheet'!$F26=TRUE),'Data range'!D5,"")</f>
        <v/>
      </c>
      <c r="G24" s="44" t="str">
        <f>IF(AND('Calculation sheet'!$C26=TRUE,'Calculation sheet'!$D26=TRUE,'Calculation sheet'!$E26=TRUE,'Calculation sheet'!$F26=TRUE),'Data range'!E5,"")</f>
        <v/>
      </c>
      <c r="H24" s="45"/>
      <c r="I24" s="45"/>
      <c r="J24" s="50"/>
    </row>
    <row r="25" spans="1:10">
      <c r="A25" s="92"/>
      <c r="B25" s="112" t="str">
        <f>IF(AND('Calculation sheet'!$C27=TRUE,'Calculation sheet'!$D27=TRUE,'Calculation sheet'!$E27=TRUE,'Calculation sheet'!$F27=TRUE),'Data range'!A6,"")</f>
        <v/>
      </c>
      <c r="C25" s="113"/>
      <c r="D25" s="35" t="str">
        <f>IF(AND('Calculation sheet'!$C27=TRUE,'Calculation sheet'!$D27=TRUE,'Calculation sheet'!$E27=TRUE,'Calculation sheet'!$F27=TRUE),'Data range'!B6,"")</f>
        <v/>
      </c>
      <c r="E25" s="35" t="str">
        <f>IF(AND('Calculation sheet'!$C27=TRUE,'Calculation sheet'!$D27=TRUE,'Calculation sheet'!$E27=TRUE,'Calculation sheet'!$F27=TRUE),'Data range'!C6,"")</f>
        <v/>
      </c>
      <c r="F25" s="35" t="str">
        <f>IF(AND('Calculation sheet'!$C27=TRUE,'Calculation sheet'!$D27=TRUE,'Calculation sheet'!$E27=TRUE,'Calculation sheet'!$F27=TRUE),'Data range'!D6,"")</f>
        <v/>
      </c>
      <c r="G25" s="35" t="str">
        <f>IF(AND('Calculation sheet'!$C27=TRUE,'Calculation sheet'!$D27=TRUE,'Calculation sheet'!$E27=TRUE,'Calculation sheet'!$F27=TRUE),'Data range'!E6,"")</f>
        <v/>
      </c>
      <c r="H25" s="36"/>
      <c r="I25" s="36"/>
      <c r="J25" s="37"/>
    </row>
    <row r="26" spans="1:10">
      <c r="A26" s="92"/>
      <c r="B26" s="110" t="str">
        <f>IF(AND('Calculation sheet'!$C28=TRUE,'Calculation sheet'!$D28=TRUE,'Calculation sheet'!$E28=TRUE,'Calculation sheet'!$F28=TRUE),'Data range'!A7,"")</f>
        <v/>
      </c>
      <c r="C26" s="111"/>
      <c r="D26" s="44" t="str">
        <f>IF(AND('Calculation sheet'!$C28=TRUE,'Calculation sheet'!$D28=TRUE,'Calculation sheet'!$E28=TRUE,'Calculation sheet'!$F28=TRUE),'Data range'!B7,"")</f>
        <v/>
      </c>
      <c r="E26" s="44" t="str">
        <f>IF(AND('Calculation sheet'!$C28=TRUE,'Calculation sheet'!$D28=TRUE,'Calculation sheet'!$E28=TRUE,'Calculation sheet'!$F28=TRUE),'Data range'!C7,"")</f>
        <v/>
      </c>
      <c r="F26" s="44" t="str">
        <f>IF(AND('Calculation sheet'!$C28=TRUE,'Calculation sheet'!$D28=TRUE,'Calculation sheet'!$E28=TRUE,'Calculation sheet'!$F28=TRUE),'Data range'!D7,"")</f>
        <v/>
      </c>
      <c r="G26" s="44" t="str">
        <f>IF(AND('Calculation sheet'!$C28=TRUE,'Calculation sheet'!$D28=TRUE,'Calculation sheet'!$E28=TRUE,'Calculation sheet'!$F28=TRUE),'Data range'!E7,"")</f>
        <v/>
      </c>
      <c r="H26" s="45"/>
      <c r="I26" s="45"/>
      <c r="J26" s="50"/>
    </row>
    <row r="27" spans="1:10">
      <c r="A27" s="92"/>
      <c r="B27" s="112" t="str">
        <f>IF(AND('Calculation sheet'!$C29=TRUE,'Calculation sheet'!$D29=TRUE,'Calculation sheet'!$E29=TRUE,'Calculation sheet'!$F29=TRUE),'Data range'!A8,"")</f>
        <v/>
      </c>
      <c r="C27" s="113"/>
      <c r="D27" s="35" t="str">
        <f>IF(AND('Calculation sheet'!$C29=TRUE,'Calculation sheet'!$D29=TRUE,'Calculation sheet'!$E29=TRUE,'Calculation sheet'!$F29=TRUE),'Data range'!B8,"")</f>
        <v/>
      </c>
      <c r="E27" s="35" t="str">
        <f>IF(AND('Calculation sheet'!$C29=TRUE,'Calculation sheet'!$D29=TRUE,'Calculation sheet'!$E29=TRUE,'Calculation sheet'!$F29=TRUE),'Data range'!C8,"")</f>
        <v/>
      </c>
      <c r="F27" s="35" t="str">
        <f>IF(AND('Calculation sheet'!$C29=TRUE,'Calculation sheet'!$D29=TRUE,'Calculation sheet'!$E29=TRUE,'Calculation sheet'!$F29=TRUE),'Data range'!D8,"")</f>
        <v/>
      </c>
      <c r="G27" s="35" t="str">
        <f>IF(AND('Calculation sheet'!$C29=TRUE,'Calculation sheet'!$D29=TRUE,'Calculation sheet'!$E29=TRUE,'Calculation sheet'!$F29=TRUE),'Data range'!E8,"")</f>
        <v/>
      </c>
      <c r="H27" s="36"/>
      <c r="I27" s="36"/>
      <c r="J27" s="37"/>
    </row>
    <row r="28" spans="1:10">
      <c r="A28" s="92"/>
      <c r="B28" s="110" t="str">
        <f>IF(AND('Calculation sheet'!$C30=TRUE,'Calculation sheet'!$D30=TRUE,'Calculation sheet'!$E30=TRUE,'Calculation sheet'!$F30=TRUE),'Data range'!A9,"")</f>
        <v/>
      </c>
      <c r="C28" s="111"/>
      <c r="D28" s="44" t="str">
        <f>IF(AND('Calculation sheet'!$C30=TRUE,'Calculation sheet'!$D30=TRUE,'Calculation sheet'!$E30=TRUE,'Calculation sheet'!$F30=TRUE),'Data range'!B9,"")</f>
        <v/>
      </c>
      <c r="E28" s="44" t="str">
        <f>IF(AND('Calculation sheet'!$C30=TRUE,'Calculation sheet'!$D30=TRUE,'Calculation sheet'!$E30=TRUE,'Calculation sheet'!$F30=TRUE),'Data range'!C9,"")</f>
        <v/>
      </c>
      <c r="F28" s="44" t="str">
        <f>IF(AND('Calculation sheet'!$C30=TRUE,'Calculation sheet'!$D30=TRUE,'Calculation sheet'!$E30=TRUE,'Calculation sheet'!$F30=TRUE),'Data range'!D9,"")</f>
        <v/>
      </c>
      <c r="G28" s="44" t="str">
        <f>IF(AND('Calculation sheet'!$C30=TRUE,'Calculation sheet'!$D30=TRUE,'Calculation sheet'!$E30=TRUE,'Calculation sheet'!$F30=TRUE),'Data range'!E9,"")</f>
        <v/>
      </c>
      <c r="H28" s="45"/>
      <c r="I28" s="45"/>
      <c r="J28" s="50"/>
    </row>
    <row r="29" spans="1:10">
      <c r="A29" s="92"/>
      <c r="B29" s="112" t="str">
        <f>IF(AND('Calculation sheet'!$C31=TRUE,'Calculation sheet'!$D31=TRUE,'Calculation sheet'!$E31=TRUE,'Calculation sheet'!$F31=TRUE),'Data range'!A10,"")</f>
        <v/>
      </c>
      <c r="C29" s="113"/>
      <c r="D29" s="35" t="str">
        <f>IF(AND('Calculation sheet'!$C31=TRUE,'Calculation sheet'!$D31=TRUE,'Calculation sheet'!$E31=TRUE,'Calculation sheet'!$F31=TRUE),'Data range'!B10,"")</f>
        <v/>
      </c>
      <c r="E29" s="35" t="str">
        <f>IF(AND('Calculation sheet'!$C31=TRUE,'Calculation sheet'!$D31=TRUE,'Calculation sheet'!$E31=TRUE,'Calculation sheet'!$F31=TRUE),'Data range'!C10,"")</f>
        <v/>
      </c>
      <c r="F29" s="35" t="str">
        <f>IF(AND('Calculation sheet'!$C31=TRUE,'Calculation sheet'!$D31=TRUE,'Calculation sheet'!$E31=TRUE,'Calculation sheet'!$F31=TRUE),'Data range'!D10,"")</f>
        <v/>
      </c>
      <c r="G29" s="35" t="str">
        <f>IF(AND('Calculation sheet'!$C31=TRUE,'Calculation sheet'!$D31=TRUE,'Calculation sheet'!$E31=TRUE,'Calculation sheet'!$F31=TRUE),'Data range'!E10,"")</f>
        <v/>
      </c>
      <c r="H29" s="36"/>
      <c r="I29" s="36"/>
      <c r="J29" s="37"/>
    </row>
    <row r="30" spans="1:10">
      <c r="A30" s="92"/>
      <c r="B30" s="110" t="str">
        <f>IF(AND('Calculation sheet'!$C32=TRUE,'Calculation sheet'!$D32=TRUE,'Calculation sheet'!$E32=TRUE,'Calculation sheet'!$F32=TRUE),'Data range'!A11,"")</f>
        <v/>
      </c>
      <c r="C30" s="111"/>
      <c r="D30" s="44" t="str">
        <f>IF(AND('Calculation sheet'!$C32=TRUE,'Calculation sheet'!$D32=TRUE,'Calculation sheet'!$E32=TRUE,'Calculation sheet'!$F32=TRUE),'Data range'!B11,"")</f>
        <v/>
      </c>
      <c r="E30" s="44" t="str">
        <f>IF(AND('Calculation sheet'!$C32=TRUE,'Calculation sheet'!$D32=TRUE,'Calculation sheet'!$E32=TRUE,'Calculation sheet'!$F32=TRUE),'Data range'!C11,"")</f>
        <v/>
      </c>
      <c r="F30" s="44" t="str">
        <f>IF(AND('Calculation sheet'!$C32=TRUE,'Calculation sheet'!$D32=TRUE,'Calculation sheet'!$E32=TRUE,'Calculation sheet'!$F32=TRUE),'Data range'!D11,"")</f>
        <v/>
      </c>
      <c r="G30" s="44" t="str">
        <f>IF(AND('Calculation sheet'!$C32=TRUE,'Calculation sheet'!$D32=TRUE,'Calculation sheet'!$E32=TRUE,'Calculation sheet'!$F32=TRUE),'Data range'!E11,"")</f>
        <v/>
      </c>
      <c r="H30" s="45"/>
      <c r="I30" s="45"/>
      <c r="J30" s="50"/>
    </row>
    <row r="31" spans="1:10">
      <c r="A31" s="92"/>
      <c r="B31" s="112" t="str">
        <f>IF(AND('Calculation sheet'!$C33=TRUE,'Calculation sheet'!$D33=TRUE,'Calculation sheet'!$E33=TRUE,'Calculation sheet'!$F33=TRUE),'Data range'!A12,"")</f>
        <v/>
      </c>
      <c r="C31" s="113"/>
      <c r="D31" s="35" t="str">
        <f>IF(AND('Calculation sheet'!$C33=TRUE,'Calculation sheet'!$D33=TRUE,'Calculation sheet'!$E33=TRUE,'Calculation sheet'!$F33=TRUE),'Data range'!B12,"")</f>
        <v/>
      </c>
      <c r="E31" s="35" t="str">
        <f>IF(AND('Calculation sheet'!$C33=TRUE,'Calculation sheet'!$D33=TRUE,'Calculation sheet'!$E33=TRUE,'Calculation sheet'!$F33=TRUE),'Data range'!C12,"")</f>
        <v/>
      </c>
      <c r="F31" s="35" t="str">
        <f>IF(AND('Calculation sheet'!$C33=TRUE,'Calculation sheet'!$D33=TRUE,'Calculation sheet'!$E33=TRUE,'Calculation sheet'!$F33=TRUE),'Data range'!D12,"")</f>
        <v/>
      </c>
      <c r="G31" s="35" t="str">
        <f>IF(AND('Calculation sheet'!$C33=TRUE,'Calculation sheet'!$D33=TRUE,'Calculation sheet'!$E33=TRUE,'Calculation sheet'!$F33=TRUE),'Data range'!E12,"")</f>
        <v/>
      </c>
      <c r="H31" s="36"/>
      <c r="I31" s="36"/>
      <c r="J31" s="37"/>
    </row>
    <row r="32" spans="1:10">
      <c r="A32" s="92"/>
      <c r="B32" s="110" t="str">
        <f>IF(AND('Calculation sheet'!$C34=TRUE,'Calculation sheet'!$D34=TRUE,'Calculation sheet'!$E34=TRUE,'Calculation sheet'!$F34=TRUE),'Data range'!A13,"")</f>
        <v/>
      </c>
      <c r="C32" s="111"/>
      <c r="D32" s="44" t="str">
        <f>IF(AND('Calculation sheet'!$C34=TRUE,'Calculation sheet'!$D34=TRUE,'Calculation sheet'!$E34=TRUE,'Calculation sheet'!$F34=TRUE),'Data range'!B13,"")</f>
        <v/>
      </c>
      <c r="E32" s="44" t="str">
        <f>IF(AND('Calculation sheet'!$C34=TRUE,'Calculation sheet'!$D34=TRUE,'Calculation sheet'!$E34=TRUE,'Calculation sheet'!$F34=TRUE),'Data range'!C13,"")</f>
        <v/>
      </c>
      <c r="F32" s="44" t="str">
        <f>IF(AND('Calculation sheet'!$C34=TRUE,'Calculation sheet'!$D34=TRUE,'Calculation sheet'!$E34=TRUE,'Calculation sheet'!$F34=TRUE),'Data range'!D13,"")</f>
        <v/>
      </c>
      <c r="G32" s="44" t="str">
        <f>IF(AND('Calculation sheet'!$C34=TRUE,'Calculation sheet'!$D34=TRUE,'Calculation sheet'!$E34=TRUE,'Calculation sheet'!$F34=TRUE),'Data range'!E13,"")</f>
        <v/>
      </c>
      <c r="H32" s="45"/>
      <c r="I32" s="45"/>
      <c r="J32" s="50"/>
    </row>
    <row r="33" spans="1:10">
      <c r="A33" s="92"/>
      <c r="B33" s="112" t="str">
        <f>IF(AND('Calculation sheet'!$C35=TRUE,'Calculation sheet'!$D35=TRUE,'Calculation sheet'!$E35=TRUE,'Calculation sheet'!$F35=TRUE),'Data range'!A14,"")</f>
        <v/>
      </c>
      <c r="C33" s="113"/>
      <c r="D33" s="35" t="str">
        <f>IF(AND('Calculation sheet'!$C35=TRUE,'Calculation sheet'!$D35=TRUE,'Calculation sheet'!$E35=TRUE,'Calculation sheet'!$F35=TRUE),'Data range'!B14,"")</f>
        <v/>
      </c>
      <c r="E33" s="35" t="str">
        <f>IF(AND('Calculation sheet'!$C35=TRUE,'Calculation sheet'!$D35=TRUE,'Calculation sheet'!$E35=TRUE,'Calculation sheet'!$F35=TRUE),'Data range'!C14,"")</f>
        <v/>
      </c>
      <c r="F33" s="35" t="str">
        <f>IF(AND('Calculation sheet'!$C35=TRUE,'Calculation sheet'!$D35=TRUE,'Calculation sheet'!$E35=TRUE,'Calculation sheet'!$F35=TRUE),'Data range'!D14,"")</f>
        <v/>
      </c>
      <c r="G33" s="35" t="str">
        <f>IF(AND('Calculation sheet'!$C35=TRUE,'Calculation sheet'!$D35=TRUE,'Calculation sheet'!$E35=TRUE,'Calculation sheet'!$F35=TRUE),'Data range'!E14,"")</f>
        <v/>
      </c>
      <c r="H33" s="36"/>
      <c r="I33" s="36"/>
      <c r="J33" s="37"/>
    </row>
    <row r="34" spans="1:10">
      <c r="A34" s="92"/>
      <c r="B34" s="110" t="str">
        <f>IF(AND('Calculation sheet'!$C36=TRUE,'Calculation sheet'!$D36=TRUE,'Calculation sheet'!$E36=TRUE,'Calculation sheet'!$F36=TRUE),'Data range'!A15,"")</f>
        <v/>
      </c>
      <c r="C34" s="111"/>
      <c r="D34" s="44" t="str">
        <f>IF(AND('Calculation sheet'!$C36=TRUE,'Calculation sheet'!$D36=TRUE,'Calculation sheet'!$E36=TRUE,'Calculation sheet'!$F36=TRUE),'Data range'!B15,"")</f>
        <v/>
      </c>
      <c r="E34" s="44" t="str">
        <f>IF(AND('Calculation sheet'!$C36=TRUE,'Calculation sheet'!$D36=TRUE,'Calculation sheet'!$E36=TRUE,'Calculation sheet'!$F36=TRUE),'Data range'!C15,"")</f>
        <v/>
      </c>
      <c r="F34" s="44" t="str">
        <f>IF(AND('Calculation sheet'!$C36=TRUE,'Calculation sheet'!$D36=TRUE,'Calculation sheet'!$E36=TRUE,'Calculation sheet'!$F36=TRUE),'Data range'!D15,"")</f>
        <v/>
      </c>
      <c r="G34" s="44" t="str">
        <f>IF(AND('Calculation sheet'!$C36=TRUE,'Calculation sheet'!$D36=TRUE,'Calculation sheet'!$E36=TRUE,'Calculation sheet'!$F36=TRUE),'Data range'!E15,"")</f>
        <v/>
      </c>
      <c r="H34" s="45"/>
      <c r="I34" s="45"/>
      <c r="J34" s="50"/>
    </row>
    <row r="35" spans="1:10">
      <c r="A35" s="92"/>
      <c r="B35" s="118" t="str">
        <f>IF(AND('Calculation sheet'!$C37=TRUE,'Calculation sheet'!$D37=TRUE,'Calculation sheet'!$E37=TRUE,'Calculation sheet'!$F37=TRUE),'Data range'!A16,"")</f>
        <v/>
      </c>
      <c r="C35" s="119"/>
      <c r="D35" s="53" t="str">
        <f>IF(AND('Calculation sheet'!$C37=TRUE,'Calculation sheet'!$D37=TRUE,'Calculation sheet'!$E37=TRUE,'Calculation sheet'!$F37=TRUE),'Data range'!B16,"")</f>
        <v/>
      </c>
      <c r="E35" s="53" t="str">
        <f>IF(AND('Calculation sheet'!$C37=TRUE,'Calculation sheet'!$D37=TRUE,'Calculation sheet'!$E37=TRUE,'Calculation sheet'!$F37=TRUE),'Data range'!C16,"")</f>
        <v/>
      </c>
      <c r="F35" s="53" t="str">
        <f>IF(AND('Calculation sheet'!$C37=TRUE,'Calculation sheet'!$D37=TRUE,'Calculation sheet'!$E37=TRUE,'Calculation sheet'!$F37=TRUE),'Data range'!D16,"")</f>
        <v/>
      </c>
      <c r="G35" s="53" t="str">
        <f>IF(AND('Calculation sheet'!$C37=TRUE,'Calculation sheet'!$D37=TRUE,'Calculation sheet'!$E37=TRUE,'Calculation sheet'!$F37=TRUE),'Data range'!E16,"")</f>
        <v/>
      </c>
      <c r="H35" s="54"/>
      <c r="I35" s="54"/>
      <c r="J35" s="55"/>
    </row>
    <row r="36" spans="1:10">
      <c r="A36" s="92"/>
      <c r="B36" s="102" t="str">
        <f>IF(AND('Calculation sheet'!$C38=TRUE,'Calculation sheet'!$D38=TRUE,'Calculation sheet'!$E38=TRUE,'Calculation sheet'!$F38=TRUE),'Data range'!A17,"")</f>
        <v/>
      </c>
      <c r="C36" s="103"/>
      <c r="D36" s="48" t="str">
        <f>IF(AND('Calculation sheet'!$C38=TRUE,'Calculation sheet'!$D38=TRUE,'Calculation sheet'!$E38=TRUE,'Calculation sheet'!$F38=TRUE),'Data range'!B17,"")</f>
        <v/>
      </c>
      <c r="E36" s="48" t="str">
        <f>IF(AND('Calculation sheet'!$C38=TRUE,'Calculation sheet'!$D38=TRUE,'Calculation sheet'!$E38=TRUE,'Calculation sheet'!$F38=TRUE),'Data range'!C17,"")</f>
        <v/>
      </c>
      <c r="F36" s="48" t="str">
        <f>IF(AND('Calculation sheet'!$C38=TRUE,'Calculation sheet'!$D38=TRUE,'Calculation sheet'!$E38=TRUE,'Calculation sheet'!$F38=TRUE),'Data range'!D17,"")</f>
        <v/>
      </c>
      <c r="G36" s="48" t="str">
        <f>IF(AND('Calculation sheet'!$C38=TRUE,'Calculation sheet'!$D38=TRUE,'Calculation sheet'!$E38=TRUE,'Calculation sheet'!$F38=TRUE),'Data range'!E17,"")</f>
        <v/>
      </c>
      <c r="H36" s="49"/>
      <c r="I36" s="49"/>
      <c r="J36" s="52"/>
    </row>
    <row r="37" spans="1:10">
      <c r="A37" s="92"/>
      <c r="B37" s="112" t="str">
        <f>IF(AND('Calculation sheet'!$C39=TRUE,'Calculation sheet'!$D39=TRUE,'Calculation sheet'!$E39=TRUE,'Calculation sheet'!$F39=TRUE),'Data range'!A18,"")</f>
        <v/>
      </c>
      <c r="C37" s="113"/>
      <c r="D37" s="35" t="str">
        <f>IF(AND('Calculation sheet'!$C39=TRUE,'Calculation sheet'!$D39=TRUE,'Calculation sheet'!$E39=TRUE,'Calculation sheet'!$F39=TRUE),'Data range'!B18,"")</f>
        <v/>
      </c>
      <c r="E37" s="35" t="str">
        <f>IF(AND('Calculation sheet'!$C39=TRUE,'Calculation sheet'!$D39=TRUE,'Calculation sheet'!$E39=TRUE,'Calculation sheet'!$F39=TRUE),'Data range'!C18,"")</f>
        <v/>
      </c>
      <c r="F37" s="35" t="str">
        <f>IF(AND('Calculation sheet'!$C39=TRUE,'Calculation sheet'!$D39=TRUE,'Calculation sheet'!$E39=TRUE,'Calculation sheet'!$F39=TRUE),'Data range'!D18,"")</f>
        <v/>
      </c>
      <c r="G37" s="35" t="str">
        <f>IF(AND('Calculation sheet'!$C39=TRUE,'Calculation sheet'!$D39=TRUE,'Calculation sheet'!$E39=TRUE,'Calculation sheet'!$F39=TRUE),'Data range'!E18,"")</f>
        <v/>
      </c>
      <c r="H37" s="36"/>
      <c r="I37" s="36"/>
      <c r="J37" s="37"/>
    </row>
    <row r="38" spans="1:10">
      <c r="A38" s="92"/>
      <c r="B38" s="110" t="str">
        <f>IF(AND('Calculation sheet'!$C40=TRUE,'Calculation sheet'!$D40=TRUE,'Calculation sheet'!$E40=TRUE,'Calculation sheet'!$F40=TRUE),'Data range'!A19,"")</f>
        <v/>
      </c>
      <c r="C38" s="111"/>
      <c r="D38" s="44" t="str">
        <f>IF(AND('Calculation sheet'!$C40=TRUE,'Calculation sheet'!$D40=TRUE,'Calculation sheet'!$E40=TRUE,'Calculation sheet'!$F40=TRUE),'Data range'!B19,"")</f>
        <v/>
      </c>
      <c r="E38" s="44" t="str">
        <f>IF(AND('Calculation sheet'!$C40=TRUE,'Calculation sheet'!$D40=TRUE,'Calculation sheet'!$E40=TRUE,'Calculation sheet'!$F40=TRUE),'Data range'!C19,"")</f>
        <v/>
      </c>
      <c r="F38" s="44" t="str">
        <f>IF(AND('Calculation sheet'!$C40=TRUE,'Calculation sheet'!$D40=TRUE,'Calculation sheet'!$E40=TRUE,'Calculation sheet'!$F40=TRUE),'Data range'!D19,"")</f>
        <v/>
      </c>
      <c r="G38" s="44" t="str">
        <f>IF(AND('Calculation sheet'!$C40=TRUE,'Calculation sheet'!$D40=TRUE,'Calculation sheet'!$E40=TRUE,'Calculation sheet'!$F40=TRUE),'Data range'!E19,"")</f>
        <v/>
      </c>
      <c r="H38" s="45"/>
      <c r="I38" s="45"/>
      <c r="J38" s="50"/>
    </row>
    <row r="39" spans="1:10">
      <c r="A39" s="92"/>
      <c r="B39" s="108" t="str">
        <f>IF(AND('Calculation sheet'!$C41=TRUE,'Calculation sheet'!$D41=TRUE,'Calculation sheet'!$E41=TRUE,'Calculation sheet'!$F41=TRUE),'Data range'!A20,"")</f>
        <v/>
      </c>
      <c r="C39" s="109"/>
      <c r="D39" s="46" t="str">
        <f>IF(AND('Calculation sheet'!$C41=TRUE,'Calculation sheet'!$D41=TRUE,'Calculation sheet'!$E41=TRUE,'Calculation sheet'!$F41=TRUE),'Data range'!B20,"")</f>
        <v/>
      </c>
      <c r="E39" s="46" t="str">
        <f>IF(AND('Calculation sheet'!$C41=TRUE,'Calculation sheet'!$D41=TRUE,'Calculation sheet'!$E41=TRUE,'Calculation sheet'!$F41=TRUE),'Data range'!C20,"")</f>
        <v/>
      </c>
      <c r="F39" s="46" t="str">
        <f>IF(AND('Calculation sheet'!$C41=TRUE,'Calculation sheet'!$D41=TRUE,'Calculation sheet'!$E41=TRUE,'Calculation sheet'!$F41=TRUE),'Data range'!D20,"")</f>
        <v/>
      </c>
      <c r="G39" s="46" t="str">
        <f>IF(AND('Calculation sheet'!$C41=TRUE,'Calculation sheet'!$D41=TRUE,'Calculation sheet'!$E41=TRUE,'Calculation sheet'!$F41=TRUE),'Data range'!E20,"")</f>
        <v/>
      </c>
      <c r="H39" s="47"/>
      <c r="I39" s="47"/>
      <c r="J39" s="51"/>
    </row>
    <row r="40" spans="1:10">
      <c r="A40" s="92"/>
      <c r="B40" s="110" t="str">
        <f>IF(AND('Calculation sheet'!$C42=TRUE,'Calculation sheet'!$D42=TRUE,'Calculation sheet'!$E42=TRUE,'Calculation sheet'!$F42=TRUE),'Data range'!A21,"")</f>
        <v/>
      </c>
      <c r="C40" s="111"/>
      <c r="D40" s="44" t="str">
        <f>IF(AND('Calculation sheet'!$C42=TRUE,'Calculation sheet'!$D42=TRUE,'Calculation sheet'!$E42=TRUE,'Calculation sheet'!$F42=TRUE),'Data range'!B21,"")</f>
        <v/>
      </c>
      <c r="E40" s="44" t="str">
        <f>IF(AND('Calculation sheet'!$C42=TRUE,'Calculation sheet'!$D42=TRUE,'Calculation sheet'!$E42=TRUE,'Calculation sheet'!$F42=TRUE),'Data range'!C21,"")</f>
        <v/>
      </c>
      <c r="F40" s="44" t="str">
        <f>IF(AND('Calculation sheet'!$C42=TRUE,'Calculation sheet'!$D42=TRUE,'Calculation sheet'!$E42=TRUE,'Calculation sheet'!$F42=TRUE),'Data range'!D21,"")</f>
        <v/>
      </c>
      <c r="G40" s="44" t="str">
        <f>IF(AND('Calculation sheet'!$C42=TRUE,'Calculation sheet'!$D42=TRUE,'Calculation sheet'!$E42=TRUE,'Calculation sheet'!$F42=TRUE),'Data range'!E21,"")</f>
        <v/>
      </c>
      <c r="H40" s="45"/>
      <c r="I40" s="45"/>
      <c r="J40" s="50"/>
    </row>
    <row r="41" spans="1:10" ht="15.75" thickBot="1">
      <c r="A41" s="93"/>
      <c r="B41" s="104" t="str">
        <f>IF(AND('Calculation sheet'!$C43=TRUE,'Calculation sheet'!$D43=TRUE,'Calculation sheet'!$E43=TRUE,'Calculation sheet'!$F43=TRUE),'Data range'!A22,"")</f>
        <v/>
      </c>
      <c r="C41" s="105"/>
      <c r="D41" s="38" t="str">
        <f>IF(AND('Calculation sheet'!$C43=TRUE,'Calculation sheet'!$D43=TRUE,'Calculation sheet'!$E43=TRUE,'Calculation sheet'!$F43=TRUE),'Data range'!B22,"")</f>
        <v/>
      </c>
      <c r="E41" s="38" t="str">
        <f>IF(AND('Calculation sheet'!$C43=TRUE,'Calculation sheet'!$D43=TRUE,'Calculation sheet'!$E43=TRUE,'Calculation sheet'!$F43=TRUE),'Data range'!C22,"")</f>
        <v/>
      </c>
      <c r="F41" s="38" t="str">
        <f>IF(AND('Calculation sheet'!$C43=TRUE,'Calculation sheet'!$D43=TRUE,'Calculation sheet'!$E43=TRUE,'Calculation sheet'!$F43=TRUE),'Data range'!D22,"")</f>
        <v/>
      </c>
      <c r="G41" s="38" t="str">
        <f>IF(AND('Calculation sheet'!$C43=TRUE,'Calculation sheet'!$D43=TRUE,'Calculation sheet'!$E43=TRUE,'Calculation sheet'!$F43=TRUE),'Data range'!E22,"")</f>
        <v/>
      </c>
      <c r="H41" s="39"/>
      <c r="I41" s="39"/>
      <c r="J41" s="40"/>
    </row>
    <row r="42" spans="1:10" ht="15.75" thickBot="1">
      <c r="B42" s="114" t="str">
        <f>IF(AND('Calculation sheet'!$C44=TRUE,'Calculation sheet'!$D44=TRUE,'Calculation sheet'!$E44=TRUE,'Calculation sheet'!$F44=TRUE),'Data range'!A23,"")</f>
        <v/>
      </c>
      <c r="C42" s="115"/>
      <c r="D42" s="41" t="str">
        <f>IF(AND('Calculation sheet'!$C44=TRUE,'Calculation sheet'!$D44=TRUE,'Calculation sheet'!$E44=TRUE,'Calculation sheet'!$F44=TRUE),'Data range'!B23,"")</f>
        <v/>
      </c>
      <c r="E42" s="41" t="str">
        <f>IF(AND('Calculation sheet'!$C44=TRUE,'Calculation sheet'!$D44=TRUE,'Calculation sheet'!$E44=TRUE,'Calculation sheet'!$F44=TRUE),'Data range'!C23,"")</f>
        <v/>
      </c>
      <c r="F42" s="41" t="str">
        <f>IF(AND('Calculation sheet'!$C44=TRUE,'Calculation sheet'!$D44=TRUE,'Calculation sheet'!$E44=TRUE,'Calculation sheet'!$F44=TRUE),'Data range'!D23,"")</f>
        <v/>
      </c>
      <c r="G42" s="41" t="str">
        <f>IF(AND('Calculation sheet'!$C44=TRUE,'Calculation sheet'!$D44=TRUE,'Calculation sheet'!$E44=TRUE,'Calculation sheet'!$F44=TRUE),'Data range'!E23,"")</f>
        <v/>
      </c>
      <c r="H42" s="42"/>
      <c r="I42" s="42"/>
      <c r="J42" s="43"/>
    </row>
    <row r="43" spans="1:10">
      <c r="A43" s="94" t="s">
        <v>150</v>
      </c>
      <c r="B43" s="116" t="str">
        <f>IF(AND('Calculation sheet'!$C45=TRUE,'Calculation sheet'!$D45=TRUE,'Calculation sheet'!$E45=TRUE,'Calculation sheet'!$F45=TRUE),'Data range'!A24,"")</f>
        <v/>
      </c>
      <c r="C43" s="117"/>
      <c r="D43" s="32" t="str">
        <f>IF(AND('Calculation sheet'!$C45=TRUE,'Calculation sheet'!$D45=TRUE,'Calculation sheet'!$E45=TRUE,'Calculation sheet'!$F45=TRUE),'Data range'!B24,"")</f>
        <v/>
      </c>
      <c r="E43" s="32" t="str">
        <f>IF(AND('Calculation sheet'!$C45=TRUE,'Calculation sheet'!$D45=TRUE,'Calculation sheet'!$E45=TRUE,'Calculation sheet'!$F45=TRUE),'Data range'!C24,"")</f>
        <v/>
      </c>
      <c r="F43" s="32" t="str">
        <f>IF(AND('Calculation sheet'!$C45=TRUE,'Calculation sheet'!$D45=TRUE,'Calculation sheet'!$E45=TRUE,'Calculation sheet'!$F45=TRUE),'Data range'!D24,"")</f>
        <v/>
      </c>
      <c r="G43" s="32" t="str">
        <f>IF(AND('Calculation sheet'!$C45=TRUE,'Calculation sheet'!$D45=TRUE,'Calculation sheet'!$E45=TRUE,'Calculation sheet'!$F45=TRUE),'Data range'!E24,"")</f>
        <v/>
      </c>
      <c r="H43" s="33"/>
      <c r="I43" s="33"/>
      <c r="J43" s="34"/>
    </row>
    <row r="44" spans="1:10">
      <c r="A44" s="95"/>
      <c r="B44" s="110" t="str">
        <f>IF(AND('Calculation sheet'!$C46=TRUE,'Calculation sheet'!$D46=TRUE,'Calculation sheet'!$E46=TRUE,'Calculation sheet'!$F46=TRUE),'Data range'!A25,"")</f>
        <v/>
      </c>
      <c r="C44" s="111"/>
      <c r="D44" s="44" t="str">
        <f>IF(AND('Calculation sheet'!$C46=TRUE,'Calculation sheet'!$D46=TRUE,'Calculation sheet'!$E46=TRUE,'Calculation sheet'!$F46=TRUE),'Data range'!B25,"")</f>
        <v/>
      </c>
      <c r="E44" s="44" t="str">
        <f>IF(AND('Calculation sheet'!$C46=TRUE,'Calculation sheet'!$D46=TRUE,'Calculation sheet'!$E46=TRUE,'Calculation sheet'!$F46=TRUE),'Data range'!C25,"")</f>
        <v/>
      </c>
      <c r="F44" s="44" t="str">
        <f>IF(AND('Calculation sheet'!$C46=TRUE,'Calculation sheet'!$D46=TRUE,'Calculation sheet'!$E46=TRUE,'Calculation sheet'!$F46=TRUE),'Data range'!D25,"")</f>
        <v/>
      </c>
      <c r="G44" s="44" t="str">
        <f>IF(AND('Calculation sheet'!$C46=TRUE,'Calculation sheet'!$D46=TRUE,'Calculation sheet'!$E46=TRUE,'Calculation sheet'!$F46=TRUE),'Data range'!E25,"")</f>
        <v/>
      </c>
      <c r="H44" s="45"/>
      <c r="I44" s="45"/>
      <c r="J44" s="50"/>
    </row>
    <row r="45" spans="1:10">
      <c r="A45" s="95"/>
      <c r="B45" s="112" t="str">
        <f>IF(AND('Calculation sheet'!$C47=TRUE,'Calculation sheet'!$D47=TRUE,'Calculation sheet'!$E47=TRUE,'Calculation sheet'!$F47=TRUE),'Data range'!A26,"")</f>
        <v/>
      </c>
      <c r="C45" s="113"/>
      <c r="D45" s="35" t="str">
        <f>IF(AND('Calculation sheet'!$C47=TRUE,'Calculation sheet'!$D47=TRUE,'Calculation sheet'!$E47=TRUE,'Calculation sheet'!$F47=TRUE),'Data range'!B26,"")</f>
        <v/>
      </c>
      <c r="E45" s="35" t="str">
        <f>IF(AND('Calculation sheet'!$C47=TRUE,'Calculation sheet'!$D47=TRUE,'Calculation sheet'!$E47=TRUE,'Calculation sheet'!$F47=TRUE),'Data range'!C26,"")</f>
        <v/>
      </c>
      <c r="F45" s="35" t="str">
        <f>IF(AND('Calculation sheet'!$C47=TRUE,'Calculation sheet'!$D47=TRUE,'Calculation sheet'!$E47=TRUE,'Calculation sheet'!$F47=TRUE),'Data range'!D26,"")</f>
        <v/>
      </c>
      <c r="G45" s="35" t="str">
        <f>IF(AND('Calculation sheet'!$C47=TRUE,'Calculation sheet'!$D47=TRUE,'Calculation sheet'!$E47=TRUE,'Calculation sheet'!$F47=TRUE),'Data range'!E26,"")</f>
        <v/>
      </c>
      <c r="H45" s="36"/>
      <c r="I45" s="36"/>
      <c r="J45" s="37"/>
    </row>
    <row r="46" spans="1:10">
      <c r="A46" s="95"/>
      <c r="B46" s="110" t="str">
        <f>IF(AND('Calculation sheet'!$C48=TRUE,'Calculation sheet'!$D48=TRUE,'Calculation sheet'!$E48=TRUE,'Calculation sheet'!$F48=TRUE),'Data range'!A27,"")</f>
        <v/>
      </c>
      <c r="C46" s="111"/>
      <c r="D46" s="44" t="str">
        <f>IF(AND('Calculation sheet'!$C48=TRUE,'Calculation sheet'!$D48=TRUE,'Calculation sheet'!$E48=TRUE,'Calculation sheet'!$F48=TRUE),'Data range'!B27,"")</f>
        <v/>
      </c>
      <c r="E46" s="44" t="str">
        <f>IF(AND('Calculation sheet'!$C48=TRUE,'Calculation sheet'!$D48=TRUE,'Calculation sheet'!$E48=TRUE,'Calculation sheet'!$F48=TRUE),'Data range'!C27,"")</f>
        <v/>
      </c>
      <c r="F46" s="44" t="str">
        <f>IF(AND('Calculation sheet'!$C48=TRUE,'Calculation sheet'!$D48=TRUE,'Calculation sheet'!$E48=TRUE,'Calculation sheet'!$F48=TRUE),'Data range'!D27,"")</f>
        <v/>
      </c>
      <c r="G46" s="44" t="str">
        <f>IF(AND('Calculation sheet'!$C48=TRUE,'Calculation sheet'!$D48=TRUE,'Calculation sheet'!$E48=TRUE,'Calculation sheet'!$F48=TRUE),'Data range'!E27,"")</f>
        <v/>
      </c>
      <c r="H46" s="45"/>
      <c r="I46" s="45"/>
      <c r="J46" s="50"/>
    </row>
    <row r="47" spans="1:10">
      <c r="A47" s="95"/>
      <c r="B47" s="112" t="str">
        <f>IF(AND('Calculation sheet'!$C49=TRUE,'Calculation sheet'!$D49=TRUE,'Calculation sheet'!$E49=TRUE,'Calculation sheet'!$F49=TRUE),'Data range'!A28,"")</f>
        <v/>
      </c>
      <c r="C47" s="113"/>
      <c r="D47" s="35" t="str">
        <f>IF(AND('Calculation sheet'!$C49=TRUE,'Calculation sheet'!$D49=TRUE,'Calculation sheet'!$E49=TRUE,'Calculation sheet'!$F49=TRUE),'Data range'!B28,"")</f>
        <v/>
      </c>
      <c r="E47" s="35" t="str">
        <f>IF(AND('Calculation sheet'!$C49=TRUE,'Calculation sheet'!$D49=TRUE,'Calculation sheet'!$E49=TRUE,'Calculation sheet'!$F49=TRUE),'Data range'!C28,"")</f>
        <v/>
      </c>
      <c r="F47" s="35" t="str">
        <f>IF(AND('Calculation sheet'!$C49=TRUE,'Calculation sheet'!$D49=TRUE,'Calculation sheet'!$E49=TRUE,'Calculation sheet'!$F49=TRUE),'Data range'!D28,"")</f>
        <v/>
      </c>
      <c r="G47" s="35" t="str">
        <f>IF(AND('Calculation sheet'!$C49=TRUE,'Calculation sheet'!$D49=TRUE,'Calculation sheet'!$E49=TRUE,'Calculation sheet'!$F49=TRUE),'Data range'!E28,"")</f>
        <v/>
      </c>
      <c r="H47" s="36"/>
      <c r="I47" s="36"/>
      <c r="J47" s="37"/>
    </row>
    <row r="48" spans="1:10">
      <c r="A48" s="95"/>
      <c r="B48" s="110" t="str">
        <f>IF(AND('Calculation sheet'!$C50=TRUE,'Calculation sheet'!$D50=TRUE,'Calculation sheet'!$E50=TRUE,'Calculation sheet'!$F50=TRUE),'Data range'!A29,"")</f>
        <v/>
      </c>
      <c r="C48" s="111"/>
      <c r="D48" s="44" t="str">
        <f>IF(AND('Calculation sheet'!$C50=TRUE,'Calculation sheet'!$D50=TRUE,'Calculation sheet'!$E50=TRUE,'Calculation sheet'!$F50=TRUE),'Data range'!B29,"")</f>
        <v/>
      </c>
      <c r="E48" s="44" t="str">
        <f>IF(AND('Calculation sheet'!$C50=TRUE,'Calculation sheet'!$D50=TRUE,'Calculation sheet'!$E50=TRUE,'Calculation sheet'!$F50=TRUE),'Data range'!C29,"")</f>
        <v/>
      </c>
      <c r="F48" s="44" t="str">
        <f>IF(AND('Calculation sheet'!$C50=TRUE,'Calculation sheet'!$D50=TRUE,'Calculation sheet'!$E50=TRUE,'Calculation sheet'!$F50=TRUE),'Data range'!D29,"")</f>
        <v/>
      </c>
      <c r="G48" s="44" t="str">
        <f>IF(AND('Calculation sheet'!$C50=TRUE,'Calculation sheet'!$D50=TRUE,'Calculation sheet'!$E50=TRUE,'Calculation sheet'!$F50=TRUE),'Data range'!E29,"")</f>
        <v/>
      </c>
      <c r="H48" s="45"/>
      <c r="I48" s="45"/>
      <c r="J48" s="50"/>
    </row>
    <row r="49" spans="1:10">
      <c r="A49" s="95"/>
      <c r="B49" s="112" t="str">
        <f>IF(AND('Calculation sheet'!$C51=TRUE,'Calculation sheet'!$D51=TRUE,'Calculation sheet'!$E51=TRUE,'Calculation sheet'!$F51=TRUE),'Data range'!A30,"")</f>
        <v/>
      </c>
      <c r="C49" s="113"/>
      <c r="D49" s="35" t="str">
        <f>IF(AND('Calculation sheet'!$C51=TRUE,'Calculation sheet'!$D51=TRUE,'Calculation sheet'!$E51=TRUE,'Calculation sheet'!$F51=TRUE),'Data range'!B30,"")</f>
        <v/>
      </c>
      <c r="E49" s="35" t="str">
        <f>IF(AND('Calculation sheet'!$C51=TRUE,'Calculation sheet'!$D51=TRUE,'Calculation sheet'!$E51=TRUE,'Calculation sheet'!$F51=TRUE),'Data range'!C30,"")</f>
        <v/>
      </c>
      <c r="F49" s="35" t="str">
        <f>IF(AND('Calculation sheet'!$C51=TRUE,'Calculation sheet'!$D51=TRUE,'Calculation sheet'!$E51=TRUE,'Calculation sheet'!$F51=TRUE),'Data range'!D30,"")</f>
        <v/>
      </c>
      <c r="G49" s="35" t="str">
        <f>IF(AND('Calculation sheet'!$C51=TRUE,'Calculation sheet'!$D51=TRUE,'Calculation sheet'!$E51=TRUE,'Calculation sheet'!$F51=TRUE),'Data range'!E30,"")</f>
        <v/>
      </c>
      <c r="H49" s="36"/>
      <c r="I49" s="36"/>
      <c r="J49" s="37"/>
    </row>
    <row r="50" spans="1:10">
      <c r="A50" s="95"/>
      <c r="B50" s="110" t="str">
        <f>IF(AND('Calculation sheet'!$C52=TRUE,'Calculation sheet'!$D52=TRUE,'Calculation sheet'!$E52=TRUE,'Calculation sheet'!$F52=TRUE),'Data range'!A31,"")</f>
        <v/>
      </c>
      <c r="C50" s="111"/>
      <c r="D50" s="44" t="str">
        <f>IF(AND('Calculation sheet'!$C52=TRUE,'Calculation sheet'!$D52=TRUE,'Calculation sheet'!$E52=TRUE,'Calculation sheet'!$F52=TRUE),'Data range'!B31,"")</f>
        <v/>
      </c>
      <c r="E50" s="44" t="str">
        <f>IF(AND('Calculation sheet'!$C52=TRUE,'Calculation sheet'!$D52=TRUE,'Calculation sheet'!$E52=TRUE,'Calculation sheet'!$F52=TRUE),'Data range'!C31,"")</f>
        <v/>
      </c>
      <c r="F50" s="44" t="str">
        <f>IF(AND('Calculation sheet'!$C52=TRUE,'Calculation sheet'!$D52=TRUE,'Calculation sheet'!$E52=TRUE,'Calculation sheet'!$F52=TRUE),'Data range'!D31,"")</f>
        <v/>
      </c>
      <c r="G50" s="44" t="str">
        <f>IF(AND('Calculation sheet'!$C52=TRUE,'Calculation sheet'!$D52=TRUE,'Calculation sheet'!$E52=TRUE,'Calculation sheet'!$F52=TRUE),'Data range'!E31,"")</f>
        <v/>
      </c>
      <c r="H50" s="45"/>
      <c r="I50" s="45"/>
      <c r="J50" s="50"/>
    </row>
    <row r="51" spans="1:10">
      <c r="A51" s="95"/>
      <c r="B51" s="112" t="str">
        <f>IF(AND('Calculation sheet'!$C53=TRUE,'Calculation sheet'!$D53=TRUE,'Calculation sheet'!$E53=TRUE,'Calculation sheet'!$F53=TRUE),'Data range'!A32,"")</f>
        <v/>
      </c>
      <c r="C51" s="113"/>
      <c r="D51" s="35" t="str">
        <f>IF(AND('Calculation sheet'!$C53=TRUE,'Calculation sheet'!$D53=TRUE,'Calculation sheet'!$E53=TRUE,'Calculation sheet'!$F53=TRUE),'Data range'!B32,"")</f>
        <v/>
      </c>
      <c r="E51" s="35" t="str">
        <f>IF(AND('Calculation sheet'!$C53=TRUE,'Calculation sheet'!$D53=TRUE,'Calculation sheet'!$E53=TRUE,'Calculation sheet'!$F53=TRUE),'Data range'!C32,"")</f>
        <v/>
      </c>
      <c r="F51" s="35" t="str">
        <f>IF(AND('Calculation sheet'!$C53=TRUE,'Calculation sheet'!$D53=TRUE,'Calculation sheet'!$E53=TRUE,'Calculation sheet'!$F53=TRUE),'Data range'!D32,"")</f>
        <v/>
      </c>
      <c r="G51" s="35" t="str">
        <f>IF(AND('Calculation sheet'!$C53=TRUE,'Calculation sheet'!$D53=TRUE,'Calculation sheet'!$E53=TRUE,'Calculation sheet'!$F53=TRUE),'Data range'!E32,"")</f>
        <v/>
      </c>
      <c r="H51" s="36"/>
      <c r="I51" s="36"/>
      <c r="J51" s="37"/>
    </row>
    <row r="52" spans="1:10">
      <c r="A52" s="95"/>
      <c r="B52" s="110" t="str">
        <f>IF(AND('Calculation sheet'!$C54=TRUE,'Calculation sheet'!$D54=TRUE,'Calculation sheet'!$E54=TRUE,'Calculation sheet'!$F54=TRUE),'Data range'!A33,"")</f>
        <v/>
      </c>
      <c r="C52" s="111"/>
      <c r="D52" s="44" t="str">
        <f>IF(AND('Calculation sheet'!$C54=TRUE,'Calculation sheet'!$D54=TRUE,'Calculation sheet'!$E54=TRUE,'Calculation sheet'!$F54=TRUE),'Data range'!B33,"")</f>
        <v/>
      </c>
      <c r="E52" s="44" t="str">
        <f>IF(AND('Calculation sheet'!$C54=TRUE,'Calculation sheet'!$D54=TRUE,'Calculation sheet'!$E54=TRUE,'Calculation sheet'!$F54=TRUE),'Data range'!C33,"")</f>
        <v/>
      </c>
      <c r="F52" s="44" t="str">
        <f>IF(AND('Calculation sheet'!$C54=TRUE,'Calculation sheet'!$D54=TRUE,'Calculation sheet'!$E54=TRUE,'Calculation sheet'!$F54=TRUE),'Data range'!D33,"")</f>
        <v/>
      </c>
      <c r="G52" s="44" t="str">
        <f>IF(AND('Calculation sheet'!$C54=TRUE,'Calculation sheet'!$D54=TRUE,'Calculation sheet'!$E54=TRUE,'Calculation sheet'!$F54=TRUE),'Data range'!E33,"")</f>
        <v/>
      </c>
      <c r="H52" s="45"/>
      <c r="I52" s="45"/>
      <c r="J52" s="50"/>
    </row>
    <row r="53" spans="1:10">
      <c r="A53" s="95"/>
      <c r="B53" s="112" t="str">
        <f>IF(AND('Calculation sheet'!$C55=TRUE,'Calculation sheet'!$D55=TRUE,'Calculation sheet'!$E55=TRUE,'Calculation sheet'!$F55=TRUE),'Data range'!A34,"")</f>
        <v/>
      </c>
      <c r="C53" s="113"/>
      <c r="D53" s="35" t="str">
        <f>IF(AND('Calculation sheet'!$C55=TRUE,'Calculation sheet'!$D55=TRUE,'Calculation sheet'!$E55=TRUE,'Calculation sheet'!$F55=TRUE),'Data range'!B34,"")</f>
        <v/>
      </c>
      <c r="E53" s="35" t="str">
        <f>IF(AND('Calculation sheet'!$C55=TRUE,'Calculation sheet'!$D55=TRUE,'Calculation sheet'!$E55=TRUE,'Calculation sheet'!$F55=TRUE),'Data range'!C34,"")</f>
        <v/>
      </c>
      <c r="F53" s="35" t="str">
        <f>IF(AND('Calculation sheet'!$C55=TRUE,'Calculation sheet'!$D55=TRUE,'Calculation sheet'!$E55=TRUE,'Calculation sheet'!$F55=TRUE),'Data range'!D34,"")</f>
        <v/>
      </c>
      <c r="G53" s="35" t="str">
        <f>IF(AND('Calculation sheet'!$C55=TRUE,'Calculation sheet'!$D55=TRUE,'Calculation sheet'!$E55=TRUE,'Calculation sheet'!$F55=TRUE),'Data range'!E34,"")</f>
        <v/>
      </c>
      <c r="H53" s="36"/>
      <c r="I53" s="36"/>
      <c r="J53" s="37"/>
    </row>
    <row r="54" spans="1:10">
      <c r="A54" s="95"/>
      <c r="B54" s="110" t="str">
        <f>IF(AND('Calculation sheet'!$C56=TRUE,'Calculation sheet'!$D56=TRUE,'Calculation sheet'!$E56=TRUE,'Calculation sheet'!$F56=TRUE),'Data range'!A35,"")</f>
        <v/>
      </c>
      <c r="C54" s="111"/>
      <c r="D54" s="44" t="str">
        <f>IF(AND('Calculation sheet'!$C56=TRUE,'Calculation sheet'!$D56=TRUE,'Calculation sheet'!$E56=TRUE,'Calculation sheet'!$F56=TRUE),'Data range'!B35,"")</f>
        <v/>
      </c>
      <c r="E54" s="44" t="str">
        <f>IF(AND('Calculation sheet'!$C56=TRUE,'Calculation sheet'!$D56=TRUE,'Calculation sheet'!$E56=TRUE,'Calculation sheet'!$F56=TRUE),'Data range'!C35,"")</f>
        <v/>
      </c>
      <c r="F54" s="44" t="str">
        <f>IF(AND('Calculation sheet'!$C56=TRUE,'Calculation sheet'!$D56=TRUE,'Calculation sheet'!$E56=TRUE,'Calculation sheet'!$F56=TRUE),'Data range'!D35,"")</f>
        <v/>
      </c>
      <c r="G54" s="44" t="str">
        <f>IF(AND('Calculation sheet'!$C56=TRUE,'Calculation sheet'!$D56=TRUE,'Calculation sheet'!$E56=TRUE,'Calculation sheet'!$F56=TRUE),'Data range'!E35,"")</f>
        <v/>
      </c>
      <c r="H54" s="45"/>
      <c r="I54" s="45"/>
      <c r="J54" s="50"/>
    </row>
    <row r="55" spans="1:10">
      <c r="A55" s="95"/>
      <c r="B55" s="112" t="str">
        <f>IF(AND('Calculation sheet'!$C57=TRUE,'Calculation sheet'!$D57=TRUE,'Calculation sheet'!$E57=TRUE,'Calculation sheet'!$F57=TRUE),'Data range'!A36,"")</f>
        <v/>
      </c>
      <c r="C55" s="113"/>
      <c r="D55" s="35" t="str">
        <f>IF(AND('Calculation sheet'!$C57=TRUE,'Calculation sheet'!$D57=TRUE,'Calculation sheet'!$E57=TRUE,'Calculation sheet'!$F57=TRUE),'Data range'!B36,"")</f>
        <v/>
      </c>
      <c r="E55" s="35" t="str">
        <f>IF(AND('Calculation sheet'!$C57=TRUE,'Calculation sheet'!$D57=TRUE,'Calculation sheet'!$E57=TRUE,'Calculation sheet'!$F57=TRUE),'Data range'!C36,"")</f>
        <v/>
      </c>
      <c r="F55" s="35" t="str">
        <f>IF(AND('Calculation sheet'!$C57=TRUE,'Calculation sheet'!$D57=TRUE,'Calculation sheet'!$E57=TRUE,'Calculation sheet'!$F57=TRUE),'Data range'!D36,"")</f>
        <v/>
      </c>
      <c r="G55" s="35" t="str">
        <f>IF(AND('Calculation sheet'!$C57=TRUE,'Calculation sheet'!$D57=TRUE,'Calculation sheet'!$E57=TRUE,'Calculation sheet'!$F57=TRUE),'Data range'!E36,"")</f>
        <v/>
      </c>
      <c r="H55" s="36"/>
      <c r="I55" s="36"/>
      <c r="J55" s="37"/>
    </row>
    <row r="56" spans="1:10">
      <c r="A56" s="95"/>
      <c r="B56" s="110" t="str">
        <f>IF(AND('Calculation sheet'!$C58=TRUE,'Calculation sheet'!$D58=TRUE,'Calculation sheet'!$E58=TRUE,'Calculation sheet'!$F58=TRUE),'Data range'!A37,"")</f>
        <v/>
      </c>
      <c r="C56" s="111"/>
      <c r="D56" s="44" t="str">
        <f>IF(AND('Calculation sheet'!$C58=TRUE,'Calculation sheet'!$D58=TRUE,'Calculation sheet'!$E58=TRUE,'Calculation sheet'!$F58=TRUE),'Data range'!B37,"")</f>
        <v/>
      </c>
      <c r="E56" s="44" t="str">
        <f>IF(AND('Calculation sheet'!$C58=TRUE,'Calculation sheet'!$D58=TRUE,'Calculation sheet'!$E58=TRUE,'Calculation sheet'!$F58=TRUE),'Data range'!C37,"")</f>
        <v/>
      </c>
      <c r="F56" s="44" t="str">
        <f>IF(AND('Calculation sheet'!$C58=TRUE,'Calculation sheet'!$D58=TRUE,'Calculation sheet'!$E58=TRUE,'Calculation sheet'!$F58=TRUE),'Data range'!D37,"")</f>
        <v/>
      </c>
      <c r="G56" s="44" t="str">
        <f>IF(AND('Calculation sheet'!$C58=TRUE,'Calculation sheet'!$D58=TRUE,'Calculation sheet'!$E58=TRUE,'Calculation sheet'!$F58=TRUE),'Data range'!E37,"")</f>
        <v/>
      </c>
      <c r="H56" s="45"/>
      <c r="I56" s="45"/>
      <c r="J56" s="50"/>
    </row>
    <row r="57" spans="1:10">
      <c r="A57" s="95"/>
      <c r="B57" s="112" t="str">
        <f>IF(AND('Calculation sheet'!$C59=TRUE,'Calculation sheet'!$D59=TRUE,'Calculation sheet'!$E59=TRUE,'Calculation sheet'!$F59=TRUE),'Data range'!A38,"")</f>
        <v/>
      </c>
      <c r="C57" s="113"/>
      <c r="D57" s="35" t="str">
        <f>IF(AND('Calculation sheet'!$C59=TRUE,'Calculation sheet'!$D59=TRUE,'Calculation sheet'!$E59=TRUE,'Calculation sheet'!$F59=TRUE),'Data range'!B38,"")</f>
        <v/>
      </c>
      <c r="E57" s="35" t="str">
        <f>IF(AND('Calculation sheet'!$C59=TRUE,'Calculation sheet'!$D59=TRUE,'Calculation sheet'!$E59=TRUE,'Calculation sheet'!$F59=TRUE),'Data range'!C38,"")</f>
        <v/>
      </c>
      <c r="F57" s="35" t="str">
        <f>IF(AND('Calculation sheet'!$C59=TRUE,'Calculation sheet'!$D59=TRUE,'Calculation sheet'!$E59=TRUE,'Calculation sheet'!$F59=TRUE),'Data range'!D38,"")</f>
        <v/>
      </c>
      <c r="G57" s="35" t="str">
        <f>IF(AND('Calculation sheet'!$C59=TRUE,'Calculation sheet'!$D59=TRUE,'Calculation sheet'!$E59=TRUE,'Calculation sheet'!$F59=TRUE),'Data range'!E38,"")</f>
        <v/>
      </c>
      <c r="H57" s="36"/>
      <c r="I57" s="36"/>
      <c r="J57" s="37"/>
    </row>
    <row r="58" spans="1:10">
      <c r="A58" s="95"/>
      <c r="B58" s="110" t="str">
        <f>IF(AND('Calculation sheet'!$C60=TRUE,'Calculation sheet'!$D60=TRUE,'Calculation sheet'!$E60=TRUE,'Calculation sheet'!$F60=TRUE),'Data range'!A39,"")</f>
        <v/>
      </c>
      <c r="C58" s="111"/>
      <c r="D58" s="44" t="str">
        <f>IF(AND('Calculation sheet'!$C60=TRUE,'Calculation sheet'!$D60=TRUE,'Calculation sheet'!$E60=TRUE,'Calculation sheet'!$F60=TRUE),'Data range'!B39,"")</f>
        <v/>
      </c>
      <c r="E58" s="44" t="str">
        <f>IF(AND('Calculation sheet'!$C60=TRUE,'Calculation sheet'!$D60=TRUE,'Calculation sheet'!$E60=TRUE,'Calculation sheet'!$F60=TRUE),'Data range'!C39,"")</f>
        <v/>
      </c>
      <c r="F58" s="44" t="str">
        <f>IF(AND('Calculation sheet'!$C60=TRUE,'Calculation sheet'!$D60=TRUE,'Calculation sheet'!$E60=TRUE,'Calculation sheet'!$F60=TRUE),'Data range'!D39,"")</f>
        <v/>
      </c>
      <c r="G58" s="44" t="str">
        <f>IF(AND('Calculation sheet'!$C60=TRUE,'Calculation sheet'!$D60=TRUE,'Calculation sheet'!$E60=TRUE,'Calculation sheet'!$F60=TRUE),'Data range'!E39,"")</f>
        <v/>
      </c>
      <c r="H58" s="45"/>
      <c r="I58" s="45"/>
      <c r="J58" s="50"/>
    </row>
    <row r="59" spans="1:10">
      <c r="A59" s="95"/>
      <c r="B59" s="112" t="str">
        <f>IF(AND('Calculation sheet'!$C61=TRUE,'Calculation sheet'!$D61=TRUE,'Calculation sheet'!$E61=TRUE,'Calculation sheet'!$F61=TRUE),'Data range'!A40,"")</f>
        <v/>
      </c>
      <c r="C59" s="113"/>
      <c r="D59" s="35" t="str">
        <f>IF(AND('Calculation sheet'!$C61=TRUE,'Calculation sheet'!$D61=TRUE,'Calculation sheet'!$E61=TRUE,'Calculation sheet'!$F61=TRUE),'Data range'!B40,"")</f>
        <v/>
      </c>
      <c r="E59" s="35" t="str">
        <f>IF(AND('Calculation sheet'!$C61=TRUE,'Calculation sheet'!$D61=TRUE,'Calculation sheet'!$E61=TRUE,'Calculation sheet'!$F61=TRUE),'Data range'!C40,"")</f>
        <v/>
      </c>
      <c r="F59" s="35" t="str">
        <f>IF(AND('Calculation sheet'!$C61=TRUE,'Calculation sheet'!$D61=TRUE,'Calculation sheet'!$E61=TRUE,'Calculation sheet'!$F61=TRUE),'Data range'!D40,"")</f>
        <v/>
      </c>
      <c r="G59" s="35" t="str">
        <f>IF(AND('Calculation sheet'!$C61=TRUE,'Calculation sheet'!$D61=TRUE,'Calculation sheet'!$E61=TRUE,'Calculation sheet'!$F61=TRUE),'Data range'!E40,"")</f>
        <v/>
      </c>
      <c r="H59" s="36"/>
      <c r="I59" s="36"/>
      <c r="J59" s="37"/>
    </row>
    <row r="60" spans="1:10">
      <c r="A60" s="95"/>
      <c r="B60" s="110" t="str">
        <f>IF(AND('Calculation sheet'!$C62=TRUE,'Calculation sheet'!$D62=TRUE,'Calculation sheet'!$E62=TRUE,'Calculation sheet'!$F62=TRUE),'Data range'!A41,"")</f>
        <v/>
      </c>
      <c r="C60" s="111"/>
      <c r="D60" s="44" t="str">
        <f>IF(AND('Calculation sheet'!$C62=TRUE,'Calculation sheet'!$D62=TRUE,'Calculation sheet'!$E62=TRUE,'Calculation sheet'!$F62=TRUE),'Data range'!B41,"")</f>
        <v/>
      </c>
      <c r="E60" s="44" t="str">
        <f>IF(AND('Calculation sheet'!$C62=TRUE,'Calculation sheet'!$D62=TRUE,'Calculation sheet'!$E62=TRUE,'Calculation sheet'!$F62=TRUE),'Data range'!C41,"")</f>
        <v/>
      </c>
      <c r="F60" s="44" t="str">
        <f>IF(AND('Calculation sheet'!$C62=TRUE,'Calculation sheet'!$D62=TRUE,'Calculation sheet'!$E62=TRUE,'Calculation sheet'!$F62=TRUE),'Data range'!D41,"")</f>
        <v/>
      </c>
      <c r="G60" s="44" t="str">
        <f>IF(AND('Calculation sheet'!$C62=TRUE,'Calculation sheet'!$D62=TRUE,'Calculation sheet'!$E62=TRUE,'Calculation sheet'!$F62=TRUE),'Data range'!E41,"")</f>
        <v/>
      </c>
      <c r="H60" s="45"/>
      <c r="I60" s="45"/>
      <c r="J60" s="50"/>
    </row>
    <row r="61" spans="1:10">
      <c r="A61" s="95"/>
      <c r="B61" s="112" t="str">
        <f>IF(AND('Calculation sheet'!$C63=TRUE,'Calculation sheet'!$D63=TRUE,'Calculation sheet'!$E63=TRUE,'Calculation sheet'!$F63=TRUE),'Data range'!A42,"")</f>
        <v/>
      </c>
      <c r="C61" s="113"/>
      <c r="D61" s="35" t="str">
        <f>IF(AND('Calculation sheet'!$C63=TRUE,'Calculation sheet'!$D63=TRUE,'Calculation sheet'!$E63=TRUE,'Calculation sheet'!$F63=TRUE),'Data range'!B42,"")</f>
        <v/>
      </c>
      <c r="E61" s="35" t="str">
        <f>IF(AND('Calculation sheet'!$C63=TRUE,'Calculation sheet'!$D63=TRUE,'Calculation sheet'!$E63=TRUE,'Calculation sheet'!$F63=TRUE),'Data range'!C42,"")</f>
        <v/>
      </c>
      <c r="F61" s="35" t="str">
        <f>IF(AND('Calculation sheet'!$C63=TRUE,'Calculation sheet'!$D63=TRUE,'Calculation sheet'!$E63=TRUE,'Calculation sheet'!$F63=TRUE),'Data range'!D42,"")</f>
        <v/>
      </c>
      <c r="G61" s="35" t="str">
        <f>IF(AND('Calculation sheet'!$C63=TRUE,'Calculation sheet'!$D63=TRUE,'Calculation sheet'!$E63=TRUE,'Calculation sheet'!$F63=TRUE),'Data range'!E42,"")</f>
        <v/>
      </c>
      <c r="H61" s="36"/>
      <c r="I61" s="36"/>
      <c r="J61" s="37"/>
    </row>
    <row r="62" spans="1:10">
      <c r="A62" s="95"/>
      <c r="B62" s="110" t="str">
        <f>IF(AND('Calculation sheet'!$C64=TRUE,'Calculation sheet'!$D64=TRUE,'Calculation sheet'!$E64=TRUE,'Calculation sheet'!$F64=TRUE),'Data range'!A43,"")</f>
        <v/>
      </c>
      <c r="C62" s="111"/>
      <c r="D62" s="44" t="str">
        <f>IF(AND('Calculation sheet'!$C64=TRUE,'Calculation sheet'!$D64=TRUE,'Calculation sheet'!$E64=TRUE,'Calculation sheet'!$F64=TRUE),'Data range'!B43,"")</f>
        <v/>
      </c>
      <c r="E62" s="44" t="str">
        <f>IF(AND('Calculation sheet'!$C64=TRUE,'Calculation sheet'!$D64=TRUE,'Calculation sheet'!$E64=TRUE,'Calculation sheet'!$F64=TRUE),'Data range'!C43,"")</f>
        <v/>
      </c>
      <c r="F62" s="44" t="str">
        <f>IF(AND('Calculation sheet'!$C64=TRUE,'Calculation sheet'!$D64=TRUE,'Calculation sheet'!$E64=TRUE,'Calculation sheet'!$F64=TRUE),'Data range'!D43,"")</f>
        <v/>
      </c>
      <c r="G62" s="44" t="str">
        <f>IF(AND('Calculation sheet'!$C64=TRUE,'Calculation sheet'!$D64=TRUE,'Calculation sheet'!$E64=TRUE,'Calculation sheet'!$F64=TRUE),'Data range'!E43,"")</f>
        <v/>
      </c>
      <c r="H62" s="45"/>
      <c r="I62" s="45"/>
      <c r="J62" s="50"/>
    </row>
    <row r="63" spans="1:10" ht="15.75" thickBot="1">
      <c r="A63" s="96"/>
      <c r="B63" s="104" t="str">
        <f>IF(AND('Calculation sheet'!$C65=TRUE,'Calculation sheet'!$D65=TRUE,'Calculation sheet'!$E65=TRUE,'Calculation sheet'!$F65=TRUE),'Data range'!A44,"")</f>
        <v/>
      </c>
      <c r="C63" s="105"/>
      <c r="D63" s="38" t="str">
        <f>IF(AND('Calculation sheet'!$C65=TRUE,'Calculation sheet'!$D65=TRUE,'Calculation sheet'!$E65=TRUE,'Calculation sheet'!$F65=TRUE),'Data range'!B44,"")</f>
        <v/>
      </c>
      <c r="E63" s="38" t="str">
        <f>IF(AND('Calculation sheet'!$C65=TRUE,'Calculation sheet'!$D65=TRUE,'Calculation sheet'!$E65=TRUE,'Calculation sheet'!$F65=TRUE),'Data range'!C44,"")</f>
        <v/>
      </c>
      <c r="F63" s="38" t="str">
        <f>IF(AND('Calculation sheet'!$C65=TRUE,'Calculation sheet'!$D65=TRUE,'Calculation sheet'!$E65=TRUE,'Calculation sheet'!$F65=TRUE),'Data range'!D44,"")</f>
        <v/>
      </c>
      <c r="G63" s="38" t="str">
        <f>IF(AND('Calculation sheet'!$C65=TRUE,'Calculation sheet'!$D65=TRUE,'Calculation sheet'!$E65=TRUE,'Calculation sheet'!$F65=TRUE),'Data range'!E44,"")</f>
        <v/>
      </c>
      <c r="H63" s="39"/>
      <c r="I63" s="39"/>
      <c r="J63" s="40"/>
    </row>
    <row r="64" spans="1:10" ht="15.75" thickBot="1">
      <c r="B64" s="114" t="str">
        <f>IF(AND('Calculation sheet'!$C66=TRUE,'Calculation sheet'!$D66=TRUE,'Calculation sheet'!$E66=TRUE,'Calculation sheet'!$F66=TRUE),'Data range'!A45,"")</f>
        <v/>
      </c>
      <c r="C64" s="115"/>
      <c r="D64" s="41" t="str">
        <f>IF(AND('Calculation sheet'!$C66=TRUE,'Calculation sheet'!$D66=TRUE,'Calculation sheet'!$E66=TRUE,'Calculation sheet'!$F66=TRUE),'Data range'!B45,"")</f>
        <v/>
      </c>
      <c r="E64" s="41" t="str">
        <f>IF(AND('Calculation sheet'!$C66=TRUE,'Calculation sheet'!$D66=TRUE,'Calculation sheet'!$E66=TRUE,'Calculation sheet'!$F66=TRUE),'Data range'!C45,"")</f>
        <v/>
      </c>
      <c r="F64" s="41" t="str">
        <f>IF(AND('Calculation sheet'!$C66=TRUE,'Calculation sheet'!$D66=TRUE,'Calculation sheet'!$E66=TRUE,'Calculation sheet'!$F66=TRUE),'Data range'!D45,"")</f>
        <v/>
      </c>
      <c r="G64" s="41" t="str">
        <f>IF(AND('Calculation sheet'!$C66=TRUE,'Calculation sheet'!$D66=TRUE,'Calculation sheet'!$E66=TRUE,'Calculation sheet'!$F66=TRUE),'Data range'!E45,"")</f>
        <v/>
      </c>
      <c r="H64" s="42"/>
      <c r="I64" s="42"/>
      <c r="J64" s="43"/>
    </row>
    <row r="65" spans="1:10">
      <c r="A65" s="97" t="s">
        <v>152</v>
      </c>
      <c r="B65" s="116" t="str">
        <f>IF(AND('Calculation sheet'!$C67=TRUE,'Calculation sheet'!$D67=TRUE,'Calculation sheet'!$E67=TRUE,'Calculation sheet'!$F67=TRUE),'Data range'!A46,"")</f>
        <v/>
      </c>
      <c r="C65" s="117"/>
      <c r="D65" s="32" t="str">
        <f>IF(AND('Calculation sheet'!$C67=TRUE,'Calculation sheet'!$D67=TRUE,'Calculation sheet'!$E67=TRUE,'Calculation sheet'!$F67=TRUE),'Data range'!B46,"")</f>
        <v/>
      </c>
      <c r="E65" s="32" t="str">
        <f>IF(AND('Calculation sheet'!$C67=TRUE,'Calculation sheet'!$D67=TRUE,'Calculation sheet'!$E67=TRUE,'Calculation sheet'!$F67=TRUE),'Data range'!C46,"")</f>
        <v/>
      </c>
      <c r="F65" s="32" t="str">
        <f>IF(AND('Calculation sheet'!$C67=TRUE,'Calculation sheet'!$D67=TRUE,'Calculation sheet'!$E67=TRUE,'Calculation sheet'!$F67=TRUE),'Data range'!D46,"")</f>
        <v/>
      </c>
      <c r="G65" s="32" t="str">
        <f>IF(AND('Calculation sheet'!$C67=TRUE,'Calculation sheet'!$D67=TRUE,'Calculation sheet'!$E67=TRUE,'Calculation sheet'!$F67=TRUE),'Data range'!E46,"")</f>
        <v/>
      </c>
      <c r="H65" s="33"/>
      <c r="I65" s="33"/>
      <c r="J65" s="34"/>
    </row>
    <row r="66" spans="1:10">
      <c r="A66" s="98"/>
      <c r="B66" s="110" t="str">
        <f>IF(AND('Calculation sheet'!$C68=TRUE,'Calculation sheet'!$D68=TRUE,'Calculation sheet'!$E68=TRUE,'Calculation sheet'!$F68=TRUE),'Data range'!A47,"")</f>
        <v/>
      </c>
      <c r="C66" s="111"/>
      <c r="D66" s="44" t="str">
        <f>IF(AND('Calculation sheet'!$C68=TRUE,'Calculation sheet'!$D68=TRUE,'Calculation sheet'!$E68=TRUE,'Calculation sheet'!$F68=TRUE),'Data range'!B47,"")</f>
        <v/>
      </c>
      <c r="E66" s="44" t="str">
        <f>IF(AND('Calculation sheet'!$C68=TRUE,'Calculation sheet'!$D68=TRUE,'Calculation sheet'!$E68=TRUE,'Calculation sheet'!$F68=TRUE),'Data range'!C47,"")</f>
        <v/>
      </c>
      <c r="F66" s="44" t="str">
        <f>IF(AND('Calculation sheet'!$C68=TRUE,'Calculation sheet'!$D68=TRUE,'Calculation sheet'!$E68=TRUE,'Calculation sheet'!$F68=TRUE),'Data range'!D47,"")</f>
        <v/>
      </c>
      <c r="G66" s="44" t="str">
        <f>IF(AND('Calculation sheet'!$C68=TRUE,'Calculation sheet'!$D68=TRUE,'Calculation sheet'!$E68=TRUE,'Calculation sheet'!$F68=TRUE),'Data range'!E47,"")</f>
        <v/>
      </c>
      <c r="H66" s="45"/>
      <c r="I66" s="45"/>
      <c r="J66" s="50"/>
    </row>
    <row r="67" spans="1:10">
      <c r="A67" s="98"/>
      <c r="B67" s="112" t="str">
        <f>IF(AND('Calculation sheet'!$C69=TRUE,'Calculation sheet'!$D69=TRUE,'Calculation sheet'!$E69=TRUE,'Calculation sheet'!$F69=TRUE),'Data range'!A48,"")</f>
        <v/>
      </c>
      <c r="C67" s="113"/>
      <c r="D67" s="35" t="str">
        <f>IF(AND('Calculation sheet'!$C69=TRUE,'Calculation sheet'!$D69=TRUE,'Calculation sheet'!$E69=TRUE,'Calculation sheet'!$F69=TRUE),'Data range'!B48,"")</f>
        <v/>
      </c>
      <c r="E67" s="35" t="str">
        <f>IF(AND('Calculation sheet'!$C69=TRUE,'Calculation sheet'!$D69=TRUE,'Calculation sheet'!$E69=TRUE,'Calculation sheet'!$F69=TRUE),'Data range'!C48,"")</f>
        <v/>
      </c>
      <c r="F67" s="35" t="str">
        <f>IF(AND('Calculation sheet'!$C69=TRUE,'Calculation sheet'!$D69=TRUE,'Calculation sheet'!$E69=TRUE,'Calculation sheet'!$F69=TRUE),'Data range'!D48,"")</f>
        <v/>
      </c>
      <c r="G67" s="35" t="str">
        <f>IF(AND('Calculation sheet'!$C69=TRUE,'Calculation sheet'!$D69=TRUE,'Calculation sheet'!$E69=TRUE,'Calculation sheet'!$F69=TRUE),'Data range'!E48,"")</f>
        <v/>
      </c>
      <c r="H67" s="36"/>
      <c r="I67" s="36"/>
      <c r="J67" s="37"/>
    </row>
    <row r="68" spans="1:10">
      <c r="A68" s="98"/>
      <c r="B68" s="110" t="str">
        <f>IF(AND('Calculation sheet'!$C70=TRUE,'Calculation sheet'!$D70=TRUE,'Calculation sheet'!$E70=TRUE,'Calculation sheet'!$F70=TRUE),'Data range'!A49,"")</f>
        <v/>
      </c>
      <c r="C68" s="111"/>
      <c r="D68" s="44" t="str">
        <f>IF(AND('Calculation sheet'!$C70=TRUE,'Calculation sheet'!$D70=TRUE,'Calculation sheet'!$E70=TRUE,'Calculation sheet'!$F70=TRUE),'Data range'!B49,"")</f>
        <v/>
      </c>
      <c r="E68" s="44" t="str">
        <f>IF(AND('Calculation sheet'!$C70=TRUE,'Calculation sheet'!$D70=TRUE,'Calculation sheet'!$E70=TRUE,'Calculation sheet'!$F70=TRUE),'Data range'!C49,"")</f>
        <v/>
      </c>
      <c r="F68" s="44" t="str">
        <f>IF(AND('Calculation sheet'!$C70=TRUE,'Calculation sheet'!$D70=TRUE,'Calculation sheet'!$E70=TRUE,'Calculation sheet'!$F70=TRUE),'Data range'!D49,"")</f>
        <v/>
      </c>
      <c r="G68" s="44" t="str">
        <f>IF(AND('Calculation sheet'!$C70=TRUE,'Calculation sheet'!$D70=TRUE,'Calculation sheet'!$E70=TRUE,'Calculation sheet'!$F70=TRUE),'Data range'!E49,"")</f>
        <v/>
      </c>
      <c r="H68" s="45"/>
      <c r="I68" s="45"/>
      <c r="J68" s="50"/>
    </row>
    <row r="69" spans="1:10">
      <c r="A69" s="98"/>
      <c r="B69" s="112" t="str">
        <f>IF(AND('Calculation sheet'!$C71=TRUE,'Calculation sheet'!$D71=TRUE,'Calculation sheet'!$E71=TRUE,'Calculation sheet'!$F71=TRUE),'Data range'!A50,"")</f>
        <v/>
      </c>
      <c r="C69" s="113"/>
      <c r="D69" s="35" t="str">
        <f>IF(AND('Calculation sheet'!$C71=TRUE,'Calculation sheet'!$D71=TRUE,'Calculation sheet'!$E71=TRUE,'Calculation sheet'!$F71=TRUE),'Data range'!B50,"")</f>
        <v/>
      </c>
      <c r="E69" s="35" t="str">
        <f>IF(AND('Calculation sheet'!$C71=TRUE,'Calculation sheet'!$D71=TRUE,'Calculation sheet'!$E71=TRUE,'Calculation sheet'!$F71=TRUE),'Data range'!C50,"")</f>
        <v/>
      </c>
      <c r="F69" s="35" t="str">
        <f>IF(AND('Calculation sheet'!$C71=TRUE,'Calculation sheet'!$D71=TRUE,'Calculation sheet'!$E71=TRUE,'Calculation sheet'!$F71=TRUE),'Data range'!D50,"")</f>
        <v/>
      </c>
      <c r="G69" s="35" t="str">
        <f>IF(AND('Calculation sheet'!$C71=TRUE,'Calculation sheet'!$D71=TRUE,'Calculation sheet'!$E71=TRUE,'Calculation sheet'!$F71=TRUE),'Data range'!E50,"")</f>
        <v/>
      </c>
      <c r="H69" s="36"/>
      <c r="I69" s="36"/>
      <c r="J69" s="37"/>
    </row>
    <row r="70" spans="1:10">
      <c r="A70" s="98"/>
      <c r="B70" s="110" t="str">
        <f>IF(AND('Calculation sheet'!$C72=TRUE,'Calculation sheet'!$D72=TRUE,'Calculation sheet'!$E72=TRUE,'Calculation sheet'!$F72=TRUE),'Data range'!A51,"")</f>
        <v/>
      </c>
      <c r="C70" s="111"/>
      <c r="D70" s="44" t="str">
        <f>IF(AND('Calculation sheet'!$C72=TRUE,'Calculation sheet'!$D72=TRUE,'Calculation sheet'!$E72=TRUE,'Calculation sheet'!$F72=TRUE),'Data range'!B51,"")</f>
        <v/>
      </c>
      <c r="E70" s="44" t="str">
        <f>IF(AND('Calculation sheet'!$C72=TRUE,'Calculation sheet'!$D72=TRUE,'Calculation sheet'!$E72=TRUE,'Calculation sheet'!$F72=TRUE),'Data range'!C51,"")</f>
        <v/>
      </c>
      <c r="F70" s="44" t="str">
        <f>IF(AND('Calculation sheet'!$C72=TRUE,'Calculation sheet'!$D72=TRUE,'Calculation sheet'!$E72=TRUE,'Calculation sheet'!$F72=TRUE),'Data range'!D51,"")</f>
        <v/>
      </c>
      <c r="G70" s="44" t="str">
        <f>IF(AND('Calculation sheet'!$C72=TRUE,'Calculation sheet'!$D72=TRUE,'Calculation sheet'!$E72=TRUE,'Calculation sheet'!$F72=TRUE),'Data range'!E51,"")</f>
        <v/>
      </c>
      <c r="H70" s="45"/>
      <c r="I70" s="45"/>
      <c r="J70" s="50"/>
    </row>
    <row r="71" spans="1:10">
      <c r="A71" s="98"/>
      <c r="B71" s="112" t="str">
        <f>IF(AND('Calculation sheet'!$C73=TRUE,'Calculation sheet'!$D73=TRUE,'Calculation sheet'!$E73=TRUE,'Calculation sheet'!$F73=TRUE),'Data range'!A52,"")</f>
        <v/>
      </c>
      <c r="C71" s="113"/>
      <c r="D71" s="35" t="str">
        <f>IF(AND('Calculation sheet'!$C73=TRUE,'Calculation sheet'!$D73=TRUE,'Calculation sheet'!$E73=TRUE,'Calculation sheet'!$F73=TRUE),'Data range'!B52,"")</f>
        <v/>
      </c>
      <c r="E71" s="35" t="str">
        <f>IF(AND('Calculation sheet'!$C73=TRUE,'Calculation sheet'!$D73=TRUE,'Calculation sheet'!$E73=TRUE,'Calculation sheet'!$F73=TRUE),'Data range'!C52,"")</f>
        <v/>
      </c>
      <c r="F71" s="35" t="str">
        <f>IF(AND('Calculation sheet'!$C73=TRUE,'Calculation sheet'!$D73=TRUE,'Calculation sheet'!$E73=TRUE,'Calculation sheet'!$F73=TRUE),'Data range'!D52,"")</f>
        <v/>
      </c>
      <c r="G71" s="35" t="str">
        <f>IF(AND('Calculation sheet'!$C73=TRUE,'Calculation sheet'!$D73=TRUE,'Calculation sheet'!$E73=TRUE,'Calculation sheet'!$F73=TRUE),'Data range'!E52,"")</f>
        <v/>
      </c>
      <c r="H71" s="36"/>
      <c r="I71" s="36"/>
      <c r="J71" s="37"/>
    </row>
    <row r="72" spans="1:10">
      <c r="A72" s="98"/>
      <c r="B72" s="106" t="str">
        <f>IF(AND('Calculation sheet'!$C74=TRUE,'Calculation sheet'!$D74=TRUE,'Calculation sheet'!$E74=TRUE,'Calculation sheet'!$F74=TRUE),'Data range'!A53,"")</f>
        <v/>
      </c>
      <c r="C72" s="107"/>
      <c r="D72" s="59" t="str">
        <f>IF(AND('Calculation sheet'!$C74=TRUE,'Calculation sheet'!$D74=TRUE,'Calculation sheet'!$E74=TRUE,'Calculation sheet'!$F74=TRUE),'Data range'!B53,"")</f>
        <v/>
      </c>
      <c r="E72" s="59" t="str">
        <f>IF(AND('Calculation sheet'!$C74=TRUE,'Calculation sheet'!$D74=TRUE,'Calculation sheet'!$E74=TRUE,'Calculation sheet'!$F74=TRUE),'Data range'!C53,"")</f>
        <v/>
      </c>
      <c r="F72" s="59" t="str">
        <f>IF(AND('Calculation sheet'!$C74=TRUE,'Calculation sheet'!$D74=TRUE,'Calculation sheet'!$E74=TRUE,'Calculation sheet'!$F74=TRUE),'Data range'!D53,"")</f>
        <v/>
      </c>
      <c r="G72" s="59" t="str">
        <f>IF(AND('Calculation sheet'!$C74=TRUE,'Calculation sheet'!$D74=TRUE,'Calculation sheet'!$E74=TRUE,'Calculation sheet'!$F74=TRUE),'Data range'!E53,"")</f>
        <v/>
      </c>
      <c r="H72" s="60"/>
      <c r="I72" s="60"/>
      <c r="J72" s="61"/>
    </row>
    <row r="73" spans="1:10">
      <c r="A73" s="98"/>
      <c r="B73" s="108" t="str">
        <f>IF(AND('Calculation sheet'!$C75=TRUE,'Calculation sheet'!$D75=TRUE,'Calculation sheet'!$E75=TRUE,'Calculation sheet'!$F75=TRUE),'Data range'!A54,"")</f>
        <v/>
      </c>
      <c r="C73" s="109"/>
      <c r="D73" s="46" t="str">
        <f>IF(AND('Calculation sheet'!$C75=TRUE,'Calculation sheet'!$D75=TRUE,'Calculation sheet'!$E75=TRUE,'Calculation sheet'!$F75=TRUE),'Data range'!B54,"")</f>
        <v/>
      </c>
      <c r="E73" s="46" t="str">
        <f>IF(AND('Calculation sheet'!$C75=TRUE,'Calculation sheet'!$D75=TRUE,'Calculation sheet'!$E75=TRUE,'Calculation sheet'!$F75=TRUE),'Data range'!C54,"")</f>
        <v/>
      </c>
      <c r="F73" s="46" t="str">
        <f>IF(AND('Calculation sheet'!$C75=TRUE,'Calculation sheet'!$D75=TRUE,'Calculation sheet'!$E75=TRUE,'Calculation sheet'!$F75=TRUE),'Data range'!D54,"")</f>
        <v/>
      </c>
      <c r="G73" s="46" t="str">
        <f>IF(AND('Calculation sheet'!$C75=TRUE,'Calculation sheet'!$D75=TRUE,'Calculation sheet'!$E75=TRUE,'Calculation sheet'!$F75=TRUE),'Data range'!E54,"")</f>
        <v/>
      </c>
      <c r="H73" s="47"/>
      <c r="I73" s="47"/>
      <c r="J73" s="51"/>
    </row>
    <row r="74" spans="1:10">
      <c r="A74" s="98"/>
      <c r="B74" s="106" t="str">
        <f>IF(AND('Calculation sheet'!$C76=TRUE,'Calculation sheet'!$D76=TRUE,'Calculation sheet'!$E76=TRUE,'Calculation sheet'!$F76=TRUE),'Data range'!A55,"")</f>
        <v/>
      </c>
      <c r="C74" s="107"/>
      <c r="D74" s="59" t="str">
        <f>IF(AND('Calculation sheet'!$C76=TRUE,'Calculation sheet'!$D76=TRUE,'Calculation sheet'!$E76=TRUE,'Calculation sheet'!$F76=TRUE),'Data range'!B55,"")</f>
        <v/>
      </c>
      <c r="E74" s="59" t="str">
        <f>IF(AND('Calculation sheet'!$C76=TRUE,'Calculation sheet'!$D76=TRUE,'Calculation sheet'!$E76=TRUE,'Calculation sheet'!$F76=TRUE),'Data range'!C55,"")</f>
        <v/>
      </c>
      <c r="F74" s="59" t="str">
        <f>IF(AND('Calculation sheet'!$C76=TRUE,'Calculation sheet'!$D76=TRUE,'Calculation sheet'!$E76=TRUE,'Calculation sheet'!$F76=TRUE),'Data range'!D55,"")</f>
        <v/>
      </c>
      <c r="G74" s="59" t="str">
        <f>IF(AND('Calculation sheet'!$C76=TRUE,'Calculation sheet'!$D76=TRUE,'Calculation sheet'!$E76=TRUE,'Calculation sheet'!$F76=TRUE),'Data range'!E55,"")</f>
        <v/>
      </c>
      <c r="H74" s="60"/>
      <c r="I74" s="60"/>
      <c r="J74" s="61"/>
    </row>
    <row r="75" spans="1:10">
      <c r="A75" s="98"/>
      <c r="B75" s="108" t="str">
        <f>IF(AND('Calculation sheet'!$C77=TRUE,'Calculation sheet'!$D77=TRUE,'Calculation sheet'!$E77=TRUE,'Calculation sheet'!$F77=TRUE),'Data range'!A56,"")</f>
        <v/>
      </c>
      <c r="C75" s="109"/>
      <c r="D75" s="46" t="str">
        <f>IF(AND('Calculation sheet'!$C77=TRUE,'Calculation sheet'!$D77=TRUE,'Calculation sheet'!$E77=TRUE,'Calculation sheet'!$F77=TRUE),'Data range'!B56,"")</f>
        <v/>
      </c>
      <c r="E75" s="46" t="str">
        <f>IF(AND('Calculation sheet'!$C77=TRUE,'Calculation sheet'!$D77=TRUE,'Calculation sheet'!$E77=TRUE,'Calculation sheet'!$F77=TRUE),'Data range'!C56,"")</f>
        <v/>
      </c>
      <c r="F75" s="46" t="str">
        <f>IF(AND('Calculation sheet'!$C77=TRUE,'Calculation sheet'!$D77=TRUE,'Calculation sheet'!$E77=TRUE,'Calculation sheet'!$F77=TRUE),'Data range'!D56,"")</f>
        <v/>
      </c>
      <c r="G75" s="46" t="str">
        <f>IF(AND('Calculation sheet'!$C77=TRUE,'Calculation sheet'!$D77=TRUE,'Calculation sheet'!$E77=TRUE,'Calculation sheet'!$F77=TRUE),'Data range'!E56,"")</f>
        <v/>
      </c>
      <c r="H75" s="47"/>
      <c r="I75" s="47"/>
      <c r="J75" s="51"/>
    </row>
    <row r="76" spans="1:10">
      <c r="A76" s="98"/>
      <c r="B76" s="106" t="str">
        <f>IF(AND('Calculation sheet'!$C78=TRUE,'Calculation sheet'!$D78=TRUE,'Calculation sheet'!$E78=TRUE,'Calculation sheet'!$F78=TRUE),'Data range'!A57,"")</f>
        <v/>
      </c>
      <c r="C76" s="107"/>
      <c r="D76" s="59" t="str">
        <f>IF(AND('Calculation sheet'!$C78=TRUE,'Calculation sheet'!$D78=TRUE,'Calculation sheet'!$E78=TRUE,'Calculation sheet'!$F78=TRUE),'Data range'!B57,"")</f>
        <v/>
      </c>
      <c r="E76" s="59" t="str">
        <f>IF(AND('Calculation sheet'!$C78=TRUE,'Calculation sheet'!$D78=TRUE,'Calculation sheet'!$E78=TRUE,'Calculation sheet'!$F78=TRUE),'Data range'!C57,"")</f>
        <v/>
      </c>
      <c r="F76" s="59" t="str">
        <f>IF(AND('Calculation sheet'!$C78=TRUE,'Calculation sheet'!$D78=TRUE,'Calculation sheet'!$E78=TRUE,'Calculation sheet'!$F78=TRUE),'Data range'!D57,"")</f>
        <v/>
      </c>
      <c r="G76" s="59" t="str">
        <f>IF(AND('Calculation sheet'!$C78=TRUE,'Calculation sheet'!$D78=TRUE,'Calculation sheet'!$E78=TRUE,'Calculation sheet'!$F78=TRUE),'Data range'!E57,"")</f>
        <v/>
      </c>
      <c r="H76" s="60"/>
      <c r="I76" s="60"/>
      <c r="J76" s="61"/>
    </row>
    <row r="77" spans="1:10">
      <c r="A77" s="98"/>
      <c r="B77" s="108" t="str">
        <f>IF(AND('Calculation sheet'!$C79=TRUE,'Calculation sheet'!$D79=TRUE,'Calculation sheet'!$E79=TRUE,'Calculation sheet'!$F79=TRUE),'Data range'!A58,"")</f>
        <v/>
      </c>
      <c r="C77" s="109"/>
      <c r="D77" s="46" t="str">
        <f>IF(AND('Calculation sheet'!$C79=TRUE,'Calculation sheet'!$D79=TRUE,'Calculation sheet'!$E79=TRUE,'Calculation sheet'!$F79=TRUE),'Data range'!B58,"")</f>
        <v/>
      </c>
      <c r="E77" s="46" t="str">
        <f>IF(AND('Calculation sheet'!$C79=TRUE,'Calculation sheet'!$D79=TRUE,'Calculation sheet'!$E79=TRUE,'Calculation sheet'!$F79=TRUE),'Data range'!C58,"")</f>
        <v/>
      </c>
      <c r="F77" s="46" t="str">
        <f>IF(AND('Calculation sheet'!$C79=TRUE,'Calculation sheet'!$D79=TRUE,'Calculation sheet'!$E79=TRUE,'Calculation sheet'!$F79=TRUE),'Data range'!D58,"")</f>
        <v/>
      </c>
      <c r="G77" s="46" t="str">
        <f>IF(AND('Calculation sheet'!$C79=TRUE,'Calculation sheet'!$D79=TRUE,'Calculation sheet'!$E79=TRUE,'Calculation sheet'!$F79=TRUE),'Data range'!E58,"")</f>
        <v/>
      </c>
      <c r="H77" s="47"/>
      <c r="I77" s="47"/>
      <c r="J77" s="51"/>
    </row>
    <row r="78" spans="1:10">
      <c r="A78" s="98"/>
      <c r="B78" s="110" t="str">
        <f>IF(AND('Calculation sheet'!$C80=TRUE,'Calculation sheet'!$D80=TRUE,'Calculation sheet'!$E80=TRUE,'Calculation sheet'!$F80=TRUE),'Data range'!A59,"")</f>
        <v/>
      </c>
      <c r="C78" s="111"/>
      <c r="D78" s="44" t="str">
        <f>IF(AND('Calculation sheet'!$C80=TRUE,'Calculation sheet'!$D80=TRUE,'Calculation sheet'!$E80=TRUE,'Calculation sheet'!$F80=TRUE),'Data range'!B59,"")</f>
        <v/>
      </c>
      <c r="E78" s="44" t="str">
        <f>IF(AND('Calculation sheet'!$C80=TRUE,'Calculation sheet'!$D80=TRUE,'Calculation sheet'!$E80=TRUE,'Calculation sheet'!$F80=TRUE),'Data range'!C59,"")</f>
        <v/>
      </c>
      <c r="F78" s="44" t="str">
        <f>IF(AND('Calculation sheet'!$C80=TRUE,'Calculation sheet'!$D80=TRUE,'Calculation sheet'!$E80=TRUE,'Calculation sheet'!$F80=TRUE),'Data range'!D59,"")</f>
        <v/>
      </c>
      <c r="G78" s="44" t="str">
        <f>IF(AND('Calculation sheet'!$C80=TRUE,'Calculation sheet'!$D80=TRUE,'Calculation sheet'!$E80=TRUE,'Calculation sheet'!$F80=TRUE),'Data range'!E59,"")</f>
        <v/>
      </c>
      <c r="H78" s="45"/>
      <c r="I78" s="45"/>
      <c r="J78" s="50"/>
    </row>
    <row r="79" spans="1:10">
      <c r="A79" s="98"/>
      <c r="B79" s="100" t="str">
        <f>IF(AND('Calculation sheet'!$C81=TRUE,'Calculation sheet'!$D81=TRUE,'Calculation sheet'!$E81=TRUE,'Calculation sheet'!$F81=TRUE),'Data range'!A60,"")</f>
        <v/>
      </c>
      <c r="C79" s="101"/>
      <c r="D79" s="56" t="str">
        <f>IF(AND('Calculation sheet'!$C81=TRUE,'Calculation sheet'!$D81=TRUE,'Calculation sheet'!$E81=TRUE,'Calculation sheet'!$F81=TRUE),'Data range'!B60,"")</f>
        <v/>
      </c>
      <c r="E79" s="56" t="str">
        <f>IF(AND('Calculation sheet'!$C81=TRUE,'Calculation sheet'!$D81=TRUE,'Calculation sheet'!$E81=TRUE,'Calculation sheet'!$F81=TRUE),'Data range'!C60,"")</f>
        <v/>
      </c>
      <c r="F79" s="56" t="str">
        <f>IF(AND('Calculation sheet'!$C81=TRUE,'Calculation sheet'!$D81=TRUE,'Calculation sheet'!$E81=TRUE,'Calculation sheet'!$F81=TRUE),'Data range'!D60,"")</f>
        <v/>
      </c>
      <c r="G79" s="56" t="str">
        <f>IF(AND('Calculation sheet'!$C81=TRUE,'Calculation sheet'!$D81=TRUE,'Calculation sheet'!$E81=TRUE,'Calculation sheet'!$F81=TRUE),'Data range'!E60,"")</f>
        <v/>
      </c>
      <c r="H79" s="57"/>
      <c r="I79" s="57"/>
      <c r="J79" s="58"/>
    </row>
    <row r="80" spans="1:10">
      <c r="A80" s="98"/>
      <c r="B80" s="102" t="str">
        <f>IF(AND('Calculation sheet'!$C82=TRUE,'Calculation sheet'!$D82=TRUE,'Calculation sheet'!$E82=TRUE,'Calculation sheet'!$F82=TRUE),'Data range'!A61,"")</f>
        <v/>
      </c>
      <c r="C80" s="103"/>
      <c r="D80" s="48" t="str">
        <f>IF(AND('Calculation sheet'!$C82=TRUE,'Calculation sheet'!$D82=TRUE,'Calculation sheet'!$E82=TRUE,'Calculation sheet'!$F82=TRUE),'Data range'!B61,"")</f>
        <v/>
      </c>
      <c r="E80" s="48" t="str">
        <f>IF(AND('Calculation sheet'!$C82=TRUE,'Calculation sheet'!$D82=TRUE,'Calculation sheet'!$E82=TRUE,'Calculation sheet'!$F82=TRUE),'Data range'!C61,"")</f>
        <v/>
      </c>
      <c r="F80" s="48" t="str">
        <f>IF(AND('Calculation sheet'!$C82=TRUE,'Calculation sheet'!$D82=TRUE,'Calculation sheet'!$E82=TRUE,'Calculation sheet'!$F82=TRUE),'Data range'!D61,"")</f>
        <v/>
      </c>
      <c r="G80" s="48" t="str">
        <f>IF(AND('Calculation sheet'!$C82=TRUE,'Calculation sheet'!$D82=TRUE,'Calculation sheet'!$E82=TRUE,'Calculation sheet'!$F82=TRUE),'Data range'!E61,"")</f>
        <v/>
      </c>
      <c r="H80" s="49"/>
      <c r="I80" s="49"/>
      <c r="J80" s="52"/>
    </row>
    <row r="81" spans="1:10">
      <c r="A81" s="98"/>
      <c r="B81" s="100" t="str">
        <f>IF(AND('Calculation sheet'!$C83=TRUE,'Calculation sheet'!$D83=TRUE,'Calculation sheet'!$E83=TRUE,'Calculation sheet'!$F83=TRUE),'Data range'!A62,"")</f>
        <v/>
      </c>
      <c r="C81" s="101"/>
      <c r="D81" s="56" t="str">
        <f>IF(AND('Calculation sheet'!$C83=TRUE,'Calculation sheet'!$D83=TRUE,'Calculation sheet'!$E83=TRUE,'Calculation sheet'!$F83=TRUE),'Data range'!B62,"")</f>
        <v/>
      </c>
      <c r="E81" s="56" t="str">
        <f>IF(AND('Calculation sheet'!$C83=TRUE,'Calculation sheet'!$D83=TRUE,'Calculation sheet'!$E83=TRUE,'Calculation sheet'!$F83=TRUE),'Data range'!C62,"")</f>
        <v/>
      </c>
      <c r="F81" s="56" t="str">
        <f>IF(AND('Calculation sheet'!$C83=TRUE,'Calculation sheet'!$D83=TRUE,'Calculation sheet'!$E83=TRUE,'Calculation sheet'!$F83=TRUE),'Data range'!D62,"")</f>
        <v/>
      </c>
      <c r="G81" s="56" t="str">
        <f>IF(AND('Calculation sheet'!$C83=TRUE,'Calculation sheet'!$D83=TRUE,'Calculation sheet'!$E83=TRUE,'Calculation sheet'!$F83=TRUE),'Data range'!E62,"")</f>
        <v/>
      </c>
      <c r="H81" s="57"/>
      <c r="I81" s="57"/>
      <c r="J81" s="58"/>
    </row>
    <row r="82" spans="1:10">
      <c r="A82" s="98"/>
      <c r="B82" s="102" t="str">
        <f>IF(AND('Calculation sheet'!$C84=TRUE,'Calculation sheet'!$D84=TRUE,'Calculation sheet'!$E84=TRUE,'Calculation sheet'!$F84=TRUE),'Data range'!A63,"")</f>
        <v/>
      </c>
      <c r="C82" s="103"/>
      <c r="D82" s="48" t="str">
        <f>IF(AND('Calculation sheet'!$C84=TRUE,'Calculation sheet'!$D84=TRUE,'Calculation sheet'!$E84=TRUE,'Calculation sheet'!$F84=TRUE),'Data range'!B63,"")</f>
        <v/>
      </c>
      <c r="E82" s="48" t="str">
        <f>IF(AND('Calculation sheet'!$C84=TRUE,'Calculation sheet'!$D84=TRUE,'Calculation sheet'!$E84=TRUE,'Calculation sheet'!$F84=TRUE),'Data range'!C63,"")</f>
        <v/>
      </c>
      <c r="F82" s="48" t="str">
        <f>IF(AND('Calculation sheet'!$C84=TRUE,'Calculation sheet'!$D84=TRUE,'Calculation sheet'!$E84=TRUE,'Calculation sheet'!$F84=TRUE),'Data range'!D63,"")</f>
        <v/>
      </c>
      <c r="G82" s="48" t="str">
        <f>IF(AND('Calculation sheet'!$C84=TRUE,'Calculation sheet'!$D84=TRUE,'Calculation sheet'!$E84=TRUE,'Calculation sheet'!$F84=TRUE),'Data range'!E63,"")</f>
        <v/>
      </c>
      <c r="H82" s="49"/>
      <c r="I82" s="49"/>
      <c r="J82" s="52"/>
    </row>
    <row r="83" spans="1:10">
      <c r="A83" s="98"/>
      <c r="B83" s="100" t="str">
        <f>IF(AND('Calculation sheet'!$C85=TRUE,'Calculation sheet'!$D85=TRUE,'Calculation sheet'!$E85=TRUE,'Calculation sheet'!$F85=TRUE),'Data range'!A64,"")</f>
        <v/>
      </c>
      <c r="C83" s="101"/>
      <c r="D83" s="56" t="str">
        <f>IF(AND('Calculation sheet'!$C85=TRUE,'Calculation sheet'!$D85=TRUE,'Calculation sheet'!$E85=TRUE,'Calculation sheet'!$F85=TRUE),'Data range'!B64,"")</f>
        <v/>
      </c>
      <c r="E83" s="56" t="str">
        <f>IF(AND('Calculation sheet'!$C85=TRUE,'Calculation sheet'!$D85=TRUE,'Calculation sheet'!$E85=TRUE,'Calculation sheet'!$F85=TRUE),'Data range'!C64,"")</f>
        <v/>
      </c>
      <c r="F83" s="56" t="str">
        <f>IF(AND('Calculation sheet'!$C85=TRUE,'Calculation sheet'!$D85=TRUE,'Calculation sheet'!$E85=TRUE,'Calculation sheet'!$F85=TRUE),'Data range'!D64,"")</f>
        <v/>
      </c>
      <c r="G83" s="56" t="str">
        <f>IF(AND('Calculation sheet'!$C85=TRUE,'Calculation sheet'!$D85=TRUE,'Calculation sheet'!$E85=TRUE,'Calculation sheet'!$F85=TRUE),'Data range'!E64,"")</f>
        <v/>
      </c>
      <c r="H83" s="57"/>
      <c r="I83" s="57"/>
      <c r="J83" s="58"/>
    </row>
    <row r="84" spans="1:10">
      <c r="A84" s="98"/>
      <c r="B84" s="102" t="str">
        <f>IF(AND('Calculation sheet'!$C86=TRUE,'Calculation sheet'!$D86=TRUE,'Calculation sheet'!$E86=TRUE,'Calculation sheet'!$F86=TRUE),'Data range'!A65,"")</f>
        <v/>
      </c>
      <c r="C84" s="103"/>
      <c r="D84" s="48" t="str">
        <f>IF(AND('Calculation sheet'!$C86=TRUE,'Calculation sheet'!$D86=TRUE,'Calculation sheet'!$E86=TRUE,'Calculation sheet'!$F86=TRUE),'Data range'!B65,"")</f>
        <v/>
      </c>
      <c r="E84" s="48" t="str">
        <f>IF(AND('Calculation sheet'!$C86=TRUE,'Calculation sheet'!$D86=TRUE,'Calculation sheet'!$E86=TRUE,'Calculation sheet'!$F86=TRUE),'Data range'!C65,"")</f>
        <v/>
      </c>
      <c r="F84" s="48" t="str">
        <f>IF(AND('Calculation sheet'!$C86=TRUE,'Calculation sheet'!$D86=TRUE,'Calculation sheet'!$E86=TRUE,'Calculation sheet'!$F86=TRUE),'Data range'!D65,"")</f>
        <v/>
      </c>
      <c r="G84" s="48" t="str">
        <f>IF(AND('Calculation sheet'!$C86=TRUE,'Calculation sheet'!$D86=TRUE,'Calculation sheet'!$E86=TRUE,'Calculation sheet'!$F86=TRUE),'Data range'!E65,"")</f>
        <v/>
      </c>
      <c r="H84" s="49"/>
      <c r="I84" s="49"/>
      <c r="J84" s="52"/>
    </row>
    <row r="85" spans="1:10" ht="15.75" thickBot="1">
      <c r="A85" s="99"/>
      <c r="B85" s="104" t="str">
        <f>IF(AND('Calculation sheet'!$C87=TRUE,'Calculation sheet'!$D87=TRUE,'Calculation sheet'!$E87=TRUE,'Calculation sheet'!$F87=TRUE),'Data range'!A66,"")</f>
        <v/>
      </c>
      <c r="C85" s="105"/>
      <c r="D85" s="38" t="str">
        <f>IF(AND('Calculation sheet'!$C87=TRUE,'Calculation sheet'!$D87=TRUE,'Calculation sheet'!$E87=TRUE,'Calculation sheet'!$F87=TRUE),'Data range'!B66,"")</f>
        <v/>
      </c>
      <c r="E85" s="38" t="str">
        <f>IF(AND('Calculation sheet'!$C87=TRUE,'Calculation sheet'!$D87=TRUE,'Calculation sheet'!$E87=TRUE,'Calculation sheet'!$F87=TRUE),'Data range'!C66,"")</f>
        <v/>
      </c>
      <c r="F85" s="38" t="str">
        <f>IF(AND('Calculation sheet'!$C87=TRUE,'Calculation sheet'!$D87=TRUE,'Calculation sheet'!$E87=TRUE,'Calculation sheet'!$F87=TRUE),'Data range'!D66,"")</f>
        <v/>
      </c>
      <c r="G85" s="38" t="str">
        <f>IF(AND('Calculation sheet'!$C87=TRUE,'Calculation sheet'!$D87=TRUE,'Calculation sheet'!$E87=TRUE,'Calculation sheet'!$F87=TRUE),'Data range'!E66,"")</f>
        <v/>
      </c>
      <c r="H85" s="39"/>
      <c r="I85" s="39"/>
      <c r="J85" s="40"/>
    </row>
    <row r="86" spans="1:10">
      <c r="D86" s="21" t="str">
        <f>IF(AND('Calculation sheet'!C88=TRUE,'Calculation sheet'!D88=TRUE,'Calculation sheet'!E88=TRUE,'Calculation sheet'!F88=TRUE),'Data range'!B67,"")</f>
        <v/>
      </c>
    </row>
  </sheetData>
  <sheetProtection password="C32E" sheet="1" objects="1" scenarios="1"/>
  <mergeCells count="77">
    <mergeCell ref="B20:C20"/>
    <mergeCell ref="B19:J19"/>
    <mergeCell ref="B13:G13"/>
    <mergeCell ref="G6:G8"/>
    <mergeCell ref="B3:G3"/>
    <mergeCell ref="B7:F7"/>
    <mergeCell ref="B6:F6"/>
    <mergeCell ref="I3:K4"/>
    <mergeCell ref="B16:G16"/>
    <mergeCell ref="B21:C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1:C61"/>
    <mergeCell ref="B62:C62"/>
    <mergeCell ref="B63:C63"/>
    <mergeCell ref="B64:C64"/>
    <mergeCell ref="B65:C65"/>
    <mergeCell ref="B74:C74"/>
    <mergeCell ref="B75:C75"/>
    <mergeCell ref="B66:C66"/>
    <mergeCell ref="B67:C67"/>
    <mergeCell ref="B68:C68"/>
    <mergeCell ref="B69:C69"/>
    <mergeCell ref="B70:C70"/>
    <mergeCell ref="A21:A41"/>
    <mergeCell ref="A43:A63"/>
    <mergeCell ref="A65:A85"/>
    <mergeCell ref="B81:C81"/>
    <mergeCell ref="B82:C82"/>
    <mergeCell ref="B83:C83"/>
    <mergeCell ref="B84:C84"/>
    <mergeCell ref="B85:C85"/>
    <mergeCell ref="B76:C76"/>
    <mergeCell ref="B77:C77"/>
    <mergeCell ref="B78:C78"/>
    <mergeCell ref="B79:C79"/>
    <mergeCell ref="B80:C80"/>
    <mergeCell ref="B71:C71"/>
    <mergeCell ref="B72:C72"/>
    <mergeCell ref="B73:C73"/>
  </mergeCells>
  <hyperlinks>
    <hyperlink ref="B7" r:id="rId1" display="http://upload.wikimedia.org/wikipedia/commons/d/df/ClimateMap_World.png"/>
  </hyperlinks>
  <pageMargins left="0.7" right="0.7" top="0.75" bottom="0.75" header="0.3" footer="0.3"/>
  <pageSetup paperSize="9" orientation="portrait" horizontalDpi="0" verticalDpi="0" r:id="rId2"/>
  <legacyDrawing r:id="rId3"/>
  <picture r:id="rId4"/>
  <controls>
    <control shapeId="1067" r:id="rId5" name="ShockwaveFlash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Blad2"/>
  <dimension ref="A1:F87"/>
  <sheetViews>
    <sheetView workbookViewId="0">
      <selection activeCell="J28" sqref="J28"/>
    </sheetView>
  </sheetViews>
  <sheetFormatPr defaultRowHeight="15"/>
  <cols>
    <col min="1" max="2" width="19.28515625" customWidth="1"/>
    <col min="3" max="3" width="20.28515625" customWidth="1"/>
    <col min="4" max="4" width="58.42578125" customWidth="1"/>
    <col min="5" max="5" width="29.140625" customWidth="1"/>
    <col min="6" max="6" width="21.140625" customWidth="1"/>
  </cols>
  <sheetData>
    <row r="1" spans="1:6">
      <c r="A1" t="s">
        <v>135</v>
      </c>
      <c r="B1" t="s">
        <v>138</v>
      </c>
    </row>
    <row r="2" spans="1:6">
      <c r="A2" t="s">
        <v>136</v>
      </c>
      <c r="B2" s="11" t="s">
        <v>139</v>
      </c>
    </row>
    <row r="3" spans="1:6">
      <c r="A3" t="s">
        <v>137</v>
      </c>
      <c r="B3" t="s">
        <v>140</v>
      </c>
    </row>
    <row r="4" spans="1:6" ht="15.75" thickBot="1">
      <c r="A4" s="21" t="s">
        <v>153</v>
      </c>
      <c r="B4" s="136" t="s">
        <v>10</v>
      </c>
      <c r="C4" s="137"/>
      <c r="D4" s="137"/>
      <c r="E4" s="137"/>
      <c r="F4" s="138"/>
    </row>
    <row r="5" spans="1:6" ht="15.75" thickBot="1">
      <c r="A5" s="139" t="s">
        <v>11</v>
      </c>
      <c r="B5" s="140"/>
      <c r="C5" s="140"/>
      <c r="D5" s="140"/>
      <c r="E5" s="141"/>
      <c r="F5" s="130" t="s">
        <v>1</v>
      </c>
    </row>
    <row r="6" spans="1:6" ht="15.75" thickBot="1">
      <c r="A6" s="136" t="s">
        <v>10</v>
      </c>
      <c r="B6" s="137"/>
      <c r="C6" s="137"/>
      <c r="D6" s="137"/>
      <c r="E6" s="138"/>
      <c r="F6" s="131"/>
    </row>
    <row r="7" spans="1:6" ht="15.75" thickBot="1">
      <c r="A7" s="62" t="s">
        <v>5</v>
      </c>
      <c r="B7" s="62" t="s">
        <v>6</v>
      </c>
      <c r="C7" s="62" t="s">
        <v>7</v>
      </c>
      <c r="D7" s="63" t="s">
        <v>8</v>
      </c>
      <c r="E7" s="63" t="s">
        <v>9</v>
      </c>
      <c r="F7" s="132"/>
    </row>
    <row r="8" spans="1:6">
      <c r="A8" s="64" t="b">
        <v>0</v>
      </c>
      <c r="B8" s="65" t="b">
        <v>0</v>
      </c>
      <c r="C8" s="64" t="b">
        <v>0</v>
      </c>
      <c r="D8" s="65" t="b">
        <v>0</v>
      </c>
      <c r="E8" s="65" t="b">
        <v>0</v>
      </c>
      <c r="F8" s="66" t="b">
        <v>0</v>
      </c>
    </row>
    <row r="9" spans="1:6" ht="15.75" thickBot="1">
      <c r="A9" s="67" t="b">
        <v>0</v>
      </c>
      <c r="B9" s="68" t="b">
        <v>0</v>
      </c>
      <c r="C9" s="69" t="b">
        <v>0</v>
      </c>
      <c r="D9" s="68" t="b">
        <v>0</v>
      </c>
      <c r="E9" s="70" t="b">
        <v>0</v>
      </c>
      <c r="F9" s="66" t="b">
        <v>0</v>
      </c>
    </row>
    <row r="10" spans="1:6" ht="15.75" thickBot="1">
      <c r="A10" s="71"/>
      <c r="B10" s="72"/>
      <c r="C10" s="73" t="b">
        <v>0</v>
      </c>
      <c r="D10" s="72"/>
      <c r="E10" s="70" t="b">
        <v>0</v>
      </c>
      <c r="F10" s="74" t="b">
        <v>0</v>
      </c>
    </row>
    <row r="11" spans="1:6" ht="15.75" thickBot="1">
      <c r="A11" s="71"/>
      <c r="B11" s="72"/>
      <c r="C11" s="72"/>
      <c r="D11" s="72"/>
      <c r="E11" s="67" t="b">
        <v>0</v>
      </c>
      <c r="F11" s="75"/>
    </row>
    <row r="12" spans="1:6" ht="15.75" thickBot="1">
      <c r="A12" s="127" t="s">
        <v>133</v>
      </c>
      <c r="B12" s="128"/>
      <c r="C12" s="128"/>
      <c r="D12" s="128"/>
      <c r="E12" s="128"/>
      <c r="F12" s="129"/>
    </row>
    <row r="13" spans="1:6">
      <c r="A13" s="76" t="b">
        <v>0</v>
      </c>
      <c r="B13" s="77" t="b">
        <v>0</v>
      </c>
      <c r="C13" s="77" t="b">
        <v>0</v>
      </c>
      <c r="D13" s="77" t="b">
        <v>0</v>
      </c>
      <c r="E13" s="77" t="b">
        <v>0</v>
      </c>
      <c r="F13" s="78" t="b">
        <v>0</v>
      </c>
    </row>
    <row r="14" spans="1:6" ht="15.75" thickBot="1">
      <c r="A14" s="79" t="b">
        <v>0</v>
      </c>
      <c r="B14" s="80" t="b">
        <v>0</v>
      </c>
      <c r="C14" s="80" t="b">
        <v>0</v>
      </c>
      <c r="D14" s="80" t="b">
        <v>0</v>
      </c>
      <c r="E14" s="80" t="b">
        <v>0</v>
      </c>
      <c r="F14" s="81" t="b">
        <v>0</v>
      </c>
    </row>
    <row r="15" spans="1:6" ht="15.75" thickBot="1">
      <c r="A15" s="148" t="s">
        <v>0</v>
      </c>
      <c r="B15" s="149"/>
      <c r="C15" s="149"/>
      <c r="D15" s="149"/>
      <c r="E15" s="149"/>
      <c r="F15" s="150"/>
    </row>
    <row r="16" spans="1:6" ht="15.75" thickBot="1">
      <c r="A16" s="82" t="b">
        <v>0</v>
      </c>
      <c r="B16" s="83" t="b">
        <v>0</v>
      </c>
      <c r="C16" s="83" t="b">
        <v>0</v>
      </c>
      <c r="D16" s="83" t="b">
        <v>0</v>
      </c>
      <c r="E16" s="83" t="b">
        <v>0</v>
      </c>
      <c r="F16" s="84" t="b">
        <v>0</v>
      </c>
    </row>
    <row r="17" spans="1:6">
      <c r="A17" s="85"/>
      <c r="B17" s="85"/>
      <c r="C17" s="85"/>
      <c r="D17" s="85"/>
      <c r="E17" s="85"/>
      <c r="F17" s="85"/>
    </row>
    <row r="18" spans="1:6">
      <c r="A18" s="85"/>
      <c r="B18" s="85"/>
      <c r="C18" s="85"/>
      <c r="D18" s="85"/>
      <c r="E18" s="85"/>
      <c r="F18" s="85"/>
    </row>
    <row r="19" spans="1:6">
      <c r="A19" s="85"/>
      <c r="B19" s="85"/>
      <c r="C19" s="85"/>
      <c r="D19" s="85"/>
      <c r="E19" s="85"/>
      <c r="F19" s="85"/>
    </row>
    <row r="20" spans="1:6" ht="15.75" thickBot="1">
      <c r="A20" s="85"/>
      <c r="B20" s="85"/>
      <c r="C20" s="85"/>
      <c r="D20" s="85"/>
      <c r="E20" s="85"/>
      <c r="F20" s="85"/>
    </row>
    <row r="21" spans="1:6" ht="15.75" thickBot="1">
      <c r="A21" s="151" t="s">
        <v>142</v>
      </c>
      <c r="B21" s="152"/>
      <c r="C21" s="153"/>
      <c r="D21" s="153"/>
      <c r="E21" s="153"/>
      <c r="F21" s="154"/>
    </row>
    <row r="22" spans="1:6" ht="15.75" thickBot="1">
      <c r="A22" s="155" t="s">
        <v>143</v>
      </c>
      <c r="B22" s="156"/>
      <c r="C22" s="86" t="s">
        <v>144</v>
      </c>
      <c r="D22" s="86" t="s">
        <v>4</v>
      </c>
      <c r="E22" s="86" t="s">
        <v>0</v>
      </c>
      <c r="F22" s="86" t="s">
        <v>145</v>
      </c>
    </row>
    <row r="23" spans="1:6">
      <c r="A23" s="85" t="s">
        <v>12</v>
      </c>
      <c r="B23" s="85"/>
      <c r="C23" s="85" t="b">
        <f>IF($F$8,TRUE,FALSE)</f>
        <v>0</v>
      </c>
      <c r="D23" s="87" t="b">
        <f>IF(OR($C$8=TRUE,$C$9=TRUE,$C$10=TRUE,$D$8=TRUE,$D$9=TRUE),TRUE,FALSE)</f>
        <v>0</v>
      </c>
      <c r="E23" s="85" t="b">
        <f>IF(OR($D$16=TRUE,$B$16=TRUE,E16=TRUE),TRUE,FALSE)</f>
        <v>0</v>
      </c>
      <c r="F23" s="85" t="b">
        <f>IF(OR($B$13=TRUE,$B$14=TRUE,$C$13=TRUE,$C$14=TRUE,$E$13=TRUE,$E$14=TRUE),TRUE,FALSE)</f>
        <v>0</v>
      </c>
    </row>
    <row r="24" spans="1:6">
      <c r="A24" s="85" t="s">
        <v>16</v>
      </c>
      <c r="B24" s="85"/>
      <c r="C24" s="85" t="b">
        <f>IF($F$8,TRUE,FALSE)</f>
        <v>0</v>
      </c>
      <c r="D24" s="85" t="b">
        <f>IF(OR(D9=TRUE,E8=TRUE),TRUE,FALSE)</f>
        <v>0</v>
      </c>
      <c r="E24" s="85" t="b">
        <f>IF(OR($D$16=TRUE,$E$16=TRUE),TRUE,FALSE)</f>
        <v>0</v>
      </c>
      <c r="F24" s="85" t="b">
        <f>IF(OR(F13=TRUE,F14=TRUE),TRUE,FALSE)</f>
        <v>0</v>
      </c>
    </row>
    <row r="25" spans="1:6">
      <c r="A25" s="85" t="s">
        <v>20</v>
      </c>
      <c r="B25" s="85"/>
      <c r="C25" s="85" t="b">
        <f>IF($F$8,TRUE,FALSE)</f>
        <v>0</v>
      </c>
      <c r="D25" s="85" t="b">
        <f>IF(OR($C$8=TRUE,$C$9=TRUE,$C$10=TRUE,$D$8=TRUE),TRUE,FALSE)</f>
        <v>0</v>
      </c>
      <c r="E25" s="85" t="b">
        <f>IF(OR($A$16=TRUE,$B$16=TRUE,$D$16=TRUE,E16=TRUE),TRUE,FALSE)</f>
        <v>0</v>
      </c>
      <c r="F25" s="85" t="b">
        <f>IF(OR($C$13=TRUE,$C$14=TRUE,$E$13=TRUE,$E$14=TRUE),TRUE,FALSE)</f>
        <v>0</v>
      </c>
    </row>
    <row r="26" spans="1:6">
      <c r="A26" s="85" t="s">
        <v>23</v>
      </c>
      <c r="B26" s="85"/>
      <c r="C26" s="85" t="b">
        <f>IF($F$8,TRUE,FALSE)</f>
        <v>0</v>
      </c>
      <c r="D26" s="87" t="b">
        <f>IF(OR($C$8=TRUE,$C$9=TRUE,$C$10=TRUE,'Calculation sheet'!$D$8=TRUE,'Calculation sheet'!$B$8=TRUE),TRUE,FALSE)</f>
        <v>0</v>
      </c>
      <c r="E26" s="85" t="b">
        <f>IF($D$16=TRUE,TRUE,FALSE)</f>
        <v>0</v>
      </c>
      <c r="F26" s="85" t="b">
        <f>IF(OR($B$13=TRUE,$B$14=TRUE,$C$13=TRUE,$C$14=TRUE,$E$13=TRUE,$E$14=TRUE),TRUE,FALSE)</f>
        <v>0</v>
      </c>
    </row>
    <row r="27" spans="1:6">
      <c r="A27" s="85" t="s">
        <v>27</v>
      </c>
      <c r="B27" s="85"/>
      <c r="C27" s="85" t="b">
        <f>IF($F$8,TRUE,FALSE)</f>
        <v>0</v>
      </c>
      <c r="D27" s="87" t="b">
        <f>IF(OR($C$8=TRUE,$C$9=TRUE,$C$10=TRUE),TRUE,FALSE)</f>
        <v>0</v>
      </c>
      <c r="E27" s="85" t="b">
        <f>IF(OR($A$16=TRUE,$B$16=TRUE,$D$16=TRUE),TRUE,FALSE)</f>
        <v>0</v>
      </c>
      <c r="F27" s="85" t="b">
        <f>IF(OR($B$13=TRUE,$B$14=TRUE,$C$13=TRUE,$C$14=TRUE,$E$13=TRUE,$E$14=TRUE),TRUE,FALSE)</f>
        <v>0</v>
      </c>
    </row>
    <row r="28" spans="1:6">
      <c r="A28" s="85" t="s">
        <v>29</v>
      </c>
      <c r="B28" s="85"/>
      <c r="C28" s="85" t="b">
        <f>IF($F$9,TRUE,FALSE)</f>
        <v>0</v>
      </c>
      <c r="D28" s="87" t="b">
        <f>IF(OR($C$8=TRUE,$C$9=TRUE,$C$10=TRUE,$D$8=TRUE,$D$9=TRUE),TRUE,FALSE)</f>
        <v>0</v>
      </c>
      <c r="E28" s="85" t="b">
        <f>IF(OR($E$16=TRUE,$B$16=TRUE,$D$16=TRUE),TRUE,FALSE)</f>
        <v>0</v>
      </c>
      <c r="F28" s="85" t="b">
        <f>IF(OR($B$13=TRUE,$B$14=TRUE,$C$13=TRUE,$C$14=TRUE,$E$13=TRUE,$E$14=TRUE),TRUE,FALSE)</f>
        <v>0</v>
      </c>
    </row>
    <row r="29" spans="1:6">
      <c r="A29" s="85" t="s">
        <v>30</v>
      </c>
      <c r="B29" s="85"/>
      <c r="C29" s="85" t="b">
        <f>IF($F$8,TRUE,FALSE)</f>
        <v>0</v>
      </c>
      <c r="D29" s="85" t="b">
        <f>IF(OR($C$8=TRUE,$C$9=TRUE,$C$10=TRUE,$D$8=TRUE),TRUE,FALSE)</f>
        <v>0</v>
      </c>
      <c r="E29" s="85" t="b">
        <f>IF($D$16=TRUE,TRUE,FALSE)</f>
        <v>0</v>
      </c>
      <c r="F29" s="85" t="b">
        <f>IF(OR($B$13=TRUE,$B$14=TRUE,$C$13=TRUE,$C$14=TRUE,$E$13=TRUE,$E$14=TRUE),TRUE,FALSE)</f>
        <v>0</v>
      </c>
    </row>
    <row r="30" spans="1:6">
      <c r="A30" s="85" t="s">
        <v>32</v>
      </c>
      <c r="B30" s="85"/>
      <c r="C30" s="85" t="b">
        <f>IF($F$8,TRUE,FALSE)</f>
        <v>0</v>
      </c>
      <c r="D30" s="85" t="b">
        <f>IF(C8=TRUE,TRUE,FALSE)</f>
        <v>0</v>
      </c>
      <c r="E30" s="85" t="b">
        <f>IF(OR($A$16=TRUE,$D$16=TRUE),TRUE,FALSE)</f>
        <v>0</v>
      </c>
      <c r="F30" s="85" t="b">
        <f>IF(OR($B$13=TRUE,$B$14=TRUE,$C$14=TRUE),TRUE,FALSE)</f>
        <v>0</v>
      </c>
    </row>
    <row r="31" spans="1:6">
      <c r="A31" s="85" t="s">
        <v>36</v>
      </c>
      <c r="B31" s="85"/>
      <c r="C31" s="85" t="b">
        <f>IF($F$8,TRUE,FALSE)</f>
        <v>0</v>
      </c>
      <c r="D31" s="87" t="b">
        <f>IF(OR($C$8=TRUE,$C$9=TRUE,$C$10=TRUE),TRUE,FALSE)</f>
        <v>0</v>
      </c>
      <c r="E31" s="85" t="b">
        <f>IF(OR($A$16=TRUE,$B$16=TRUE,$D$16=TRUE),TRUE,FALSE)</f>
        <v>0</v>
      </c>
      <c r="F31" s="85" t="b">
        <f>IF(OR($B$13=TRUE,$B$14=TRUE,$C$13=TRUE,$C$14=TRUE,$E$13=TRUE),TRUE,FALSE)</f>
        <v>0</v>
      </c>
    </row>
    <row r="32" spans="1:6">
      <c r="A32" s="85" t="s">
        <v>38</v>
      </c>
      <c r="B32" s="85"/>
      <c r="C32" s="85" t="b">
        <f>IF($F$8,TRUE,FALSE)</f>
        <v>0</v>
      </c>
      <c r="D32" s="87" t="b">
        <f>IF(OR($C$8=TRUE,$C$9=TRUE,$C$10=TRUE,'Calculation sheet'!$B$8=TRUE),TRUE,FALSE)</f>
        <v>0</v>
      </c>
      <c r="E32" s="85" t="b">
        <f>IF(OR($B$16=TRUE,$D$16=TRUE),TRUE,FALSE)</f>
        <v>0</v>
      </c>
      <c r="F32" s="85" t="b">
        <f>IF(OR($B$13=TRUE,$B$14=TRUE,$C$14=TRUE),TRUE,FALSE)</f>
        <v>0</v>
      </c>
    </row>
    <row r="33" spans="1:6">
      <c r="A33" s="85" t="s">
        <v>41</v>
      </c>
      <c r="B33" s="85"/>
      <c r="C33" s="88" t="b">
        <f>IF($F$10,TRUE,FALSE)</f>
        <v>0</v>
      </c>
      <c r="D33" s="87" t="b">
        <f>IF(OR($C$8=TRUE,$C$9=TRUE,$C$10=TRUE),TRUE,FALSE)</f>
        <v>0</v>
      </c>
      <c r="E33" s="85" t="b">
        <f>IF($D$16=TRUE,TRUE,FALSE)</f>
        <v>0</v>
      </c>
      <c r="F33" s="85" t="b">
        <f>IF(OR($B$13=TRUE,$B$14=TRUE,$C$14=TRUE),TRUE,FALSE)</f>
        <v>0</v>
      </c>
    </row>
    <row r="34" spans="1:6">
      <c r="A34" s="85" t="s">
        <v>43</v>
      </c>
      <c r="B34" s="85"/>
      <c r="C34" s="85" t="b">
        <f>IF($F$8,TRUE,FALSE)</f>
        <v>0</v>
      </c>
      <c r="D34" s="87" t="b">
        <f>IF(OR($C$8=TRUE,$C$9=TRUE,$C$10=TRUE),TRUE,FALSE)</f>
        <v>0</v>
      </c>
      <c r="E34" s="85" t="b">
        <f>IF(OR($B$16=TRUE,$D$16=TRUE),TRUE,FALSE)</f>
        <v>0</v>
      </c>
      <c r="F34" s="85" t="b">
        <f>IF(OR($B$13=TRUE,$B$14=TRUE,$C$13=TRUE,$C$14=TRUE,$E$13=TRUE),TRUE,FALSE)</f>
        <v>0</v>
      </c>
    </row>
    <row r="35" spans="1:6">
      <c r="A35" s="85" t="s">
        <v>45</v>
      </c>
      <c r="B35" s="85"/>
      <c r="C35" s="85" t="b">
        <f>IF($F$8,TRUE,FALSE)</f>
        <v>0</v>
      </c>
      <c r="D35" s="85" t="b">
        <f>IF(OR($C$8=TRUE,$C$9=TRUE,$C$10=TRUE,$D$8=TRUE),TRUE,FALSE)</f>
        <v>0</v>
      </c>
      <c r="E35" s="85" t="b">
        <f>IF(OR($D$16=TRUE,$E$16=TRUE),TRUE,FALSE)</f>
        <v>0</v>
      </c>
      <c r="F35" s="85" t="b">
        <f>IF(OR($B$13=TRUE,$B$14=TRUE,$C$13=TRUE,$C$14=TRUE,$E$13=TRUE,$E$14=TRUE),TRUE,FALSE)</f>
        <v>0</v>
      </c>
    </row>
    <row r="36" spans="1:6">
      <c r="A36" s="85" t="s">
        <v>47</v>
      </c>
      <c r="B36" s="85"/>
      <c r="C36" s="85" t="b">
        <f>IF($F$8,TRUE,FALSE)</f>
        <v>0</v>
      </c>
      <c r="D36" s="87" t="b">
        <f>IF(OR($C$8=TRUE,$C$9=TRUE,$C$10=TRUE),TRUE,FALSE)</f>
        <v>0</v>
      </c>
      <c r="E36" s="85" t="b">
        <f t="shared" ref="E36:E42" si="0">IF($D$16=TRUE,TRUE,FALSE)</f>
        <v>0</v>
      </c>
      <c r="F36" s="85" t="b">
        <f>IF(OR($C$13=TRUE,$C$14=TRUE,$E$13=TRUE,$E$14=TRUE),TRUE,FALSE)</f>
        <v>0</v>
      </c>
    </row>
    <row r="37" spans="1:6">
      <c r="A37" s="85" t="s">
        <v>48</v>
      </c>
      <c r="B37" s="85"/>
      <c r="C37" s="85" t="b">
        <f>IF($F$8,TRUE,FALSE)</f>
        <v>0</v>
      </c>
      <c r="D37" s="89" t="b">
        <f>IF('Calculation sheet'!$C$10=TRUE,TRUE,FALSE)</f>
        <v>0</v>
      </c>
      <c r="E37" s="85" t="b">
        <f t="shared" si="0"/>
        <v>0</v>
      </c>
      <c r="F37" s="85" t="b">
        <f>IF(OR($B$13=TRUE,$B$14=TRUE,$C$14=TRUE,C13=TRUE),TRUE,FALSE)</f>
        <v>0</v>
      </c>
    </row>
    <row r="38" spans="1:6">
      <c r="A38" s="85" t="s">
        <v>51</v>
      </c>
      <c r="B38" s="85"/>
      <c r="C38" s="85" t="b">
        <f>IF($F$8,TRUE,FALSE)</f>
        <v>0</v>
      </c>
      <c r="D38" s="87" t="b">
        <f>IF(OR($D$8=TRUE,$D$9=TRUE),TRUE,FALSE)</f>
        <v>0</v>
      </c>
      <c r="E38" s="85" t="b">
        <f t="shared" si="0"/>
        <v>0</v>
      </c>
      <c r="F38" s="85" t="b">
        <f>IF(OR($B$13=TRUE,$B$14=TRUE,$C$13=TRUE,$C$14=TRUE,$E$13=TRUE,$F$13=TRUE,$F$14=TRUE),TRUE,FALSE)</f>
        <v>0</v>
      </c>
    </row>
    <row r="39" spans="1:6">
      <c r="A39" s="85" t="s">
        <v>54</v>
      </c>
      <c r="B39" s="85"/>
      <c r="C39" s="85" t="b">
        <f>IF($F$9,TRUE,FALSE)</f>
        <v>0</v>
      </c>
      <c r="D39" s="87" t="b">
        <f>IF(OR(C10=TRUE,D8=TRUE,D9=TRUE),TRUE,FALSE)</f>
        <v>0</v>
      </c>
      <c r="E39" s="85" t="b">
        <f t="shared" si="0"/>
        <v>0</v>
      </c>
      <c r="F39" s="85" t="b">
        <f>IF(OR($B$13=TRUE,$B$14=TRUE,$C$13=TRUE,$C$14=TRUE,$E$13=TRUE,$F$13=TRUE,$F$14=TRUE),TRUE,FALSE)</f>
        <v>0</v>
      </c>
    </row>
    <row r="40" spans="1:6">
      <c r="A40" s="85" t="s">
        <v>56</v>
      </c>
      <c r="B40" s="85"/>
      <c r="C40" s="85" t="b">
        <f>IF($F$8,TRUE,FALSE)</f>
        <v>0</v>
      </c>
      <c r="D40" s="87" t="b">
        <f>IF(OR($C$8=TRUE,$C$9=TRUE,$C$10=TRUE),TRUE,FALSE)</f>
        <v>0</v>
      </c>
      <c r="E40" s="85" t="b">
        <f t="shared" si="0"/>
        <v>0</v>
      </c>
      <c r="F40" s="85" t="b">
        <f>IF(OR($B$13=TRUE,$B$14=TRUE,$C$13=TRUE,$C$14=TRUE,$E$13=TRUE,$E$14=TRUE),TRUE,FALSE)</f>
        <v>0</v>
      </c>
    </row>
    <row r="41" spans="1:6">
      <c r="A41" s="85" t="s">
        <v>57</v>
      </c>
      <c r="B41" s="85"/>
      <c r="C41" s="85" t="b">
        <f>IF($F$8,TRUE,FALSE)</f>
        <v>0</v>
      </c>
      <c r="D41" s="87" t="b">
        <f>IF(OR($C$8=TRUE,$C$9=TRUE,$C$10=TRUE),TRUE,FALSE)</f>
        <v>0</v>
      </c>
      <c r="E41" s="85" t="b">
        <f t="shared" si="0"/>
        <v>0</v>
      </c>
      <c r="F41" s="85" t="b">
        <f>IF(OR($B$13=TRUE,$B$14=TRUE,$C$13=TRUE,$C$14=TRUE,$E$13=TRUE,$E$14=TRUE),TRUE,FALSE)</f>
        <v>0</v>
      </c>
    </row>
    <row r="42" spans="1:6">
      <c r="A42" s="85" t="s">
        <v>58</v>
      </c>
      <c r="B42" s="85"/>
      <c r="C42" s="85" t="b">
        <f>IF($F$8,TRUE,FALSE)</f>
        <v>0</v>
      </c>
      <c r="D42" s="89" t="b">
        <f>IF(OR(C8=TRUE,C9=TRUE),TRUE,FALSE)</f>
        <v>0</v>
      </c>
      <c r="E42" s="85" t="b">
        <f t="shared" si="0"/>
        <v>0</v>
      </c>
      <c r="F42" s="85" t="b">
        <f>IF(OR($C$13=TRUE,$C$14=TRUE,$E$13=TRUE,$E$14=TRUE),TRUE,FALSE)</f>
        <v>0</v>
      </c>
    </row>
    <row r="43" spans="1:6">
      <c r="A43" s="85" t="s">
        <v>60</v>
      </c>
      <c r="B43" s="85"/>
      <c r="C43" s="85" t="b">
        <f>IF($F$8,TRUE,FALSE)</f>
        <v>0</v>
      </c>
      <c r="D43" s="87" t="b">
        <f>IF(OR($C$8=TRUE,$C$9=TRUE,$C$10=TRUE),TRUE,FALSE)</f>
        <v>0</v>
      </c>
      <c r="E43" s="85" t="b">
        <f>IF(OR($B$16=TRUE,$D$16=TRUE),TRUE,FALSE)</f>
        <v>0</v>
      </c>
      <c r="F43" s="85" t="b">
        <f>IF(OR($B$13=TRUE,$B$14=TRUE,$C$13=TRUE,$C$14=TRUE,$E$13=TRUE,$E$14=TRUE),TRUE,FALSE)</f>
        <v>0</v>
      </c>
    </row>
    <row r="44" spans="1:6">
      <c r="A44" s="85"/>
      <c r="B44" s="85"/>
      <c r="C44" s="85"/>
      <c r="D44" s="87"/>
      <c r="E44" s="89"/>
      <c r="F44" s="85"/>
    </row>
    <row r="45" spans="1:6">
      <c r="A45" s="85" t="s">
        <v>61</v>
      </c>
      <c r="B45" s="85"/>
      <c r="C45" s="85" t="b">
        <f>IF($F$9,TRUE,FALSE)</f>
        <v>0</v>
      </c>
      <c r="D45" s="89" t="b">
        <f>IF(OR(C8=TRUE,C10=TRUE),TRUE,FALSE)</f>
        <v>0</v>
      </c>
      <c r="E45" s="89" t="b">
        <f t="shared" ref="E45:E63" si="1">IF($E$16=TRUE,TRUE,FALSE)</f>
        <v>0</v>
      </c>
      <c r="F45" s="85" t="b">
        <f>IF(OR($B$13=TRUE,$B$14=TRUE,$C$13=TRUE,$C$14=TRUE,$E$13=TRUE,$F$13=TRUE,$F$14=TRUE),TRUE,FALSE)</f>
        <v>0</v>
      </c>
    </row>
    <row r="46" spans="1:6">
      <c r="A46" s="85" t="s">
        <v>64</v>
      </c>
      <c r="B46" s="85"/>
      <c r="C46" s="85" t="b">
        <f>IF($F$9,TRUE,FALSE)</f>
        <v>0</v>
      </c>
      <c r="D46" s="89" t="b">
        <f>IF($D$8=TRUE,TRUE,FALSE)</f>
        <v>0</v>
      </c>
      <c r="E46" s="89" t="b">
        <f t="shared" si="1"/>
        <v>0</v>
      </c>
      <c r="F46" s="85" t="b">
        <f>IF(OR($B$13=TRUE,$B$14=TRUE,$C$13=TRUE,$C$14=TRUE,$E$13=TRUE),TRUE,FALSE)</f>
        <v>0</v>
      </c>
    </row>
    <row r="47" spans="1:6">
      <c r="A47" s="85" t="s">
        <v>67</v>
      </c>
      <c r="B47" s="85"/>
      <c r="C47" s="85" t="b">
        <f>IF($F$8,TRUE,FALSE)</f>
        <v>0</v>
      </c>
      <c r="D47" s="85" t="b">
        <f>IF(OR('Calculation sheet'!$C$9=TRUE,'Calculation sheet'!$D$8=TRUE),TRUE,FALSE)</f>
        <v>0</v>
      </c>
      <c r="E47" s="89" t="b">
        <f t="shared" si="1"/>
        <v>0</v>
      </c>
      <c r="F47" s="85" t="b">
        <f>IF(OR($B$13=TRUE,$B$14=TRUE,$C$13=TRUE,$C$14=TRUE,$E$13=TRUE),TRUE,FALSE)</f>
        <v>0</v>
      </c>
    </row>
    <row r="48" spans="1:6">
      <c r="A48" s="85" t="s">
        <v>69</v>
      </c>
      <c r="B48" s="85"/>
      <c r="C48" s="85" t="b">
        <f>IF($F$9,TRUE,FALSE)</f>
        <v>0</v>
      </c>
      <c r="D48" s="89" t="b">
        <f>IF('Calculation sheet'!$C$9=TRUE,TRUE,FALSE)</f>
        <v>0</v>
      </c>
      <c r="E48" s="89" t="b">
        <f t="shared" si="1"/>
        <v>0</v>
      </c>
      <c r="F48" s="85" t="b">
        <f>IF(OR($C$13=TRUE,$C$14=TRUE,$E$13=TRUE),TRUE,FALSE)</f>
        <v>0</v>
      </c>
    </row>
    <row r="49" spans="1:6">
      <c r="A49" s="85" t="s">
        <v>72</v>
      </c>
      <c r="B49" s="85"/>
      <c r="C49" s="88" t="b">
        <f>IF($F$10,TRUE,FALSE)</f>
        <v>0</v>
      </c>
      <c r="D49" s="89" t="b">
        <f>IF('Calculation sheet'!$C$9=TRUE,TRUE,FALSE)</f>
        <v>0</v>
      </c>
      <c r="E49" s="89" t="b">
        <f t="shared" si="1"/>
        <v>0</v>
      </c>
      <c r="F49" s="85" t="b">
        <f>IF(OR(E13=TRUE,E14=TRUE),TRUE,FALSE)</f>
        <v>0</v>
      </c>
    </row>
    <row r="50" spans="1:6">
      <c r="A50" s="85" t="s">
        <v>75</v>
      </c>
      <c r="B50" s="85"/>
      <c r="C50" s="85" t="b">
        <f>IF($F$9,TRUE,FALSE)</f>
        <v>0</v>
      </c>
      <c r="D50" s="89" t="b">
        <f>IF($D$9=TRUE,TRUE,FALSE)</f>
        <v>0</v>
      </c>
      <c r="E50" s="89" t="b">
        <f t="shared" si="1"/>
        <v>0</v>
      </c>
      <c r="F50" s="85" t="b">
        <f>IF(OR(C13=TRUE,C14=TRUE,F13=TRUE,F14=TRUE),TRUE,FALSE)</f>
        <v>0</v>
      </c>
    </row>
    <row r="51" spans="1:6">
      <c r="A51" s="85" t="s">
        <v>78</v>
      </c>
      <c r="B51" s="85"/>
      <c r="C51" s="85" t="b">
        <f>IF($F$9,TRUE,FALSE)</f>
        <v>0</v>
      </c>
      <c r="D51" s="89" t="b">
        <f>IF(E10=TRUE,TRUE,FALSE)</f>
        <v>0</v>
      </c>
      <c r="E51" s="89" t="b">
        <f t="shared" si="1"/>
        <v>0</v>
      </c>
      <c r="F51" s="85" t="b">
        <f>IF(OR($F$14=TRUE,$B$13=TRUE,$B$14=TRUE),TRUE,FALSE)</f>
        <v>0</v>
      </c>
    </row>
    <row r="52" spans="1:6">
      <c r="A52" s="85" t="s">
        <v>81</v>
      </c>
      <c r="B52" s="85"/>
      <c r="C52" s="85" t="b">
        <f>IF($F$9,TRUE,FALSE)</f>
        <v>0</v>
      </c>
      <c r="D52" s="85" t="b">
        <f>IF(OR(C10=TRUE,E10=TRUE),TRUE,FALSE)</f>
        <v>0</v>
      </c>
      <c r="E52" s="89" t="b">
        <f t="shared" si="1"/>
        <v>0</v>
      </c>
      <c r="F52" s="85" t="b">
        <f>IF(OR($B$13=TRUE,$B$14=TRUE,$C$13=TRUE,$C$14=TRUE,$E$13=TRUE,$F$13=TRUE,$F$14=TRUE),TRUE,FALSE)</f>
        <v>0</v>
      </c>
    </row>
    <row r="53" spans="1:6">
      <c r="A53" s="85" t="s">
        <v>84</v>
      </c>
      <c r="B53" s="85"/>
      <c r="C53" s="85" t="b">
        <f>IF($F$8,TRUE,FALSE)</f>
        <v>0</v>
      </c>
      <c r="D53" s="85" t="b">
        <f>IF(OR('Calculation sheet'!$C$9=TRUE,'Calculation sheet'!$D$8=TRUE),TRUE,FALSE)</f>
        <v>0</v>
      </c>
      <c r="E53" s="89" t="b">
        <f t="shared" si="1"/>
        <v>0</v>
      </c>
      <c r="F53" s="85" t="b">
        <f>IF(OR($B$13=TRUE,$B$14=TRUE,$C$13=TRUE,$C$14=TRUE,$E$13=TRUE),TRUE,FALSE)</f>
        <v>0</v>
      </c>
    </row>
    <row r="54" spans="1:6">
      <c r="A54" s="85" t="s">
        <v>86</v>
      </c>
      <c r="B54" s="85"/>
      <c r="C54" s="85" t="b">
        <f>IF($F$9,TRUE,FALSE)</f>
        <v>0</v>
      </c>
      <c r="D54" s="85" t="b">
        <f>IF(OR('Calculation sheet'!$C$9=TRUE,'Calculation sheet'!$D$8=TRUE),TRUE,FALSE)</f>
        <v>0</v>
      </c>
      <c r="E54" s="89" t="b">
        <f t="shared" si="1"/>
        <v>0</v>
      </c>
      <c r="F54" s="89" t="b">
        <f>IF(B13=TRUE,TRUE,FALSE)</f>
        <v>0</v>
      </c>
    </row>
    <row r="55" spans="1:6">
      <c r="A55" s="85" t="s">
        <v>88</v>
      </c>
      <c r="B55" s="85"/>
      <c r="C55" s="85" t="b">
        <f>IF($F$9,TRUE,FALSE)</f>
        <v>0</v>
      </c>
      <c r="D55" s="89" t="b">
        <f>IF(OR(B8=TRUE,C10=TRUE),TRUE,FALSE)</f>
        <v>0</v>
      </c>
      <c r="E55" s="89" t="b">
        <f t="shared" si="1"/>
        <v>0</v>
      </c>
      <c r="F55" s="85" t="b">
        <f>IF(OR($B$13=TRUE,$B$14=TRUE,$C$13=TRUE,$C$14=TRUE,$E$13=TRUE),TRUE,FALSE)</f>
        <v>0</v>
      </c>
    </row>
    <row r="56" spans="1:6">
      <c r="A56" s="85" t="s">
        <v>91</v>
      </c>
      <c r="B56" s="85"/>
      <c r="C56" s="85" t="b">
        <f>IF($F$8,TRUE,FALSE)</f>
        <v>0</v>
      </c>
      <c r="D56" s="85" t="b">
        <f>IF(OR(C9=TRUE,D9=TRUE,D8=TRUE),TRUE,FALSE)</f>
        <v>0</v>
      </c>
      <c r="E56" s="89" t="b">
        <f t="shared" si="1"/>
        <v>0</v>
      </c>
      <c r="F56" s="85" t="b">
        <f>IF(OR($B$13=TRUE,$B$14=TRUE,$C$13=TRUE,$C$14=TRUE,$E$13=TRUE,$F$13=TRUE,$F$14=TRUE),TRUE,FALSE)</f>
        <v>0</v>
      </c>
    </row>
    <row r="57" spans="1:6">
      <c r="A57" s="85" t="s">
        <v>93</v>
      </c>
      <c r="B57" s="85"/>
      <c r="C57" s="85" t="b">
        <f>IF($F$9,TRUE,FALSE)</f>
        <v>0</v>
      </c>
      <c r="D57" s="89" t="b">
        <f>IF('Calculation sheet'!$C$9=TRUE,TRUE,FALSE)</f>
        <v>0</v>
      </c>
      <c r="E57" s="89" t="b">
        <f t="shared" si="1"/>
        <v>0</v>
      </c>
      <c r="F57" s="85" t="b">
        <f>IF(OR($C$13=TRUE,$C$14=TRUE,$E$13=TRUE),TRUE,FALSE)</f>
        <v>0</v>
      </c>
    </row>
    <row r="58" spans="1:6">
      <c r="A58" s="85" t="s">
        <v>95</v>
      </c>
      <c r="B58" s="85"/>
      <c r="C58" s="85" t="b">
        <f>IF($F$9,TRUE,FALSE)</f>
        <v>0</v>
      </c>
      <c r="D58" s="85" t="b">
        <f>IF(OR(B8=TRUE,C10=TRUE,E10=TRUE),TRUE,FALSE)</f>
        <v>0</v>
      </c>
      <c r="E58" s="89" t="b">
        <f t="shared" si="1"/>
        <v>0</v>
      </c>
      <c r="F58" s="85" t="b">
        <f>IF(OR($B$13=TRUE,$B$14=TRUE,$C$13=TRUE,$C$14=TRUE,$E$13=TRUE,$F$13=TRUE,$F$14=TRUE),TRUE,FALSE)</f>
        <v>0</v>
      </c>
    </row>
    <row r="59" spans="1:6">
      <c r="A59" s="85" t="s">
        <v>97</v>
      </c>
      <c r="B59" s="85"/>
      <c r="C59" s="85" t="b">
        <f t="shared" ref="C59:C65" si="2">IF($F$8,TRUE,FALSE)</f>
        <v>0</v>
      </c>
      <c r="D59" s="89" t="b">
        <f>IF($D$9=TRUE,TRUE,FALSE)</f>
        <v>0</v>
      </c>
      <c r="E59" s="89" t="b">
        <f t="shared" si="1"/>
        <v>0</v>
      </c>
      <c r="F59" s="85" t="b">
        <f>IF(OR($C$13=TRUE,$C$14=TRUE,$F$14=TRUE,$F$13=TRUE,$E$13=TRUE),TRUE,FALSE)</f>
        <v>0</v>
      </c>
    </row>
    <row r="60" spans="1:6">
      <c r="A60" s="85" t="s">
        <v>99</v>
      </c>
      <c r="B60" s="85"/>
      <c r="C60" s="85" t="b">
        <f t="shared" si="2"/>
        <v>0</v>
      </c>
      <c r="D60" s="85" t="b">
        <f>IF(OR('Calculation sheet'!E10=TRUE,'Calculation sheet'!D9=TRUE),TRUE,FALSE)</f>
        <v>0</v>
      </c>
      <c r="E60" s="89" t="b">
        <f t="shared" si="1"/>
        <v>0</v>
      </c>
      <c r="F60" s="85" t="b">
        <f>IF(OR($C$13=TRUE,$C$14=TRUE,$F$14=TRUE,$F$13=TRUE,$E$13=TRUE),TRUE,FALSE)</f>
        <v>0</v>
      </c>
    </row>
    <row r="61" spans="1:6">
      <c r="A61" s="85" t="s">
        <v>101</v>
      </c>
      <c r="B61" s="85"/>
      <c r="C61" s="85" t="b">
        <f t="shared" si="2"/>
        <v>0</v>
      </c>
      <c r="D61" s="85" t="b">
        <f>IF(C10=TRUE,TRUE,FALSE)</f>
        <v>0</v>
      </c>
      <c r="E61" s="89" t="b">
        <f t="shared" si="1"/>
        <v>0</v>
      </c>
      <c r="F61" s="85" t="b">
        <f>IF(OR($C$13=TRUE,$C$14=TRUE,$E$13=TRUE),TRUE,FALSE)</f>
        <v>0</v>
      </c>
    </row>
    <row r="62" spans="1:6">
      <c r="A62" s="85" t="s">
        <v>104</v>
      </c>
      <c r="B62" s="85"/>
      <c r="C62" s="85" t="b">
        <f t="shared" si="2"/>
        <v>0</v>
      </c>
      <c r="D62" s="85" t="b">
        <f>IF(OR('Calculation sheet'!$C$9=TRUE,'Calculation sheet'!$D$8=TRUE),TRUE,FALSE)</f>
        <v>0</v>
      </c>
      <c r="E62" s="89" t="b">
        <f t="shared" si="1"/>
        <v>0</v>
      </c>
      <c r="F62" s="85" t="b">
        <f>IF(OR($B$13=TRUE,$B$14=TRUE,$C$13=TRUE,$C$14=TRUE,$E$13=TRUE),TRUE,FALSE)</f>
        <v>0</v>
      </c>
    </row>
    <row r="63" spans="1:6">
      <c r="A63" s="85" t="s">
        <v>105</v>
      </c>
      <c r="B63" s="85"/>
      <c r="C63" s="85" t="b">
        <f t="shared" si="2"/>
        <v>0</v>
      </c>
      <c r="D63" s="89" t="b">
        <f>IF($D$8=TRUE,TRUE,FALSE)</f>
        <v>0</v>
      </c>
      <c r="E63" s="89" t="b">
        <f t="shared" si="1"/>
        <v>0</v>
      </c>
      <c r="F63" s="85" t="b">
        <f>IF(OR($B$13=TRUE,$B$14=TRUE,$C$13=TRUE,$C$14=TRUE,$E$13=TRUE),TRUE,FALSE)</f>
        <v>0</v>
      </c>
    </row>
    <row r="64" spans="1:6">
      <c r="A64" s="85" t="s">
        <v>106</v>
      </c>
      <c r="B64" s="85"/>
      <c r="C64" s="85" t="b">
        <f t="shared" si="2"/>
        <v>0</v>
      </c>
      <c r="D64" s="87" t="b">
        <f>IF(OR($C$8=TRUE,$C$9=TRUE,$C$10=TRUE),TRUE,FALSE)</f>
        <v>0</v>
      </c>
      <c r="E64" s="89" t="b">
        <f>IF(OR(B16=TRUE,E16=TRUE),TRUE,FALSE)</f>
        <v>0</v>
      </c>
      <c r="F64" s="85" t="b">
        <f>IF(OR($C$13=TRUE,$C$14=TRUE,$E$13=TRUE),TRUE,FALSE)</f>
        <v>0</v>
      </c>
    </row>
    <row r="65" spans="1:6">
      <c r="A65" s="85" t="s">
        <v>108</v>
      </c>
      <c r="B65" s="85"/>
      <c r="C65" s="85" t="b">
        <f t="shared" si="2"/>
        <v>0</v>
      </c>
      <c r="D65" s="85" t="b">
        <f>IF(OR('Calculation sheet'!$C$9=TRUE,'Calculation sheet'!$D$8=TRUE),TRUE,FALSE)</f>
        <v>0</v>
      </c>
      <c r="E65" s="89" t="b">
        <f>IF($E$16=TRUE,TRUE,FALSE)</f>
        <v>0</v>
      </c>
      <c r="F65" s="85" t="b">
        <f>IF(OR($C$13=TRUE,$C$14=TRUE,$E$13=TRUE),TRUE,FALSE)</f>
        <v>0</v>
      </c>
    </row>
    <row r="66" spans="1:6">
      <c r="A66" s="85"/>
      <c r="B66" s="85"/>
      <c r="C66" s="85"/>
      <c r="D66" s="85"/>
      <c r="E66" s="89"/>
      <c r="F66" s="85"/>
    </row>
    <row r="67" spans="1:6">
      <c r="A67" s="85" t="s">
        <v>109</v>
      </c>
      <c r="B67" s="85"/>
      <c r="C67" s="85" t="b">
        <f t="shared" ref="C67:C87" si="3">IF($F$8,TRUE,FALSE)</f>
        <v>0</v>
      </c>
      <c r="D67" s="85" t="b">
        <f>IF(OR('Calculation sheet'!$A$8=TRUE,'Calculation sheet'!$A$9=TRUE),TRUE,FALSE)</f>
        <v>0</v>
      </c>
      <c r="E67" s="89" t="b">
        <f t="shared" ref="E67:E83" si="4">IF($F$16=TRUE,TRUE,FALSE)</f>
        <v>0</v>
      </c>
      <c r="F67" s="85" t="b">
        <f t="shared" ref="F67:F73" si="5">IF(OR($C$13=TRUE,$C$14=TRUE,$D$13=TRUE,$D$14=TRUE,$E$13=TRUE,$E$14=TRUE),TRUE,FALSE)</f>
        <v>0</v>
      </c>
    </row>
    <row r="68" spans="1:6">
      <c r="A68" s="85" t="s">
        <v>111</v>
      </c>
      <c r="B68" s="85"/>
      <c r="C68" s="85" t="b">
        <f t="shared" si="3"/>
        <v>0</v>
      </c>
      <c r="D68" s="85" t="b">
        <f>IF(OR('Calculation sheet'!$A$8=TRUE,'Calculation sheet'!$A$9=TRUE),TRUE,FALSE)</f>
        <v>0</v>
      </c>
      <c r="E68" s="89" t="b">
        <f t="shared" si="4"/>
        <v>0</v>
      </c>
      <c r="F68" s="85" t="b">
        <f t="shared" si="5"/>
        <v>0</v>
      </c>
    </row>
    <row r="69" spans="1:6">
      <c r="A69" s="85" t="s">
        <v>112</v>
      </c>
      <c r="B69" s="85"/>
      <c r="C69" s="85" t="b">
        <f t="shared" si="3"/>
        <v>0</v>
      </c>
      <c r="D69" s="85" t="b">
        <f>IF(OR('Calculation sheet'!$A$8=TRUE,'Calculation sheet'!$A$9=TRUE),TRUE,FALSE)</f>
        <v>0</v>
      </c>
      <c r="E69" s="89" t="b">
        <f t="shared" si="4"/>
        <v>0</v>
      </c>
      <c r="F69" s="85" t="b">
        <f t="shared" si="5"/>
        <v>0</v>
      </c>
    </row>
    <row r="70" spans="1:6">
      <c r="A70" s="85" t="s">
        <v>113</v>
      </c>
      <c r="B70" s="85"/>
      <c r="C70" s="85" t="b">
        <f t="shared" si="3"/>
        <v>0</v>
      </c>
      <c r="D70" s="85" t="b">
        <f>IF(OR('Calculation sheet'!$A$8=TRUE,'Calculation sheet'!$A$9=TRUE),TRUE,FALSE)</f>
        <v>0</v>
      </c>
      <c r="E70" s="89" t="b">
        <f t="shared" si="4"/>
        <v>0</v>
      </c>
      <c r="F70" s="85" t="b">
        <f t="shared" si="5"/>
        <v>0</v>
      </c>
    </row>
    <row r="71" spans="1:6">
      <c r="A71" s="85" t="s">
        <v>114</v>
      </c>
      <c r="B71" s="85"/>
      <c r="C71" s="85" t="b">
        <f t="shared" si="3"/>
        <v>0</v>
      </c>
      <c r="D71" s="85" t="b">
        <f>IF(OR('Calculation sheet'!$A$8=TRUE,'Calculation sheet'!$A$9=TRUE),TRUE,FALSE)</f>
        <v>0</v>
      </c>
      <c r="E71" s="89" t="b">
        <f t="shared" si="4"/>
        <v>0</v>
      </c>
      <c r="F71" s="85" t="b">
        <f t="shared" si="5"/>
        <v>0</v>
      </c>
    </row>
    <row r="72" spans="1:6">
      <c r="A72" s="85" t="s">
        <v>115</v>
      </c>
      <c r="B72" s="85"/>
      <c r="C72" s="85" t="b">
        <f t="shared" si="3"/>
        <v>0</v>
      </c>
      <c r="D72" s="85" t="b">
        <f>IF(OR('Calculation sheet'!$A$8=TRUE,'Calculation sheet'!$A$9=TRUE),TRUE,FALSE)</f>
        <v>0</v>
      </c>
      <c r="E72" s="89" t="b">
        <f t="shared" si="4"/>
        <v>0</v>
      </c>
      <c r="F72" s="85" t="b">
        <f t="shared" si="5"/>
        <v>0</v>
      </c>
    </row>
    <row r="73" spans="1:6">
      <c r="A73" s="85" t="s">
        <v>116</v>
      </c>
      <c r="B73" s="85"/>
      <c r="C73" s="85" t="b">
        <f t="shared" si="3"/>
        <v>0</v>
      </c>
      <c r="D73" s="85" t="b">
        <f>IF(OR('Calculation sheet'!$A$8=TRUE,'Calculation sheet'!$A$9=TRUE),TRUE,FALSE)</f>
        <v>0</v>
      </c>
      <c r="E73" s="89" t="b">
        <f t="shared" si="4"/>
        <v>0</v>
      </c>
      <c r="F73" s="85" t="b">
        <f t="shared" si="5"/>
        <v>0</v>
      </c>
    </row>
    <row r="74" spans="1:6">
      <c r="A74" s="90" t="s">
        <v>117</v>
      </c>
      <c r="B74" s="85"/>
      <c r="C74" s="85" t="b">
        <f t="shared" si="3"/>
        <v>0</v>
      </c>
      <c r="D74" s="85" t="b">
        <f>IF(E10=TRUE,TRUE,FALSE)</f>
        <v>0</v>
      </c>
      <c r="E74" s="89" t="b">
        <f t="shared" si="4"/>
        <v>0</v>
      </c>
      <c r="F74" s="85" t="b">
        <f>IF(OR($D$14=TRUE,$B$13=TRUE,$B$14=TRUE),TRUE,FALSE)</f>
        <v>0</v>
      </c>
    </row>
    <row r="75" spans="1:6">
      <c r="A75" s="90" t="s">
        <v>118</v>
      </c>
      <c r="B75" s="85"/>
      <c r="C75" s="85" t="b">
        <f t="shared" si="3"/>
        <v>0</v>
      </c>
      <c r="D75" s="85" t="b">
        <f>IF(OR('Calculation sheet'!$A$8=TRUE,'Calculation sheet'!$A$9=TRUE),TRUE,FALSE)</f>
        <v>0</v>
      </c>
      <c r="E75" s="89" t="b">
        <f t="shared" si="4"/>
        <v>0</v>
      </c>
      <c r="F75" s="85" t="b">
        <f>IF(OR($D$13=TRUE,$E$14=TRUE),TRUE,FALSE)</f>
        <v>0</v>
      </c>
    </row>
    <row r="76" spans="1:6">
      <c r="A76" s="85" t="s">
        <v>119</v>
      </c>
      <c r="B76" s="85"/>
      <c r="C76" s="85" t="b">
        <f t="shared" si="3"/>
        <v>0</v>
      </c>
      <c r="D76" s="85" t="b">
        <f>IF(OR('Calculation sheet'!$A$8=TRUE,'Calculation sheet'!$A$9=TRUE),TRUE,FALSE)</f>
        <v>0</v>
      </c>
      <c r="E76" s="89" t="b">
        <f t="shared" si="4"/>
        <v>0</v>
      </c>
      <c r="F76" s="85" t="b">
        <f>IF(OR($C$13=TRUE,$C$14=TRUE,$D$13=TRUE,$D$14=TRUE,$E$13=TRUE,$E$14=TRUE),TRUE,FALSE)</f>
        <v>0</v>
      </c>
    </row>
    <row r="77" spans="1:6">
      <c r="A77" s="85" t="s">
        <v>120</v>
      </c>
      <c r="B77" s="85"/>
      <c r="C77" s="85" t="b">
        <f t="shared" si="3"/>
        <v>0</v>
      </c>
      <c r="D77" s="85" t="b">
        <f>IF(OR('Calculation sheet'!$A$8=TRUE,'Calculation sheet'!$A$9=TRUE),TRUE,FALSE)</f>
        <v>0</v>
      </c>
      <c r="E77" s="89" t="b">
        <f t="shared" si="4"/>
        <v>0</v>
      </c>
      <c r="F77" s="85" t="b">
        <f>IF(OR($D$13=TRUE,$E$14=TRUE),TRUE,FALSE)</f>
        <v>0</v>
      </c>
    </row>
    <row r="78" spans="1:6">
      <c r="A78" s="85" t="s">
        <v>121</v>
      </c>
      <c r="B78" s="85"/>
      <c r="C78" s="85" t="b">
        <f t="shared" si="3"/>
        <v>0</v>
      </c>
      <c r="D78" s="85" t="b">
        <f>IF(OR('Calculation sheet'!$A$8=TRUE,'Calculation sheet'!$A$9=TRUE),TRUE,FALSE)</f>
        <v>0</v>
      </c>
      <c r="E78" s="89" t="b">
        <f t="shared" si="4"/>
        <v>0</v>
      </c>
      <c r="F78" s="85" t="b">
        <f t="shared" ref="F78:F87" si="6">IF(OR($C$13=TRUE,$C$14=TRUE,$D$13=TRUE,$D$14=TRUE,$E$13=TRUE,$E$14=TRUE),TRUE,FALSE)</f>
        <v>0</v>
      </c>
    </row>
    <row r="79" spans="1:6">
      <c r="A79" s="85" t="s">
        <v>122</v>
      </c>
      <c r="B79" s="85"/>
      <c r="C79" s="85" t="b">
        <f t="shared" si="3"/>
        <v>0</v>
      </c>
      <c r="D79" s="85" t="b">
        <f>IF(OR('Calculation sheet'!$A$8=TRUE,'Calculation sheet'!$A$9=TRUE),TRUE,FALSE)</f>
        <v>0</v>
      </c>
      <c r="E79" s="89" t="b">
        <f t="shared" si="4"/>
        <v>0</v>
      </c>
      <c r="F79" s="85" t="b">
        <f t="shared" si="6"/>
        <v>0</v>
      </c>
    </row>
    <row r="80" spans="1:6">
      <c r="A80" s="85" t="s">
        <v>123</v>
      </c>
      <c r="B80" s="85"/>
      <c r="C80" s="85" t="b">
        <f t="shared" si="3"/>
        <v>0</v>
      </c>
      <c r="D80" s="85" t="b">
        <f>IF(OR('Calculation sheet'!$A$8=TRUE,'Calculation sheet'!$A$9=TRUE),TRUE,FALSE)</f>
        <v>0</v>
      </c>
      <c r="E80" s="89" t="b">
        <f t="shared" si="4"/>
        <v>0</v>
      </c>
      <c r="F80" s="85" t="b">
        <f t="shared" si="6"/>
        <v>0</v>
      </c>
    </row>
    <row r="81" spans="1:6">
      <c r="A81" s="85" t="s">
        <v>124</v>
      </c>
      <c r="B81" s="85"/>
      <c r="C81" s="85" t="b">
        <f t="shared" si="3"/>
        <v>0</v>
      </c>
      <c r="D81" s="85" t="b">
        <f>IF(OR('Calculation sheet'!$A$8=TRUE,'Calculation sheet'!$A$9=TRUE),TRUE,FALSE)</f>
        <v>0</v>
      </c>
      <c r="E81" s="89" t="b">
        <f t="shared" si="4"/>
        <v>0</v>
      </c>
      <c r="F81" s="85" t="b">
        <f t="shared" si="6"/>
        <v>0</v>
      </c>
    </row>
    <row r="82" spans="1:6">
      <c r="A82" s="85" t="s">
        <v>125</v>
      </c>
      <c r="B82" s="85"/>
      <c r="C82" s="85" t="b">
        <f t="shared" si="3"/>
        <v>0</v>
      </c>
      <c r="D82" s="85" t="b">
        <f>IF(OR('Calculation sheet'!$A$8=TRUE,'Calculation sheet'!$A$9=TRUE),TRUE,FALSE)</f>
        <v>0</v>
      </c>
      <c r="E82" s="89" t="b">
        <f t="shared" si="4"/>
        <v>0</v>
      </c>
      <c r="F82" s="85" t="b">
        <f t="shared" si="6"/>
        <v>0</v>
      </c>
    </row>
    <row r="83" spans="1:6">
      <c r="A83" s="85" t="s">
        <v>126</v>
      </c>
      <c r="B83" s="85"/>
      <c r="C83" s="85" t="b">
        <f t="shared" si="3"/>
        <v>0</v>
      </c>
      <c r="D83" s="85" t="b">
        <f>IF(OR('Calculation sheet'!$A$8=TRUE,'Calculation sheet'!$A$9=TRUE),TRUE,FALSE)</f>
        <v>0</v>
      </c>
      <c r="E83" s="89" t="b">
        <f t="shared" si="4"/>
        <v>0</v>
      </c>
      <c r="F83" s="85" t="b">
        <f t="shared" si="6"/>
        <v>0</v>
      </c>
    </row>
    <row r="84" spans="1:6">
      <c r="A84" s="85" t="s">
        <v>127</v>
      </c>
      <c r="B84" s="85"/>
      <c r="C84" s="85" t="b">
        <f t="shared" si="3"/>
        <v>0</v>
      </c>
      <c r="D84" s="85" t="b">
        <f>IF(OR('Calculation sheet'!$A$8=TRUE,'Calculation sheet'!$A$9=TRUE),TRUE,FALSE)</f>
        <v>0</v>
      </c>
      <c r="E84" s="89" t="b">
        <f>IF(OR($F$16=TRUE,$E$16=TRUE),TRUE,FALSE)</f>
        <v>0</v>
      </c>
      <c r="F84" s="85" t="b">
        <f t="shared" si="6"/>
        <v>0</v>
      </c>
    </row>
    <row r="85" spans="1:6">
      <c r="A85" s="85" t="s">
        <v>129</v>
      </c>
      <c r="B85" s="85"/>
      <c r="C85" s="85" t="b">
        <f t="shared" si="3"/>
        <v>0</v>
      </c>
      <c r="D85" s="85" t="b">
        <f>IF(OR('Calculation sheet'!$A$8=TRUE,'Calculation sheet'!$A$9=TRUE),TRUE,FALSE)</f>
        <v>0</v>
      </c>
      <c r="E85" s="89" t="b">
        <f>IF(OR($F$16=TRUE,$E$16=TRUE),TRUE,FALSE)</f>
        <v>0</v>
      </c>
      <c r="F85" s="85" t="b">
        <f t="shared" si="6"/>
        <v>0</v>
      </c>
    </row>
    <row r="86" spans="1:6">
      <c r="A86" s="85" t="s">
        <v>130</v>
      </c>
      <c r="B86" s="85"/>
      <c r="C86" s="85" t="b">
        <f t="shared" si="3"/>
        <v>0</v>
      </c>
      <c r="D86" s="85" t="b">
        <f>IF(OR('Calculation sheet'!$A$8=TRUE,'Calculation sheet'!$A$9=TRUE),TRUE,FALSE)</f>
        <v>0</v>
      </c>
      <c r="E86" s="89" t="b">
        <f>IF($F$16=TRUE,TRUE,FALSE)</f>
        <v>0</v>
      </c>
      <c r="F86" s="85" t="b">
        <f t="shared" si="6"/>
        <v>0</v>
      </c>
    </row>
    <row r="87" spans="1:6">
      <c r="A87" s="85" t="s">
        <v>131</v>
      </c>
      <c r="B87" s="85"/>
      <c r="C87" s="85" t="b">
        <f t="shared" si="3"/>
        <v>0</v>
      </c>
      <c r="D87" s="85" t="b">
        <f>IF(OR('Calculation sheet'!$A$8=TRUE,'Calculation sheet'!$A$9=TRUE,E10=TRUE),TRUE,FALSE)</f>
        <v>0</v>
      </c>
      <c r="E87" s="89" t="b">
        <f>IF(OR($F$16=TRUE,$E$16=TRUE),TRUE,FALSE)</f>
        <v>0</v>
      </c>
      <c r="F87" s="85" t="b">
        <f t="shared" si="6"/>
        <v>0</v>
      </c>
    </row>
  </sheetData>
  <sheetProtection password="C32E" sheet="1" objects="1" scenarios="1"/>
  <mergeCells count="8">
    <mergeCell ref="B4:F4"/>
    <mergeCell ref="A15:F15"/>
    <mergeCell ref="A21:F21"/>
    <mergeCell ref="A22:B22"/>
    <mergeCell ref="A5:E5"/>
    <mergeCell ref="F5:F7"/>
    <mergeCell ref="A6:E6"/>
    <mergeCell ref="A12:F12"/>
  </mergeCells>
  <hyperlinks>
    <hyperlink ref="B2" r:id="rId1"/>
    <hyperlink ref="A6" r:id="rId2"/>
    <hyperlink ref="B4" r:id="rId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Blad3"/>
  <dimension ref="A2:E66"/>
  <sheetViews>
    <sheetView workbookViewId="0">
      <selection activeCell="C20" sqref="C20"/>
    </sheetView>
  </sheetViews>
  <sheetFormatPr defaultRowHeight="15"/>
  <cols>
    <col min="1" max="1" width="22.42578125" bestFit="1" customWidth="1"/>
    <col min="2" max="2" width="17.5703125" bestFit="1" customWidth="1"/>
    <col min="3" max="3" width="37.28515625" bestFit="1" customWidth="1"/>
    <col min="4" max="4" width="32.7109375" bestFit="1" customWidth="1"/>
    <col min="5" max="5" width="69.5703125" bestFit="1" customWidth="1"/>
  </cols>
  <sheetData>
    <row r="2" spans="1:5">
      <c r="A2" t="s">
        <v>12</v>
      </c>
      <c r="B2" t="s">
        <v>2</v>
      </c>
      <c r="C2" s="5" t="s">
        <v>13</v>
      </c>
      <c r="D2" t="s">
        <v>14</v>
      </c>
      <c r="E2" t="s">
        <v>15</v>
      </c>
    </row>
    <row r="3" spans="1:5">
      <c r="A3" t="s">
        <v>16</v>
      </c>
      <c r="B3" t="s">
        <v>2</v>
      </c>
      <c r="C3" t="s">
        <v>17</v>
      </c>
      <c r="D3" t="s">
        <v>18</v>
      </c>
      <c r="E3" t="s">
        <v>19</v>
      </c>
    </row>
    <row r="4" spans="1:5">
      <c r="A4" t="s">
        <v>20</v>
      </c>
      <c r="B4" t="s">
        <v>2</v>
      </c>
      <c r="C4" t="s">
        <v>21</v>
      </c>
      <c r="D4" t="s">
        <v>149</v>
      </c>
      <c r="E4" t="s">
        <v>22</v>
      </c>
    </row>
    <row r="5" spans="1:5">
      <c r="A5" t="s">
        <v>23</v>
      </c>
      <c r="B5" t="s">
        <v>2</v>
      </c>
      <c r="C5" t="s">
        <v>24</v>
      </c>
      <c r="D5" t="s">
        <v>25</v>
      </c>
      <c r="E5" t="s">
        <v>26</v>
      </c>
    </row>
    <row r="6" spans="1:5">
      <c r="A6" t="s">
        <v>27</v>
      </c>
      <c r="B6" t="s">
        <v>2</v>
      </c>
      <c r="C6" s="5" t="s">
        <v>7</v>
      </c>
      <c r="D6" t="s">
        <v>28</v>
      </c>
      <c r="E6" t="s">
        <v>26</v>
      </c>
    </row>
    <row r="7" spans="1:5">
      <c r="A7" t="s">
        <v>29</v>
      </c>
      <c r="B7" t="s">
        <v>3</v>
      </c>
      <c r="C7" s="5" t="s">
        <v>13</v>
      </c>
      <c r="D7" t="s">
        <v>14</v>
      </c>
      <c r="E7" t="s">
        <v>15</v>
      </c>
    </row>
    <row r="8" spans="1:5">
      <c r="A8" t="s">
        <v>30</v>
      </c>
      <c r="B8" t="s">
        <v>2</v>
      </c>
      <c r="C8" t="s">
        <v>31</v>
      </c>
      <c r="D8" t="s">
        <v>25</v>
      </c>
      <c r="E8" t="s">
        <v>15</v>
      </c>
    </row>
    <row r="9" spans="1:5">
      <c r="A9" t="s">
        <v>32</v>
      </c>
      <c r="B9" t="s">
        <v>3</v>
      </c>
      <c r="C9" t="s">
        <v>33</v>
      </c>
      <c r="D9" t="s">
        <v>34</v>
      </c>
      <c r="E9" t="s">
        <v>35</v>
      </c>
    </row>
    <row r="10" spans="1:5">
      <c r="A10" t="s">
        <v>36</v>
      </c>
      <c r="B10" t="s">
        <v>2</v>
      </c>
      <c r="C10" s="5" t="s">
        <v>7</v>
      </c>
      <c r="D10" t="s">
        <v>28</v>
      </c>
      <c r="E10" t="s">
        <v>37</v>
      </c>
    </row>
    <row r="11" spans="1:5">
      <c r="A11" t="s">
        <v>38</v>
      </c>
      <c r="B11" t="s">
        <v>2</v>
      </c>
      <c r="C11" s="5" t="s">
        <v>39</v>
      </c>
      <c r="D11" t="s">
        <v>40</v>
      </c>
      <c r="E11" t="s">
        <v>35</v>
      </c>
    </row>
    <row r="12" spans="1:5">
      <c r="A12" t="s">
        <v>41</v>
      </c>
      <c r="B12" s="6" t="s">
        <v>42</v>
      </c>
      <c r="C12" s="5" t="s">
        <v>7</v>
      </c>
      <c r="D12" t="s">
        <v>25</v>
      </c>
      <c r="E12" t="s">
        <v>35</v>
      </c>
    </row>
    <row r="13" spans="1:5">
      <c r="A13" t="s">
        <v>43</v>
      </c>
      <c r="B13" t="s">
        <v>2</v>
      </c>
      <c r="C13" s="5" t="s">
        <v>7</v>
      </c>
      <c r="D13" t="s">
        <v>44</v>
      </c>
      <c r="E13" t="s">
        <v>37</v>
      </c>
    </row>
    <row r="14" spans="1:5">
      <c r="A14" t="s">
        <v>45</v>
      </c>
      <c r="B14" t="s">
        <v>2</v>
      </c>
      <c r="C14" s="5" t="s">
        <v>46</v>
      </c>
      <c r="D14" t="s">
        <v>18</v>
      </c>
      <c r="E14" t="s">
        <v>15</v>
      </c>
    </row>
    <row r="15" spans="1:5">
      <c r="A15" t="s">
        <v>47</v>
      </c>
      <c r="B15" t="s">
        <v>2</v>
      </c>
      <c r="C15" s="5" t="s">
        <v>7</v>
      </c>
      <c r="D15" t="s">
        <v>25</v>
      </c>
      <c r="E15" t="s">
        <v>22</v>
      </c>
    </row>
    <row r="16" spans="1:5">
      <c r="A16" t="s">
        <v>48</v>
      </c>
      <c r="B16" t="s">
        <v>3</v>
      </c>
      <c r="C16" s="7" t="s">
        <v>49</v>
      </c>
      <c r="D16" s="7" t="s">
        <v>25</v>
      </c>
      <c r="E16" s="7" t="s">
        <v>50</v>
      </c>
    </row>
    <row r="17" spans="1:5">
      <c r="A17" t="s">
        <v>51</v>
      </c>
      <c r="B17" t="s">
        <v>3</v>
      </c>
      <c r="C17" s="5" t="s">
        <v>52</v>
      </c>
      <c r="D17" s="7" t="s">
        <v>25</v>
      </c>
      <c r="E17" t="s">
        <v>53</v>
      </c>
    </row>
    <row r="18" spans="1:5">
      <c r="A18" t="s">
        <v>54</v>
      </c>
      <c r="B18" t="s">
        <v>3</v>
      </c>
      <c r="C18" s="5" t="s">
        <v>55</v>
      </c>
      <c r="D18" s="7" t="s">
        <v>25</v>
      </c>
      <c r="E18" t="s">
        <v>53</v>
      </c>
    </row>
    <row r="19" spans="1:5">
      <c r="A19" t="s">
        <v>56</v>
      </c>
      <c r="B19" t="s">
        <v>2</v>
      </c>
      <c r="C19" s="5" t="s">
        <v>7</v>
      </c>
      <c r="D19" s="7" t="s">
        <v>25</v>
      </c>
      <c r="E19" t="s">
        <v>15</v>
      </c>
    </row>
    <row r="20" spans="1:5">
      <c r="A20" t="s">
        <v>57</v>
      </c>
      <c r="B20" t="s">
        <v>2</v>
      </c>
      <c r="C20" s="5" t="s">
        <v>7</v>
      </c>
      <c r="D20" s="7" t="s">
        <v>25</v>
      </c>
      <c r="E20" t="s">
        <v>15</v>
      </c>
    </row>
    <row r="21" spans="1:5">
      <c r="A21" t="s">
        <v>58</v>
      </c>
      <c r="B21" t="s">
        <v>2</v>
      </c>
      <c r="C21" s="7" t="s">
        <v>59</v>
      </c>
      <c r="D21" s="7" t="s">
        <v>25</v>
      </c>
      <c r="E21" t="s">
        <v>22</v>
      </c>
    </row>
    <row r="22" spans="1:5">
      <c r="A22" t="s">
        <v>60</v>
      </c>
      <c r="B22" t="s">
        <v>2</v>
      </c>
      <c r="C22" s="5" t="s">
        <v>7</v>
      </c>
      <c r="D22" t="s">
        <v>44</v>
      </c>
      <c r="E22" t="s">
        <v>15</v>
      </c>
    </row>
    <row r="23" spans="1:5">
      <c r="C23" s="5"/>
      <c r="D23" s="7"/>
    </row>
    <row r="24" spans="1:5">
      <c r="A24" t="s">
        <v>61</v>
      </c>
      <c r="B24" t="s">
        <v>3</v>
      </c>
      <c r="C24" s="7" t="s">
        <v>62</v>
      </c>
      <c r="D24" s="7" t="s">
        <v>63</v>
      </c>
      <c r="E24" t="s">
        <v>53</v>
      </c>
    </row>
    <row r="25" spans="1:5">
      <c r="A25" t="s">
        <v>64</v>
      </c>
      <c r="B25" t="s">
        <v>3</v>
      </c>
      <c r="C25" s="7" t="s">
        <v>65</v>
      </c>
      <c r="D25" s="7" t="s">
        <v>63</v>
      </c>
      <c r="E25" t="s">
        <v>66</v>
      </c>
    </row>
    <row r="26" spans="1:5">
      <c r="A26" t="s">
        <v>67</v>
      </c>
      <c r="B26" t="s">
        <v>2</v>
      </c>
      <c r="C26" s="7" t="s">
        <v>68</v>
      </c>
      <c r="D26" s="7" t="s">
        <v>63</v>
      </c>
      <c r="E26" t="s">
        <v>66</v>
      </c>
    </row>
    <row r="27" spans="1:5">
      <c r="A27" t="s">
        <v>69</v>
      </c>
      <c r="B27" t="s">
        <v>3</v>
      </c>
      <c r="C27" s="7" t="s">
        <v>70</v>
      </c>
      <c r="D27" s="7" t="s">
        <v>63</v>
      </c>
      <c r="E27" t="s">
        <v>71</v>
      </c>
    </row>
    <row r="28" spans="1:5">
      <c r="A28" t="s">
        <v>72</v>
      </c>
      <c r="B28" t="s">
        <v>42</v>
      </c>
      <c r="C28" s="7" t="s">
        <v>73</v>
      </c>
      <c r="D28" s="7" t="s">
        <v>63</v>
      </c>
      <c r="E28" t="s">
        <v>74</v>
      </c>
    </row>
    <row r="29" spans="1:5">
      <c r="A29" t="s">
        <v>75</v>
      </c>
      <c r="B29" t="s">
        <v>3</v>
      </c>
      <c r="C29" s="7" t="s">
        <v>76</v>
      </c>
      <c r="D29" s="7" t="s">
        <v>63</v>
      </c>
      <c r="E29" t="s">
        <v>77</v>
      </c>
    </row>
    <row r="30" spans="1:5">
      <c r="A30" t="s">
        <v>78</v>
      </c>
      <c r="B30" t="s">
        <v>3</v>
      </c>
      <c r="C30" s="7" t="s">
        <v>79</v>
      </c>
      <c r="D30" s="7" t="s">
        <v>63</v>
      </c>
      <c r="E30" t="s">
        <v>80</v>
      </c>
    </row>
    <row r="31" spans="1:5">
      <c r="A31" t="s">
        <v>81</v>
      </c>
      <c r="B31" t="s">
        <v>3</v>
      </c>
      <c r="C31" t="s">
        <v>82</v>
      </c>
      <c r="D31" s="7" t="s">
        <v>63</v>
      </c>
      <c r="E31" s="7" t="s">
        <v>83</v>
      </c>
    </row>
    <row r="32" spans="1:5">
      <c r="A32" t="s">
        <v>84</v>
      </c>
      <c r="B32" t="s">
        <v>2</v>
      </c>
      <c r="C32" s="7" t="s">
        <v>68</v>
      </c>
      <c r="D32" s="7" t="s">
        <v>63</v>
      </c>
      <c r="E32" s="7" t="s">
        <v>85</v>
      </c>
    </row>
    <row r="33" spans="1:5">
      <c r="A33" t="s">
        <v>86</v>
      </c>
      <c r="B33" t="s">
        <v>3</v>
      </c>
      <c r="C33" s="7" t="s">
        <v>68</v>
      </c>
      <c r="D33" s="7" t="s">
        <v>63</v>
      </c>
      <c r="E33" s="7" t="s">
        <v>87</v>
      </c>
    </row>
    <row r="34" spans="1:5">
      <c r="A34" t="s">
        <v>88</v>
      </c>
      <c r="B34" t="s">
        <v>3</v>
      </c>
      <c r="C34" s="7" t="s">
        <v>89</v>
      </c>
      <c r="D34" s="7" t="s">
        <v>63</v>
      </c>
      <c r="E34" s="7" t="s">
        <v>90</v>
      </c>
    </row>
    <row r="35" spans="1:5">
      <c r="A35" t="s">
        <v>91</v>
      </c>
      <c r="B35" t="s">
        <v>2</v>
      </c>
      <c r="C35" t="s">
        <v>92</v>
      </c>
      <c r="D35" s="7" t="s">
        <v>63</v>
      </c>
      <c r="E35" t="s">
        <v>53</v>
      </c>
    </row>
    <row r="36" spans="1:5">
      <c r="A36" t="s">
        <v>93</v>
      </c>
      <c r="B36" t="s">
        <v>3</v>
      </c>
      <c r="C36" t="s">
        <v>70</v>
      </c>
      <c r="D36" s="7" t="s">
        <v>63</v>
      </c>
      <c r="E36" t="s">
        <v>94</v>
      </c>
    </row>
    <row r="37" spans="1:5">
      <c r="A37" t="s">
        <v>95</v>
      </c>
      <c r="B37" t="s">
        <v>3</v>
      </c>
      <c r="C37" t="s">
        <v>96</v>
      </c>
      <c r="D37" s="7" t="s">
        <v>63</v>
      </c>
      <c r="E37" s="7" t="s">
        <v>53</v>
      </c>
    </row>
    <row r="38" spans="1:5">
      <c r="A38" t="s">
        <v>97</v>
      </c>
      <c r="B38" t="s">
        <v>2</v>
      </c>
      <c r="C38" t="s">
        <v>76</v>
      </c>
      <c r="D38" s="7" t="s">
        <v>63</v>
      </c>
      <c r="E38" t="s">
        <v>98</v>
      </c>
    </row>
    <row r="39" spans="1:5">
      <c r="A39" t="s">
        <v>99</v>
      </c>
      <c r="B39" t="s">
        <v>2</v>
      </c>
      <c r="C39" t="s">
        <v>100</v>
      </c>
      <c r="D39" s="7" t="s">
        <v>63</v>
      </c>
      <c r="E39" t="s">
        <v>98</v>
      </c>
    </row>
    <row r="40" spans="1:5">
      <c r="A40" t="s">
        <v>101</v>
      </c>
      <c r="B40" t="s">
        <v>2</v>
      </c>
      <c r="C40" t="s">
        <v>102</v>
      </c>
      <c r="D40" s="7" t="s">
        <v>63</v>
      </c>
      <c r="E40" s="7" t="s">
        <v>103</v>
      </c>
    </row>
    <row r="41" spans="1:5">
      <c r="A41" t="s">
        <v>104</v>
      </c>
      <c r="B41" t="s">
        <v>2</v>
      </c>
      <c r="C41" t="s">
        <v>68</v>
      </c>
      <c r="D41" s="7" t="s">
        <v>63</v>
      </c>
      <c r="E41" s="7" t="s">
        <v>66</v>
      </c>
    </row>
    <row r="42" spans="1:5">
      <c r="A42" t="s">
        <v>105</v>
      </c>
      <c r="B42" t="s">
        <v>2</v>
      </c>
      <c r="C42" t="s">
        <v>65</v>
      </c>
      <c r="D42" s="7" t="s">
        <v>63</v>
      </c>
      <c r="E42" s="7" t="s">
        <v>90</v>
      </c>
    </row>
    <row r="43" spans="1:5">
      <c r="A43" t="s">
        <v>106</v>
      </c>
      <c r="B43" t="s">
        <v>2</v>
      </c>
      <c r="C43" s="5" t="s">
        <v>7</v>
      </c>
      <c r="D43" s="7" t="s">
        <v>107</v>
      </c>
      <c r="E43" s="7" t="s">
        <v>71</v>
      </c>
    </row>
    <row r="44" spans="1:5">
      <c r="A44" t="s">
        <v>108</v>
      </c>
      <c r="B44" t="s">
        <v>2</v>
      </c>
      <c r="C44" t="s">
        <v>68</v>
      </c>
      <c r="D44" s="7" t="s">
        <v>63</v>
      </c>
      <c r="E44" t="s">
        <v>71</v>
      </c>
    </row>
    <row r="45" spans="1:5">
      <c r="D45" s="7"/>
    </row>
    <row r="46" spans="1:5">
      <c r="A46" t="s">
        <v>109</v>
      </c>
      <c r="B46" t="s">
        <v>2</v>
      </c>
      <c r="C46" t="s">
        <v>5</v>
      </c>
      <c r="D46" s="7" t="s">
        <v>110</v>
      </c>
      <c r="E46" t="s">
        <v>146</v>
      </c>
    </row>
    <row r="47" spans="1:5">
      <c r="A47" t="s">
        <v>111</v>
      </c>
      <c r="B47" t="s">
        <v>2</v>
      </c>
      <c r="C47" t="s">
        <v>5</v>
      </c>
      <c r="D47" s="7" t="s">
        <v>110</v>
      </c>
      <c r="E47" t="s">
        <v>146</v>
      </c>
    </row>
    <row r="48" spans="1:5">
      <c r="A48" t="s">
        <v>112</v>
      </c>
      <c r="B48" t="s">
        <v>2</v>
      </c>
      <c r="C48" t="s">
        <v>5</v>
      </c>
      <c r="D48" s="7" t="s">
        <v>110</v>
      </c>
      <c r="E48" t="s">
        <v>146</v>
      </c>
    </row>
    <row r="49" spans="1:5">
      <c r="A49" t="s">
        <v>113</v>
      </c>
      <c r="B49" t="s">
        <v>2</v>
      </c>
      <c r="C49" t="s">
        <v>5</v>
      </c>
      <c r="D49" s="7" t="s">
        <v>110</v>
      </c>
      <c r="E49" t="s">
        <v>146</v>
      </c>
    </row>
    <row r="50" spans="1:5">
      <c r="A50" t="s">
        <v>114</v>
      </c>
      <c r="B50" t="s">
        <v>2</v>
      </c>
      <c r="C50" t="s">
        <v>5</v>
      </c>
      <c r="D50" s="7" t="s">
        <v>110</v>
      </c>
      <c r="E50" t="s">
        <v>146</v>
      </c>
    </row>
    <row r="51" spans="1:5">
      <c r="A51" t="s">
        <v>115</v>
      </c>
      <c r="B51" t="s">
        <v>2</v>
      </c>
      <c r="C51" t="s">
        <v>5</v>
      </c>
      <c r="D51" s="7" t="s">
        <v>110</v>
      </c>
      <c r="E51" t="s">
        <v>146</v>
      </c>
    </row>
    <row r="52" spans="1:5">
      <c r="A52" t="s">
        <v>116</v>
      </c>
      <c r="B52" t="s">
        <v>2</v>
      </c>
      <c r="C52" t="s">
        <v>5</v>
      </c>
      <c r="D52" s="7" t="s">
        <v>110</v>
      </c>
      <c r="E52" t="s">
        <v>146</v>
      </c>
    </row>
    <row r="53" spans="1:5">
      <c r="A53" s="8" t="s">
        <v>117</v>
      </c>
      <c r="B53" t="s">
        <v>2</v>
      </c>
      <c r="C53" t="s">
        <v>79</v>
      </c>
      <c r="D53" s="7" t="s">
        <v>110</v>
      </c>
      <c r="E53" t="s">
        <v>147</v>
      </c>
    </row>
    <row r="54" spans="1:5">
      <c r="A54" s="8" t="s">
        <v>118</v>
      </c>
      <c r="B54" t="s">
        <v>2</v>
      </c>
      <c r="C54" t="s">
        <v>5</v>
      </c>
      <c r="D54" s="7" t="s">
        <v>110</v>
      </c>
      <c r="E54" t="s">
        <v>148</v>
      </c>
    </row>
    <row r="55" spans="1:5">
      <c r="A55" t="s">
        <v>119</v>
      </c>
      <c r="B55" t="s">
        <v>2</v>
      </c>
      <c r="C55" t="s">
        <v>5</v>
      </c>
      <c r="D55" s="7" t="s">
        <v>110</v>
      </c>
      <c r="E55" t="s">
        <v>146</v>
      </c>
    </row>
    <row r="56" spans="1:5">
      <c r="A56" t="s">
        <v>120</v>
      </c>
      <c r="B56" t="s">
        <v>2</v>
      </c>
      <c r="C56" t="s">
        <v>5</v>
      </c>
      <c r="D56" s="7" t="s">
        <v>110</v>
      </c>
      <c r="E56" t="s">
        <v>148</v>
      </c>
    </row>
    <row r="57" spans="1:5">
      <c r="A57" t="s">
        <v>121</v>
      </c>
      <c r="B57" t="s">
        <v>2</v>
      </c>
      <c r="C57" t="s">
        <v>5</v>
      </c>
      <c r="D57" s="7" t="s">
        <v>110</v>
      </c>
      <c r="E57" t="s">
        <v>146</v>
      </c>
    </row>
    <row r="58" spans="1:5">
      <c r="A58" t="s">
        <v>122</v>
      </c>
      <c r="B58" t="s">
        <v>2</v>
      </c>
      <c r="C58" t="s">
        <v>5</v>
      </c>
      <c r="D58" s="7" t="s">
        <v>110</v>
      </c>
      <c r="E58" t="s">
        <v>146</v>
      </c>
    </row>
    <row r="59" spans="1:5">
      <c r="A59" t="s">
        <v>123</v>
      </c>
      <c r="B59" t="s">
        <v>2</v>
      </c>
      <c r="C59" t="s">
        <v>5</v>
      </c>
      <c r="D59" s="7" t="s">
        <v>110</v>
      </c>
      <c r="E59" t="s">
        <v>146</v>
      </c>
    </row>
    <row r="60" spans="1:5">
      <c r="A60" t="s">
        <v>124</v>
      </c>
      <c r="B60" t="s">
        <v>2</v>
      </c>
      <c r="C60" t="s">
        <v>5</v>
      </c>
      <c r="D60" s="7" t="s">
        <v>110</v>
      </c>
      <c r="E60" t="s">
        <v>146</v>
      </c>
    </row>
    <row r="61" spans="1:5">
      <c r="A61" t="s">
        <v>125</v>
      </c>
      <c r="B61" t="s">
        <v>2</v>
      </c>
      <c r="C61" t="s">
        <v>5</v>
      </c>
      <c r="D61" s="7" t="s">
        <v>110</v>
      </c>
      <c r="E61" t="s">
        <v>146</v>
      </c>
    </row>
    <row r="62" spans="1:5">
      <c r="A62" t="s">
        <v>126</v>
      </c>
      <c r="B62" t="s">
        <v>2</v>
      </c>
      <c r="C62" t="s">
        <v>5</v>
      </c>
      <c r="D62" s="7" t="s">
        <v>110</v>
      </c>
      <c r="E62" t="s">
        <v>146</v>
      </c>
    </row>
    <row r="63" spans="1:5">
      <c r="A63" t="s">
        <v>127</v>
      </c>
      <c r="B63" t="s">
        <v>2</v>
      </c>
      <c r="C63" t="s">
        <v>5</v>
      </c>
      <c r="D63" t="s">
        <v>128</v>
      </c>
      <c r="E63" t="s">
        <v>146</v>
      </c>
    </row>
    <row r="64" spans="1:5">
      <c r="A64" t="s">
        <v>129</v>
      </c>
      <c r="B64" t="s">
        <v>2</v>
      </c>
      <c r="C64" t="s">
        <v>5</v>
      </c>
      <c r="D64" t="s">
        <v>128</v>
      </c>
      <c r="E64" t="s">
        <v>146</v>
      </c>
    </row>
    <row r="65" spans="1:5">
      <c r="A65" t="s">
        <v>130</v>
      </c>
      <c r="B65" t="s">
        <v>2</v>
      </c>
      <c r="C65" t="s">
        <v>5</v>
      </c>
      <c r="D65" t="s">
        <v>110</v>
      </c>
      <c r="E65" t="s">
        <v>146</v>
      </c>
    </row>
    <row r="66" spans="1:5">
      <c r="A66" t="s">
        <v>131</v>
      </c>
      <c r="B66" t="s">
        <v>2</v>
      </c>
      <c r="C66" t="s">
        <v>132</v>
      </c>
      <c r="D66" s="7" t="s">
        <v>128</v>
      </c>
      <c r="E66" t="s">
        <v>146</v>
      </c>
    </row>
  </sheetData>
  <sheetProtection password="C32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Tree Suggestion sheet</vt:lpstr>
      <vt:lpstr>Calculation sheet</vt:lpstr>
      <vt:lpstr>Data range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Jelle Laptop</dc:creator>
  <cp:lastModifiedBy>Jelle</cp:lastModifiedBy>
  <dcterms:created xsi:type="dcterms:W3CDTF">2013-03-05T00:31:21Z</dcterms:created>
  <dcterms:modified xsi:type="dcterms:W3CDTF">2013-03-10T08:39:20Z</dcterms:modified>
</cp:coreProperties>
</file>