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5" rupBuild="26327"/>
  <workbookPr dateCompatibility="0" filterPrivacy="1"/>
  <xr:revisionPtr revIDLastSave="0" documentId="13_ncr:9_{6C05E50A-0EC0-4265-BF40-DFA8AC676D23}" xr6:coauthVersionLast="47" xr6:coauthVersionMax="47" xr10:uidLastSave="{00000000-0000-0000-0000-000000000000}"/>
  <bookViews>
    <workbookView xWindow="-120" yWindow="-120" windowWidth="20730" windowHeight="11160" xr2:uid="{00000000-000D-0000-FFFF-FFFF00000000}"/>
  </bookViews>
  <sheets>
    <sheet name="RÉSUMÉ DU BUDGET" sheetId="1" r:id="rId1"/>
    <sheet name="DÉPENSES DÉTAILLÉES" sheetId="2" r:id="rId2"/>
    <sheet name="DonnéesDeGraphique" sheetId="3" state="hidden" r:id="rId3"/>
  </sheets>
  <definedNames>
    <definedName name="ÉtiquetteFondsRestants">'RÉSUMÉ DU BUDGET'!$B$18</definedName>
    <definedName name="ÉtiquetteFondsUtilisés">'RÉSUMÉ DU BUDGET'!$B$17</definedName>
    <definedName name="FondsAlloués">'RÉSUMÉ DU BUDGET'!$C$16</definedName>
    <definedName name="FondsRestants">INDEX(Finances[[#All],[Montant]],ROWS(Finances[[#All],[Montant]]),1)</definedName>
    <definedName name="FondsUtilisés">'RÉSUMÉ DU BUDGET'!$C$17</definedName>
    <definedName name="_xlnm.Print_Titles" localSheetId="1">'DÉPENSES DÉTAILLÉES'!$5:$5</definedName>
    <definedName name="RégionTitreColonne1..D4.2">'DÉPENSES DÉTAILLÉES'!$B$3</definedName>
    <definedName name="RégionTitreLigne1..C11">'RÉSUMÉ DU BUDGET'!$B$4</definedName>
    <definedName name="Segment_Catégorie">#N/A</definedName>
    <definedName name="Titre1">'RÉSUMÉ DU BUDGET'!$B$14</definedName>
    <definedName name="TitreColonne2">Données[[#Headers],[Élément]]</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F7" i="2" l="1"/>
  <c r="F8" i="2"/>
  <c r="F9" i="2"/>
  <c r="F10" i="2"/>
  <c r="F11" i="2"/>
  <c r="F12" i="2"/>
  <c r="F13" i="2"/>
  <c r="F14" i="2"/>
  <c r="F15" i="2"/>
  <c r="F16" i="2"/>
  <c r="F17" i="2"/>
  <c r="F18" i="2"/>
  <c r="F19" i="2"/>
  <c r="F20" i="2"/>
  <c r="F21" i="2"/>
  <c r="F22" i="2"/>
  <c r="F23" i="2"/>
  <c r="F24" i="2"/>
  <c r="F25" i="2"/>
  <c r="F26" i="2"/>
  <c r="F6" i="2"/>
  <c r="F27" i="2" l="1"/>
  <c r="E4" i="2"/>
  <c r="C18" i="1" s="1"/>
  <c r="D4" i="2"/>
  <c r="C17" i="1" s="1"/>
  <c r="C16" i="1" l="1"/>
  <c r="A4" i="3"/>
  <c r="A3" i="3" l="1"/>
  <c r="B4" i="2"/>
</calcChain>
</file>

<file path=xl/sharedStrings.xml><?xml version="1.0" encoding="utf-8"?>
<sst xmlns="http://purl.oclc.org/ooxml/spreadsheetml/main" count="78" uniqueCount="59">
  <si>
    <t>INFORMATIONS SUR LE PROJET</t>
  </si>
  <si>
    <t>Nom du projet</t>
  </si>
  <si>
    <t>Description du projet</t>
  </si>
  <si>
    <t>Nom du contact</t>
  </si>
  <si>
    <t>Site web</t>
  </si>
  <si>
    <t>Téléphone</t>
  </si>
  <si>
    <t>Adresse</t>
  </si>
  <si>
    <t>STATUT FINANCIER</t>
  </si>
  <si>
    <t>Compte</t>
  </si>
  <si>
    <t>Montant du financement</t>
  </si>
  <si>
    <t>BUDGET DE 
BUDGET</t>
  </si>
  <si>
    <t>Enlever l’ancien plancher, le remplacer par un nouveau.  Réaliser les finitions du nouveau plancher.  Remplacer les meubles de rangement par d’autres, plus modernes.  Réaliser les finitions des meubles de rangement.</t>
  </si>
  <si>
    <t>Montant</t>
  </si>
  <si>
    <t>Dépenses détaillées</t>
  </si>
  <si>
    <t>LISTE</t>
  </si>
  <si>
    <t>Élément</t>
  </si>
  <si>
    <t>Total</t>
  </si>
  <si>
    <t>DES 
DÉPENSES</t>
  </si>
  <si>
    <t>Catégorie</t>
  </si>
  <si>
    <t>Matériaux</t>
  </si>
  <si>
    <t>Main-d’œuvre</t>
  </si>
  <si>
    <t>Cette feuille doit rester masquée.</t>
  </si>
  <si>
    <t>Étiquettes de graphique</t>
  </si>
  <si>
    <t>Résumé du budget</t>
  </si>
  <si>
    <t>PROJET</t>
  </si>
  <si>
    <t>Conception et realisation d'un système de contrôle d'acces a l'aide d'un pic microcontrolleur</t>
  </si>
  <si>
    <t>Ingenieur</t>
  </si>
  <si>
    <t>Entreprise</t>
  </si>
  <si>
    <t>Boriska Mbilongo</t>
  </si>
  <si>
    <t>Loic NGOUONGO</t>
  </si>
  <si>
    <t>https://sparterobotics.com/fr/</t>
  </si>
  <si>
    <t>Bonamoussadi ,douala,Cameroun</t>
  </si>
  <si>
    <t>PIC 16F877A</t>
  </si>
  <si>
    <t>Capteur de temperature</t>
  </si>
  <si>
    <t xml:space="preserve">Capteur de pression </t>
  </si>
  <si>
    <t>Clavier matriciel</t>
  </si>
  <si>
    <t>LCD(Liquid Crystal Display)</t>
  </si>
  <si>
    <t>LED(light Emitting diode)</t>
  </si>
  <si>
    <t>Oscillateur</t>
  </si>
  <si>
    <t>LED infrarouge</t>
  </si>
  <si>
    <t>Resistances</t>
  </si>
  <si>
    <t>Ordinateur Portable</t>
  </si>
  <si>
    <t>Licence Proteus</t>
  </si>
  <si>
    <t>Licence Mikro C</t>
  </si>
  <si>
    <t>Carte SD</t>
  </si>
  <si>
    <t>FONDS NECESSAIRES</t>
  </si>
  <si>
    <t>FONDS Mains d'œuvre</t>
  </si>
  <si>
    <t>Système d'exploitation</t>
  </si>
  <si>
    <t>Quantités</t>
  </si>
  <si>
    <t>Montant final</t>
  </si>
  <si>
    <t>cables( en metres)</t>
  </si>
  <si>
    <t>WI-FI(en GO)</t>
  </si>
  <si>
    <t>Fonds mains d'œuvre</t>
  </si>
  <si>
    <t xml:space="preserve">Total fonds Necessaires </t>
  </si>
  <si>
    <t>Sparte Robotics</t>
  </si>
  <si>
    <t>Ingenieur (en heure )</t>
  </si>
  <si>
    <t>Logiciel</t>
  </si>
  <si>
    <t>FONDS outils</t>
  </si>
  <si>
    <t>Fonds Outils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</si>
</sst>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6" formatCode="#,##0\ &quot;€&quot;;[Red]\-#,##0\ &quot;€&quot;"/>
    <numFmt numFmtId="8" formatCode="#,##0.00\ &quot;€&quot;;[Red]\-#,##0.00\ &quot;€&quot;"/>
    <numFmt numFmtId="164" formatCode="&quot;$&quot;#,##0_);[Red]\(&quot;$&quot;#,##0\)"/>
    <numFmt numFmtId="165" formatCode=";;;"/>
    <numFmt numFmtId="166" formatCode="0#&quot; &quot;##&quot; &quot;##&quot; &quot;##&quot; &quot;##"/>
    <numFmt numFmtId="167" formatCode="#,##0.00\ &quot;€&quot;"/>
    <numFmt numFmtId="169" formatCode="_-* #,##0.00\ [$FCFA-2C0C]_-;\-* #,##0.00\ [$FCFA-2C0C]_-;_-* &quot;-&quot;??\ [$FCFA-2C0C]_-;_-@_-"/>
  </numFmts>
  <fonts count="15" x14ac:knownFonts="1">
    <font>
      <sz val="12"/>
      <color theme="4" tint="-0.499984740745262"/>
      <name val="Times New Roman"/>
      <family val="2"/>
      <scheme val="minor"/>
    </font>
    <font>
      <sz val="11"/>
      <color theme="1"/>
      <name val="Times New Roman"/>
      <family val="2"/>
      <scheme val="minor"/>
    </font>
    <font>
      <sz val="11"/>
      <color theme="1"/>
      <name val="Times New Roman"/>
      <family val="2"/>
      <scheme val="minor"/>
    </font>
    <font>
      <sz val="11"/>
      <color theme="1"/>
      <name val="Times New Roman"/>
      <family val="2"/>
      <scheme val="minor"/>
    </font>
    <font>
      <sz val="48"/>
      <color theme="2"/>
      <name val="Arial Black"/>
      <family val="2"/>
      <scheme val="major"/>
    </font>
    <font>
      <sz val="14"/>
      <color theme="2"/>
      <name val="Arial Black"/>
      <family val="2"/>
      <scheme val="major"/>
    </font>
    <font>
      <sz val="12"/>
      <color theme="4"/>
      <name val="Times New Roman"/>
      <family val="2"/>
      <scheme val="minor"/>
    </font>
    <font>
      <sz val="12"/>
      <color theme="4" tint="-0.499984740745262"/>
      <name val="Times New Roman"/>
      <family val="2"/>
      <scheme val="minor"/>
    </font>
    <font>
      <sz val="12"/>
      <color theme="5" tint="-0.24994659260841701"/>
      <name val="Arial Black"/>
      <family val="2"/>
      <scheme val="major"/>
    </font>
    <font>
      <sz val="11"/>
      <color theme="5" tint="-0.24994659260841701"/>
      <name val="Arial Black"/>
      <family val="2"/>
      <scheme val="major"/>
    </font>
    <font>
      <b/>
      <sz val="12"/>
      <color theme="4" tint="-0.499984740745262"/>
      <name val="Times New Roman"/>
      <family val="2"/>
      <scheme val="minor"/>
    </font>
    <font>
      <sz val="12"/>
      <color theme="0"/>
      <name val="Times New Roman"/>
      <family val="2"/>
      <scheme val="minor"/>
    </font>
    <font>
      <sz val="12"/>
      <color theme="4"/>
      <name val="Times New Roman"/>
      <family val="1"/>
      <scheme val="minor"/>
    </font>
    <font>
      <sz val="11"/>
      <color rgb="FF3F3F76"/>
      <name val="Times New Roman"/>
      <family val="2"/>
      <scheme val="minor"/>
    </font>
    <font>
      <sz val="12"/>
      <color theme="1"/>
      <name val="Times New Roman"/>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6" tint="0.79998168889431442"/>
        <bgColor indexed="65"/>
      </patternFill>
    </fill>
    <fill>
      <patternFill patternType="solid">
        <fgColor rgb="FFFFCC99"/>
        <bgColor indexed="64"/>
      </patternFill>
    </fill>
  </fills>
  <borders count="5">
    <border>
      <start/>
      <end/>
      <top/>
      <bottom/>
      <diagonal/>
    </border>
    <border>
      <start/>
      <end/>
      <top/>
      <bottom style="thick">
        <color theme="4"/>
      </bottom>
      <diagonal/>
    </border>
    <border>
      <start/>
      <end/>
      <top/>
      <bottom style="thin">
        <color theme="4"/>
      </bottom>
      <diagonal/>
    </border>
    <border>
      <start/>
      <end style="thin">
        <color indexed="64"/>
      </end>
      <top style="thin">
        <color indexed="64"/>
      </top>
      <bottom style="thin">
        <color indexed="64"/>
      </bottom>
      <diagonal/>
    </border>
    <border>
      <start style="thin">
        <color rgb="FF7F7F7F"/>
      </start>
      <end/>
      <top style="thin">
        <color rgb="FF7F7F7F"/>
      </top>
      <bottom style="thin">
        <color rgb="FF7F7F7F"/>
      </bottom>
      <diagonal/>
    </border>
  </borders>
  <cellStyleXfs count="16">
    <xf numFmtId="0" fontId="0" fillId="0" borderId="0">
      <alignment horizontal="left" vertical="center" wrapText="1"/>
    </xf>
    <xf numFmtId="0" fontId="5" fillId="2" borderId="0" applyNumberFormat="0" applyProtection="0">
      <alignment vertical="center" wrapText="1"/>
    </xf>
    <xf numFmtId="0" fontId="8" fillId="0" borderId="1" applyNumberFormat="0" applyFill="0" applyProtection="0"/>
    <xf numFmtId="0" fontId="6" fillId="0" borderId="2" applyNumberFormat="0" applyFont="0" applyFill="0" applyAlignment="0" applyProtection="0"/>
    <xf numFmtId="0" fontId="12" fillId="0" borderId="2" applyNumberFormat="0" applyFill="0" applyAlignment="0" applyProtection="0">
      <alignment vertical="center"/>
    </xf>
    <xf numFmtId="0" fontId="9" fillId="5" borderId="0" applyNumberFormat="0" applyFill="0" applyBorder="0" applyProtection="0"/>
    <xf numFmtId="167" fontId="7" fillId="0" borderId="0" applyFill="0" applyBorder="0" applyProtection="0">
      <alignment horizontal="right" vertical="center"/>
    </xf>
    <xf numFmtId="6" fontId="7" fillId="0" borderId="0" applyFill="0" applyBorder="0" applyAlignment="0" applyProtection="0"/>
    <xf numFmtId="0" fontId="4" fillId="2" borderId="0" applyNumberFormat="0" applyBorder="0" applyProtection="0">
      <alignment vertical="center"/>
    </xf>
    <xf numFmtId="8" fontId="10" fillId="4" borderId="0" applyFill="0" applyBorder="0" applyProtection="0">
      <alignment horizontal="left" vertical="top"/>
    </xf>
    <xf numFmtId="0" fontId="7" fillId="5" borderId="0" applyNumberFormat="0" applyBorder="0" applyAlignment="0" applyProtection="0"/>
    <xf numFmtId="166" fontId="7" fillId="0" borderId="0" applyFont="0" applyFill="0" applyBorder="0" applyAlignment="0">
      <alignment horizontal="left" vertical="center" wrapText="1"/>
    </xf>
    <xf numFmtId="0" fontId="7" fillId="3" borderId="0" applyNumberFormat="0" applyFill="0" applyBorder="0" applyAlignment="0" applyProtection="0">
      <alignment horizontal="left" vertical="center"/>
    </xf>
    <xf numFmtId="0" fontId="7" fillId="0" borderId="0" applyNumberFormat="0" applyFill="0" applyBorder="0" applyAlignment="0" applyProtection="0">
      <alignment vertical="center" wrapText="1"/>
    </xf>
    <xf numFmtId="0" fontId="11" fillId="6" borderId="0" applyNumberFormat="0" applyFill="0" applyBorder="0" applyAlignment="0">
      <alignment horizontal="left" vertical="center"/>
    </xf>
    <xf numFmtId="0" fontId="3" fillId="7" borderId="0" applyNumberFormat="0" applyBorder="0" applyAlignment="0" applyProtection="0"/>
  </cellStyleXfs>
  <cellXfs count="26">
    <xf numFmtId="0" fontId="0" fillId="0" borderId="0" xfId="0">
      <alignment horizontal="left" vertical="center" wrapText="1"/>
    </xf>
    <xf numFmtId="0" fontId="0" fillId="0" borderId="0" xfId="0" applyAlignment="1">
      <alignment vertical="center"/>
    </xf>
    <xf numFmtId="0" fontId="0" fillId="0" borderId="0" xfId="0" applyAlignment="1">
      <alignment horizontal="left" vertical="center"/>
    </xf>
    <xf numFmtId="0" fontId="5" fillId="2" borderId="0" xfId="1">
      <alignment vertical="center" wrapText="1"/>
    </xf>
    <xf numFmtId="0" fontId="6" fillId="0" borderId="0" xfId="0" applyFont="1" applyAlignment="1">
      <alignment vertical="center"/>
    </xf>
    <xf numFmtId="0" fontId="4" fillId="2" borderId="0" xfId="8">
      <alignment vertical="center"/>
    </xf>
    <xf numFmtId="0" fontId="8" fillId="0" borderId="1" xfId="2"/>
    <xf numFmtId="6" fontId="0" fillId="0" borderId="0" xfId="7" applyFont="1" applyFill="1" applyBorder="1" applyAlignment="1">
      <alignment horizontal="left" vertical="center"/>
    </xf>
    <xf numFmtId="0" fontId="12" fillId="0" borderId="2" xfId="4" applyAlignment="1">
      <alignment horizontal="left" vertical="center" wrapText="1"/>
    </xf>
    <xf numFmtId="0" fontId="9" fillId="0" borderId="0" xfId="5" applyFill="1"/>
    <xf numFmtId="8" fontId="10" fillId="0" borderId="0" xfId="9" applyFill="1">
      <alignment horizontal="left" vertical="top"/>
    </xf>
    <xf numFmtId="0" fontId="0" fillId="0" borderId="3" xfId="0" applyBorder="1" applyAlignment="1">
      <alignment vertical="center"/>
    </xf>
    <xf numFmtId="164" fontId="13" fillId="8" borderId="4" xfId="0" applyNumberFormat="1" applyFont="1" applyFill="1" applyBorder="1" applyAlignment="1">
      <alignment horizontal="left" vertical="center"/>
    </xf>
    <xf numFmtId="165" fontId="14" fillId="0" borderId="0" xfId="14" applyNumberFormat="1" applyFont="1" applyFill="1" applyAlignment="1">
      <alignment horizontal="left" vertical="center" wrapText="1"/>
    </xf>
    <xf numFmtId="6" fontId="3" fillId="7" borderId="0" xfId="15" applyNumberFormat="1" applyBorder="1" applyAlignment="1">
      <alignment horizontal="left" vertical="center"/>
    </xf>
    <xf numFmtId="167" fontId="0" fillId="0" borderId="0" xfId="0" applyNumberFormat="1" applyAlignment="1">
      <alignment horizontal="right" vertical="center"/>
    </xf>
    <xf numFmtId="0" fontId="2" fillId="7" borderId="0" xfId="15" applyFont="1" applyBorder="1" applyAlignment="1">
      <alignment horizontal="left" vertical="center" wrapText="1"/>
    </xf>
    <xf numFmtId="166" fontId="0" fillId="0" borderId="2" xfId="11" applyFont="1" applyBorder="1" applyAlignment="1">
      <alignment horizontal="left" vertical="center" wrapText="1"/>
    </xf>
    <xf numFmtId="0" fontId="0" fillId="0" borderId="2" xfId="3" applyFont="1" applyAlignment="1">
      <alignment horizontal="left" vertical="center" wrapText="1"/>
    </xf>
    <xf numFmtId="0" fontId="7" fillId="0" borderId="2" xfId="12" applyFill="1" applyBorder="1" applyAlignment="1">
      <alignment horizontal="left" vertical="center" wrapText="1"/>
    </xf>
    <xf numFmtId="0" fontId="7" fillId="0" borderId="2" xfId="3" applyFont="1" applyFill="1" applyAlignment="1">
      <alignment horizontal="left" vertical="center" wrapText="1"/>
    </xf>
    <xf numFmtId="169" fontId="7" fillId="0" borderId="0" xfId="6" applyNumberFormat="1">
      <alignment horizontal="right" vertical="center"/>
    </xf>
    <xf numFmtId="169" fontId="7" fillId="0" borderId="0" xfId="6" applyNumberFormat="1" applyFill="1" applyBorder="1">
      <alignment horizontal="right" vertical="center"/>
    </xf>
    <xf numFmtId="169" fontId="0" fillId="0" borderId="0" xfId="0" applyNumberFormat="1">
      <alignment horizontal="left" vertical="center" wrapText="1"/>
    </xf>
    <xf numFmtId="169" fontId="10" fillId="0" borderId="0" xfId="9" applyNumberFormat="1" applyFill="1">
      <alignment horizontal="left" vertical="top"/>
    </xf>
    <xf numFmtId="0" fontId="1" fillId="7" borderId="0" xfId="15" applyFont="1" applyBorder="1" applyAlignment="1">
      <alignment horizontal="left" vertical="center" wrapText="1"/>
    </xf>
  </cellXfs>
  <cellStyles count="16">
    <cellStyle name="20 % - Accent1" xfId="10" builtinId="30" customBuiltin="1"/>
    <cellStyle name="20 % - Accent3" xfId="15" builtinId="38"/>
    <cellStyle name="Entrée" xfId="3" builtinId="20" customBuiltin="1"/>
    <cellStyle name="Lien de navigation" xfId="14" xr:uid="{00000000-0005-0000-0000-00000B000000}"/>
    <cellStyle name="Lien hypertexte" xfId="12" builtinId="8" customBuiltin="1"/>
    <cellStyle name="Lien hypertexte visité" xfId="13" builtinId="9" customBuiltin="1"/>
    <cellStyle name="Monétaire" xfId="6" builtinId="4" customBuiltin="1"/>
    <cellStyle name="Monétaire [0]" xfId="7" builtinId="7" customBuiltin="1"/>
    <cellStyle name="Normal" xfId="0" builtinId="0" customBuiltin="1"/>
    <cellStyle name="Téléphone" xfId="11" xr:uid="{00000000-0005-0000-0000-00000D000000}"/>
    <cellStyle name="Titre" xfId="8" builtinId="15" customBuiltin="1"/>
    <cellStyle name="Titre 1" xfId="1" builtinId="16" customBuiltin="1"/>
    <cellStyle name="Titre 2" xfId="2" builtinId="17" customBuiltin="1"/>
    <cellStyle name="Titre 3" xfId="4" builtinId="18" customBuiltin="1"/>
    <cellStyle name="Titre 4" xfId="5" builtinId="19" customBuiltin="1"/>
    <cellStyle name="Total" xfId="9" builtinId="25" customBuiltin="1"/>
  </cellStyles>
  <dxfs count="12">
    <dxf>
      <numFmt numFmtId="169" formatCode="_-* #,##0.00\ [$FCFA-2C0C]_-;\-* #,##0.00\ [$FCFA-2C0C]_-;_-* &quot;-&quot;??\ [$FCFA-2C0C]_-;_-@_-"/>
    </dxf>
    <dxf>
      <numFmt numFmtId="167" formatCode="#,##0.00\ &quot;€&quot;"/>
      <alignment horizontal="right" vertical="center" textRotation="0" wrapText="0" indent="0" justifyLastLine="0" shrinkToFit="0" readingOrder="0"/>
    </dxf>
    <dxf>
      <fill>
        <patternFill patternType="none">
          <fgColor indexed="64"/>
          <bgColor indexed="65"/>
        </patternFill>
      </fill>
    </dxf>
    <dxf>
      <numFmt numFmtId="167" formatCode="#,##0.00\ &quot;€&quot;"/>
    </dxf>
    <dxf>
      <fill>
        <patternFill patternType="none">
          <fgColor indexed="64"/>
          <bgColor auto="1"/>
        </patternFill>
      </fill>
    </dxf>
    <dxf>
      <font>
        <b val="0"/>
        <i val="0"/>
        <sz val="12"/>
        <color theme="5" tint="-0.24994659260841701"/>
        <name val="Arial Black"/>
        <family val="2"/>
        <scheme val="major"/>
      </font>
      <border>
        <start/>
        <end/>
        <top/>
        <bottom style="medium">
          <color theme="4"/>
        </bottom>
      </border>
    </dxf>
    <dxf>
      <font>
        <b val="0"/>
        <i val="0"/>
        <sz val="11"/>
        <color theme="0"/>
        <name val="Times New Roman"/>
        <family val="1"/>
        <scheme val="minor"/>
      </font>
      <border>
        <start/>
        <end/>
        <top/>
        <bottom/>
      </border>
    </dxf>
    <dxf>
      <font>
        <color theme="4" tint="-0.499984740745262"/>
      </font>
      <border>
        <start/>
        <end/>
        <top style="thin">
          <color theme="4"/>
        </top>
        <bottom style="thin">
          <color theme="4"/>
        </bottom>
        <vertical/>
        <horizontal style="thin">
          <color theme="4"/>
        </horizontal>
      </border>
    </dxf>
    <dxf>
      <font>
        <b val="0"/>
        <i val="0"/>
        <color theme="4"/>
      </font>
      <border>
        <start/>
        <end/>
        <top style="thin">
          <color theme="4"/>
        </top>
        <bottom style="thin">
          <color theme="4"/>
        </bottom>
        <vertical/>
        <horizontal style="thin">
          <color theme="4"/>
        </horizontal>
      </border>
    </dxf>
    <dxf>
      <font>
        <color theme="4" tint="-0.499984740745262"/>
      </font>
      <border>
        <start/>
        <end/>
        <top style="thin">
          <color theme="4"/>
        </top>
        <bottom style="thin">
          <color theme="4"/>
        </bottom>
        <vertical/>
        <horizontal style="thin">
          <color theme="4"/>
        </horizontal>
      </border>
    </dxf>
    <dxf>
      <font>
        <b val="0"/>
        <i val="0"/>
        <color theme="5" tint="-0.24994659260841701"/>
      </font>
      <border>
        <start/>
        <end/>
        <top/>
        <bottom style="medium">
          <color theme="4"/>
        </bottom>
        <vertical/>
        <horizontal/>
      </border>
    </dxf>
    <dxf>
      <font>
        <b val="0"/>
        <i val="0"/>
        <color theme="4"/>
      </font>
      <border>
        <start/>
        <end/>
        <top style="thick">
          <color theme="4"/>
        </top>
        <bottom style="thin">
          <color theme="4"/>
        </bottom>
        <vertical/>
        <horizontal style="thin">
          <color theme="4"/>
        </horizontal>
      </border>
    </dxf>
  </dxfs>
  <tableStyles count="2" defaultTableStyle="Budget de construction de maison" defaultPivotStyle="PivotStyleLight16">
    <tableStyle name="Budget de construction de maison" pivot="0" count="5" xr9:uid="{1BF4F21C-B7D9-47F1-97DB-969AFF9DD43F}">
      <tableStyleElement type="wholeTable" dxfId="11"/>
      <tableStyleElement type="headerRow" dxfId="10"/>
      <tableStyleElement type="totalRow" dxfId="9"/>
      <tableStyleElement type="firstColumn" dxfId="8"/>
      <tableStyleElement type="lastColumn" dxfId="7"/>
    </tableStyle>
    <tableStyle name="Segment de budget de construction de maison" pivot="0" table="0" count="10" xr9:uid="{5F8C94F0-E418-47EE-BB2E-CFBF805E0248}">
      <tableStyleElement type="wholeTable" dxfId="6"/>
      <tableStyleElement type="headerRow" dxfId="5"/>
    </tableStyle>
  </tableStyles>
  <colors>
    <mruColors>
      <color rgb="FFFCE1D3"/>
      <color rgb="FFDFDFDF"/>
    </mruColors>
  </colors>
  <extLst>
    <ext xmlns:x14="http://schemas.microsoft.com/office/spreadsheetml/2009/9/main" uri="{46F421CA-312F-682f-3DD2-61675219B42D}">
      <x14:dxfs count="8">
        <dxf>
          <font>
            <b/>
            <i val="0"/>
            <sz val="11"/>
            <color theme="0"/>
            <name val="Times New Roman"/>
            <family val="1"/>
            <scheme val="minor"/>
          </font>
          <fill>
            <patternFill>
              <bgColor theme="5" tint="-0.24994659260841701"/>
            </patternFill>
          </fill>
          <border>
            <start style="thin">
              <color theme="5" tint="-0.24994659260841701"/>
            </start>
            <end style="thin">
              <color theme="5" tint="-0.24994659260841701"/>
            </end>
            <top style="thin">
              <color theme="5" tint="-0.24994659260841701"/>
            </top>
            <bottom style="thin">
              <color theme="5" tint="-0.24994659260841701"/>
            </bottom>
          </border>
        </dxf>
        <dxf>
          <font>
            <b val="0"/>
            <i val="0"/>
            <sz val="11"/>
            <color theme="5" tint="-0.24994659260841701"/>
            <name val="Times New Roman"/>
            <family val="1"/>
            <scheme val="minor"/>
          </font>
          <fill>
            <patternFill>
              <bgColor theme="5" tint="0.79998168889431442"/>
            </patternFill>
          </fill>
          <border>
            <start style="thin">
              <color rgb="FFFCE1D3"/>
            </start>
            <end style="thin">
              <color rgb="FFFCE1D3"/>
            </end>
            <top style="thin">
              <color rgb="FFFCE1D3"/>
            </top>
            <bottom style="thin">
              <color rgb="FFFCE1D3"/>
            </bottom>
          </border>
        </dxf>
        <dxf>
          <font>
            <b/>
            <i val="0"/>
            <sz val="11"/>
            <color theme="0"/>
            <name val="Times New Roman"/>
            <family val="1"/>
            <scheme val="minor"/>
          </font>
          <fill>
            <patternFill>
              <bgColor theme="5" tint="-0.24994659260841701"/>
            </patternFill>
          </fill>
          <border>
            <start style="thin">
              <color theme="5" tint="-0.24994659260841701"/>
            </start>
            <end style="thin">
              <color theme="5" tint="-0.24994659260841701"/>
            </end>
            <top style="thin">
              <color theme="5" tint="-0.24994659260841701"/>
            </top>
            <bottom style="thin">
              <color theme="5" tint="-0.24994659260841701"/>
            </bottom>
          </border>
        </dxf>
        <dxf>
          <font>
            <b/>
            <i val="0"/>
            <sz val="11"/>
            <color theme="5" tint="-0.24994659260841701"/>
            <name val="Times New Roman"/>
            <family val="1"/>
            <scheme val="minor"/>
          </font>
          <border>
            <start style="thin">
              <color theme="5" tint="-0.24994659260841701"/>
            </start>
            <end style="thin">
              <color theme="5" tint="-0.24994659260841701"/>
            </end>
            <top style="thin">
              <color theme="5" tint="-0.24994659260841701"/>
            </top>
            <bottom style="thin">
              <color theme="5" tint="-0.24994659260841701"/>
            </bottom>
            <vertical style="thin">
              <color theme="5" tint="-0.24994659260841701"/>
            </vertical>
          </border>
        </dxf>
        <dxf>
          <font>
            <b/>
            <i val="0"/>
            <sz val="11"/>
            <color theme="5" tint="-0.24994659260841701"/>
            <name val="Times New Roman"/>
            <family val="1"/>
            <scheme val="minor"/>
          </font>
          <fill>
            <patternFill>
              <fgColor rgb="FFFCE1D3"/>
              <bgColor theme="5" tint="-0.24994659260841701"/>
            </patternFill>
          </fill>
          <border>
            <start style="thin">
              <color theme="5" tint="-0.24994659260841701"/>
            </start>
            <end style="thin">
              <color theme="5" tint="-0.24994659260841701"/>
            </end>
            <top style="thin">
              <color theme="5" tint="-0.24994659260841701"/>
            </top>
            <bottom style="thin">
              <color theme="5" tint="-0.24994659260841701"/>
            </bottom>
          </border>
        </dxf>
        <dxf>
          <font>
            <b val="0"/>
            <i val="0"/>
            <sz val="11"/>
            <color theme="0"/>
            <name val="Times New Roman"/>
            <family val="1"/>
            <scheme val="minor"/>
          </font>
          <fill>
            <patternFill>
              <bgColor theme="5" tint="-0.24994659260841701"/>
            </patternFill>
          </fill>
          <border>
            <start style="thin">
              <color theme="5" tint="-0.24994659260841701"/>
            </start>
            <end style="thin">
              <color theme="5" tint="-0.24994659260841701"/>
            </end>
            <top style="thin">
              <color theme="5" tint="-0.24994659260841701"/>
            </top>
            <bottom style="thin">
              <color theme="5" tint="-0.24994659260841701"/>
            </bottom>
          </border>
        </dxf>
        <dxf>
          <font>
            <b val="0"/>
            <i val="0"/>
            <sz val="11"/>
            <color theme="5" tint="-0.24994659260841701"/>
            <name val="Times New Roman"/>
            <family val="1"/>
            <scheme val="minor"/>
          </font>
          <fill>
            <patternFill patternType="solid">
              <fgColor rgb="FFDFDFDF"/>
              <bgColor theme="5" tint="0.79998168889431442"/>
            </patternFill>
          </fill>
          <border>
            <start style="thin">
              <color rgb="FFFCE1D3"/>
            </start>
            <end style="thin">
              <color rgb="FFFCE1D3"/>
            </end>
            <top style="thin">
              <color rgb="FFFCE1D3"/>
            </top>
            <bottom style="thin">
              <color rgb="FFFCE1D3"/>
            </bottom>
          </border>
        </dxf>
        <dxf>
          <font>
            <b val="0"/>
            <i val="0"/>
            <sz val="11"/>
            <color theme="5" tint="-0.24994659260841701"/>
            <name val="Times New Roman"/>
            <family val="1"/>
            <scheme val="minor"/>
          </font>
          <border>
            <start style="thin">
              <color theme="5" tint="-0.24994659260841701"/>
            </start>
            <end style="thin">
              <color theme="5" tint="-0.24994659260841701"/>
            </end>
            <top style="thin">
              <color theme="5" tint="-0.24994659260841701"/>
            </top>
            <bottom style="thin">
              <color theme="5" tint="-0.24994659260841701"/>
            </bottom>
          </border>
        </dxf>
      </x14:dxfs>
    </ext>
    <ext xmlns:x14="http://schemas.microsoft.com/office/spreadsheetml/2009/9/main" uri="{EB79DEF2-80B8-43e5-95BD-54CBDDF9020C}">
      <x14:slicerStyles defaultSlicerStyle="Segment de budget de construction de maison">
        <x14:slicerStyle name="Segment de budget de construction de maiso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fr-F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D53-4B13-8874-BA5D2DF9CE6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D53-4B13-8874-BA5D2DF9CE64}"/>
              </c:ext>
            </c:extLst>
          </c:dPt>
          <c:cat>
            <c:strRef>
              <c:f>'RÉSUMÉ DU BUDGET'!$B$17:$B$18</c:f>
              <c:strCache>
                <c:ptCount val="2"/>
                <c:pt idx="0">
                  <c:v>Fonds Outils</c:v>
                </c:pt>
                <c:pt idx="1">
                  <c:v>Fonds mains d'œuvre</c:v>
                </c:pt>
              </c:strCache>
            </c:strRef>
          </c:cat>
          <c:val>
            <c:numRef>
              <c:f>'RÉSUMÉ DU BUDGET'!$C$17:$C$18</c:f>
              <c:numCache>
                <c:formatCode>"€"#,##0_);[Red]\("€"#,##0\)</c:formatCode>
                <c:ptCount val="2"/>
                <c:pt idx="0">
                  <c:v>936870</c:v>
                </c:pt>
                <c:pt idx="1">
                  <c:v>530000</c:v>
                </c:pt>
              </c:numCache>
            </c:numRef>
          </c:val>
          <c:extLst>
            <c:ext xmlns:c16="http://schemas.microsoft.com/office/drawing/2014/chart" uri="{C3380CC4-5D6E-409C-BE32-E72D297353CC}">
              <c16:uniqueId val="{00000000-0393-4309-B8D2-23D7E8255B55}"/>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6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1.xml"/><Relationship Id="rId2" Type="http://purl.oclc.org/ooxml/officeDocument/relationships/hyperlink" Target="#'D&#201;PENSES D&#201;TAILL&#201;ES'!A1"/><Relationship Id="rId1" Type="http://purl.oclc.org/ooxml/officeDocument/relationships/image" Target="../media/image1.png"/></Relationships>
</file>

<file path=xl/drawings/_rels/drawing2.xml.rels><?xml version="1.0" encoding="UTF-8" standalone="yes"?>
<Relationships xmlns="http://schemas.openxmlformats.org/package/2006/relationships"><Relationship Id="rId2" Type="http://purl.oclc.org/ooxml/officeDocument/relationships/image" Target="../media/image1.png"/><Relationship Id="rId1" Type="http://purl.oclc.org/ooxml/officeDocument/relationships/hyperlink" Target="#'R&#201;SUM&#201; DU BUDGET'!A1"/></Relationships>
</file>

<file path=xl/drawings/drawing1.xml><?xml version="1.0" encoding="utf-8"?>
<xdr:wsDr xmlns:xdr="http://purl.oclc.org/ooxml/drawingml/spreadsheetDrawing" xmlns:a="http://purl.oclc.org/ooxml/drawingml/main">
  <xdr:twoCellAnchor editAs="oneCell">
    <xdr:from>
      <xdr:col>3</xdr:col>
      <xdr:colOff>771525</xdr:colOff>
      <xdr:row>1</xdr:row>
      <xdr:rowOff>200025</xdr:rowOff>
    </xdr:from>
    <xdr:to>
      <xdr:col>3</xdr:col>
      <xdr:colOff>3447901</xdr:colOff>
      <xdr:row>1</xdr:row>
      <xdr:rowOff>706037</xdr:rowOff>
    </xdr:to>
    <xdr:pic>
      <xdr:nvPicPr>
        <xdr:cNvPr id="36" name="Image 35" descr="Illustration graphique des outils courants">
          <a:extLst>
            <a:ext uri="{FF2B5EF4-FFF2-40B4-BE49-F238E27FC236}">
              <a16:creationId xmlns:a16="http://schemas.microsoft.com/office/drawing/2014/main" id="{E7D45A3A-2B1D-410A-9910-60C7A242A560}"/>
            </a:ext>
          </a:extLst>
        </xdr:cNvPr>
        <xdr:cNvPicPr>
          <a:picLocks noChangeAspect="1"/>
        </xdr:cNvPicPr>
      </xdr:nvPicPr>
      <xdr:blipFill>
        <a:blip xmlns:r="http://purl.oclc.org/ooxml/officeDocument/relationships" r:embed="rId1"/>
        <a:stretch>
          <a:fillRect/>
        </a:stretch>
      </xdr:blipFill>
      <xdr:spPr>
        <a:xfrm>
          <a:off x="5257800" y="581025"/>
          <a:ext cx="2676376" cy="506012"/>
        </a:xfrm>
        <a:prstGeom prst="rect">
          <a:avLst/>
        </a:prstGeom>
      </xdr:spPr>
    </xdr:pic>
    <xdr:clientData/>
  </xdr:twoCellAnchor>
  <xdr:twoCellAnchor editAs="oneCell">
    <xdr:from>
      <xdr:col>3</xdr:col>
      <xdr:colOff>1638300</xdr:colOff>
      <xdr:row>0</xdr:row>
      <xdr:rowOff>95250</xdr:rowOff>
    </xdr:from>
    <xdr:to>
      <xdr:col>3</xdr:col>
      <xdr:colOff>3429792</xdr:colOff>
      <xdr:row>1</xdr:row>
      <xdr:rowOff>0</xdr:rowOff>
    </xdr:to>
    <xdr:sp macro="" textlink="">
      <xdr:nvSpPr>
        <xdr:cNvPr id="2" name="Rectangle avec coins arrondis du même côté 1" descr="Sélectionnez pour accéder à la feuille de calcul Dépenses détaillées.">
          <a:hlinkClick xmlns:r="http://purl.oclc.org/ooxml/officeDocument/relationships" r:id="rId2" tooltip="Sélectionnez pour accéder à la feuille de calcul Dépenses détaillées."/>
          <a:extLst>
            <a:ext uri="{FF2B5EF4-FFF2-40B4-BE49-F238E27FC236}">
              <a16:creationId xmlns:a16="http://schemas.microsoft.com/office/drawing/2014/main" id="{00000000-0008-0000-0000-000002000000}"/>
            </a:ext>
          </a:extLst>
        </xdr:cNvPr>
        <xdr:cNvSpPr/>
      </xdr:nvSpPr>
      <xdr:spPr>
        <a:xfrm>
          <a:off x="6696075" y="95250"/>
          <a:ext cx="1791492" cy="285750"/>
        </a:xfrm>
        <a:prstGeom prst="round2SameRect">
          <a:avLst/>
        </a:prstGeom>
        <a:solidFill>
          <a:schemeClr val="accent1"/>
        </a:solidFill>
        <a:ln w="6350">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fr" sz="800" spc="50" baseline="0%">
              <a:solidFill>
                <a:schemeClr val="bg2"/>
              </a:solidFill>
              <a:latin typeface="+mj-lt"/>
            </a:rPr>
            <a:t>ENTREZ LES DÉPENSES</a:t>
          </a:r>
        </a:p>
      </xdr:txBody>
    </xdr:sp>
    <xdr:clientData fPrintsWithSheet="0"/>
  </xdr:twoCellAnchor>
  <xdr:twoCellAnchor>
    <xdr:from>
      <xdr:col>3</xdr:col>
      <xdr:colOff>95250</xdr:colOff>
      <xdr:row>13</xdr:row>
      <xdr:rowOff>123825</xdr:rowOff>
    </xdr:from>
    <xdr:to>
      <xdr:col>3</xdr:col>
      <xdr:colOff>3305175</xdr:colOff>
      <xdr:row>18</xdr:row>
      <xdr:rowOff>200025</xdr:rowOff>
    </xdr:to>
    <xdr:graphicFrame macro="">
      <xdr:nvGraphicFramePr>
        <xdr:cNvPr id="4" name="Graphique 3">
          <a:extLst>
            <a:ext uri="{FF2B5EF4-FFF2-40B4-BE49-F238E27FC236}">
              <a16:creationId xmlns:a16="http://schemas.microsoft.com/office/drawing/2014/main" id="{49C443E6-0E5B-B11E-FA05-5A37CC30A022}"/>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editAs="oneCell">
    <xdr:from>
      <xdr:col>4</xdr:col>
      <xdr:colOff>1857374</xdr:colOff>
      <xdr:row>0</xdr:row>
      <xdr:rowOff>85724</xdr:rowOff>
    </xdr:from>
    <xdr:to>
      <xdr:col>5</xdr:col>
      <xdr:colOff>1697549</xdr:colOff>
      <xdr:row>0</xdr:row>
      <xdr:rowOff>380999</xdr:rowOff>
    </xdr:to>
    <xdr:sp macro="" textlink="">
      <xdr:nvSpPr>
        <xdr:cNvPr id="2" name="Rectangle avec coins arrondis du même côté 1" descr="Sélectionnez ce lien pour accéder à la feuille de calcul Résumé du budget.">
          <a:hlinkClick xmlns:r="http://purl.oclc.org/ooxml/officeDocument/relationships" r:id="rId1" tooltip="Sélectionnez ce lien pour accéder à la feuille de calcul Résumé du budget."/>
          <a:extLst>
            <a:ext uri="{FF2B5EF4-FFF2-40B4-BE49-F238E27FC236}">
              <a16:creationId xmlns:a16="http://schemas.microsoft.com/office/drawing/2014/main" id="{00000000-0008-0000-0100-000002000000}"/>
            </a:ext>
          </a:extLst>
        </xdr:cNvPr>
        <xdr:cNvSpPr/>
      </xdr:nvSpPr>
      <xdr:spPr>
        <a:xfrm>
          <a:off x="7105649" y="85724"/>
          <a:ext cx="1792800" cy="295275"/>
        </a:xfrm>
        <a:prstGeom prst="round2SameRect">
          <a:avLst/>
        </a:prstGeom>
        <a:solidFill>
          <a:schemeClr val="accent1"/>
        </a:solidFill>
        <a:ln w="6350">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fr" sz="800" b="1" spc="50" baseline="0%">
              <a:solidFill>
                <a:schemeClr val="bg2"/>
              </a:solidFill>
              <a:latin typeface="+mj-lt"/>
            </a:rPr>
            <a:t>RÉSUMÉ DU BUDGET</a:t>
          </a:r>
        </a:p>
      </xdr:txBody>
    </xdr:sp>
    <xdr:clientData fPrintsWithSheet="0"/>
  </xdr:twoCellAnchor>
  <xdr:twoCellAnchor editAs="oneCell">
    <xdr:from>
      <xdr:col>6</xdr:col>
      <xdr:colOff>285750</xdr:colOff>
      <xdr:row>4</xdr:row>
      <xdr:rowOff>228600</xdr:rowOff>
    </xdr:from>
    <xdr:to>
      <xdr:col>6</xdr:col>
      <xdr:colOff>1712214</xdr:colOff>
      <xdr:row>8</xdr:row>
      <xdr:rowOff>280416</xdr:rowOff>
    </xdr:to>
    <mc:AlternateContent xmlns:mc="http://schemas.openxmlformats.org/markup-compatibility/2006" xmlns:sle15="http://schemas.microsoft.com/office/drawing/2012/slicer">
      <mc:Choice Requires="sle15">
        <xdr:graphicFrame macro="">
          <xdr:nvGraphicFramePr>
            <xdr:cNvPr id="3" name="Catégorie" descr="Sélectionnez un poste dans le segment pour filtrer la liste">
              <a:extLst>
                <a:ext uri="{FF2B5EF4-FFF2-40B4-BE49-F238E27FC236}">
                  <a16:creationId xmlns:a16="http://schemas.microsoft.com/office/drawing/2014/main" id="{7F5073C0-CFA3-4565-9E00-188F8C6A9754}"/>
                </a:ext>
              </a:extLst>
            </xdr:cNvPr>
            <xdr:cNvGraphicFramePr/>
          </xdr:nvGraphicFramePr>
          <xdr:xfrm>
            <a:off x="0" y="0"/>
            <a:ext cx="0" cy="0"/>
          </xdr:xfrm>
          <a:graphic>
            <a:graphicData uri="http://schemas.microsoft.com/office/drawing/2010/slicer">
              <sle:slicer xmlns:sle="http://schemas.microsoft.com/office/drawing/2010/slicer" name="Catégori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287250" y="2447365"/>
              <a:ext cx="1426464" cy="1732698"/>
            </a:xfrm>
            <a:prstGeom prst="rect">
              <a:avLst/>
            </a:prstGeom>
            <a:solidFill>
              <a:prstClr val="white"/>
            </a:solidFill>
            <a:ln w="1">
              <a:solidFill>
                <a:prstClr val="green"/>
              </a:solidFill>
            </a:ln>
          </xdr:spPr>
          <xdr:txBody>
            <a:bodyPr vertOverflow="clip" horzOverflow="clip"/>
            <a:lstStyle/>
            <a:p>
              <a:r>
                <a:rPr lang="fr-FR" sz="1100"/>
                <a:t>Cette forme représente un segment de table. Les segments de table ne sont pas pris en charge dans cette version d’Excel.
En revanche, si la forme a été modifiée dans une version antérieure d’Excel, ou si le classeur a été enregistré dans Excel 2007 ou une version antérieure, vous ne pouvez pas utiliser le segment.</a:t>
              </a:r>
            </a:p>
          </xdr:txBody>
        </xdr:sp>
      </mc:Fallback>
    </mc:AlternateContent>
    <xdr:clientData fPrintsWithSheet="0"/>
  </xdr:twoCellAnchor>
  <xdr:twoCellAnchor editAs="oneCell">
    <xdr:from>
      <xdr:col>4</xdr:col>
      <xdr:colOff>990600</xdr:colOff>
      <xdr:row>1</xdr:row>
      <xdr:rowOff>190500</xdr:rowOff>
    </xdr:from>
    <xdr:to>
      <xdr:col>5</xdr:col>
      <xdr:colOff>1714351</xdr:colOff>
      <xdr:row>1</xdr:row>
      <xdr:rowOff>696512</xdr:rowOff>
    </xdr:to>
    <xdr:pic>
      <xdr:nvPicPr>
        <xdr:cNvPr id="39" name="Image 38" descr="Illustration graphique des outils courants">
          <a:extLst>
            <a:ext uri="{FF2B5EF4-FFF2-40B4-BE49-F238E27FC236}">
              <a16:creationId xmlns:a16="http://schemas.microsoft.com/office/drawing/2014/main" id="{88894EF1-20CB-430E-9E13-B2A8112DB490}"/>
            </a:ext>
          </a:extLst>
        </xdr:cNvPr>
        <xdr:cNvPicPr>
          <a:picLocks noChangeAspect="1"/>
        </xdr:cNvPicPr>
      </xdr:nvPicPr>
      <xdr:blipFill>
        <a:blip xmlns:r="http://purl.oclc.org/ooxml/officeDocument/relationships" r:embed="rId2"/>
        <a:stretch>
          <a:fillRect/>
        </a:stretch>
      </xdr:blipFill>
      <xdr:spPr>
        <a:xfrm>
          <a:off x="6238875" y="571500"/>
          <a:ext cx="2676376" cy="506012"/>
        </a:xfrm>
        <a:prstGeom prst="rect">
          <a:avLst/>
        </a:prstGeom>
      </xdr:spPr>
    </xdr:pic>
    <xdr:clientData/>
  </xdr:twoCellAnchor>
</xdr:wsDr>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egment_Catégorie" xr10:uid="{00000000-0013-0000-FFFF-FFFF01000000}" sourceName="Catégorie">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atégorie" xr10:uid="{00000000-0014-0000-FFFF-FFFF01000000}" cache="Segment_Catégorie" caption="Catégorie" rowHeight="209550"/>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0000000}" name="Finances" displayName="Finances" ref="B13:C18" totalsRowDxfId="4">
  <autoFilter ref="B13:C18" xr:uid="{A1A7C204-99A2-4046-8AEC-7CF160636EC6}"/>
  <tableColumns count="2">
    <tableColumn id="1" xr3:uid="{00000000-0010-0000-0000-000001000000}" name="Compte" totalsRowLabel="Total"/>
    <tableColumn id="2" xr3:uid="{00000000-0010-0000-0000-000002000000}" name="Montant" totalsRowFunction="sum" totalsRowDxfId="3"/>
  </tableColumns>
  <tableStyleInfo name="Budget de construction de maison" showFirstColumn="0" showLastColumn="1" showRowStripes="0" showColumnStripes="0"/>
  <extLst>
    <ext xmlns:x14="http://schemas.microsoft.com/office/spreadsheetml/2009/9/main" uri="{504A1905-F514-4f6f-8877-14C23A59335A}">
      <x14:table altTextSummary="Entrez les montants de trésorerie et financés alloués. Le total des fonds alloués, les fonds utilisés à une date donnée et les fonds restants sont mis à jour automatiquement"/>
    </ext>
  </extLst>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1000000}" name="Données" displayName="Données" ref="B5:F27" totalsRowCount="1">
  <autoFilter ref="B5:F26" xr:uid="{00000000-0009-0000-0100-000001000000}">
    <filterColumn colId="0" hiddenButton="1"/>
    <filterColumn colId="1" hiddenButton="1"/>
    <filterColumn colId="2" hiddenButton="1"/>
    <filterColumn colId="3" hiddenButton="1"/>
    <filterColumn colId="4" hiddenButton="1"/>
  </autoFilter>
  <sortState xmlns:xlrd2="http://schemas.microsoft.com/office/spreadsheetml/2017/richdata2" ref="B6:E25">
    <sortCondition descending="1" ref="D5:D25"/>
  </sortState>
  <tableColumns count="5">
    <tableColumn id="1" xr3:uid="{00000000-0010-0000-0100-000001000000}" name="Élément" totalsRowLabel="Total"/>
    <tableColumn id="4" xr3:uid="{F766473D-3C6B-45A9-BEE7-4B62FC13F4E9}" name="Quantités"/>
    <tableColumn id="2" xr3:uid="{00000000-0010-0000-0100-000002000000}" name="Catégorie"/>
    <tableColumn id="3" xr3:uid="{00000000-0010-0000-0100-000003000000}" name="Montant" totalsRowDxfId="1"/>
    <tableColumn id="5" xr3:uid="{45F888AD-7204-4DF5-BABE-AB0C09A392D0}" name="Montant final" totalsRowFunction="custom" dataDxfId="2" totalsRowDxfId="0" dataCellStyle="Monétaire">
      <calculatedColumnFormula>Données[[#This Row],[Montant]]*Données[[#This Row],[Quantités]]</calculatedColumnFormula>
      <totalsRowFormula>SUM(F6:F26)</totalsRowFormula>
    </tableColumn>
  </tableColumns>
  <tableStyleInfo name="Budget de construction de maison" showFirstColumn="1" showLastColumn="1" showRowStripes="0" showColumnStripes="0"/>
  <extLst>
    <ext xmlns:x14="http://schemas.microsoft.com/office/spreadsheetml/2009/9/main" uri="{504A1905-F514-4f6f-8877-14C23A59335A}">
      <x14:table altTextSummary="Entrez le poste, le montant et la catégorie de dépense dans ce tableau."/>
    </ext>
  </extLst>
</table>
</file>

<file path=xl/theme/theme1.xml><?xml version="1.0" encoding="utf-8"?>
<a:theme xmlns:a="http://purl.oclc.org/ooxml/drawingml/main" name="Office Theme">
  <a:themeElements>
    <a:clrScheme name="Home construction budget">
      <a:dk1>
        <a:srgbClr val="000000"/>
      </a:dk1>
      <a:lt1>
        <a:srgbClr val="FFFFFF"/>
      </a:lt1>
      <a:dk2>
        <a:srgbClr val="3B1D0C"/>
      </a:dk2>
      <a:lt2>
        <a:srgbClr val="E9ECEC"/>
      </a:lt2>
      <a:accent1>
        <a:srgbClr val="586572"/>
      </a:accent1>
      <a:accent2>
        <a:srgbClr val="ED7430"/>
      </a:accent2>
      <a:accent3>
        <a:srgbClr val="F9AC1E"/>
      </a:accent3>
      <a:accent4>
        <a:srgbClr val="62A985"/>
      </a:accent4>
      <a:accent5>
        <a:srgbClr val="D9593C"/>
      </a:accent5>
      <a:accent6>
        <a:srgbClr val="8D6B88"/>
      </a:accent6>
      <a:hlink>
        <a:srgbClr val="62A985"/>
      </a:hlink>
      <a:folHlink>
        <a:srgbClr val="8D6B88"/>
      </a:folHlink>
    </a:clrScheme>
    <a:fontScheme name="Home construction budget">
      <a:majorFont>
        <a:latin typeface="Arial Black"/>
        <a:ea typeface=""/>
        <a:cs typeface=""/>
      </a:majorFont>
      <a:minorFont>
        <a:latin typeface="Times New Roman"/>
        <a:ea typeface=""/>
        <a:cs typeface=""/>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hyperlink" Target="https://www.microsoft.com/fr-FR/" TargetMode="External"/><Relationship Id="rId1" Type="http://purl.oclc.org/ooxml/officeDocument/relationships/hyperlink" Target="https://sparterobotics.com/fr/" TargetMode="External"/><Relationship Id="rId5" Type="http://purl.oclc.org/ooxml/officeDocument/relationships/table" Target="../tables/table1.xml"/><Relationship Id="rId4"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2.xml"/><Relationship Id="rId1" Type="http://purl.oclc.org/ooxml/officeDocument/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D18"/>
  <sheetViews>
    <sheetView showGridLines="0" tabSelected="1" topLeftCell="A12" zoomScaleNormal="100" workbookViewId="0">
      <selection activeCell="B17" sqref="B17"/>
    </sheetView>
  </sheetViews>
  <sheetFormatPr baseColWidth="10" defaultColWidth="9" defaultRowHeight="30" customHeight="1" x14ac:dyDescent="0.25"/>
  <cols>
    <col min="1" max="1" width="2.625" customWidth="1"/>
    <col min="2" max="2" width="38.125" style="1" customWidth="1"/>
    <col min="3" max="3" width="37.375" style="2" customWidth="1"/>
    <col min="4" max="4" width="46.625" style="1" customWidth="1"/>
    <col min="5" max="5" width="2.625" customWidth="1"/>
  </cols>
  <sheetData>
    <row r="1" spans="2:4" ht="30" customHeight="1" x14ac:dyDescent="0.25">
      <c r="B1"/>
      <c r="D1" s="13" t="s">
        <v>13</v>
      </c>
    </row>
    <row r="2" spans="2:4" ht="72.75" x14ac:dyDescent="0.25">
      <c r="B2" s="5" t="s">
        <v>24</v>
      </c>
      <c r="C2" s="3" t="s">
        <v>10</v>
      </c>
      <c r="D2" s="3"/>
    </row>
    <row r="3" spans="2:4" ht="51.75" customHeight="1" thickBot="1" x14ac:dyDescent="0.45">
      <c r="B3" s="6" t="s">
        <v>0</v>
      </c>
      <c r="C3" s="6"/>
      <c r="D3" s="6"/>
    </row>
    <row r="4" spans="2:4" ht="30" customHeight="1" thickTop="1" x14ac:dyDescent="0.25">
      <c r="B4" s="8" t="s">
        <v>1</v>
      </c>
      <c r="C4" s="18" t="s">
        <v>25</v>
      </c>
      <c r="D4" s="18"/>
    </row>
    <row r="5" spans="2:4" ht="47.25" customHeight="1" x14ac:dyDescent="0.25">
      <c r="B5" s="8" t="s">
        <v>2</v>
      </c>
      <c r="C5" s="18" t="s">
        <v>11</v>
      </c>
      <c r="D5" s="18"/>
    </row>
    <row r="6" spans="2:4" ht="30" customHeight="1" x14ac:dyDescent="0.25">
      <c r="B6" s="8" t="s">
        <v>26</v>
      </c>
      <c r="C6" s="18" t="s">
        <v>28</v>
      </c>
      <c r="D6" s="18"/>
    </row>
    <row r="7" spans="2:4" ht="30" customHeight="1" x14ac:dyDescent="0.25">
      <c r="B7" s="8" t="s">
        <v>27</v>
      </c>
      <c r="C7" s="18" t="s">
        <v>54</v>
      </c>
      <c r="D7" s="18"/>
    </row>
    <row r="8" spans="2:4" ht="30" customHeight="1" x14ac:dyDescent="0.25">
      <c r="B8" s="8" t="s">
        <v>3</v>
      </c>
      <c r="C8" s="18" t="s">
        <v>29</v>
      </c>
      <c r="D8" s="18"/>
    </row>
    <row r="9" spans="2:4" ht="30" customHeight="1" x14ac:dyDescent="0.25">
      <c r="B9" s="8" t="s">
        <v>4</v>
      </c>
      <c r="C9" s="19" t="s">
        <v>30</v>
      </c>
      <c r="D9" s="20"/>
    </row>
    <row r="10" spans="2:4" ht="30" customHeight="1" x14ac:dyDescent="0.25">
      <c r="B10" s="8" t="s">
        <v>5</v>
      </c>
      <c r="C10" s="17">
        <v>657571091</v>
      </c>
      <c r="D10" s="17"/>
    </row>
    <row r="11" spans="2:4" ht="30" customHeight="1" x14ac:dyDescent="0.25">
      <c r="B11" s="8" t="s">
        <v>6</v>
      </c>
      <c r="C11" s="18" t="s">
        <v>31</v>
      </c>
      <c r="D11" s="18"/>
    </row>
    <row r="12" spans="2:4" ht="51.75" customHeight="1" thickBot="1" x14ac:dyDescent="0.45">
      <c r="B12" s="6" t="s">
        <v>7</v>
      </c>
      <c r="C12" s="6"/>
      <c r="D12" s="6"/>
    </row>
    <row r="13" spans="2:4" ht="30" hidden="1" customHeight="1" thickTop="1" x14ac:dyDescent="0.25">
      <c r="B13" s="11" t="s">
        <v>8</v>
      </c>
      <c r="C13" s="12" t="s">
        <v>12</v>
      </c>
      <c r="D13"/>
    </row>
    <row r="14" spans="2:4" ht="30" customHeight="1" thickTop="1" x14ac:dyDescent="0.25">
      <c r="B14"/>
      <c r="C14" s="7"/>
      <c r="D14"/>
    </row>
    <row r="15" spans="2:4" ht="30" customHeight="1" x14ac:dyDescent="0.25">
      <c r="B15" t="s">
        <v>9</v>
      </c>
      <c r="C15" s="7">
        <v>0</v>
      </c>
      <c r="D15"/>
    </row>
    <row r="16" spans="2:4" ht="30" customHeight="1" x14ac:dyDescent="0.25">
      <c r="B16" s="16" t="s">
        <v>53</v>
      </c>
      <c r="C16" s="14">
        <f>FondsUtilisés+C18</f>
        <v>1466870</v>
      </c>
    </row>
    <row r="17" spans="2:3" ht="30" customHeight="1" x14ac:dyDescent="0.25">
      <c r="B17" s="25" t="s">
        <v>58</v>
      </c>
      <c r="C17" s="14">
        <f>'DÉPENSES DÉTAILLÉES'!D4</f>
        <v>936870</v>
      </c>
    </row>
    <row r="18" spans="2:3" ht="30" customHeight="1" x14ac:dyDescent="0.25">
      <c r="B18" s="16" t="s">
        <v>52</v>
      </c>
      <c r="C18" s="14">
        <f>'DÉPENSES DÉTAILLÉES'!E4</f>
        <v>530000</v>
      </c>
    </row>
  </sheetData>
  <mergeCells count="8">
    <mergeCell ref="C10:D10"/>
    <mergeCell ref="C11:D11"/>
    <mergeCell ref="C4:D4"/>
    <mergeCell ref="C5:D5"/>
    <mergeCell ref="C6:D6"/>
    <mergeCell ref="C7:D7"/>
    <mergeCell ref="C8:D8"/>
    <mergeCell ref="C9:D9"/>
  </mergeCells>
  <dataValidations count="34">
    <dataValidation allowBlank="1" showInputMessage="1" showErrorMessage="1" prompt="Créer un Budget de Construction à l’aide de ce classeur. Entrez les informations de dépenses dans la feuille de calcul Dépenses détaillées et préparez un Récapitulatif du budget dans cette feuille de calcul.Le graphique en secteurs est dans la cellule D13" sqref="A1" xr:uid="{00000000-0002-0000-0000-000000000000}"/>
    <dataValidation allowBlank="1" showInputMessage="1" showErrorMessage="1" prompt="Le titre de cette feuille de calcul figure dans les cellules B2 et C2." sqref="B2" xr:uid="{00000000-0002-0000-0000-000001000000}"/>
    <dataValidation allowBlank="1" showInputMessage="1" showErrorMessage="1" prompt="L’image figure dans cette cellule." sqref="D2" xr:uid="{00000000-0002-0000-0000-000002000000}"/>
    <dataValidation allowBlank="1" showInputMessage="1" showErrorMessage="1" prompt="Lien de navigation vers la feuille de calcul Dépenses détaillées" sqref="D1" xr:uid="{00000000-0002-0000-0000-000003000000}"/>
    <dataValidation allowBlank="1" showInputMessage="1" showErrorMessage="1" prompt="Entrez les détails du projet dans les cellules ci-dessous." sqref="B3" xr:uid="{00000000-0002-0000-0000-000004000000}"/>
    <dataValidation allowBlank="1" showInputMessage="1" showErrorMessage="1" prompt="Entrez le nom du projet dans la cellule à droite." sqref="B4" xr:uid="{00000000-0002-0000-0000-000005000000}"/>
    <dataValidation allowBlank="1" showInputMessage="1" showErrorMessage="1" prompt="Entrez le nom du projet de cette cellule." sqref="C4:D4" xr:uid="{00000000-0002-0000-0000-000006000000}"/>
    <dataValidation allowBlank="1" showInputMessage="1" showErrorMessage="1" prompt="Entrez la description du projet dans la cellule à droite." sqref="B5" xr:uid="{00000000-0002-0000-0000-000007000000}"/>
    <dataValidation allowBlank="1" showInputMessage="1" showErrorMessage="1" prompt="Entrez la description du projet de cette cellule." sqref="C5:D5" xr:uid="{00000000-0002-0000-0000-000008000000}"/>
    <dataValidation allowBlank="1" showInputMessage="1" showErrorMessage="1" prompt="Entrez le nom de l’entrepreneur dans la cellule à droite." sqref="B6" xr:uid="{00000000-0002-0000-0000-000009000000}"/>
    <dataValidation allowBlank="1" showInputMessage="1" showErrorMessage="1" prompt="Entrez le nom de l’entrepreneur dans cette cellule." sqref="C6:D6" xr:uid="{00000000-0002-0000-0000-00000A000000}"/>
    <dataValidation allowBlank="1" showInputMessage="1" showErrorMessage="1" prompt="Entrez le numéro de licence ou d’agrément dans la cellule à droite." sqref="B7" xr:uid="{00000000-0002-0000-0000-00000B000000}"/>
    <dataValidation allowBlank="1" showInputMessage="1" showErrorMessage="1" prompt="Entrez le numéro de licence ou d’agrément dans cette cellule." sqref="C7:D7" xr:uid="{00000000-0002-0000-0000-00000C000000}"/>
    <dataValidation allowBlank="1" showInputMessage="1" showErrorMessage="1" prompt="Entrez le nom du contact dans la cellule à droite." sqref="B8" xr:uid="{00000000-0002-0000-0000-00000D000000}"/>
    <dataValidation allowBlank="1" showInputMessage="1" showErrorMessage="1" prompt="Entrez le nom du contact dans cette cellule." sqref="C8:D8" xr:uid="{00000000-0002-0000-0000-00000E000000}"/>
    <dataValidation allowBlank="1" showInputMessage="1" showErrorMessage="1" prompt="Entrez l’adresse du site web dans la cellule à droite." sqref="B9" xr:uid="{00000000-0002-0000-0000-00000F000000}"/>
    <dataValidation allowBlank="1" showInputMessage="1" showErrorMessage="1" prompt="Entrez l’adresse du site web dans cette cellule." sqref="C9:D9" xr:uid="{00000000-0002-0000-0000-000010000000}"/>
    <dataValidation allowBlank="1" showInputMessage="1" showErrorMessage="1" prompt="Entrez le numéro de téléphone dans la cellule de droite." sqref="B10" xr:uid="{00000000-0002-0000-0000-000011000000}"/>
    <dataValidation allowBlank="1" showInputMessage="1" showErrorMessage="1" prompt="Entrez le numéro de téléphone dans cette cellule." sqref="C10" xr:uid="{00000000-0002-0000-0000-000012000000}"/>
    <dataValidation allowBlank="1" showInputMessage="1" showErrorMessage="1" prompt="Entrez l’adresse dans la cellule à droite." sqref="B11" xr:uid="{00000000-0002-0000-0000-000013000000}"/>
    <dataValidation allowBlank="1" showInputMessage="1" showErrorMessage="1" prompt="Entrez l’adresse dans cette cellule." sqref="C11" xr:uid="{00000000-0002-0000-0000-000014000000}"/>
    <dataValidation allowBlank="1" showInputMessage="1" showErrorMessage="1" prompt="Entrez le montant de trésorerie et le montant financé ce-dessous. Les fonds alloués, utilisés et restants totaux sont calculés automatiquement avec un graphique correspondant dans la cellule D13." sqref="B12" xr:uid="{00000000-0002-0000-0000-000015000000}"/>
    <dataValidation allowBlank="1" showInputMessage="1" showErrorMessage="1" prompt="Entrez le montant de trésorerie alloué à ce projet dans la cellule à droite." sqref="B14" xr:uid="{00000000-0002-0000-0000-000016000000}"/>
    <dataValidation allowBlank="1" showInputMessage="1" showErrorMessage="1" prompt="Entrez le montant de trésorerie dans cette cellule." sqref="C14" xr:uid="{00000000-0002-0000-0000-000017000000}"/>
    <dataValidation allowBlank="1" showInputMessage="1" showErrorMessage="1" prompt="Entrez le montant financé alloué à ce projet dans la cellule à droite." sqref="B15" xr:uid="{00000000-0002-0000-0000-000018000000}"/>
    <dataValidation allowBlank="1" showInputMessage="1" showErrorMessage="1" prompt="Entrez le montant financé dans cette cellule." sqref="C15" xr:uid="{00000000-0002-0000-0000-000019000000}"/>
    <dataValidation allowBlank="1" showInputMessage="1" showErrorMessage="1" prompt="Les fonds alloués totaux sont calculés automatiquement dans la cellule à droite." sqref="B16" xr:uid="{00000000-0002-0000-0000-00001A000000}"/>
    <dataValidation allowBlank="1" showInputMessage="1" showErrorMessage="1" prompt="Les fonds alloués totaux sont calculés automatiquement dans cette cellule" sqref="C16" xr:uid="{00000000-0002-0000-0000-00001B000000}"/>
    <dataValidation allowBlank="1" showInputMessage="1" showErrorMessage="1" prompt="Les fonds utilisés à ce jour sont mis à jour automatiquement dans la cellule à droite en fonction des dépenses entrées dans la feuille de calcul Dépenses détaillées." sqref="B17" xr:uid="{00000000-0002-0000-0000-00001C000000}"/>
    <dataValidation allowBlank="1" showInputMessage="1" showErrorMessage="1" prompt="Les fonds utilisés à ce jour sont mis à jour automatiquement dans cette cellule." sqref="C17" xr:uid="{00000000-0002-0000-0000-00001D000000}"/>
    <dataValidation allowBlank="1" showInputMessage="1" showErrorMessage="1" prompt="Les fonds restants sont calculés automatiquement dans la cellule à droite." sqref="B18" xr:uid="{00000000-0002-0000-0000-00001E000000}"/>
    <dataValidation allowBlank="1" showInputMessage="1" showErrorMessage="1" prompt="Les fonds restants sont calculés automatiquement dans cette cellule." sqref="C18" xr:uid="{00000000-0002-0000-0000-00001F000000}"/>
    <dataValidation allowBlank="1" showInputMessage="1" showErrorMessage="1" prompt="Graphique en secteurs illustrant les fonds utilisés à ce jour par rapport aux fonds restants" sqref="D13" xr:uid="{00000000-0002-0000-0000-000020000000}"/>
    <dataValidation allowBlank="1" showInputMessage="1" showErrorMessage="1" prompt="Sélectionnez la cellule D1 pour accéder à la feuille de calcul Dépenses détaillées. Entrez les informations sur le projet ci-dessous." sqref="B1" xr:uid="{00000000-0002-0000-0000-000021000000}"/>
  </dataValidations>
  <hyperlinks>
    <hyperlink ref="D1" location="'DÉPENSES DÉTAILLÉES'!A1" tooltip="Sélectionnez pour accéder à la feuille de calcul Dépenses détaillées." display="Itemized Expenses" xr:uid="{00000000-0004-0000-0000-000000000000}"/>
    <hyperlink ref="C9" r:id="rId1" xr:uid="{00000000-0004-0000-0000-000001000000}"/>
    <hyperlink ref="C9:D9" r:id="rId2" display="https://www.microsoft.com/fr-FR/" xr:uid="{C0EE6F55-3CA9-4DC0-A611-6E5778C3D87B}"/>
  </hyperlinks>
  <printOptions horizontalCentered="1"/>
  <pageMargins left="0.4" right="0.4" top="0.4" bottom="0.4" header="0.3" footer="0.3"/>
  <pageSetup paperSize="9" scale="70" fitToHeight="0" orientation="portrait" r:id="rId3"/>
  <headerFooter differentFirst="1">
    <oddFooter>Page &amp;P of &amp;N</oddFooter>
  </headerFooter>
  <drawing r:id="rId4"/>
  <tableParts count="1">
    <tablePart r:id="rId5"/>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autoPageBreaks="0" fitToPage="1"/>
  </sheetPr>
  <dimension ref="B1:G29"/>
  <sheetViews>
    <sheetView showGridLines="0" zoomScale="85" zoomScaleNormal="85" workbookViewId="0">
      <selection activeCell="D4" sqref="D4"/>
    </sheetView>
  </sheetViews>
  <sheetFormatPr baseColWidth="10" defaultColWidth="9" defaultRowHeight="30" customHeight="1" x14ac:dyDescent="0.25"/>
  <cols>
    <col min="1" max="1" width="2.625" customWidth="1"/>
    <col min="2" max="3" width="35.625" customWidth="1"/>
    <col min="4" max="4" width="32.5" customWidth="1"/>
    <col min="5" max="6" width="25.625" customWidth="1"/>
    <col min="7" max="7" width="23.875" customWidth="1"/>
    <col min="8" max="8" width="2.625" customWidth="1"/>
  </cols>
  <sheetData>
    <row r="1" spans="2:7" ht="30" customHeight="1" x14ac:dyDescent="0.25">
      <c r="G1" s="13" t="s">
        <v>23</v>
      </c>
    </row>
    <row r="2" spans="2:7" ht="72.75" x14ac:dyDescent="0.25">
      <c r="B2" s="5" t="s">
        <v>14</v>
      </c>
      <c r="C2" s="5"/>
      <c r="D2" s="3" t="s">
        <v>17</v>
      </c>
      <c r="E2" s="3"/>
      <c r="F2" s="3"/>
      <c r="G2" s="3"/>
    </row>
    <row r="3" spans="2:7" ht="42" customHeight="1" x14ac:dyDescent="0.4">
      <c r="B3" s="9" t="s">
        <v>45</v>
      </c>
      <c r="C3" s="9"/>
      <c r="D3" s="9" t="s">
        <v>57</v>
      </c>
      <c r="E3" s="9" t="s">
        <v>46</v>
      </c>
      <c r="F3" s="9"/>
    </row>
    <row r="4" spans="2:7" ht="30" customHeight="1" x14ac:dyDescent="0.25">
      <c r="B4" s="24">
        <f>D4+E4</f>
        <v>1466870</v>
      </c>
      <c r="C4" s="10"/>
      <c r="D4" s="24">
        <f>SUM(F6:F20)+F22</f>
        <v>936870</v>
      </c>
      <c r="E4" s="24">
        <f>F21+F24+F23+F25+F26+F26</f>
        <v>530000</v>
      </c>
      <c r="F4" s="10"/>
    </row>
    <row r="5" spans="2:7" ht="42" customHeight="1" thickBot="1" x14ac:dyDescent="0.45">
      <c r="B5" s="6" t="s">
        <v>15</v>
      </c>
      <c r="C5" s="6" t="s">
        <v>48</v>
      </c>
      <c r="D5" s="6" t="s">
        <v>18</v>
      </c>
      <c r="E5" s="6" t="s">
        <v>12</v>
      </c>
      <c r="F5" s="6" t="s">
        <v>49</v>
      </c>
    </row>
    <row r="6" spans="2:7" ht="30" customHeight="1" thickTop="1" x14ac:dyDescent="0.25">
      <c r="B6" t="s">
        <v>32</v>
      </c>
      <c r="C6">
        <v>1</v>
      </c>
      <c r="D6" t="s">
        <v>19</v>
      </c>
      <c r="E6" s="22">
        <v>2500</v>
      </c>
      <c r="F6" s="22">
        <f>Données[[#This Row],[Montant]]*Données[[#This Row],[Quantités]]</f>
        <v>2500</v>
      </c>
    </row>
    <row r="7" spans="2:7" ht="30" customHeight="1" x14ac:dyDescent="0.25">
      <c r="B7" t="s">
        <v>33</v>
      </c>
      <c r="C7">
        <v>1</v>
      </c>
      <c r="D7" t="s">
        <v>19</v>
      </c>
      <c r="E7" s="22">
        <v>8000</v>
      </c>
      <c r="F7" s="22">
        <f>Données[[#This Row],[Montant]]*Données[[#This Row],[Quantités]]</f>
        <v>8000</v>
      </c>
    </row>
    <row r="8" spans="2:7" ht="30" customHeight="1" x14ac:dyDescent="0.25">
      <c r="B8" t="s">
        <v>34</v>
      </c>
      <c r="C8">
        <v>1</v>
      </c>
      <c r="D8" t="s">
        <v>19</v>
      </c>
      <c r="E8" s="22">
        <v>10000</v>
      </c>
      <c r="F8" s="22">
        <f>Données[[#This Row],[Montant]]*Données[[#This Row],[Quantités]]</f>
        <v>10000</v>
      </c>
    </row>
    <row r="9" spans="2:7" ht="30" customHeight="1" x14ac:dyDescent="0.25">
      <c r="B9" t="s">
        <v>35</v>
      </c>
      <c r="C9">
        <v>1</v>
      </c>
      <c r="D9" t="s">
        <v>19</v>
      </c>
      <c r="E9" s="22">
        <v>1000</v>
      </c>
      <c r="F9" s="22">
        <f>Données[[#This Row],[Montant]]*Données[[#This Row],[Quantités]]</f>
        <v>1000</v>
      </c>
    </row>
    <row r="10" spans="2:7" ht="30" customHeight="1" x14ac:dyDescent="0.25">
      <c r="B10" t="s">
        <v>36</v>
      </c>
      <c r="C10">
        <v>1</v>
      </c>
      <c r="D10" t="s">
        <v>19</v>
      </c>
      <c r="E10" s="22">
        <v>4000</v>
      </c>
      <c r="F10" s="22">
        <f>Données[[#This Row],[Montant]]*Données[[#This Row],[Quantités]]</f>
        <v>4000</v>
      </c>
    </row>
    <row r="11" spans="2:7" ht="30" customHeight="1" x14ac:dyDescent="0.25">
      <c r="B11" t="s">
        <v>37</v>
      </c>
      <c r="C11">
        <v>4</v>
      </c>
      <c r="D11" t="s">
        <v>19</v>
      </c>
      <c r="E11" s="22">
        <v>10</v>
      </c>
      <c r="F11" s="22">
        <f>Données[[#This Row],[Montant]]*Données[[#This Row],[Quantités]]</f>
        <v>40</v>
      </c>
    </row>
    <row r="12" spans="2:7" ht="30" customHeight="1" x14ac:dyDescent="0.25">
      <c r="B12" t="s">
        <v>38</v>
      </c>
      <c r="C12">
        <v>1</v>
      </c>
      <c r="D12" t="s">
        <v>19</v>
      </c>
      <c r="E12" s="22">
        <v>200</v>
      </c>
      <c r="F12" s="22">
        <f>Données[[#This Row],[Montant]]*Données[[#This Row],[Quantités]]</f>
        <v>200</v>
      </c>
    </row>
    <row r="13" spans="2:7" ht="30" customHeight="1" x14ac:dyDescent="0.25">
      <c r="B13" t="s">
        <v>39</v>
      </c>
      <c r="C13">
        <v>1</v>
      </c>
      <c r="D13" t="s">
        <v>19</v>
      </c>
      <c r="E13" s="22">
        <v>100</v>
      </c>
      <c r="F13" s="22">
        <f>Données[[#This Row],[Montant]]*Données[[#This Row],[Quantités]]</f>
        <v>100</v>
      </c>
    </row>
    <row r="14" spans="2:7" ht="30" customHeight="1" x14ac:dyDescent="0.25">
      <c r="B14" t="s">
        <v>50</v>
      </c>
      <c r="C14">
        <v>1</v>
      </c>
      <c r="D14" t="s">
        <v>19</v>
      </c>
      <c r="E14" s="22">
        <v>10</v>
      </c>
      <c r="F14" s="22">
        <f>Données[[#This Row],[Montant]]*Données[[#This Row],[Quantités]]</f>
        <v>10</v>
      </c>
    </row>
    <row r="15" spans="2:7" ht="30" customHeight="1" x14ac:dyDescent="0.25">
      <c r="B15" t="s">
        <v>40</v>
      </c>
      <c r="C15">
        <v>2</v>
      </c>
      <c r="D15" t="s">
        <v>19</v>
      </c>
      <c r="E15" s="22">
        <v>10</v>
      </c>
      <c r="F15" s="22">
        <f>Données[[#This Row],[Montant]]*Données[[#This Row],[Quantités]]</f>
        <v>20</v>
      </c>
    </row>
    <row r="16" spans="2:7" ht="30" customHeight="1" x14ac:dyDescent="0.25">
      <c r="B16" t="s">
        <v>41</v>
      </c>
      <c r="C16">
        <v>1</v>
      </c>
      <c r="D16" t="s">
        <v>19</v>
      </c>
      <c r="E16" s="22">
        <v>500000</v>
      </c>
      <c r="F16" s="22">
        <f>Données[[#This Row],[Montant]]*Données[[#This Row],[Quantités]]</f>
        <v>500000</v>
      </c>
    </row>
    <row r="17" spans="2:6" ht="30" customHeight="1" x14ac:dyDescent="0.25">
      <c r="B17" t="s">
        <v>51</v>
      </c>
      <c r="C17">
        <v>40</v>
      </c>
      <c r="D17" t="s">
        <v>19</v>
      </c>
      <c r="E17" s="22">
        <v>500</v>
      </c>
      <c r="F17" s="22">
        <f>Données[[#This Row],[Montant]]*Données[[#This Row],[Quantités]]</f>
        <v>20000</v>
      </c>
    </row>
    <row r="18" spans="2:6" ht="30" customHeight="1" x14ac:dyDescent="0.25">
      <c r="B18" t="s">
        <v>42</v>
      </c>
      <c r="C18">
        <v>1</v>
      </c>
      <c r="D18" t="s">
        <v>56</v>
      </c>
      <c r="E18" s="22">
        <v>162000</v>
      </c>
      <c r="F18" s="22">
        <f>Données[[#This Row],[Montant]]*Données[[#This Row],[Quantités]]</f>
        <v>162000</v>
      </c>
    </row>
    <row r="19" spans="2:6" ht="30" customHeight="1" x14ac:dyDescent="0.25">
      <c r="B19" t="s">
        <v>43</v>
      </c>
      <c r="C19">
        <v>1</v>
      </c>
      <c r="D19" t="s">
        <v>56</v>
      </c>
      <c r="E19" s="22">
        <v>162000</v>
      </c>
      <c r="F19" s="22">
        <f>Données[[#This Row],[Montant]]*Données[[#This Row],[Quantités]]</f>
        <v>162000</v>
      </c>
    </row>
    <row r="20" spans="2:6" ht="30" customHeight="1" x14ac:dyDescent="0.25">
      <c r="B20" t="s">
        <v>44</v>
      </c>
      <c r="C20">
        <v>1</v>
      </c>
      <c r="D20" t="s">
        <v>19</v>
      </c>
      <c r="E20" s="22">
        <v>2000</v>
      </c>
      <c r="F20" s="22">
        <f>Données[[#This Row],[Montant]]*Données[[#This Row],[Quantités]]</f>
        <v>2000</v>
      </c>
    </row>
    <row r="21" spans="2:6" ht="30" customHeight="1" x14ac:dyDescent="0.25">
      <c r="B21" t="s">
        <v>55</v>
      </c>
      <c r="C21">
        <v>265</v>
      </c>
      <c r="D21" t="s">
        <v>20</v>
      </c>
      <c r="E21" s="22">
        <v>2000</v>
      </c>
      <c r="F21" s="22">
        <f>Données[[#This Row],[Montant]]*Données[[#This Row],[Quantités]]</f>
        <v>530000</v>
      </c>
    </row>
    <row r="22" spans="2:6" ht="30" customHeight="1" x14ac:dyDescent="0.25">
      <c r="B22" t="s">
        <v>47</v>
      </c>
      <c r="C22">
        <v>1</v>
      </c>
      <c r="D22" t="s">
        <v>56</v>
      </c>
      <c r="E22" s="22">
        <v>65000</v>
      </c>
      <c r="F22" s="22">
        <f>Données[[#This Row],[Montant]]*Données[[#This Row],[Quantités]]</f>
        <v>65000</v>
      </c>
    </row>
    <row r="23" spans="2:6" ht="30" customHeight="1" x14ac:dyDescent="0.25">
      <c r="D23" t="s">
        <v>20</v>
      </c>
      <c r="E23" s="22">
        <v>10</v>
      </c>
      <c r="F23" s="22">
        <f>Données[[#This Row],[Montant]]*Données[[#This Row],[Quantités]]</f>
        <v>0</v>
      </c>
    </row>
    <row r="24" spans="2:6" ht="30" customHeight="1" x14ac:dyDescent="0.25">
      <c r="D24" t="s">
        <v>20</v>
      </c>
      <c r="E24" s="22">
        <v>10</v>
      </c>
      <c r="F24" s="22">
        <f>Données[[#This Row],[Montant]]*Données[[#This Row],[Quantités]]</f>
        <v>0</v>
      </c>
    </row>
    <row r="25" spans="2:6" ht="30" customHeight="1" x14ac:dyDescent="0.25">
      <c r="D25" t="s">
        <v>20</v>
      </c>
      <c r="E25" s="22">
        <v>10</v>
      </c>
      <c r="F25" s="22">
        <f>Données[[#This Row],[Montant]]*Données[[#This Row],[Quantités]]</f>
        <v>0</v>
      </c>
    </row>
    <row r="26" spans="2:6" ht="30" customHeight="1" x14ac:dyDescent="0.25">
      <c r="D26" t="s">
        <v>20</v>
      </c>
      <c r="E26" s="22">
        <v>10</v>
      </c>
      <c r="F26" s="22">
        <f>Données[[#This Row],[Montant]]*Données[[#This Row],[Quantités]]</f>
        <v>0</v>
      </c>
    </row>
    <row r="27" spans="2:6" ht="30" customHeight="1" x14ac:dyDescent="0.25">
      <c r="B27" t="s">
        <v>16</v>
      </c>
      <c r="E27" s="15"/>
      <c r="F27" s="23">
        <f>SUM(F6:F26)</f>
        <v>1466870</v>
      </c>
    </row>
    <row r="29" spans="2:6" ht="30" customHeight="1" x14ac:dyDescent="0.25">
      <c r="E29" s="21"/>
    </row>
  </sheetData>
  <conditionalFormatting sqref="E6:F26">
    <cfRule type="dataBar" priority="5">
      <dataBar>
        <cfvo type="min"/>
        <cfvo type="max"/>
        <color theme="4" tint="0.79998168889431442"/>
      </dataBar>
      <extLst>
        <ext xmlns:x14="http://schemas.microsoft.com/office/spreadsheetml/2009/9/main" uri="{B025F937-C7B1-47D3-B67F-A62EFF666E3E}">
          <x14:id>{D0653EAD-1C34-4507-B887-EDBC9D8455FE}</x14:id>
        </ext>
      </extLst>
    </cfRule>
  </conditionalFormatting>
  <dataValidations count="15">
    <dataValidation allowBlank="1" showInputMessage="1" showErrorMessage="1" prompt="Le titre de cette feuille de calcul figure dans les cellules B2 et C2." sqref="B2:C2" xr:uid="{00000000-0002-0000-0100-000000000000}"/>
    <dataValidation allowBlank="1" showInputMessage="1" showErrorMessage="1" prompt="Sélectionnez la cellule E1 pour accéder à la feuille de calcul Récapitulatif du budget. Entrez les dépenses dans la table de données en dessous. Un récapitulatif des fonds alloués, utilisés et restants se trouve sur la ligne 4" sqref="B1:C1" xr:uid="{00000000-0002-0000-0100-000001000000}"/>
    <dataValidation allowBlank="1" showInputMessage="1" showErrorMessage="1" prompt="Créez une liste des Dépenses détaillées dans cette feuille de calcul. Utilisez le segment figurant dans la cellule E5 pour filtrer les dépenses par catégorie" sqref="A1" xr:uid="{00000000-0002-0000-0100-000002000000}"/>
    <dataValidation allowBlank="1" showInputMessage="1" showErrorMessage="1" prompt="Lien de navigation vers la feuille de calcul Récapitulatif du budget" sqref="G1" xr:uid="{00000000-0002-0000-0100-000003000000}"/>
    <dataValidation allowBlank="1" showInputMessage="1" showErrorMessage="1" prompt="Les fonds du projet alloués sont mis à jour automatiquement dans la cellule ci-dessous, en fonction de la valeur saisie dans la feuille de calcul Récapitulatif du budget." sqref="B3:C3" xr:uid="{00000000-0002-0000-0100-000004000000}"/>
    <dataValidation allowBlank="1" showInputMessage="1" showErrorMessage="1" prompt="Les fonds du projet alloués sont mis à jour automatiquement dans cette cellule." sqref="B4:C4" xr:uid="{00000000-0002-0000-0100-000005000000}"/>
    <dataValidation allowBlank="1" showInputMessage="1" showErrorMessage="1" prompt="Les fonds utilisés à ce jour sont mis à jour automatiquement dans la cellule ci-dessous en fonction du montant total des dépenses." sqref="D3" xr:uid="{00000000-0002-0000-0100-000006000000}"/>
    <dataValidation allowBlank="1" showInputMessage="1" showErrorMessage="1" prompt="Les fonds utilisés à ce jour sont mis à jour automatiquement dans cette cellule." sqref="D4" xr:uid="{00000000-0002-0000-0100-000007000000}"/>
    <dataValidation allowBlank="1" showInputMessage="1" showErrorMessage="1" prompt="Les fonds restants sont mis à jour automatiquement dans la cellule ci-dessous en soustrayant les fonds du projet alloués des fonds utilisés à ce jour." sqref="E3:F3" xr:uid="{00000000-0002-0000-0100-000008000000}"/>
    <dataValidation allowBlank="1" showInputMessage="1" showErrorMessage="1" prompt="Les fonds restants sont mis à jour automatiquement dans cette cellule." sqref="E4:F4" xr:uid="{00000000-0002-0000-0100-000009000000}"/>
    <dataValidation allowBlank="1" showInputMessage="1" showErrorMessage="1" prompt="Entrez les postes de dépenses dans cette colonne sous ce titre." sqref="B5:C5" xr:uid="{00000000-0002-0000-0100-00000A000000}"/>
    <dataValidation allowBlank="1" showInputMessage="1" showErrorMessage="1" prompt="Entrez la catégorie dans la colonne sous ce titre." sqref="D5" xr:uid="{00000000-0002-0000-0100-00000B000000}"/>
    <dataValidation allowBlank="1" showInputMessage="1" showErrorMessage="1" prompt="Entrez le montant des dépenses dans cette colonne sous ce titre. Une barre de données affiche la proportion de chaque dépense par rapport à toutes les dépenses. Une petite barre de données signifie une dépense relativement réduite" sqref="E5:F5" xr:uid="{00000000-0002-0000-0100-00000C000000}"/>
    <dataValidation allowBlank="1" showInputMessage="1" showErrorMessage="1" prompt="L’image figure dans cette cellule." sqref="E2:G2" xr:uid="{00000000-0002-0000-0100-00000D000000}"/>
    <dataValidation allowBlank="1" showInputMessage="1" showErrorMessage="1" prompt="Un segment de catégorie pour filtrer les postes de dépenses par catégorie figure dans cette cellule." sqref="G5" xr:uid="{00000000-0002-0000-0100-00000E000000}"/>
  </dataValidations>
  <hyperlinks>
    <hyperlink ref="G1" location="'RÉSUMÉ DU BUDGET'!A1" tooltip="Sélectionnez ce lien pour accéder à la feuille de calcul Résumé du budget." display="Budget Summary" xr:uid="{00000000-0004-0000-0100-000000000000}"/>
  </hyperlinks>
  <printOptions horizontalCentered="1"/>
  <pageMargins left="0.4" right="0.4" top="0.4" bottom="0.4" header="0.3" footer="0.3"/>
  <pageSetup paperSize="9" scale="74" fitToHeight="0" orientation="portrait"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D0653EAD-1C34-4507-B887-EDBC9D8455FE}">
            <x14:dataBar minLength="0" maxLength="100" gradient="0">
              <x14:cfvo type="autoMin"/>
              <x14:cfvo type="autoMax"/>
              <x14:negativeFillColor rgb="FFFF0000"/>
              <x14:axisColor rgb="FF000000"/>
            </x14:dataBar>
          </x14:cfRule>
          <xm:sqref>E6:F26</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4"/>
  <sheetViews>
    <sheetView showGridLines="0" zoomScaleNormal="100" workbookViewId="0"/>
  </sheetViews>
  <sheetFormatPr baseColWidth="10" defaultColWidth="9" defaultRowHeight="15.75" x14ac:dyDescent="0.25"/>
  <cols>
    <col min="1" max="1" width="8" customWidth="1"/>
  </cols>
  <sheetData>
    <row r="1" spans="1:1" ht="78.75" customHeight="1" thickBot="1" x14ac:dyDescent="0.45">
      <c r="A1" s="6" t="s">
        <v>21</v>
      </c>
    </row>
    <row r="2" spans="1:1" ht="19.5" thickTop="1" x14ac:dyDescent="0.4">
      <c r="A2" s="9" t="s">
        <v>22</v>
      </c>
    </row>
    <row r="3" spans="1:1" x14ac:dyDescent="0.25">
      <c r="A3" s="4" t="str">
        <f>ÉtiquetteFondsUtilisés&amp;": "&amp;TEXT(FondsUtilisés,"# ##0,00 €")&amp;" ("&amp;TEXT(FondsUtilisés/SUM(FondsUtilisés:FondsRestants),"0%")&amp;")"</f>
        <v>Fonds Outils: 936 870,00 € (64%)</v>
      </c>
    </row>
    <row r="4" spans="1:1" x14ac:dyDescent="0.25">
      <c r="A4" s="4" t="str">
        <f>ÉtiquetteFondsRestants&amp;": "&amp;TEXT(FondsRestants,"# ##0,00 €")&amp;" ("&amp;TEXT(FondsRestants/SUM(FondsUtilisés:FondsRestants),"0%")&amp;")"</f>
        <v>Fonds mains d'œuvre: 530 000,00 € (36%)</v>
      </c>
    </row>
  </sheetData>
  <printOptions horizontalCentered="1"/>
  <pageMargins left="0.4" right="0.4" top="0.4" bottom="0.4" header="0.3" footer="0.3"/>
  <pageSetup paperSize="9" fitToHeight="0" orientation="portrait" r:id="rId1"/>
  <headerFooter differentFirst="1">
    <oddFooter>Page &amp;P of &amp;N</oddFooter>
  </headerFooter>
</worksheet>
</file>

<file path=docProps/app.xml><?xml version="1.0" encoding="utf-8"?>
<Properties xmlns="http://purl.oclc.org/ooxml/officeDocument/extendedProperties" xmlns:vt="http://purl.oclc.org/ooxml/officeDocument/docPropsVTypes">
  <Template>TM04014205</Template>
  <Application>Microsoft Excel</Application>
  <DocSecurity>0</DocSecurity>
  <ScaleCrop>false</ScaleCrop>
  <HeadingPairs>
    <vt:vector size="4" baseType="variant">
      <vt:variant>
        <vt:lpstr>Feuilles de calcul</vt:lpstr>
      </vt:variant>
      <vt:variant>
        <vt:i4>3</vt:i4>
      </vt:variant>
      <vt:variant>
        <vt:lpstr>Plages nommées</vt:lpstr>
      </vt:variant>
      <vt:variant>
        <vt:i4>9</vt:i4>
      </vt:variant>
    </vt:vector>
  </HeadingPairs>
  <TitlesOfParts>
    <vt:vector size="12" baseType="lpstr">
      <vt:lpstr>RÉSUMÉ DU BUDGET</vt:lpstr>
      <vt:lpstr>DÉPENSES DÉTAILLÉES</vt:lpstr>
      <vt:lpstr>DonnéesDeGraphique</vt:lpstr>
      <vt:lpstr>ÉtiquetteFondsRestants</vt:lpstr>
      <vt:lpstr>ÉtiquetteFondsUtilisés</vt:lpstr>
      <vt:lpstr>FondsAlloués</vt:lpstr>
      <vt:lpstr>FondsUtilisés</vt:lpstr>
      <vt:lpstr>'DÉPENSES DÉTAILLÉES'!Impression_des_titres</vt:lpstr>
      <vt:lpstr>RégionTitreColonne1..D4.2</vt:lpstr>
      <vt:lpstr>RégionTitreLigne1..C11</vt:lpstr>
      <vt:lpstr>Titre1</vt:lpstr>
      <vt:lpstr>TitreColonne2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2021-12-28T18:24:00Z</dcterms:created>
  <dcterms:modified xsi:type="dcterms:W3CDTF">2023-06-01T13:24:23Z</dcterms:modified>
</cp:coreProperties>
</file>