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TOBD\4\"/>
    </mc:Choice>
  </mc:AlternateContent>
  <xr:revisionPtr revIDLastSave="0" documentId="13_ncr:1_{7A810E47-62DD-4F9A-AA42-542E125ACEF1}" xr6:coauthVersionLast="47" xr6:coauthVersionMax="47" xr10:uidLastSave="{00000000-0000-0000-0000-000000000000}"/>
  <bookViews>
    <workbookView xWindow="0" yWindow="0" windowWidth="28800" windowHeight="15600" xr2:uid="{1E6C2B37-7327-434A-8477-3233B982FEC4}"/>
  </bookViews>
  <sheets>
    <sheet name="рецепты" sheetId="1" r:id="rId1"/>
    <sheet name="цен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0" i="1" l="1"/>
  <c r="I80" i="1"/>
  <c r="J80" i="1"/>
  <c r="K80" i="1"/>
  <c r="L80" i="1"/>
  <c r="AE66" i="1" s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E77" i="1"/>
  <c r="H56" i="1"/>
  <c r="I56" i="1"/>
  <c r="J56" i="1"/>
  <c r="K56" i="1"/>
  <c r="AD44" i="1" s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H34" i="1"/>
  <c r="I34" i="1"/>
  <c r="J34" i="1"/>
  <c r="K34" i="1"/>
  <c r="L34" i="1"/>
  <c r="T26" i="1" s="1"/>
  <c r="M34" i="1"/>
  <c r="N34" i="1"/>
  <c r="O34" i="1"/>
  <c r="H35" i="1"/>
  <c r="I35" i="1"/>
  <c r="J35" i="1"/>
  <c r="K35" i="1"/>
  <c r="L35" i="1"/>
  <c r="M35" i="1"/>
  <c r="N35" i="1"/>
  <c r="O35" i="1"/>
  <c r="H16" i="1"/>
  <c r="I16" i="1"/>
  <c r="J16" i="1"/>
  <c r="K16" i="1"/>
  <c r="L16" i="1"/>
  <c r="U7" i="1" s="1"/>
  <c r="M16" i="1"/>
  <c r="N16" i="1"/>
  <c r="O16" i="1"/>
  <c r="P16" i="1"/>
  <c r="U15" i="1" s="1"/>
  <c r="H17" i="1"/>
  <c r="I17" i="1"/>
  <c r="J17" i="1"/>
  <c r="K17" i="1"/>
  <c r="L17" i="1"/>
  <c r="M17" i="1"/>
  <c r="N17" i="1"/>
  <c r="O17" i="1"/>
  <c r="P17" i="1"/>
  <c r="AE78" i="1" l="1"/>
  <c r="AE76" i="1"/>
  <c r="AE75" i="1"/>
  <c r="AE74" i="1"/>
  <c r="AE73" i="1"/>
  <c r="AE72" i="1"/>
  <c r="AE68" i="1"/>
  <c r="AE69" i="1"/>
  <c r="AE71" i="1"/>
  <c r="AE70" i="1"/>
  <c r="AE79" i="1"/>
  <c r="AE67" i="1"/>
  <c r="AD54" i="1"/>
  <c r="AD55" i="1"/>
  <c r="AD51" i="1"/>
  <c r="AD50" i="1"/>
  <c r="AD52" i="1"/>
  <c r="AD49" i="1"/>
  <c r="AD53" i="1"/>
  <c r="AD48" i="1"/>
  <c r="AD46" i="1"/>
  <c r="AD45" i="1"/>
  <c r="AD47" i="1"/>
  <c r="T32" i="1"/>
  <c r="T31" i="1"/>
  <c r="T30" i="1"/>
  <c r="T33" i="1"/>
  <c r="T29" i="1"/>
  <c r="T28" i="1"/>
  <c r="T27" i="1"/>
  <c r="U12" i="1"/>
  <c r="U14" i="1"/>
  <c r="U11" i="1"/>
  <c r="U10" i="1"/>
  <c r="U9" i="1"/>
  <c r="U8" i="1"/>
  <c r="U13" i="1"/>
</calcChain>
</file>

<file path=xl/sharedStrings.xml><?xml version="1.0" encoding="utf-8"?>
<sst xmlns="http://schemas.openxmlformats.org/spreadsheetml/2006/main" count="189" uniqueCount="73">
  <si>
    <t>Вода</t>
  </si>
  <si>
    <t>л</t>
  </si>
  <si>
    <t>Пшеничная мука</t>
  </si>
  <si>
    <t>кг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</si>
  <si>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</si>
  <si>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</si>
  <si>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</si>
  <si>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</si>
  <si>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</si>
  <si>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</si>
  <si>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</si>
  <si>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Ржаная мука</t>
  </si>
  <si>
    <t>Солод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</si>
  <si>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</si>
  <si>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</si>
  <si>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</si>
  <si>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</si>
  <si>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</si>
  <si>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</si>
  <si>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шт</t>
  </si>
  <si>
    <t>Овсянные хлопья</t>
  </si>
  <si>
    <t>Пахта</t>
  </si>
  <si>
    <t>Изюм</t>
  </si>
  <si>
    <t>Семена подсолнуха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</si>
  <si>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</si>
  <si>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</si>
  <si>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</si>
  <si>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</si>
  <si>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</si>
  <si>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</si>
  <si>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</si>
  <si>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</si>
  <si>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</si>
  <si>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</si>
  <si>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</si>
  <si>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</si>
  <si>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</si>
  <si>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</si>
  <si>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</si>
  <si>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</si>
  <si>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</si>
  <si>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</si>
  <si>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Себестоимость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</si>
  <si>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</si>
  <si>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</si>
  <si>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</si>
  <si>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</si>
  <si>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</si>
  <si>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Размерность физических единиц</t>
  </si>
  <si>
    <t>Средний физический расход ресурсов</t>
  </si>
  <si>
    <t>Пшеничный хлеб</t>
  </si>
  <si>
    <t>Хлеб финский</t>
  </si>
  <si>
    <t>Хлеб бородинский</t>
  </si>
  <si>
    <t>Багет ржаной</t>
  </si>
  <si>
    <t>Ржаной хлеб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</si>
  <si>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</si>
  <si>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</si>
  <si>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</si>
  <si>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</si>
  <si>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</si>
  <si>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</si>
  <si>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</si>
  <si>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Хлеба специальной рецептуры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</si>
  <si>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</si>
  <si>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</si>
  <si>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</si>
  <si>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</si>
  <si>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</si>
  <si>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</si>
  <si>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</si>
  <si>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</si>
  <si>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</si>
  <si>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Слоеная выпечка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</si>
</sst>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319E-1E0D-42E5-9265-83A9390AE50A}">
  <dimension ref="C3:AE82"/>
  <sheetViews>
    <sheetView tabSelected="1" topLeftCell="A49" workbookViewId="0">
      <selection activeCell="V20" sqref="V20"/>
    </sheetView>
  </sheetViews>
  <sheetFormatPr defaultRowHeight="15" x14ac:dyDescent="0.25"/>
  <sheetData>
    <row r="3" spans="3:21" x14ac:dyDescent="0.25">
      <c r="C3" s="1" t="s">
        <v>50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3:21" x14ac:dyDescent="0.25"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1" t="s">
        <v>40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 t="s">
        <v>41</v>
      </c>
      <c r="U4" s="2" t="s">
        <v>42</v>
      </c>
    </row>
    <row r="5" spans="3:21" x14ac:dyDescent="0.25">
      <c r="C5" s="2"/>
      <c r="D5" s="2"/>
      <c r="E5" s="2"/>
      <c r="F5" s="2"/>
      <c r="G5" s="2"/>
      <c r="H5" s="2" t="s">
        <v>0</v>
      </c>
      <c r="I5" s="2" t="s">
        <v>2</v>
      </c>
      <c r="J5" s="2" t="s">
        <v>4</v>
      </c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10</v>
      </c>
      <c r="Q5" s="2"/>
      <c r="R5" s="2"/>
      <c r="S5" s="2"/>
      <c r="T5" s="2"/>
      <c r="U5" s="2"/>
    </row>
    <row r="6" spans="3:21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3:21" x14ac:dyDescent="0.25">
      <c r="C7">
        <v>1</v>
      </c>
      <c r="D7" t="s">
        <v>43</v>
      </c>
      <c r="E7">
        <v>0.4</v>
      </c>
      <c r="F7">
        <v>35</v>
      </c>
      <c r="G7">
        <v>50</v>
      </c>
      <c r="H7">
        <v>0.2</v>
      </c>
      <c r="I7">
        <v>0.4</v>
      </c>
      <c r="J7">
        <v>0.02</v>
      </c>
      <c r="K7">
        <v>0.02</v>
      </c>
      <c r="L7">
        <v>0.01</v>
      </c>
      <c r="M7">
        <v>5.0000000000000001E-3</v>
      </c>
      <c r="N7">
        <v>0.1</v>
      </c>
      <c r="T7">
        <v>0.3</v>
      </c>
      <c r="U7">
        <f t="shared" ref="U7:U15" si="0">SUMPRODUCT(H7:S7,$H$16:$S$16)</f>
        <v>21.48</v>
      </c>
    </row>
    <row r="8" spans="3:21" x14ac:dyDescent="0.25">
      <c r="C8">
        <v>2</v>
      </c>
      <c r="D8" t="s">
        <v>44</v>
      </c>
      <c r="E8">
        <v>0.25</v>
      </c>
      <c r="F8">
        <v>28</v>
      </c>
      <c r="G8">
        <v>40</v>
      </c>
      <c r="H8">
        <v>7.0000000000000007E-2</v>
      </c>
      <c r="I8">
        <v>0.25</v>
      </c>
      <c r="J8">
        <v>0.01</v>
      </c>
      <c r="K8">
        <v>0.06</v>
      </c>
      <c r="L8">
        <v>1.4999999999999999E-2</v>
      </c>
      <c r="N8">
        <v>0.06</v>
      </c>
      <c r="O8">
        <v>0.05</v>
      </c>
      <c r="T8">
        <v>0.2</v>
      </c>
      <c r="U8">
        <f t="shared" si="0"/>
        <v>16.524999999999999</v>
      </c>
    </row>
    <row r="9" spans="3:21" x14ac:dyDescent="0.25">
      <c r="C9">
        <v>3</v>
      </c>
      <c r="D9" t="s">
        <v>45</v>
      </c>
      <c r="E9">
        <v>0.25</v>
      </c>
      <c r="F9">
        <v>35</v>
      </c>
      <c r="G9">
        <v>50</v>
      </c>
      <c r="H9">
        <v>0.12</v>
      </c>
      <c r="I9">
        <v>0.22</v>
      </c>
      <c r="J9">
        <v>5.0000000000000001E-3</v>
      </c>
      <c r="L9">
        <v>8.9999999999999993E-3</v>
      </c>
      <c r="M9">
        <v>5.0000000000000001E-3</v>
      </c>
      <c r="O9">
        <v>0.05</v>
      </c>
      <c r="P9">
        <v>0.03</v>
      </c>
      <c r="T9">
        <v>0.3</v>
      </c>
      <c r="U9">
        <f t="shared" si="0"/>
        <v>17.423000000000002</v>
      </c>
    </row>
    <row r="10" spans="3:21" x14ac:dyDescent="0.25">
      <c r="C10">
        <v>4</v>
      </c>
      <c r="D10" t="s">
        <v>46</v>
      </c>
      <c r="E10">
        <v>0.25</v>
      </c>
      <c r="F10">
        <v>35</v>
      </c>
      <c r="G10">
        <v>50</v>
      </c>
      <c r="H10">
        <v>0.12</v>
      </c>
      <c r="I10">
        <v>0.23</v>
      </c>
      <c r="J10">
        <v>0.01</v>
      </c>
      <c r="L10">
        <v>1.4999999999999999E-2</v>
      </c>
      <c r="P10">
        <v>0.05</v>
      </c>
      <c r="T10">
        <v>0.2</v>
      </c>
      <c r="U10">
        <f t="shared" si="0"/>
        <v>18.085000000000001</v>
      </c>
    </row>
    <row r="11" spans="3:21" x14ac:dyDescent="0.25">
      <c r="C11">
        <v>5</v>
      </c>
      <c r="U11">
        <f t="shared" si="0"/>
        <v>0</v>
      </c>
    </row>
    <row r="12" spans="3:21" x14ac:dyDescent="0.25">
      <c r="C12">
        <v>6</v>
      </c>
      <c r="U12">
        <f t="shared" si="0"/>
        <v>0</v>
      </c>
    </row>
    <row r="13" spans="3:21" x14ac:dyDescent="0.25">
      <c r="C13">
        <v>7</v>
      </c>
      <c r="U13">
        <f t="shared" si="0"/>
        <v>0</v>
      </c>
    </row>
    <row r="14" spans="3:21" x14ac:dyDescent="0.25">
      <c r="C14">
        <v>8</v>
      </c>
      <c r="U14">
        <f t="shared" si="0"/>
        <v>0</v>
      </c>
    </row>
    <row r="15" spans="3:21" x14ac:dyDescent="0.25">
      <c r="C15">
        <v>9</v>
      </c>
      <c r="U15">
        <f t="shared" si="0"/>
        <v>0</v>
      </c>
    </row>
    <row r="16" spans="3:21" x14ac:dyDescent="0.25">
      <c r="C16" s="1" t="s">
        <v>47</v>
      </c>
      <c r="D16" s="1"/>
      <c r="E16" s="1"/>
      <c r="F16" s="1"/>
      <c r="G16" s="1"/>
      <c r="H16">
        <f>VLOOKUP(H5,цены!$A$1:$C$32,2,0)</f>
        <v>7</v>
      </c>
      <c r="I16">
        <f>VLOOKUP(I5,цены!$A$1:$C$32,2,0)</f>
        <v>10</v>
      </c>
      <c r="J16">
        <f>VLOOKUP(J5,цены!$A$1:$C$32,2,0)</f>
        <v>184</v>
      </c>
      <c r="K16">
        <f>VLOOKUP(K5,цены!$A$1:$C$32,2,0)</f>
        <v>19</v>
      </c>
      <c r="L16">
        <f>VLOOKUP(L5,цены!$A$1:$C$32,2,0)</f>
        <v>7</v>
      </c>
      <c r="M16">
        <f>VLOOKUP(M5,цены!$A$1:$C$32,2,0)</f>
        <v>290</v>
      </c>
      <c r="N16">
        <f>VLOOKUP(N5,цены!$A$1:$C$32,2,0)</f>
        <v>105</v>
      </c>
      <c r="O16">
        <f>VLOOKUP(O5,цены!$A$1:$C$32,2,0)</f>
        <v>83</v>
      </c>
      <c r="P16">
        <f>VLOOKUP(P5,цены!$A$1:$C$32,2,0)</f>
        <v>260</v>
      </c>
    </row>
    <row r="17" spans="3:20" x14ac:dyDescent="0.25">
      <c r="C17" s="1" t="s">
        <v>48</v>
      </c>
      <c r="D17" s="1"/>
      <c r="E17" s="1"/>
      <c r="F17" s="1"/>
      <c r="G17" s="1"/>
      <c r="H17" t="str">
        <f>VLOOKUP(H5,цены!$A$1:$C$32,3,0)</f>
        <v>л</v>
      </c>
      <c r="I17" t="str">
        <f>VLOOKUP(I5,цены!$A$1:$C$32,3,0)</f>
        <v>кг</v>
      </c>
      <c r="J17" t="str">
        <f>VLOOKUP(J5,цены!$A$1:$C$32,3,0)</f>
        <v>кг</v>
      </c>
      <c r="K17" t="str">
        <f>VLOOKUP(K5,цены!$A$1:$C$32,3,0)</f>
        <v>кг</v>
      </c>
      <c r="L17" t="str">
        <f>VLOOKUP(L5,цены!$A$1:$C$32,3,0)</f>
        <v>кг</v>
      </c>
      <c r="M17" t="str">
        <f>VLOOKUP(M5,цены!$A$1:$C$32,3,0)</f>
        <v>кг</v>
      </c>
      <c r="N17" t="str">
        <f>VLOOKUP(N5,цены!$A$1:$C$32,3,0)</f>
        <v>кг</v>
      </c>
      <c r="O17" t="str">
        <f>VLOOKUP(O5,цены!$A$1:$C$32,3,0)</f>
        <v>кг</v>
      </c>
      <c r="P17" t="str">
        <f>VLOOKUP(P5,цены!$A$1:$C$32,3,0)</f>
        <v>л</v>
      </c>
    </row>
    <row r="18" spans="3:20" x14ac:dyDescent="0.25">
      <c r="C18" s="1" t="s">
        <v>49</v>
      </c>
      <c r="D18" s="1"/>
      <c r="E18" s="1"/>
      <c r="F18" s="1"/>
      <c r="G18" s="1"/>
      <c r="H18">
        <v>0.13400000000000001</v>
      </c>
      <c r="I18">
        <v>0.28199999999999997</v>
      </c>
      <c r="J18">
        <v>1.15E-2</v>
      </c>
      <c r="K18">
        <v>1.8000000000000002E-2</v>
      </c>
      <c r="L18">
        <v>1.17E-2</v>
      </c>
      <c r="M18">
        <v>3.0000000000000001E-3</v>
      </c>
      <c r="N18">
        <v>4.2000000000000003E-2</v>
      </c>
      <c r="O18">
        <v>2.5000000000000001E-2</v>
      </c>
      <c r="P18">
        <v>1.9000000000000003E-2</v>
      </c>
    </row>
    <row r="22" spans="3:20" x14ac:dyDescent="0.25">
      <c r="C22" s="1" t="s">
        <v>54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3:20" x14ac:dyDescent="0.25">
      <c r="C23" s="2" t="s">
        <v>35</v>
      </c>
      <c r="D23" s="2" t="s">
        <v>36</v>
      </c>
      <c r="E23" s="2" t="s">
        <v>37</v>
      </c>
      <c r="F23" s="2" t="s">
        <v>38</v>
      </c>
      <c r="G23" s="2" t="s">
        <v>39</v>
      </c>
      <c r="H23" s="1" t="s">
        <v>40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2" t="s">
        <v>41</v>
      </c>
      <c r="T23" s="2" t="s">
        <v>42</v>
      </c>
    </row>
    <row r="24" spans="3:20" x14ac:dyDescent="0.25">
      <c r="C24" s="2"/>
      <c r="D24" s="2"/>
      <c r="E24" s="2"/>
      <c r="F24" s="2"/>
      <c r="G24" s="2"/>
      <c r="H24" s="2" t="s">
        <v>0</v>
      </c>
      <c r="I24" s="2" t="s">
        <v>11</v>
      </c>
      <c r="J24" s="2" t="s">
        <v>2</v>
      </c>
      <c r="K24" s="2" t="s">
        <v>4</v>
      </c>
      <c r="L24" s="2" t="s">
        <v>6</v>
      </c>
      <c r="M24" s="2" t="s">
        <v>12</v>
      </c>
      <c r="N24" s="2" t="s">
        <v>5</v>
      </c>
      <c r="O24" s="2" t="s">
        <v>10</v>
      </c>
      <c r="P24" s="2"/>
      <c r="Q24" s="2"/>
      <c r="R24" s="2"/>
      <c r="S24" s="2"/>
      <c r="T24" s="2"/>
    </row>
    <row r="25" spans="3:20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3:20" x14ac:dyDescent="0.25">
      <c r="C26">
        <v>1</v>
      </c>
      <c r="D26" t="s">
        <v>51</v>
      </c>
      <c r="E26">
        <v>0.45</v>
      </c>
      <c r="F26">
        <v>49</v>
      </c>
      <c r="G26">
        <v>70</v>
      </c>
      <c r="H26">
        <v>0.25</v>
      </c>
      <c r="I26">
        <v>0.1</v>
      </c>
      <c r="J26">
        <v>0.25</v>
      </c>
      <c r="K26">
        <v>2.5000000000000001E-2</v>
      </c>
      <c r="L26">
        <v>2.5000000000000001E-2</v>
      </c>
      <c r="M26">
        <v>0.04</v>
      </c>
      <c r="S26">
        <v>0.25</v>
      </c>
      <c r="T26">
        <f t="shared" ref="T26:T33" si="1">SUMPRODUCT(H26:R26,$H$34:$R$34)</f>
        <v>14.345000000000002</v>
      </c>
    </row>
    <row r="27" spans="3:20" x14ac:dyDescent="0.25">
      <c r="C27">
        <v>2</v>
      </c>
      <c r="D27" t="s">
        <v>52</v>
      </c>
      <c r="E27">
        <v>0.6</v>
      </c>
      <c r="F27">
        <v>49</v>
      </c>
      <c r="G27">
        <v>70</v>
      </c>
      <c r="H27">
        <v>0.32</v>
      </c>
      <c r="I27">
        <v>0.37</v>
      </c>
      <c r="J27">
        <v>0.2</v>
      </c>
      <c r="K27">
        <v>0.03</v>
      </c>
      <c r="L27">
        <v>0.03</v>
      </c>
      <c r="M27">
        <v>2.5000000000000001E-2</v>
      </c>
      <c r="N27">
        <v>0.02</v>
      </c>
      <c r="O27">
        <v>0.05</v>
      </c>
      <c r="S27">
        <v>0.4</v>
      </c>
      <c r="T27">
        <f t="shared" si="1"/>
        <v>29.75</v>
      </c>
    </row>
    <row r="28" spans="3:20" x14ac:dyDescent="0.25">
      <c r="C28">
        <v>3</v>
      </c>
      <c r="D28" t="s">
        <v>53</v>
      </c>
      <c r="E28">
        <v>0.25</v>
      </c>
      <c r="F28">
        <v>35</v>
      </c>
      <c r="G28">
        <v>50</v>
      </c>
      <c r="H28">
        <v>0.17</v>
      </c>
      <c r="I28">
        <v>0.1</v>
      </c>
      <c r="J28">
        <v>0.12</v>
      </c>
      <c r="K28">
        <v>7.0000000000000001E-3</v>
      </c>
      <c r="L28">
        <v>0.01</v>
      </c>
      <c r="N28">
        <v>0.01</v>
      </c>
      <c r="O28">
        <v>0.02</v>
      </c>
      <c r="S28">
        <v>0.35</v>
      </c>
      <c r="T28">
        <f t="shared" si="1"/>
        <v>10.138000000000002</v>
      </c>
    </row>
    <row r="29" spans="3:20" x14ac:dyDescent="0.25">
      <c r="C29">
        <v>4</v>
      </c>
      <c r="T29">
        <f t="shared" si="1"/>
        <v>0</v>
      </c>
    </row>
    <row r="30" spans="3:20" x14ac:dyDescent="0.25">
      <c r="C30">
        <v>5</v>
      </c>
      <c r="T30">
        <f t="shared" si="1"/>
        <v>0</v>
      </c>
    </row>
    <row r="31" spans="3:20" x14ac:dyDescent="0.25">
      <c r="C31">
        <v>6</v>
      </c>
      <c r="T31">
        <f t="shared" si="1"/>
        <v>0</v>
      </c>
    </row>
    <row r="32" spans="3:20" x14ac:dyDescent="0.25">
      <c r="C32">
        <v>7</v>
      </c>
      <c r="T32">
        <f t="shared" si="1"/>
        <v>0</v>
      </c>
    </row>
    <row r="33" spans="3:30" x14ac:dyDescent="0.25">
      <c r="C33">
        <v>8</v>
      </c>
      <c r="T33">
        <f t="shared" si="1"/>
        <v>0</v>
      </c>
    </row>
    <row r="34" spans="3:30" x14ac:dyDescent="0.25">
      <c r="C34" s="1" t="s">
        <v>47</v>
      </c>
      <c r="D34" s="1"/>
      <c r="E34" s="1"/>
      <c r="F34" s="1"/>
      <c r="G34" s="1"/>
      <c r="H34">
        <f>VLOOKUP(H24,цены!$A$1:$C$32,2,0)</f>
        <v>7</v>
      </c>
      <c r="I34">
        <f>VLOOKUP(I24,цены!$A$1:$C$32,2,0)</f>
        <v>10</v>
      </c>
      <c r="J34">
        <f>VLOOKUP(J24,цены!$A$1:$C$32,2,0)</f>
        <v>10</v>
      </c>
      <c r="K34">
        <f>VLOOKUP(K24,цены!$A$1:$C$32,2,0)</f>
        <v>184</v>
      </c>
      <c r="L34">
        <f>VLOOKUP(L24,цены!$A$1:$C$32,2,0)</f>
        <v>7</v>
      </c>
      <c r="M34">
        <f>VLOOKUP(M24,цены!$A$1:$C$32,2,0)</f>
        <v>108</v>
      </c>
      <c r="N34">
        <f>VLOOKUP(N24,цены!$A$1:$C$32,2,0)</f>
        <v>19</v>
      </c>
      <c r="O34">
        <f>VLOOKUP(O24,цены!$A$1:$C$32,2,0)</f>
        <v>260</v>
      </c>
    </row>
    <row r="35" spans="3:30" x14ac:dyDescent="0.25">
      <c r="C35" s="1" t="s">
        <v>48</v>
      </c>
      <c r="D35" s="1"/>
      <c r="E35" s="1"/>
      <c r="F35" s="1"/>
      <c r="G35" s="1"/>
      <c r="H35" t="str">
        <f>VLOOKUP(H24,цены!$A$1:$C$32,3,0)</f>
        <v>л</v>
      </c>
      <c r="I35" t="str">
        <f>VLOOKUP(I24,цены!$A$1:$C$32,3,0)</f>
        <v>кг</v>
      </c>
      <c r="J35" t="str">
        <f>VLOOKUP(J24,цены!$A$1:$C$32,3,0)</f>
        <v>кг</v>
      </c>
      <c r="K35" t="str">
        <f>VLOOKUP(K24,цены!$A$1:$C$32,3,0)</f>
        <v>кг</v>
      </c>
      <c r="L35" t="str">
        <f>VLOOKUP(L24,цены!$A$1:$C$32,3,0)</f>
        <v>кг</v>
      </c>
      <c r="M35" t="str">
        <f>VLOOKUP(M24,цены!$A$1:$C$32,3,0)</f>
        <v>кг</v>
      </c>
      <c r="N35" t="str">
        <f>VLOOKUP(N24,цены!$A$1:$C$32,3,0)</f>
        <v>кг</v>
      </c>
      <c r="O35" t="str">
        <f>VLOOKUP(O24,цены!$A$1:$C$32,3,0)</f>
        <v>л</v>
      </c>
    </row>
    <row r="36" spans="3:30" x14ac:dyDescent="0.25">
      <c r="C36" s="1" t="s">
        <v>49</v>
      </c>
      <c r="D36" s="1"/>
      <c r="E36" s="1"/>
      <c r="F36" s="1"/>
      <c r="G36" s="1"/>
      <c r="H36">
        <v>0.25</v>
      </c>
      <c r="I36">
        <v>0.20799999999999999</v>
      </c>
      <c r="J36">
        <v>0.1845</v>
      </c>
      <c r="K36">
        <v>2.0700000000000003E-2</v>
      </c>
      <c r="L36">
        <v>2.1749999999999999E-2</v>
      </c>
      <c r="M36">
        <v>2.0000000000000004E-2</v>
      </c>
      <c r="N36">
        <v>1.15E-2</v>
      </c>
      <c r="O36">
        <v>2.7000000000000003E-2</v>
      </c>
    </row>
    <row r="40" spans="3:30" x14ac:dyDescent="0.25">
      <c r="C40" s="1" t="s">
        <v>62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3:30" x14ac:dyDescent="0.25">
      <c r="C41" s="2" t="s">
        <v>35</v>
      </c>
      <c r="D41" s="2" t="s">
        <v>36</v>
      </c>
      <c r="E41" s="2" t="s">
        <v>37</v>
      </c>
      <c r="F41" s="2" t="s">
        <v>38</v>
      </c>
      <c r="G41" s="2" t="s">
        <v>39</v>
      </c>
      <c r="H41" s="1" t="s">
        <v>40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2" t="s">
        <v>41</v>
      </c>
      <c r="AD41" s="2" t="s">
        <v>42</v>
      </c>
    </row>
    <row r="42" spans="3:30" x14ac:dyDescent="0.25">
      <c r="C42" s="2"/>
      <c r="D42" s="2"/>
      <c r="E42" s="2"/>
      <c r="F42" s="2"/>
      <c r="G42" s="2"/>
      <c r="H42" s="2" t="s">
        <v>16</v>
      </c>
      <c r="I42" s="2" t="s">
        <v>2</v>
      </c>
      <c r="J42" s="2" t="s">
        <v>4</v>
      </c>
      <c r="K42" s="2" t="s">
        <v>5</v>
      </c>
      <c r="L42" s="2" t="s">
        <v>6</v>
      </c>
      <c r="M42" s="2" t="s">
        <v>17</v>
      </c>
      <c r="N42" s="2" t="s">
        <v>9</v>
      </c>
      <c r="O42" s="2" t="s">
        <v>10</v>
      </c>
      <c r="P42" s="2" t="s">
        <v>22</v>
      </c>
      <c r="Q42" s="2" t="s">
        <v>0</v>
      </c>
      <c r="R42" s="2" t="s">
        <v>15</v>
      </c>
      <c r="S42" s="2" t="s">
        <v>7</v>
      </c>
      <c r="T42" s="2" t="s">
        <v>18</v>
      </c>
      <c r="U42" s="2" t="s">
        <v>21</v>
      </c>
      <c r="V42" s="2" t="s">
        <v>20</v>
      </c>
      <c r="W42" s="2" t="s">
        <v>13</v>
      </c>
      <c r="X42" s="2" t="s">
        <v>23</v>
      </c>
      <c r="Y42" s="2" t="s">
        <v>14</v>
      </c>
      <c r="Z42" s="2"/>
      <c r="AA42" s="2"/>
      <c r="AB42" s="2"/>
      <c r="AC42" s="2"/>
      <c r="AD42" s="2"/>
    </row>
    <row r="43" spans="3:3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3:30" x14ac:dyDescent="0.25">
      <c r="C44">
        <v>1</v>
      </c>
      <c r="D44" t="s">
        <v>55</v>
      </c>
      <c r="E44">
        <v>0.5</v>
      </c>
      <c r="F44">
        <v>63</v>
      </c>
      <c r="G44">
        <v>90</v>
      </c>
      <c r="H44">
        <v>0.2</v>
      </c>
      <c r="I44">
        <v>0.2</v>
      </c>
      <c r="J44">
        <v>0.01</v>
      </c>
      <c r="K44">
        <v>2.5000000000000001E-2</v>
      </c>
      <c r="L44">
        <v>0.01</v>
      </c>
      <c r="M44">
        <v>0.2</v>
      </c>
      <c r="N44">
        <v>0.03</v>
      </c>
      <c r="O44">
        <v>0.05</v>
      </c>
      <c r="P44">
        <v>0.1</v>
      </c>
      <c r="AC44">
        <v>0.15</v>
      </c>
      <c r="AD44">
        <f t="shared" ref="AD44:AD55" si="2">SUMPRODUCT(H44:AB44,$H$56:$AB$56)</f>
        <v>38.575000000000003</v>
      </c>
    </row>
    <row r="45" spans="3:30" x14ac:dyDescent="0.25">
      <c r="C45">
        <v>2</v>
      </c>
      <c r="D45" t="s">
        <v>56</v>
      </c>
      <c r="E45">
        <v>0.4</v>
      </c>
      <c r="F45">
        <v>56</v>
      </c>
      <c r="G45">
        <v>80</v>
      </c>
      <c r="I45">
        <v>0.2</v>
      </c>
      <c r="L45">
        <v>0.01</v>
      </c>
      <c r="O45">
        <v>0.02</v>
      </c>
      <c r="Q45">
        <v>0.2</v>
      </c>
      <c r="R45">
        <v>0.1</v>
      </c>
      <c r="S45">
        <v>5.0000000000000001E-3</v>
      </c>
      <c r="T45">
        <v>0.1</v>
      </c>
      <c r="U45">
        <v>0.2</v>
      </c>
      <c r="AC45">
        <v>0.1</v>
      </c>
      <c r="AD45">
        <f t="shared" si="2"/>
        <v>19.420000000000002</v>
      </c>
    </row>
    <row r="46" spans="3:30" x14ac:dyDescent="0.25">
      <c r="C46">
        <v>3</v>
      </c>
      <c r="D46" t="s">
        <v>57</v>
      </c>
      <c r="E46">
        <v>0.6</v>
      </c>
      <c r="F46">
        <v>70</v>
      </c>
      <c r="G46">
        <v>100</v>
      </c>
      <c r="I46">
        <v>0.25</v>
      </c>
      <c r="K46">
        <v>0.05</v>
      </c>
      <c r="L46">
        <v>1.4999999999999999E-2</v>
      </c>
      <c r="O46">
        <v>0.05</v>
      </c>
      <c r="P46">
        <v>0.1</v>
      </c>
      <c r="R46">
        <v>0.05</v>
      </c>
      <c r="U46">
        <v>0.2</v>
      </c>
      <c r="V46">
        <v>0.2</v>
      </c>
      <c r="AC46">
        <v>0.15</v>
      </c>
      <c r="AD46">
        <f t="shared" si="2"/>
        <v>37.055</v>
      </c>
    </row>
    <row r="47" spans="3:30" x14ac:dyDescent="0.25">
      <c r="C47">
        <v>4</v>
      </c>
      <c r="D47" t="s">
        <v>58</v>
      </c>
      <c r="E47">
        <v>0.7</v>
      </c>
      <c r="F47">
        <v>70</v>
      </c>
      <c r="G47">
        <v>100</v>
      </c>
      <c r="J47">
        <v>0.01</v>
      </c>
      <c r="K47">
        <v>0.02</v>
      </c>
      <c r="L47">
        <v>0.01</v>
      </c>
      <c r="O47">
        <v>0.04</v>
      </c>
      <c r="Q47">
        <v>0.4</v>
      </c>
      <c r="S47">
        <v>5.0000000000000001E-3</v>
      </c>
      <c r="V47">
        <v>0.1</v>
      </c>
      <c r="W47">
        <v>0.5</v>
      </c>
      <c r="X47">
        <v>0.03</v>
      </c>
      <c r="AC47">
        <v>0.15</v>
      </c>
      <c r="AD47">
        <f t="shared" si="2"/>
        <v>29.540000000000003</v>
      </c>
    </row>
    <row r="48" spans="3:30" x14ac:dyDescent="0.25">
      <c r="C48">
        <v>5</v>
      </c>
      <c r="D48" t="s">
        <v>59</v>
      </c>
      <c r="E48">
        <v>0.5</v>
      </c>
      <c r="F48">
        <v>63</v>
      </c>
      <c r="G48">
        <v>90</v>
      </c>
      <c r="I48">
        <v>0.18</v>
      </c>
      <c r="J48">
        <v>2.5000000000000001E-2</v>
      </c>
      <c r="K48">
        <v>0.01</v>
      </c>
      <c r="L48">
        <v>0.02</v>
      </c>
      <c r="M48">
        <v>0.3</v>
      </c>
      <c r="O48">
        <v>0.02</v>
      </c>
      <c r="Q48">
        <v>0.05</v>
      </c>
      <c r="V48">
        <v>0.22500000000000001</v>
      </c>
      <c r="AC48">
        <v>0.1</v>
      </c>
      <c r="AD48">
        <f t="shared" si="2"/>
        <v>28.330000000000002</v>
      </c>
    </row>
    <row r="49" spans="3:31" x14ac:dyDescent="0.25">
      <c r="C49">
        <v>6</v>
      </c>
      <c r="D49" t="s">
        <v>60</v>
      </c>
      <c r="E49">
        <v>0.25</v>
      </c>
      <c r="F49">
        <v>39</v>
      </c>
      <c r="G49">
        <v>55</v>
      </c>
      <c r="J49">
        <v>0.01</v>
      </c>
      <c r="K49">
        <v>0.01</v>
      </c>
      <c r="L49">
        <v>1.4999999999999999E-2</v>
      </c>
      <c r="N49">
        <v>0.01</v>
      </c>
      <c r="O49">
        <v>0.05</v>
      </c>
      <c r="Q49">
        <v>0.15</v>
      </c>
      <c r="W49">
        <v>0.2</v>
      </c>
      <c r="X49">
        <v>0.02</v>
      </c>
      <c r="AC49">
        <v>0.15</v>
      </c>
      <c r="AD49">
        <f t="shared" si="2"/>
        <v>22.614999999999998</v>
      </c>
    </row>
    <row r="50" spans="3:31" x14ac:dyDescent="0.25">
      <c r="C50">
        <v>7</v>
      </c>
      <c r="D50" t="s">
        <v>61</v>
      </c>
      <c r="E50">
        <v>0.3</v>
      </c>
      <c r="F50">
        <v>42</v>
      </c>
      <c r="G50">
        <v>60</v>
      </c>
      <c r="I50">
        <v>0.2</v>
      </c>
      <c r="J50">
        <v>0.01</v>
      </c>
      <c r="M50">
        <v>0.15</v>
      </c>
      <c r="O50">
        <v>0.08</v>
      </c>
      <c r="T50">
        <v>0.3</v>
      </c>
      <c r="Y50">
        <v>0.1</v>
      </c>
      <c r="AC50">
        <v>0.2</v>
      </c>
      <c r="AD50">
        <f t="shared" si="2"/>
        <v>32.14</v>
      </c>
    </row>
    <row r="51" spans="3:31" x14ac:dyDescent="0.25">
      <c r="C51">
        <v>8</v>
      </c>
      <c r="AD51">
        <f t="shared" si="2"/>
        <v>0</v>
      </c>
    </row>
    <row r="52" spans="3:31" x14ac:dyDescent="0.25">
      <c r="C52">
        <v>9</v>
      </c>
      <c r="AD52">
        <f t="shared" si="2"/>
        <v>0</v>
      </c>
    </row>
    <row r="53" spans="3:31" x14ac:dyDescent="0.25">
      <c r="C53">
        <v>10</v>
      </c>
      <c r="AD53">
        <f t="shared" si="2"/>
        <v>0</v>
      </c>
    </row>
    <row r="54" spans="3:31" x14ac:dyDescent="0.25">
      <c r="C54">
        <v>11</v>
      </c>
      <c r="AD54">
        <f t="shared" si="2"/>
        <v>0</v>
      </c>
    </row>
    <row r="55" spans="3:31" x14ac:dyDescent="0.25">
      <c r="C55">
        <v>12</v>
      </c>
      <c r="AD55">
        <f t="shared" si="2"/>
        <v>0</v>
      </c>
    </row>
    <row r="56" spans="3:31" x14ac:dyDescent="0.25">
      <c r="C56" s="1" t="s">
        <v>47</v>
      </c>
      <c r="D56" s="1"/>
      <c r="E56" s="1"/>
      <c r="F56" s="1"/>
      <c r="G56" s="1"/>
      <c r="H56">
        <f>VLOOKUP(H42,цены!$A$1:$C$32,2,0)</f>
        <v>12</v>
      </c>
      <c r="I56">
        <f>VLOOKUP(I42,цены!$A$1:$C$32,2,0)</f>
        <v>10</v>
      </c>
      <c r="J56">
        <f>VLOOKUP(J42,цены!$A$1:$C$32,2,0)</f>
        <v>184</v>
      </c>
      <c r="K56">
        <f>VLOOKUP(K42,цены!$A$1:$C$32,2,0)</f>
        <v>19</v>
      </c>
      <c r="L56">
        <f>VLOOKUP(L42,цены!$A$1:$C$32,2,0)</f>
        <v>7</v>
      </c>
      <c r="M56">
        <f>VLOOKUP(M42,цены!$A$1:$C$32,2,0)</f>
        <v>40</v>
      </c>
      <c r="N56">
        <f>VLOOKUP(N42,цены!$A$1:$C$32,2,0)</f>
        <v>83</v>
      </c>
      <c r="O56">
        <f>VLOOKUP(O42,цены!$A$1:$C$32,2,0)</f>
        <v>260</v>
      </c>
      <c r="P56">
        <f>VLOOKUP(P42,цены!$A$1:$C$32,2,0)</f>
        <v>83</v>
      </c>
      <c r="Q56">
        <f>VLOOKUP(Q42,цены!$A$1:$C$32,2,0)</f>
        <v>7</v>
      </c>
      <c r="R56">
        <f>VLOOKUP(R42,цены!$A$1:$C$32,2,0)</f>
        <v>12</v>
      </c>
      <c r="S56">
        <f>VLOOKUP(S42,цены!$A$1:$C$32,2,0)</f>
        <v>290</v>
      </c>
      <c r="T56">
        <f>VLOOKUP(T42,цены!$A$1:$C$32,2,0)</f>
        <v>1</v>
      </c>
      <c r="U56">
        <f>VLOOKUP(U42,цены!$A$1:$C$32,2,0)</f>
        <v>40</v>
      </c>
      <c r="V56">
        <f>VLOOKUP(V42,цены!$A$1:$C$32,2,0)</f>
        <v>18</v>
      </c>
      <c r="W56">
        <f>VLOOKUP(W42,цены!$A$1:$C$32,2,0)</f>
        <v>12</v>
      </c>
      <c r="X56">
        <f>VLOOKUP(X42,цены!$A$1:$C$32,2,0)</f>
        <v>160</v>
      </c>
      <c r="Y56">
        <f>VLOOKUP(Y42,цены!$A$1:$C$32,2,0)</f>
        <v>12</v>
      </c>
    </row>
    <row r="57" spans="3:31" x14ac:dyDescent="0.25">
      <c r="C57" s="1" t="s">
        <v>48</v>
      </c>
      <c r="D57" s="1"/>
      <c r="E57" s="1"/>
      <c r="F57" s="1"/>
      <c r="G57" s="1"/>
      <c r="H57" t="str">
        <f>VLOOKUP(H42,цены!$A$1:$C$32,3,0)</f>
        <v>кг</v>
      </c>
      <c r="I57" t="str">
        <f>VLOOKUP(I42,цены!$A$1:$C$32,3,0)</f>
        <v>кг</v>
      </c>
      <c r="J57" t="str">
        <f>VLOOKUP(J42,цены!$A$1:$C$32,3,0)</f>
        <v>кг</v>
      </c>
      <c r="K57" t="str">
        <f>VLOOKUP(K42,цены!$A$1:$C$32,3,0)</f>
        <v>кг</v>
      </c>
      <c r="L57" t="str">
        <f>VLOOKUP(L42,цены!$A$1:$C$32,3,0)</f>
        <v>кг</v>
      </c>
      <c r="M57" t="str">
        <f>VLOOKUP(M42,цены!$A$1:$C$32,3,0)</f>
        <v>л</v>
      </c>
      <c r="N57" t="str">
        <f>VLOOKUP(N42,цены!$A$1:$C$32,3,0)</f>
        <v>кг</v>
      </c>
      <c r="O57" t="str">
        <f>VLOOKUP(O42,цены!$A$1:$C$32,3,0)</f>
        <v>л</v>
      </c>
      <c r="P57" t="str">
        <f>VLOOKUP(P42,цены!$A$1:$C$32,3,0)</f>
        <v>кг</v>
      </c>
      <c r="Q57" t="str">
        <f>VLOOKUP(Q42,цены!$A$1:$C$32,3,0)</f>
        <v>л</v>
      </c>
      <c r="R57" t="str">
        <f>VLOOKUP(R42,цены!$A$1:$C$32,3,0)</f>
        <v>кг</v>
      </c>
      <c r="S57" t="str">
        <f>VLOOKUP(S42,цены!$A$1:$C$32,3,0)</f>
        <v>кг</v>
      </c>
      <c r="T57" t="str">
        <f>VLOOKUP(T42,цены!$A$1:$C$32,3,0)</f>
        <v>шт</v>
      </c>
      <c r="U57" t="str">
        <f>VLOOKUP(U42,цены!$A$1:$C$32,3,0)</f>
        <v>л</v>
      </c>
      <c r="V57" t="str">
        <f>VLOOKUP(V42,цены!$A$1:$C$32,3,0)</f>
        <v>кг</v>
      </c>
      <c r="W57" t="str">
        <f>VLOOKUP(W42,цены!$A$1:$C$32,3,0)</f>
        <v>кг</v>
      </c>
      <c r="X57" t="str">
        <f>VLOOKUP(X42,цены!$A$1:$C$32,3,0)</f>
        <v>кг</v>
      </c>
      <c r="Y57" t="str">
        <f>VLOOKUP(Y42,цены!$A$1:$C$32,3,0)</f>
        <v>кг</v>
      </c>
    </row>
    <row r="58" spans="3:31" x14ac:dyDescent="0.25">
      <c r="C58" s="1" t="s">
        <v>49</v>
      </c>
      <c r="D58" s="1"/>
      <c r="E58" s="1"/>
      <c r="F58" s="1"/>
      <c r="G58" s="1"/>
      <c r="H58">
        <v>0.03</v>
      </c>
      <c r="I58">
        <v>0.14550000000000002</v>
      </c>
      <c r="J58">
        <v>9.0000000000000011E-3</v>
      </c>
      <c r="K58">
        <v>1.6750000000000001E-2</v>
      </c>
      <c r="L58">
        <v>1.0500000000000001E-2</v>
      </c>
      <c r="M58">
        <v>0.09</v>
      </c>
      <c r="N58">
        <v>6.0000000000000001E-3</v>
      </c>
      <c r="O58">
        <v>4.8500000000000001E-2</v>
      </c>
      <c r="P58">
        <v>0.03</v>
      </c>
      <c r="Q58">
        <v>0.1075</v>
      </c>
      <c r="R58">
        <v>1.7500000000000002E-2</v>
      </c>
      <c r="S58">
        <v>1.25E-3</v>
      </c>
      <c r="T58">
        <v>7.0000000000000007E-2</v>
      </c>
      <c r="U58">
        <v>0.05</v>
      </c>
      <c r="V58">
        <v>6.7500000000000004E-2</v>
      </c>
      <c r="W58">
        <v>0.105</v>
      </c>
      <c r="X58">
        <v>7.4999999999999997E-3</v>
      </c>
      <c r="Y58">
        <v>2.0000000000000004E-2</v>
      </c>
    </row>
    <row r="62" spans="3:31" x14ac:dyDescent="0.25">
      <c r="C62" s="1" t="s">
        <v>72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3:31" x14ac:dyDescent="0.25">
      <c r="C63" s="2" t="s">
        <v>35</v>
      </c>
      <c r="D63" s="2" t="s">
        <v>36</v>
      </c>
      <c r="E63" s="2" t="s">
        <v>37</v>
      </c>
      <c r="F63" s="2" t="s">
        <v>38</v>
      </c>
      <c r="G63" s="2" t="s">
        <v>39</v>
      </c>
      <c r="H63" s="1" t="s">
        <v>40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2" t="s">
        <v>41</v>
      </c>
      <c r="AE63" s="2" t="s">
        <v>42</v>
      </c>
    </row>
    <row r="64" spans="3:31" x14ac:dyDescent="0.25">
      <c r="C64" s="2"/>
      <c r="D64" s="2"/>
      <c r="E64" s="2"/>
      <c r="F64" s="2"/>
      <c r="G64" s="2"/>
      <c r="H64" s="2" t="s">
        <v>2</v>
      </c>
      <c r="I64" s="2" t="s">
        <v>4</v>
      </c>
      <c r="J64" s="2" t="s">
        <v>5</v>
      </c>
      <c r="K64" s="2" t="s">
        <v>6</v>
      </c>
      <c r="L64" s="2" t="s">
        <v>17</v>
      </c>
      <c r="M64" s="2" t="s">
        <v>24</v>
      </c>
      <c r="N64" s="2" t="s">
        <v>25</v>
      </c>
      <c r="O64" s="2" t="s">
        <v>10</v>
      </c>
      <c r="P64" s="2" t="s">
        <v>33</v>
      </c>
      <c r="Q64" s="2" t="s">
        <v>34</v>
      </c>
      <c r="R64" s="2" t="s">
        <v>31</v>
      </c>
      <c r="S64" s="2" t="s">
        <v>26</v>
      </c>
      <c r="T64" s="2" t="s">
        <v>0</v>
      </c>
      <c r="U64" s="2" t="s">
        <v>27</v>
      </c>
      <c r="V64" s="2" t="s">
        <v>28</v>
      </c>
      <c r="W64" s="2" t="s">
        <v>9</v>
      </c>
      <c r="X64" s="2" t="s">
        <v>30</v>
      </c>
      <c r="Y64" s="2" t="s">
        <v>29</v>
      </c>
      <c r="Z64" s="2" t="s">
        <v>32</v>
      </c>
      <c r="AA64" s="2"/>
      <c r="AB64" s="2"/>
      <c r="AC64" s="2"/>
      <c r="AD64" s="2"/>
      <c r="AE64" s="2"/>
    </row>
    <row r="65" spans="3:3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3:31" x14ac:dyDescent="0.25">
      <c r="C66">
        <v>1</v>
      </c>
      <c r="D66" t="s">
        <v>63</v>
      </c>
      <c r="E66">
        <v>8.5000000000000006E-2</v>
      </c>
      <c r="F66">
        <v>28</v>
      </c>
      <c r="G66">
        <v>40</v>
      </c>
      <c r="H66">
        <v>6.25E-2</v>
      </c>
      <c r="I66">
        <v>6.2500000000000001E-4</v>
      </c>
      <c r="J66">
        <v>2.5000000000000001E-3</v>
      </c>
      <c r="K66">
        <v>2.5000000000000001E-3</v>
      </c>
      <c r="L66">
        <v>2.5000000000000001E-2</v>
      </c>
      <c r="M66">
        <v>0.01</v>
      </c>
      <c r="N66">
        <v>0.125</v>
      </c>
      <c r="O66">
        <v>1.2500000000000001E-2</v>
      </c>
      <c r="AD66">
        <v>0.1</v>
      </c>
      <c r="AE66">
        <f t="shared" ref="AE66:AE79" si="3">SUMPRODUCT(H66:AC66,$H$80:$AC$80)</f>
        <v>7.0549999999999997</v>
      </c>
    </row>
    <row r="67" spans="3:31" x14ac:dyDescent="0.25">
      <c r="C67">
        <v>2</v>
      </c>
      <c r="D67" t="s">
        <v>64</v>
      </c>
      <c r="E67">
        <v>0.1</v>
      </c>
      <c r="F67">
        <v>56</v>
      </c>
      <c r="G67">
        <v>80</v>
      </c>
      <c r="H67">
        <v>6.25E-2</v>
      </c>
      <c r="I67">
        <v>6.2500000000000001E-4</v>
      </c>
      <c r="J67">
        <v>2.5000000000000001E-3</v>
      </c>
      <c r="K67">
        <v>2.5000000000000001E-3</v>
      </c>
      <c r="L67">
        <v>2.5000000000000001E-2</v>
      </c>
      <c r="M67">
        <v>0.01</v>
      </c>
      <c r="N67">
        <v>0.125</v>
      </c>
      <c r="O67">
        <v>1.2500000000000001E-2</v>
      </c>
      <c r="P67">
        <v>0.02</v>
      </c>
      <c r="Q67">
        <v>0.02</v>
      </c>
      <c r="AD67">
        <v>0.1</v>
      </c>
      <c r="AE67">
        <f t="shared" si="3"/>
        <v>9.4149999999999991</v>
      </c>
    </row>
    <row r="68" spans="3:31" x14ac:dyDescent="0.25">
      <c r="C68">
        <v>3</v>
      </c>
      <c r="D68" t="s">
        <v>65</v>
      </c>
      <c r="E68">
        <v>0.1</v>
      </c>
      <c r="F68">
        <v>56</v>
      </c>
      <c r="G68">
        <v>80</v>
      </c>
      <c r="H68">
        <v>6.25E-2</v>
      </c>
      <c r="I68">
        <v>6.2500000000000001E-4</v>
      </c>
      <c r="J68">
        <v>2.5000000000000001E-3</v>
      </c>
      <c r="K68">
        <v>2.5000000000000001E-3</v>
      </c>
      <c r="L68">
        <v>2.5000000000000001E-2</v>
      </c>
      <c r="M68">
        <v>0.01</v>
      </c>
      <c r="N68">
        <v>0.125</v>
      </c>
      <c r="O68">
        <v>1.2500000000000001E-2</v>
      </c>
      <c r="R68">
        <v>0.01</v>
      </c>
      <c r="AD68">
        <v>0.1</v>
      </c>
      <c r="AE68">
        <f t="shared" si="3"/>
        <v>9.0549999999999997</v>
      </c>
    </row>
    <row r="69" spans="3:31" x14ac:dyDescent="0.25">
      <c r="C69">
        <v>4</v>
      </c>
      <c r="D69" t="s">
        <v>66</v>
      </c>
      <c r="E69">
        <v>0.1</v>
      </c>
      <c r="F69">
        <v>49</v>
      </c>
      <c r="G69">
        <v>70</v>
      </c>
      <c r="H69">
        <v>6.25E-2</v>
      </c>
      <c r="I69">
        <v>6.2500000000000001E-4</v>
      </c>
      <c r="J69">
        <v>2.5000000000000001E-3</v>
      </c>
      <c r="K69">
        <v>2.5000000000000001E-3</v>
      </c>
      <c r="L69">
        <v>2.5000000000000001E-2</v>
      </c>
      <c r="M69">
        <v>0.01</v>
      </c>
      <c r="N69">
        <v>0.125</v>
      </c>
      <c r="O69">
        <v>1.2500000000000001E-2</v>
      </c>
      <c r="S69">
        <v>5.0000000000000001E-3</v>
      </c>
      <c r="AD69">
        <v>0.1</v>
      </c>
      <c r="AE69">
        <f t="shared" si="3"/>
        <v>7.37</v>
      </c>
    </row>
    <row r="70" spans="3:31" x14ac:dyDescent="0.25">
      <c r="C70">
        <v>5</v>
      </c>
      <c r="D70" t="s">
        <v>67</v>
      </c>
      <c r="E70">
        <v>0.125</v>
      </c>
      <c r="F70">
        <v>42</v>
      </c>
      <c r="G70">
        <v>60</v>
      </c>
      <c r="H70">
        <v>1.11111E-2</v>
      </c>
      <c r="K70">
        <v>3.0000000000000001E-3</v>
      </c>
      <c r="M70">
        <v>1.2E-2</v>
      </c>
      <c r="N70">
        <v>0.1</v>
      </c>
      <c r="T70">
        <v>8.5800000000000008E-3</v>
      </c>
      <c r="U70">
        <v>0.01</v>
      </c>
      <c r="V70">
        <v>1.4999999999999999E-2</v>
      </c>
      <c r="W70">
        <v>0.01</v>
      </c>
      <c r="X70">
        <v>0.01</v>
      </c>
      <c r="AD70">
        <v>0.15</v>
      </c>
      <c r="AE70">
        <f t="shared" si="3"/>
        <v>11.172171000000001</v>
      </c>
    </row>
    <row r="71" spans="3:31" x14ac:dyDescent="0.25">
      <c r="C71">
        <v>6</v>
      </c>
      <c r="D71" t="s">
        <v>68</v>
      </c>
      <c r="E71">
        <v>0.125</v>
      </c>
      <c r="F71">
        <v>49</v>
      </c>
      <c r="G71">
        <v>70</v>
      </c>
      <c r="H71">
        <v>2.4666666666666667E-2</v>
      </c>
      <c r="K71">
        <v>3.0000000000000001E-3</v>
      </c>
      <c r="L71">
        <v>2.5000000000000001E-2</v>
      </c>
      <c r="M71">
        <v>2.3809523809523808E-2</v>
      </c>
      <c r="N71">
        <v>0.1111111111111111</v>
      </c>
      <c r="T71">
        <v>1.9047619047619049E-2</v>
      </c>
      <c r="W71">
        <v>0.01</v>
      </c>
      <c r="X71">
        <v>0.01</v>
      </c>
      <c r="Y71">
        <v>3.3333333333333333E-2</v>
      </c>
      <c r="AD71">
        <v>0.15</v>
      </c>
      <c r="AE71">
        <f t="shared" si="3"/>
        <v>17.38020634920635</v>
      </c>
    </row>
    <row r="72" spans="3:31" x14ac:dyDescent="0.25">
      <c r="C72">
        <v>7</v>
      </c>
      <c r="D72" t="s">
        <v>69</v>
      </c>
      <c r="E72">
        <v>0.12</v>
      </c>
      <c r="F72">
        <v>35</v>
      </c>
      <c r="G72">
        <v>50</v>
      </c>
      <c r="H72">
        <v>2.6428571428571433E-2</v>
      </c>
      <c r="K72">
        <v>3.0000000000000001E-3</v>
      </c>
      <c r="L72">
        <v>2.8571428571428571E-3</v>
      </c>
      <c r="M72">
        <v>1.984126984126984E-2</v>
      </c>
      <c r="N72">
        <v>0.14285714285714285</v>
      </c>
      <c r="T72">
        <v>0.14285714285714285</v>
      </c>
      <c r="U72">
        <v>4.2857142857142858E-2</v>
      </c>
      <c r="W72">
        <v>0.01</v>
      </c>
      <c r="AD72">
        <v>0.1</v>
      </c>
      <c r="AE72">
        <f t="shared" si="3"/>
        <v>10.49147619047619</v>
      </c>
    </row>
    <row r="73" spans="3:31" x14ac:dyDescent="0.25">
      <c r="C73">
        <v>8</v>
      </c>
      <c r="D73" t="s">
        <v>70</v>
      </c>
      <c r="E73">
        <v>0.12</v>
      </c>
      <c r="F73">
        <v>35</v>
      </c>
      <c r="G73">
        <v>50</v>
      </c>
      <c r="H73">
        <v>2.6428571428571433E-2</v>
      </c>
      <c r="J73">
        <v>3.0000000000000001E-3</v>
      </c>
      <c r="K73">
        <v>3.0000000000000001E-3</v>
      </c>
      <c r="L73">
        <v>2.8571428571428571E-3</v>
      </c>
      <c r="M73">
        <v>1.984126984126984E-2</v>
      </c>
      <c r="N73">
        <v>0.14285714285714285</v>
      </c>
      <c r="T73">
        <v>0.14285714285714285</v>
      </c>
      <c r="W73">
        <v>0.01</v>
      </c>
      <c r="Z73">
        <v>4.2999999999999997E-2</v>
      </c>
      <c r="AD73">
        <v>0.1</v>
      </c>
      <c r="AE73">
        <f t="shared" si="3"/>
        <v>9.2741904761904763</v>
      </c>
    </row>
    <row r="74" spans="3:31" x14ac:dyDescent="0.25">
      <c r="C74">
        <v>9</v>
      </c>
      <c r="D74" t="s">
        <v>71</v>
      </c>
      <c r="E74">
        <v>0.2</v>
      </c>
      <c r="F74">
        <v>70</v>
      </c>
      <c r="G74">
        <v>100</v>
      </c>
      <c r="H74">
        <v>0.10714285714285714</v>
      </c>
      <c r="J74">
        <v>1.4999999999999999E-2</v>
      </c>
      <c r="K74">
        <v>1E-3</v>
      </c>
      <c r="M74">
        <v>0.1</v>
      </c>
      <c r="P74">
        <v>0.1</v>
      </c>
      <c r="Q74">
        <v>7.4999999999999997E-2</v>
      </c>
      <c r="T74">
        <v>0.10714285714285714</v>
      </c>
      <c r="AD74">
        <v>0.1</v>
      </c>
      <c r="AE74">
        <f t="shared" si="3"/>
        <v>26.588428571428572</v>
      </c>
    </row>
    <row r="75" spans="3:31" x14ac:dyDescent="0.25">
      <c r="C75">
        <v>10</v>
      </c>
      <c r="AE75">
        <f t="shared" si="3"/>
        <v>0</v>
      </c>
    </row>
    <row r="76" spans="3:31" x14ac:dyDescent="0.25">
      <c r="C76">
        <v>11</v>
      </c>
      <c r="AE76">
        <f t="shared" si="3"/>
        <v>0</v>
      </c>
    </row>
    <row r="77" spans="3:31" x14ac:dyDescent="0.25">
      <c r="C77">
        <v>12</v>
      </c>
      <c r="AE77">
        <f t="shared" si="3"/>
        <v>0</v>
      </c>
    </row>
    <row r="78" spans="3:31" x14ac:dyDescent="0.25">
      <c r="C78">
        <v>13</v>
      </c>
      <c r="AE78">
        <f t="shared" si="3"/>
        <v>0</v>
      </c>
    </row>
    <row r="79" spans="3:31" x14ac:dyDescent="0.25">
      <c r="C79">
        <v>14</v>
      </c>
      <c r="AE79">
        <f t="shared" si="3"/>
        <v>0</v>
      </c>
    </row>
    <row r="80" spans="3:31" x14ac:dyDescent="0.25">
      <c r="C80" s="1" t="s">
        <v>47</v>
      </c>
      <c r="D80" s="1"/>
      <c r="E80" s="1"/>
      <c r="F80" s="1"/>
      <c r="G80" s="1"/>
      <c r="H80">
        <f>VLOOKUP(H64,цены!$A$1:$C$32,2,0)</f>
        <v>10</v>
      </c>
      <c r="I80">
        <f>VLOOKUP(I64,цены!$A$1:$C$32,2,0)</f>
        <v>184</v>
      </c>
      <c r="J80">
        <f>VLOOKUP(J64,цены!$A$1:$C$32,2,0)</f>
        <v>19</v>
      </c>
      <c r="K80">
        <f>VLOOKUP(K64,цены!$A$1:$C$32,2,0)</f>
        <v>7</v>
      </c>
      <c r="L80">
        <f>VLOOKUP(L64,цены!$A$1:$C$32,2,0)</f>
        <v>40</v>
      </c>
      <c r="M80">
        <f>VLOOKUP(M64,цены!$A$1:$C$32,2,0)</f>
        <v>150</v>
      </c>
      <c r="N80">
        <f>VLOOKUP(N64,цены!$A$1:$C$32,2,0)</f>
        <v>4</v>
      </c>
      <c r="O80">
        <f>VLOOKUP(O64,цены!$A$1:$C$32,2,0)</f>
        <v>260</v>
      </c>
      <c r="P80">
        <f>VLOOKUP(P64,цены!$A$1:$C$32,2,0)</f>
        <v>25</v>
      </c>
      <c r="Q80">
        <f>VLOOKUP(Q64,цены!$A$1:$C$32,2,0)</f>
        <v>93</v>
      </c>
      <c r="R80">
        <f>VLOOKUP(R64,цены!$A$1:$C$32,2,0)</f>
        <v>200</v>
      </c>
      <c r="S80">
        <f>VLOOKUP(S64,цены!$A$1:$C$32,2,0)</f>
        <v>63</v>
      </c>
      <c r="T80">
        <f>VLOOKUP(T64,цены!$A$1:$C$32,2,0)</f>
        <v>7</v>
      </c>
      <c r="U80">
        <f>VLOOKUP(U64,цены!$A$1:$C$32,2,0)</f>
        <v>110</v>
      </c>
      <c r="V80">
        <f>VLOOKUP(V64,цены!$A$1:$C$32,2,0)</f>
        <v>270</v>
      </c>
      <c r="W80">
        <f>VLOOKUP(W64,цены!$A$1:$C$32,2,0)</f>
        <v>83</v>
      </c>
      <c r="X80">
        <f>VLOOKUP(X64,цены!$A$1:$C$32,2,0)</f>
        <v>280</v>
      </c>
      <c r="Y80">
        <f>VLOOKUP(Y64,цены!$A$1:$C$32,2,0)</f>
        <v>250</v>
      </c>
      <c r="Z80">
        <f>VLOOKUP(Z64,цены!$A$1:$C$32,2,0)</f>
        <v>80</v>
      </c>
    </row>
    <row r="81" spans="3:26" x14ac:dyDescent="0.25">
      <c r="C81" s="1" t="s">
        <v>48</v>
      </c>
      <c r="D81" s="1"/>
      <c r="E81" s="1"/>
      <c r="F81" s="1"/>
      <c r="G81" s="1"/>
      <c r="H81" t="str">
        <f>VLOOKUP(H64,цены!$A$1:$C$32,3,0)</f>
        <v>кг</v>
      </c>
      <c r="I81" t="str">
        <f>VLOOKUP(I64,цены!$A$1:$C$32,3,0)</f>
        <v>кг</v>
      </c>
      <c r="J81" t="str">
        <f>VLOOKUP(J64,цены!$A$1:$C$32,3,0)</f>
        <v>кг</v>
      </c>
      <c r="K81" t="str">
        <f>VLOOKUP(K64,цены!$A$1:$C$32,3,0)</f>
        <v>кг</v>
      </c>
      <c r="L81" t="str">
        <f>VLOOKUP(L64,цены!$A$1:$C$32,3,0)</f>
        <v>л</v>
      </c>
      <c r="M81" t="str">
        <f>VLOOKUP(M64,цены!$A$1:$C$32,3,0)</f>
        <v>кг</v>
      </c>
      <c r="N81" t="str">
        <f>VLOOKUP(N64,цены!$A$1:$C$32,3,0)</f>
        <v>шт</v>
      </c>
      <c r="O81" t="str">
        <f>VLOOKUP(O64,цены!$A$1:$C$32,3,0)</f>
        <v>л</v>
      </c>
      <c r="P81" t="str">
        <f>VLOOKUP(P64,цены!$A$1:$C$32,3,0)</f>
        <v>кг</v>
      </c>
      <c r="Q81" t="str">
        <f>VLOOKUP(Q64,цены!$A$1:$C$32,3,0)</f>
        <v>кг</v>
      </c>
      <c r="R81" t="str">
        <f>VLOOKUP(R64,цены!$A$1:$C$32,3,0)</f>
        <v>кг</v>
      </c>
      <c r="S81" t="str">
        <f>VLOOKUP(S64,цены!$A$1:$C$32,3,0)</f>
        <v>кг</v>
      </c>
      <c r="T81" t="str">
        <f>VLOOKUP(T64,цены!$A$1:$C$32,3,0)</f>
        <v>л</v>
      </c>
      <c r="U81" t="str">
        <f>VLOOKUP(U64,цены!$A$1:$C$32,3,0)</f>
        <v>кг</v>
      </c>
      <c r="V81" t="str">
        <f>VLOOKUP(V64,цены!$A$1:$C$32,3,0)</f>
        <v>кг</v>
      </c>
      <c r="W81" t="str">
        <f>VLOOKUP(W64,цены!$A$1:$C$32,3,0)</f>
        <v>кг</v>
      </c>
      <c r="X81" t="str">
        <f>VLOOKUP(X64,цены!$A$1:$C$32,3,0)</f>
        <v>кг</v>
      </c>
      <c r="Y81" t="str">
        <f>VLOOKUP(Y64,цены!$A$1:$C$32,3,0)</f>
        <v>кг</v>
      </c>
      <c r="Z81" t="str">
        <f>VLOOKUP(Z64,цены!$A$1:$C$32,3,0)</f>
        <v>кг</v>
      </c>
    </row>
    <row r="82" spans="3:26" x14ac:dyDescent="0.25">
      <c r="C82" s="1" t="s">
        <v>49</v>
      </c>
      <c r="D82" s="1"/>
      <c r="E82" s="1"/>
      <c r="F82" s="1"/>
      <c r="G82" s="1"/>
      <c r="H82">
        <v>4.6366665000000001E-2</v>
      </c>
      <c r="I82">
        <v>2.5000000000000001E-4</v>
      </c>
      <c r="J82">
        <v>2.8E-3</v>
      </c>
      <c r="K82">
        <v>2.599999999999999E-3</v>
      </c>
      <c r="L82">
        <v>1.4321428571428572E-2</v>
      </c>
      <c r="M82">
        <v>2.3339682539682546E-2</v>
      </c>
      <c r="N82">
        <v>0.11023809523809525</v>
      </c>
      <c r="O82">
        <v>5.000000000000001E-3</v>
      </c>
      <c r="P82">
        <v>1.2000000000000002E-2</v>
      </c>
      <c r="Q82">
        <v>9.4999999999999998E-3</v>
      </c>
      <c r="R82">
        <v>1E-3</v>
      </c>
      <c r="S82">
        <v>5.0000000000000001E-4</v>
      </c>
      <c r="T82">
        <v>4.3429857142857145E-2</v>
      </c>
      <c r="U82">
        <v>5.7857142857142864E-3</v>
      </c>
      <c r="V82">
        <v>2.2499999999999998E-3</v>
      </c>
      <c r="W82">
        <v>5.0000000000000001E-3</v>
      </c>
      <c r="X82">
        <v>3.0000000000000001E-3</v>
      </c>
      <c r="Y82">
        <v>5.0000000000000001E-3</v>
      </c>
      <c r="Z82">
        <v>4.3E-3</v>
      </c>
    </row>
  </sheetData>
  <mergeCells count="114">
    <mergeCell ref="AD63:AD65"/>
    <mergeCell ref="AE63:AE65"/>
    <mergeCell ref="C80:G80"/>
    <mergeCell ref="C81:G81"/>
    <mergeCell ref="C82:G82"/>
    <mergeCell ref="C62:AE62"/>
    <mergeCell ref="Z64:Z65"/>
    <mergeCell ref="AA64:AA65"/>
    <mergeCell ref="AB64:AB65"/>
    <mergeCell ref="AC64:AC65"/>
    <mergeCell ref="H63:AC63"/>
    <mergeCell ref="C63:C65"/>
    <mergeCell ref="D63:D65"/>
    <mergeCell ref="E63:E65"/>
    <mergeCell ref="F63:F65"/>
    <mergeCell ref="G63:G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H64:H65"/>
    <mergeCell ref="I64:I65"/>
    <mergeCell ref="J64:J65"/>
    <mergeCell ref="K64:K65"/>
    <mergeCell ref="L64:L65"/>
    <mergeCell ref="M64:M65"/>
    <mergeCell ref="AC41:AC43"/>
    <mergeCell ref="AD41:AD43"/>
    <mergeCell ref="C56:G56"/>
    <mergeCell ref="C57:G57"/>
    <mergeCell ref="C58:G58"/>
    <mergeCell ref="C40:AD40"/>
    <mergeCell ref="Y42:Y43"/>
    <mergeCell ref="Z42:Z43"/>
    <mergeCell ref="AA42:AA43"/>
    <mergeCell ref="AB42:AB43"/>
    <mergeCell ref="H41:AB41"/>
    <mergeCell ref="C41:C43"/>
    <mergeCell ref="D41:D43"/>
    <mergeCell ref="E41:E43"/>
    <mergeCell ref="F41:F43"/>
    <mergeCell ref="G41:G43"/>
    <mergeCell ref="S42:S43"/>
    <mergeCell ref="T42:T43"/>
    <mergeCell ref="U42:U43"/>
    <mergeCell ref="V42:V43"/>
    <mergeCell ref="W42:W43"/>
    <mergeCell ref="X42:X43"/>
    <mergeCell ref="M42:M43"/>
    <mergeCell ref="N42:N43"/>
    <mergeCell ref="O42:O43"/>
    <mergeCell ref="P42:P43"/>
    <mergeCell ref="Q42:Q43"/>
    <mergeCell ref="R42:R43"/>
    <mergeCell ref="T23:T25"/>
    <mergeCell ref="C34:G34"/>
    <mergeCell ref="C35:G35"/>
    <mergeCell ref="C36:G36"/>
    <mergeCell ref="C22:T22"/>
    <mergeCell ref="H42:H43"/>
    <mergeCell ref="I42:I43"/>
    <mergeCell ref="J42:J43"/>
    <mergeCell ref="K42:K43"/>
    <mergeCell ref="L42:L43"/>
    <mergeCell ref="C23:C25"/>
    <mergeCell ref="D23:D25"/>
    <mergeCell ref="E23:E25"/>
    <mergeCell ref="F23:F25"/>
    <mergeCell ref="G23:G25"/>
    <mergeCell ref="S23:S25"/>
    <mergeCell ref="N24:N25"/>
    <mergeCell ref="O24:O25"/>
    <mergeCell ref="P24:P25"/>
    <mergeCell ref="Q24:Q25"/>
    <mergeCell ref="R24:R25"/>
    <mergeCell ref="H23:R23"/>
    <mergeCell ref="H24:H25"/>
    <mergeCell ref="I24:I25"/>
    <mergeCell ref="J24:J25"/>
    <mergeCell ref="K24:K25"/>
    <mergeCell ref="L24:L25"/>
    <mergeCell ref="M24:M25"/>
    <mergeCell ref="T4:T6"/>
    <mergeCell ref="U4:U6"/>
    <mergeCell ref="C16:G16"/>
    <mergeCell ref="C17:G17"/>
    <mergeCell ref="C18:G18"/>
    <mergeCell ref="C3:U3"/>
    <mergeCell ref="H4:S4"/>
    <mergeCell ref="C4:C6"/>
    <mergeCell ref="D4:D6"/>
    <mergeCell ref="E4:E6"/>
    <mergeCell ref="F4:F6"/>
    <mergeCell ref="G4:G6"/>
    <mergeCell ref="N5:N6"/>
    <mergeCell ref="O5:O6"/>
    <mergeCell ref="P5:P6"/>
    <mergeCell ref="Q5:Q6"/>
    <mergeCell ref="R5:R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5FC-7F13-49DA-AB09-71CEAAB3D9D5}">
  <dimension ref="A1:C32"/>
  <sheetViews>
    <sheetView workbookViewId="0"/>
  </sheetViews>
  <sheetFormatPr defaultRowHeight="15" x14ac:dyDescent="0.25"/>
  <sheetData>
    <row r="1" spans="1:3" x14ac:dyDescent="0.25">
      <c r="A1" t="s">
        <v>0</v>
      </c>
      <c r="B1">
        <v>7</v>
      </c>
      <c r="C1" t="s">
        <v>1</v>
      </c>
    </row>
    <row r="2" spans="1:3" x14ac:dyDescent="0.25">
      <c r="A2" t="s">
        <v>2</v>
      </c>
      <c r="B2">
        <v>10</v>
      </c>
      <c r="C2" t="s">
        <v>3</v>
      </c>
    </row>
    <row r="3" spans="1:3" x14ac:dyDescent="0.25">
      <c r="A3" t="s">
        <v>4</v>
      </c>
      <c r="B3">
        <v>184</v>
      </c>
      <c r="C3" t="s">
        <v>3</v>
      </c>
    </row>
    <row r="4" spans="1:3" x14ac:dyDescent="0.25">
      <c r="A4" t="s">
        <v>5</v>
      </c>
      <c r="B4">
        <v>19</v>
      </c>
      <c r="C4" t="s">
        <v>3</v>
      </c>
    </row>
    <row r="5" spans="1:3" x14ac:dyDescent="0.25">
      <c r="A5" t="s">
        <v>6</v>
      </c>
      <c r="B5">
        <v>7</v>
      </c>
      <c r="C5" t="s">
        <v>3</v>
      </c>
    </row>
    <row r="6" spans="1:3" x14ac:dyDescent="0.25">
      <c r="A6" t="s">
        <v>7</v>
      </c>
      <c r="B6">
        <v>290</v>
      </c>
      <c r="C6" t="s">
        <v>3</v>
      </c>
    </row>
    <row r="7" spans="1:3" x14ac:dyDescent="0.25">
      <c r="A7" t="s">
        <v>8</v>
      </c>
      <c r="B7">
        <v>105</v>
      </c>
      <c r="C7" t="s">
        <v>3</v>
      </c>
    </row>
    <row r="8" spans="1:3" x14ac:dyDescent="0.25">
      <c r="A8" t="s">
        <v>9</v>
      </c>
      <c r="B8">
        <v>83</v>
      </c>
      <c r="C8" t="s">
        <v>3</v>
      </c>
    </row>
    <row r="9" spans="1:3" x14ac:dyDescent="0.25">
      <c r="A9" t="s">
        <v>10</v>
      </c>
      <c r="B9">
        <v>260</v>
      </c>
      <c r="C9" t="s">
        <v>1</v>
      </c>
    </row>
    <row r="10" spans="1:3" x14ac:dyDescent="0.25">
      <c r="A10" t="s">
        <v>11</v>
      </c>
      <c r="B10">
        <v>10</v>
      </c>
      <c r="C10" t="s">
        <v>3</v>
      </c>
    </row>
    <row r="11" spans="1:3" x14ac:dyDescent="0.25">
      <c r="A11" t="s">
        <v>12</v>
      </c>
      <c r="B11">
        <v>108</v>
      </c>
      <c r="C11" t="s">
        <v>3</v>
      </c>
    </row>
    <row r="12" spans="1:3" x14ac:dyDescent="0.25">
      <c r="A12" t="s">
        <v>13</v>
      </c>
      <c r="B12">
        <v>12</v>
      </c>
      <c r="C12" t="s">
        <v>3</v>
      </c>
    </row>
    <row r="13" spans="1:3" x14ac:dyDescent="0.25">
      <c r="A13" t="s">
        <v>14</v>
      </c>
      <c r="B13">
        <v>12</v>
      </c>
      <c r="C13" t="s">
        <v>3</v>
      </c>
    </row>
    <row r="14" spans="1:3" x14ac:dyDescent="0.25">
      <c r="A14" t="s">
        <v>15</v>
      </c>
      <c r="B14">
        <v>12</v>
      </c>
      <c r="C14" t="s">
        <v>3</v>
      </c>
    </row>
    <row r="15" spans="1:3" x14ac:dyDescent="0.25">
      <c r="A15" t="s">
        <v>16</v>
      </c>
      <c r="B15">
        <v>12</v>
      </c>
      <c r="C15" t="s">
        <v>3</v>
      </c>
    </row>
    <row r="16" spans="1:3" x14ac:dyDescent="0.25">
      <c r="A16" t="s">
        <v>17</v>
      </c>
      <c r="B16">
        <v>40</v>
      </c>
      <c r="C16" t="s">
        <v>1</v>
      </c>
    </row>
    <row r="17" spans="1:3" x14ac:dyDescent="0.25">
      <c r="A17" t="s">
        <v>18</v>
      </c>
      <c r="B17">
        <v>1</v>
      </c>
      <c r="C17" t="s">
        <v>19</v>
      </c>
    </row>
    <row r="18" spans="1:3" x14ac:dyDescent="0.25">
      <c r="A18" t="s">
        <v>20</v>
      </c>
      <c r="B18">
        <v>18</v>
      </c>
      <c r="C18" t="s">
        <v>3</v>
      </c>
    </row>
    <row r="19" spans="1:3" x14ac:dyDescent="0.25">
      <c r="A19" t="s">
        <v>21</v>
      </c>
      <c r="B19">
        <v>40</v>
      </c>
      <c r="C19" t="s">
        <v>1</v>
      </c>
    </row>
    <row r="20" spans="1:3" x14ac:dyDescent="0.25">
      <c r="A20" t="s">
        <v>22</v>
      </c>
      <c r="B20">
        <v>83</v>
      </c>
      <c r="C20" t="s">
        <v>3</v>
      </c>
    </row>
    <row r="21" spans="1:3" x14ac:dyDescent="0.25">
      <c r="A21" t="s">
        <v>23</v>
      </c>
      <c r="B21">
        <v>160</v>
      </c>
      <c r="C21" t="s">
        <v>3</v>
      </c>
    </row>
    <row r="22" spans="1:3" x14ac:dyDescent="0.25">
      <c r="A22" t="s">
        <v>24</v>
      </c>
      <c r="B22">
        <v>150</v>
      </c>
      <c r="C22" t="s">
        <v>3</v>
      </c>
    </row>
    <row r="23" spans="1:3" x14ac:dyDescent="0.25">
      <c r="A23" t="s">
        <v>25</v>
      </c>
      <c r="B23">
        <v>4</v>
      </c>
      <c r="C23" t="s">
        <v>19</v>
      </c>
    </row>
    <row r="24" spans="1:3" x14ac:dyDescent="0.25">
      <c r="A24" t="s">
        <v>26</v>
      </c>
      <c r="B24">
        <v>63</v>
      </c>
      <c r="C24" t="s">
        <v>3</v>
      </c>
    </row>
    <row r="25" spans="1:3" x14ac:dyDescent="0.25">
      <c r="A25" t="s">
        <v>27</v>
      </c>
      <c r="B25">
        <v>110</v>
      </c>
      <c r="C25" t="s">
        <v>3</v>
      </c>
    </row>
    <row r="26" spans="1:3" x14ac:dyDescent="0.25">
      <c r="A26" t="s">
        <v>28</v>
      </c>
      <c r="B26">
        <v>270</v>
      </c>
      <c r="C26" t="s">
        <v>3</v>
      </c>
    </row>
    <row r="27" spans="1:3" x14ac:dyDescent="0.25">
      <c r="A27" t="s">
        <v>29</v>
      </c>
      <c r="B27">
        <v>250</v>
      </c>
      <c r="C27" t="s">
        <v>3</v>
      </c>
    </row>
    <row r="28" spans="1:3" x14ac:dyDescent="0.25">
      <c r="A28" t="s">
        <v>30</v>
      </c>
      <c r="B28">
        <v>280</v>
      </c>
      <c r="C28" t="s">
        <v>3</v>
      </c>
    </row>
    <row r="29" spans="1:3" x14ac:dyDescent="0.25">
      <c r="A29" t="s">
        <v>31</v>
      </c>
      <c r="B29">
        <v>200</v>
      </c>
      <c r="C29" t="s">
        <v>3</v>
      </c>
    </row>
    <row r="30" spans="1:3" x14ac:dyDescent="0.25">
      <c r="A30" t="s">
        <v>32</v>
      </c>
      <c r="B30">
        <v>80</v>
      </c>
      <c r="C30" t="s">
        <v>3</v>
      </c>
    </row>
    <row r="31" spans="1:3" x14ac:dyDescent="0.25">
      <c r="A31" t="s">
        <v>33</v>
      </c>
      <c r="B31">
        <v>25</v>
      </c>
      <c r="C31" t="s">
        <v>3</v>
      </c>
    </row>
    <row r="32" spans="1:3" x14ac:dyDescent="0.25">
      <c r="A32" t="s">
        <v>34</v>
      </c>
      <c r="B32">
        <v>93</v>
      </c>
      <c r="C3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рецепты</vt:lpstr>
      <vt:lpstr>цены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2022-10-31T19:28:03Z</dcterms:created>
  <dcterms:modified xsi:type="dcterms:W3CDTF">2022-10-31T19:28:26Z</dcterms:modified>
</cp:coreProperties>
</file>