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XXX\Матметоды принятия решений\"/>
    </mc:Choice>
  </mc:AlternateContent>
  <xr:revisionPtr revIDLastSave="0" documentId="8_{36CE851F-FF02-4694-A3BC-5411185C3C9E}" xr6:coauthVersionLast="47" xr6:coauthVersionMax="47" xr10:uidLastSave="{00000000-0000-0000-0000-000000000000}"/>
  <bookViews>
    <workbookView xWindow="10335" yWindow="1695" windowWidth="28800" windowHeight="15600" firstSheet="2" activeTab="2" xr2:uid="{7C2694AE-71CE-4964-A2B5-9A55E9EA4D86}"/>
  </bookViews>
  <sheets>
    <sheet name="стр. 67 №21 (симплекс)" sheetId="2" r:id="rId1"/>
    <sheet name="стр. 67 №21 (искусств. базис)" sheetId="1" r:id="rId2"/>
    <sheet name="стр.68 №27 (искусств. базис)" sheetId="3" r:id="rId3"/>
  </sheets>
  <definedNames>
    <definedName name="solver_adj" localSheetId="1" hidden="1">'стр. 67 №21 (искусств. базис)'!$M$15:$M$16</definedName>
    <definedName name="solver_adj" localSheetId="0" hidden="1">'стр. 67 №21 (симплекс)'!$J$1:$J$2</definedName>
    <definedName name="solver_adj" localSheetId="2" hidden="1">'стр.68 №27 (искусств. базис)'!$J$3:$J$4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'стр. 67 №21 (искусств. базис)'!$M$15:$M$19</definedName>
    <definedName name="solver_lhs1" localSheetId="0" hidden="1">'стр. 67 №21 (симплекс)'!$J$1:$J$5</definedName>
    <definedName name="solver_lhs1" localSheetId="2" hidden="1">'стр.68 №27 (искусств. базис)'!$J$1:$J$4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1</definedName>
    <definedName name="solver_num" localSheetId="0" hidden="1">1</definedName>
    <definedName name="solver_num" localSheetId="2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'стр. 67 №21 (искусств. базис)'!$M$20</definedName>
    <definedName name="solver_opt" localSheetId="0" hidden="1">'стр. 67 №21 (симплекс)'!$J$6</definedName>
    <definedName name="solver_opt" localSheetId="2" hidden="1">'стр.68 №27 (искусств. базис)'!$J$5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1</definedName>
    <definedName name="solver_rbv" localSheetId="2" hidden="1">1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5" i="2" s="1"/>
  <c r="J2" i="3"/>
  <c r="J1" i="3" s="1"/>
  <c r="J5" i="3" s="1"/>
  <c r="M18" i="1"/>
  <c r="M17" i="1"/>
  <c r="M19" i="1" s="1"/>
  <c r="J6" i="2" l="1"/>
  <c r="M20" i="1"/>
</calcChain>
</file>

<file path=xl/sharedStrings.xml><?xml version="1.0" encoding="utf-8"?>
<sst xmlns="http://schemas.openxmlformats.org/spreadsheetml/2006/main" count="242" uniqueCount="56">
  <si>
    <t>x1</t>
  </si>
  <si>
    <t>x2</t>
  </si>
  <si>
    <t>x4</t>
  </si>
  <si>
    <t>x3</t>
  </si>
  <si>
    <t>x5</t>
  </si>
  <si>
    <t>z</t>
  </si>
  <si>
    <t>y1</t>
  </si>
  <si>
    <t>y2</t>
  </si>
  <si>
    <t>y3</t>
  </si>
  <si>
    <t>F</t>
  </si>
  <si>
    <t>Св.Члены</t>
  </si>
  <si>
    <t>Баз.Пер.</t>
  </si>
  <si>
    <t>1/2</t>
  </si>
  <si>
    <t>-3/2</t>
  </si>
  <si>
    <t>Zmax: (0;4;2;0;1)</t>
  </si>
  <si>
    <t>Zmax=3*2-4*0+2*1+9=17</t>
  </si>
  <si>
    <t>Условие:</t>
  </si>
  <si>
    <t>Z=3*x3-4*x4+2*x5+9-&gt;max</t>
  </si>
  <si>
    <t>|
|
|
|</t>
  </si>
  <si>
    <t>|
|
|</t>
  </si>
  <si>
    <t>3*x1+x2+x3=6</t>
  </si>
  <si>
    <t>x1+x2+x4=4</t>
  </si>
  <si>
    <t>-x1+x3+2*x5=4</t>
  </si>
  <si>
    <t>3*x1+x2+x3+y1=6</t>
  </si>
  <si>
    <t>Вводим искуственный базис</t>
  </si>
  <si>
    <t>x1+x2+x4+y2=4</t>
  </si>
  <si>
    <t>-x1+x3+2*x5+y3=4</t>
  </si>
  <si>
    <t>3*x1+2*x2+2*x3+x4+2*x5+(y1+y2+y3)=14</t>
  </si>
  <si>
    <t>Z-3*x3+4*x4-2*x5=9</t>
  </si>
  <si>
    <t>F+3*x1+2*x2+2*x3+x4+2*x5=14</t>
  </si>
  <si>
    <t>x3=6-3*x1-x2</t>
  </si>
  <si>
    <t>x4=4-x1-x2</t>
  </si>
  <si>
    <t>2*x5=4+x1-x3</t>
  </si>
  <si>
    <t>2*x5=4+x1-(6-3*x1-x2)</t>
  </si>
  <si>
    <t>2*x5=4*x1+x2-2</t>
  </si>
  <si>
    <t>x5=2*x1+x2/2-1</t>
  </si>
  <si>
    <t>Z=3*(6-3*x1-x2)-4*(4-x1-x2)+2*(2*x1+x2/2-1)+9=9-x1+2*x2</t>
  </si>
  <si>
    <t>Z+x1-2*x2=9</t>
  </si>
  <si>
    <t>-2*x1-x2/2+x5=-1</t>
  </si>
  <si>
    <t>-1/2</t>
  </si>
  <si>
    <t>Zmax=9-0+2*4=17</t>
  </si>
  <si>
    <t>2*x1+11*x2+12*x3+3*x4=14</t>
  </si>
  <si>
    <t>9*x2+12*x3+3*x4=12</t>
  </si>
  <si>
    <t>Вводим искусственный базис</t>
  </si>
  <si>
    <t>2*x1+11*x2+12*x3+3*x4+y1=14</t>
  </si>
  <si>
    <t>9*x2+12*x3+3*x4+y2=12</t>
  </si>
  <si>
    <t>2*x1+20*x2+24*x3+6*x4+(y1+y2)=26</t>
  </si>
  <si>
    <t>F+2*x1+20*x2+24*x3+6*x4=26</t>
  </si>
  <si>
    <t>Z+x1-3*x2-5*x3-x4=-7</t>
  </si>
  <si>
    <t>F=y1+y2+y3-&gt;min</t>
  </si>
  <si>
    <t>Z=-x1+3*x2+5*x3+x4-7-&gt; min</t>
  </si>
  <si>
    <t>F=y1+y2-&gt; min</t>
  </si>
  <si>
    <t>1/3</t>
  </si>
  <si>
    <t>5/6</t>
  </si>
  <si>
    <t>Zmax: (1;0;0;4)</t>
  </si>
  <si>
    <t>Zmax=-1+3*0+5*0+4-7=-4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</si>
</sst>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19" xfId="0" applyFill="1" applyBorder="1"/>
    <xf numFmtId="0" fontId="0" fillId="2" borderId="14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0" fillId="2" borderId="1" xfId="0" applyFill="1" applyBorder="1"/>
    <xf numFmtId="0" fontId="0" fillId="3" borderId="19" xfId="0" applyFill="1" applyBorder="1"/>
    <xf numFmtId="0" fontId="0" fillId="0" borderId="1" xfId="0" applyFill="1" applyBorder="1"/>
    <xf numFmtId="0" fontId="0" fillId="4" borderId="2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2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1" xfId="0" applyFill="1" applyBorder="1"/>
    <xf numFmtId="0" fontId="0" fillId="4" borderId="17" xfId="0" applyFill="1" applyBorder="1"/>
    <xf numFmtId="0" fontId="0" fillId="0" borderId="2" xfId="0" applyFill="1" applyBorder="1"/>
    <xf numFmtId="0" fontId="0" fillId="0" borderId="21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22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7" xfId="0" applyFill="1" applyBorder="1"/>
    <xf numFmtId="0" fontId="0" fillId="2" borderId="17" xfId="0" applyFill="1" applyBorder="1"/>
    <xf numFmtId="0" fontId="0" fillId="0" borderId="6" xfId="0" applyFill="1" applyBorder="1"/>
    <xf numFmtId="0" fontId="0" fillId="0" borderId="24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1" xfId="0" quotePrefix="1" applyNumberFormat="1" applyFill="1" applyBorder="1" applyAlignment="1">
      <alignment horizontal="right"/>
    </xf>
    <xf numFmtId="0" fontId="0" fillId="0" borderId="16" xfId="0" quotePrefix="1" applyFill="1" applyBorder="1" applyAlignment="1">
      <alignment horizontal="right"/>
    </xf>
    <xf numFmtId="0" fontId="0" fillId="0" borderId="0" xfId="0" quotePrefix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3" borderId="18" xfId="0" applyFill="1" applyBorder="1"/>
    <xf numFmtId="0" fontId="0" fillId="0" borderId="8" xfId="0" quotePrefix="1" applyNumberFormat="1" applyBorder="1" applyAlignment="1">
      <alignment horizontal="right"/>
    </xf>
    <xf numFmtId="0" fontId="0" fillId="0" borderId="15" xfId="0" quotePrefix="1" applyNumberFormat="1" applyBorder="1" applyAlignment="1">
      <alignment horizontal="right"/>
    </xf>
    <xf numFmtId="0" fontId="0" fillId="0" borderId="3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1E6E-FF00-424A-AB3F-3C41B7FC58EC}">
  <dimension ref="A1:J33"/>
  <sheetViews>
    <sheetView workbookViewId="0">
      <selection activeCell="K35" sqref="K35"/>
    </sheetView>
  </sheetViews>
  <sheetFormatPr defaultRowHeight="15" x14ac:dyDescent="0.25"/>
  <sheetData>
    <row r="1" spans="1:10" x14ac:dyDescent="0.25">
      <c r="A1" t="s">
        <v>16</v>
      </c>
      <c r="B1" t="s">
        <v>17</v>
      </c>
      <c r="I1" s="3" t="s">
        <v>0</v>
      </c>
      <c r="J1" s="72">
        <v>0</v>
      </c>
    </row>
    <row r="2" spans="1:10" x14ac:dyDescent="0.25">
      <c r="A2" s="77" t="s">
        <v>19</v>
      </c>
      <c r="B2" t="s">
        <v>20</v>
      </c>
      <c r="I2" s="4" t="s">
        <v>1</v>
      </c>
      <c r="J2" s="73">
        <v>4</v>
      </c>
    </row>
    <row r="3" spans="1:10" x14ac:dyDescent="0.25">
      <c r="A3" s="78"/>
      <c r="B3" t="s">
        <v>21</v>
      </c>
      <c r="I3" s="4" t="s">
        <v>3</v>
      </c>
      <c r="J3" s="73">
        <f>-3*J1-J2+6</f>
        <v>2</v>
      </c>
    </row>
    <row r="4" spans="1:10" x14ac:dyDescent="0.25">
      <c r="A4" s="78"/>
      <c r="B4" s="69" t="s">
        <v>22</v>
      </c>
      <c r="I4" s="4" t="s">
        <v>2</v>
      </c>
      <c r="J4" s="73">
        <f>-J1-J2+4</f>
        <v>0</v>
      </c>
    </row>
    <row r="5" spans="1:10" x14ac:dyDescent="0.25">
      <c r="I5" s="4" t="s">
        <v>4</v>
      </c>
      <c r="J5" s="73">
        <f>(J1-J3+4)/2</f>
        <v>1</v>
      </c>
    </row>
    <row r="6" spans="1:10" ht="15.75" thickBot="1" x14ac:dyDescent="0.3">
      <c r="A6" s="77" t="s">
        <v>19</v>
      </c>
      <c r="B6" t="s">
        <v>30</v>
      </c>
      <c r="I6" s="5" t="s">
        <v>5</v>
      </c>
      <c r="J6" s="74">
        <f>3*J3-4*J4+2*J5+9</f>
        <v>17</v>
      </c>
    </row>
    <row r="7" spans="1:10" x14ac:dyDescent="0.25">
      <c r="A7" s="78"/>
      <c r="B7" t="s">
        <v>31</v>
      </c>
    </row>
    <row r="8" spans="1:10" x14ac:dyDescent="0.25">
      <c r="A8" s="78"/>
      <c r="B8" s="69" t="s">
        <v>32</v>
      </c>
    </row>
    <row r="9" spans="1:10" x14ac:dyDescent="0.25">
      <c r="B9" s="69" t="s">
        <v>33</v>
      </c>
    </row>
    <row r="10" spans="1:10" x14ac:dyDescent="0.25">
      <c r="B10" s="69" t="s">
        <v>34</v>
      </c>
    </row>
    <row r="11" spans="1:10" x14ac:dyDescent="0.25">
      <c r="B11" s="69" t="s">
        <v>35</v>
      </c>
    </row>
    <row r="13" spans="1:10" x14ac:dyDescent="0.25">
      <c r="A13" t="s">
        <v>36</v>
      </c>
    </row>
    <row r="15" spans="1:10" ht="15" customHeight="1" x14ac:dyDescent="0.25">
      <c r="A15" s="76" t="s">
        <v>18</v>
      </c>
      <c r="B15" t="s">
        <v>20</v>
      </c>
    </row>
    <row r="16" spans="1:10" x14ac:dyDescent="0.25">
      <c r="A16" s="76"/>
      <c r="B16" t="s">
        <v>21</v>
      </c>
    </row>
    <row r="17" spans="1:7" x14ac:dyDescent="0.25">
      <c r="A17" s="76"/>
      <c r="B17" s="69" t="s">
        <v>38</v>
      </c>
    </row>
    <row r="18" spans="1:7" x14ac:dyDescent="0.25">
      <c r="A18" s="76"/>
      <c r="B18" t="s">
        <v>37</v>
      </c>
    </row>
    <row r="19" spans="1:7" ht="15.75" thickBot="1" x14ac:dyDescent="0.3"/>
    <row r="20" spans="1:7" ht="15.75" thickBot="1" x14ac:dyDescent="0.3">
      <c r="A20" s="52" t="s">
        <v>11</v>
      </c>
      <c r="B20" s="53" t="s">
        <v>10</v>
      </c>
      <c r="C20" s="54" t="s">
        <v>0</v>
      </c>
      <c r="D20" s="26" t="s">
        <v>1</v>
      </c>
      <c r="E20" s="26" t="s">
        <v>3</v>
      </c>
      <c r="F20" s="26" t="s">
        <v>2</v>
      </c>
      <c r="G20" s="55" t="s">
        <v>4</v>
      </c>
    </row>
    <row r="21" spans="1:7" x14ac:dyDescent="0.25">
      <c r="A21" s="56" t="s">
        <v>3</v>
      </c>
      <c r="B21" s="57">
        <v>6</v>
      </c>
      <c r="C21" s="31">
        <v>3</v>
      </c>
      <c r="D21" s="28">
        <v>1</v>
      </c>
      <c r="E21" s="28">
        <v>1</v>
      </c>
      <c r="F21" s="28">
        <v>0</v>
      </c>
      <c r="G21" s="58">
        <v>0</v>
      </c>
    </row>
    <row r="22" spans="1:7" x14ac:dyDescent="0.25">
      <c r="A22" s="59" t="s">
        <v>2</v>
      </c>
      <c r="B22" s="60">
        <v>4</v>
      </c>
      <c r="C22" s="32">
        <v>1</v>
      </c>
      <c r="D22" s="34">
        <v>1</v>
      </c>
      <c r="E22" s="36">
        <v>0</v>
      </c>
      <c r="F22" s="36">
        <v>1</v>
      </c>
      <c r="G22" s="61">
        <v>0</v>
      </c>
    </row>
    <row r="23" spans="1:7" x14ac:dyDescent="0.25">
      <c r="A23" s="59" t="s">
        <v>4</v>
      </c>
      <c r="B23" s="60">
        <v>-1</v>
      </c>
      <c r="C23" s="32">
        <v>-2</v>
      </c>
      <c r="D23" s="83" t="s">
        <v>39</v>
      </c>
      <c r="E23" s="36">
        <v>0</v>
      </c>
      <c r="F23" s="36">
        <v>0</v>
      </c>
      <c r="G23" s="61">
        <v>1</v>
      </c>
    </row>
    <row r="24" spans="1:7" ht="15.75" thickBot="1" x14ac:dyDescent="0.3">
      <c r="A24" s="63" t="s">
        <v>5</v>
      </c>
      <c r="B24" s="64">
        <v>9</v>
      </c>
      <c r="C24" s="33">
        <v>1</v>
      </c>
      <c r="D24" s="35">
        <v>-2</v>
      </c>
      <c r="E24" s="29">
        <v>0</v>
      </c>
      <c r="F24" s="29">
        <v>0</v>
      </c>
      <c r="G24" s="66">
        <v>0</v>
      </c>
    </row>
    <row r="25" spans="1:7" ht="15.75" thickBot="1" x14ac:dyDescent="0.3"/>
    <row r="26" spans="1:7" ht="15.75" thickBot="1" x14ac:dyDescent="0.3">
      <c r="A26" s="52" t="s">
        <v>11</v>
      </c>
      <c r="B26" s="53" t="s">
        <v>10</v>
      </c>
      <c r="C26" s="54" t="s">
        <v>0</v>
      </c>
      <c r="D26" s="26" t="s">
        <v>1</v>
      </c>
      <c r="E26" s="26" t="s">
        <v>3</v>
      </c>
      <c r="F26" s="26" t="s">
        <v>2</v>
      </c>
      <c r="G26" s="55" t="s">
        <v>4</v>
      </c>
    </row>
    <row r="27" spans="1:7" x14ac:dyDescent="0.25">
      <c r="A27" s="56" t="s">
        <v>3</v>
      </c>
      <c r="B27" s="57">
        <v>2</v>
      </c>
      <c r="C27" s="31">
        <v>2</v>
      </c>
      <c r="D27" s="28">
        <v>0</v>
      </c>
      <c r="E27" s="28">
        <v>1</v>
      </c>
      <c r="F27" s="28">
        <v>-1</v>
      </c>
      <c r="G27" s="58">
        <v>0</v>
      </c>
    </row>
    <row r="28" spans="1:7" x14ac:dyDescent="0.25">
      <c r="A28" s="59" t="s">
        <v>1</v>
      </c>
      <c r="B28" s="60">
        <v>4</v>
      </c>
      <c r="C28" s="32">
        <v>1</v>
      </c>
      <c r="D28" s="36">
        <v>1</v>
      </c>
      <c r="E28" s="36">
        <v>0</v>
      </c>
      <c r="F28" s="36">
        <v>1</v>
      </c>
      <c r="G28" s="61">
        <v>0</v>
      </c>
    </row>
    <row r="29" spans="1:7" x14ac:dyDescent="0.25">
      <c r="A29" s="59" t="s">
        <v>4</v>
      </c>
      <c r="B29" s="60">
        <v>1</v>
      </c>
      <c r="C29" s="68" t="s">
        <v>13</v>
      </c>
      <c r="D29" s="83">
        <v>0</v>
      </c>
      <c r="E29" s="84">
        <v>0</v>
      </c>
      <c r="F29" s="83" t="s">
        <v>12</v>
      </c>
      <c r="G29" s="61">
        <v>1</v>
      </c>
    </row>
    <row r="30" spans="1:7" ht="15.75" thickBot="1" x14ac:dyDescent="0.3">
      <c r="A30" s="63" t="s">
        <v>5</v>
      </c>
      <c r="B30" s="64">
        <v>17</v>
      </c>
      <c r="C30" s="33">
        <v>3</v>
      </c>
      <c r="D30" s="29">
        <v>0</v>
      </c>
      <c r="E30" s="29">
        <v>0</v>
      </c>
      <c r="F30" s="29">
        <v>2</v>
      </c>
      <c r="G30" s="66">
        <v>0</v>
      </c>
    </row>
    <row r="32" spans="1:7" x14ac:dyDescent="0.25">
      <c r="B32" t="s">
        <v>14</v>
      </c>
    </row>
    <row r="33" spans="2:2" x14ac:dyDescent="0.25">
      <c r="B33" t="s">
        <v>40</v>
      </c>
    </row>
  </sheetData>
  <mergeCells count="3">
    <mergeCell ref="A2:A4"/>
    <mergeCell ref="A6:A8"/>
    <mergeCell ref="A15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F341-3C5E-4EAC-BBCA-CC0F42F1F5EC}">
  <dimension ref="A1:M62"/>
  <sheetViews>
    <sheetView topLeftCell="A31" workbookViewId="0">
      <selection activeCell="G58" sqref="A57:G58"/>
    </sheetView>
  </sheetViews>
  <sheetFormatPr defaultRowHeight="15" x14ac:dyDescent="0.25"/>
  <sheetData>
    <row r="1" spans="1:13" x14ac:dyDescent="0.25">
      <c r="A1" t="s">
        <v>16</v>
      </c>
      <c r="B1" t="s">
        <v>17</v>
      </c>
    </row>
    <row r="2" spans="1:13" x14ac:dyDescent="0.25">
      <c r="A2" s="77" t="s">
        <v>19</v>
      </c>
      <c r="B2" t="s">
        <v>20</v>
      </c>
    </row>
    <row r="3" spans="1:13" x14ac:dyDescent="0.25">
      <c r="A3" s="78"/>
      <c r="B3" t="s">
        <v>21</v>
      </c>
    </row>
    <row r="4" spans="1:13" x14ac:dyDescent="0.25">
      <c r="A4" s="78"/>
      <c r="B4" s="69" t="s">
        <v>22</v>
      </c>
    </row>
    <row r="5" spans="1:13" x14ac:dyDescent="0.25">
      <c r="A5" s="79"/>
      <c r="B5" s="69"/>
    </row>
    <row r="6" spans="1:13" x14ac:dyDescent="0.25">
      <c r="A6" s="80" t="s">
        <v>24</v>
      </c>
      <c r="B6" s="69"/>
    </row>
    <row r="7" spans="1:13" x14ac:dyDescent="0.25">
      <c r="A7" s="77" t="s">
        <v>19</v>
      </c>
      <c r="B7" t="s">
        <v>23</v>
      </c>
    </row>
    <row r="8" spans="1:13" x14ac:dyDescent="0.25">
      <c r="A8" s="78"/>
      <c r="B8" t="s">
        <v>25</v>
      </c>
    </row>
    <row r="9" spans="1:13" x14ac:dyDescent="0.25">
      <c r="A9" s="78"/>
      <c r="B9" s="69" t="s">
        <v>26</v>
      </c>
    </row>
    <row r="10" spans="1:13" x14ac:dyDescent="0.25">
      <c r="A10" s="80" t="s">
        <v>49</v>
      </c>
      <c r="B10" s="69"/>
    </row>
    <row r="11" spans="1:13" x14ac:dyDescent="0.25">
      <c r="A11" s="75" t="s">
        <v>27</v>
      </c>
      <c r="B11" s="75"/>
      <c r="C11" s="75"/>
      <c r="D11" s="75"/>
    </row>
    <row r="12" spans="1:13" x14ac:dyDescent="0.25">
      <c r="A12" s="75" t="s">
        <v>29</v>
      </c>
      <c r="B12" s="75"/>
      <c r="C12" s="75"/>
      <c r="D12" s="75"/>
    </row>
    <row r="13" spans="1:13" x14ac:dyDescent="0.25">
      <c r="A13" s="82" t="s">
        <v>28</v>
      </c>
      <c r="B13" s="82"/>
      <c r="C13" s="82"/>
      <c r="D13" s="82"/>
    </row>
    <row r="14" spans="1:13" ht="15.75" thickBot="1" x14ac:dyDescent="0.3">
      <c r="A14" s="81"/>
      <c r="B14" s="81"/>
      <c r="C14" s="81"/>
      <c r="D14" s="81"/>
    </row>
    <row r="15" spans="1:13" ht="15.75" thickBot="1" x14ac:dyDescent="0.3">
      <c r="A15" s="13" t="s">
        <v>11</v>
      </c>
      <c r="B15" s="21" t="s">
        <v>10</v>
      </c>
      <c r="C15" s="9" t="s">
        <v>0</v>
      </c>
      <c r="D15" s="10" t="s">
        <v>1</v>
      </c>
      <c r="E15" s="10" t="s">
        <v>3</v>
      </c>
      <c r="F15" s="26" t="s">
        <v>2</v>
      </c>
      <c r="G15" s="11" t="s">
        <v>4</v>
      </c>
      <c r="H15" s="12" t="s">
        <v>6</v>
      </c>
      <c r="I15" s="10" t="s">
        <v>7</v>
      </c>
      <c r="J15" s="11" t="s">
        <v>8</v>
      </c>
      <c r="L15" s="3" t="s">
        <v>0</v>
      </c>
      <c r="M15" s="72">
        <v>0</v>
      </c>
    </row>
    <row r="16" spans="1:13" x14ac:dyDescent="0.25">
      <c r="A16" s="6" t="s">
        <v>6</v>
      </c>
      <c r="B16" s="22">
        <v>6</v>
      </c>
      <c r="C16" s="31">
        <v>3</v>
      </c>
      <c r="D16" s="8">
        <v>1</v>
      </c>
      <c r="E16" s="8">
        <v>1</v>
      </c>
      <c r="F16" s="28">
        <v>0</v>
      </c>
      <c r="G16" s="15">
        <v>0</v>
      </c>
      <c r="H16" s="7">
        <v>1</v>
      </c>
      <c r="I16" s="8">
        <v>0</v>
      </c>
      <c r="J16" s="15">
        <v>0</v>
      </c>
      <c r="L16" s="4" t="s">
        <v>1</v>
      </c>
      <c r="M16" s="73">
        <v>4</v>
      </c>
    </row>
    <row r="17" spans="1:13" x14ac:dyDescent="0.25">
      <c r="A17" s="4" t="s">
        <v>7</v>
      </c>
      <c r="B17" s="23">
        <v>4</v>
      </c>
      <c r="C17" s="32">
        <v>1</v>
      </c>
      <c r="D17" s="1">
        <v>1</v>
      </c>
      <c r="E17" s="1">
        <v>0</v>
      </c>
      <c r="F17" s="34">
        <v>1</v>
      </c>
      <c r="G17" s="17">
        <v>0</v>
      </c>
      <c r="H17" s="2">
        <v>0</v>
      </c>
      <c r="I17" s="1">
        <v>1</v>
      </c>
      <c r="J17" s="17">
        <v>0</v>
      </c>
      <c r="L17" s="4" t="s">
        <v>3</v>
      </c>
      <c r="M17" s="73">
        <f>-3*M15-M16+6</f>
        <v>2</v>
      </c>
    </row>
    <row r="18" spans="1:13" x14ac:dyDescent="0.25">
      <c r="A18" s="4" t="s">
        <v>8</v>
      </c>
      <c r="B18" s="23">
        <v>4</v>
      </c>
      <c r="C18" s="32">
        <v>-1</v>
      </c>
      <c r="D18" s="1">
        <v>0</v>
      </c>
      <c r="E18" s="1">
        <v>1</v>
      </c>
      <c r="F18" s="1">
        <v>0</v>
      </c>
      <c r="G18" s="17">
        <v>2</v>
      </c>
      <c r="H18" s="2">
        <v>0</v>
      </c>
      <c r="I18" s="1">
        <v>0</v>
      </c>
      <c r="J18" s="17">
        <v>1</v>
      </c>
      <c r="L18" s="4" t="s">
        <v>2</v>
      </c>
      <c r="M18" s="73">
        <f>-M15-M16+4</f>
        <v>0</v>
      </c>
    </row>
    <row r="19" spans="1:13" x14ac:dyDescent="0.25">
      <c r="A19" s="4" t="s">
        <v>5</v>
      </c>
      <c r="B19" s="23">
        <v>9</v>
      </c>
      <c r="C19" s="32">
        <v>0</v>
      </c>
      <c r="D19" s="1">
        <v>0</v>
      </c>
      <c r="E19" s="1">
        <v>-3</v>
      </c>
      <c r="F19" s="1">
        <v>4</v>
      </c>
      <c r="G19" s="17">
        <v>-2</v>
      </c>
      <c r="H19" s="2">
        <v>0</v>
      </c>
      <c r="I19" s="1">
        <v>0</v>
      </c>
      <c r="J19" s="17">
        <v>0</v>
      </c>
      <c r="L19" s="4" t="s">
        <v>4</v>
      </c>
      <c r="M19" s="73">
        <f>(M15-M17+4)/2</f>
        <v>1</v>
      </c>
    </row>
    <row r="20" spans="1:13" ht="15.75" thickBot="1" x14ac:dyDescent="0.3">
      <c r="A20" s="5" t="s">
        <v>9</v>
      </c>
      <c r="B20" s="24">
        <v>14</v>
      </c>
      <c r="C20" s="33">
        <v>3</v>
      </c>
      <c r="D20" s="19">
        <v>2</v>
      </c>
      <c r="E20" s="19">
        <v>2</v>
      </c>
      <c r="F20" s="35">
        <v>1</v>
      </c>
      <c r="G20" s="20">
        <v>2</v>
      </c>
      <c r="H20" s="25">
        <v>0</v>
      </c>
      <c r="I20" s="19">
        <v>0</v>
      </c>
      <c r="J20" s="20">
        <v>0</v>
      </c>
      <c r="L20" s="5" t="s">
        <v>5</v>
      </c>
      <c r="M20" s="74">
        <f>3*M17-4*M18+2*M19+9</f>
        <v>17</v>
      </c>
    </row>
    <row r="21" spans="1:13" ht="15.75" thickBot="1" x14ac:dyDescent="0.3"/>
    <row r="22" spans="1:13" ht="15.75" thickBot="1" x14ac:dyDescent="0.3">
      <c r="A22" s="13" t="s">
        <v>11</v>
      </c>
      <c r="B22" s="21" t="s">
        <v>10</v>
      </c>
      <c r="C22" s="9" t="s">
        <v>0</v>
      </c>
      <c r="D22" s="10" t="s">
        <v>1</v>
      </c>
      <c r="E22" s="10" t="s">
        <v>3</v>
      </c>
      <c r="F22" s="10" t="s">
        <v>2</v>
      </c>
      <c r="G22" s="11" t="s">
        <v>4</v>
      </c>
      <c r="H22" s="12" t="s">
        <v>6</v>
      </c>
      <c r="I22" s="10" t="s">
        <v>7</v>
      </c>
      <c r="J22" s="11" t="s">
        <v>8</v>
      </c>
    </row>
    <row r="23" spans="1:13" x14ac:dyDescent="0.25">
      <c r="A23" s="6" t="s">
        <v>6</v>
      </c>
      <c r="B23" s="22">
        <v>6</v>
      </c>
      <c r="C23" s="14">
        <v>3</v>
      </c>
      <c r="D23" s="8">
        <v>1</v>
      </c>
      <c r="E23" s="8">
        <v>1</v>
      </c>
      <c r="F23" s="8">
        <v>0</v>
      </c>
      <c r="G23" s="15">
        <v>0</v>
      </c>
      <c r="H23" s="7">
        <v>1</v>
      </c>
      <c r="I23" s="8">
        <v>0</v>
      </c>
      <c r="J23" s="15">
        <v>0</v>
      </c>
    </row>
    <row r="24" spans="1:13" x14ac:dyDescent="0.25">
      <c r="A24" s="4" t="s">
        <v>2</v>
      </c>
      <c r="B24" s="23">
        <v>4</v>
      </c>
      <c r="C24" s="16">
        <v>1</v>
      </c>
      <c r="D24" s="1">
        <v>1</v>
      </c>
      <c r="E24" s="1">
        <v>0</v>
      </c>
      <c r="F24" s="1">
        <v>1</v>
      </c>
      <c r="G24" s="17">
        <v>0</v>
      </c>
      <c r="H24" s="2">
        <v>0</v>
      </c>
      <c r="I24" s="1">
        <v>1</v>
      </c>
      <c r="J24" s="17">
        <v>0</v>
      </c>
    </row>
    <row r="25" spans="1:13" x14ac:dyDescent="0.25">
      <c r="A25" s="4" t="s">
        <v>8</v>
      </c>
      <c r="B25" s="23">
        <v>4</v>
      </c>
      <c r="C25" s="16">
        <v>-1</v>
      </c>
      <c r="D25" s="1">
        <v>0</v>
      </c>
      <c r="E25" s="34">
        <v>1</v>
      </c>
      <c r="F25" s="1">
        <v>0</v>
      </c>
      <c r="G25" s="17">
        <v>2</v>
      </c>
      <c r="H25" s="2">
        <v>0</v>
      </c>
      <c r="I25" s="1">
        <v>0</v>
      </c>
      <c r="J25" s="17">
        <v>1</v>
      </c>
    </row>
    <row r="26" spans="1:13" x14ac:dyDescent="0.25">
      <c r="A26" s="4" t="s">
        <v>5</v>
      </c>
      <c r="B26" s="23">
        <v>-7</v>
      </c>
      <c r="C26" s="16">
        <v>-4</v>
      </c>
      <c r="D26" s="1">
        <v>-4</v>
      </c>
      <c r="E26" s="1">
        <v>-3</v>
      </c>
      <c r="F26" s="1">
        <v>0</v>
      </c>
      <c r="G26" s="17">
        <v>-2</v>
      </c>
      <c r="H26" s="2">
        <v>0</v>
      </c>
      <c r="I26" s="1">
        <v>-4</v>
      </c>
      <c r="J26" s="17">
        <v>0</v>
      </c>
    </row>
    <row r="27" spans="1:13" ht="15.75" thickBot="1" x14ac:dyDescent="0.3">
      <c r="A27" s="5" t="s">
        <v>9</v>
      </c>
      <c r="B27" s="24">
        <v>10</v>
      </c>
      <c r="C27" s="18">
        <v>2</v>
      </c>
      <c r="D27" s="19">
        <v>1</v>
      </c>
      <c r="E27" s="35">
        <v>2</v>
      </c>
      <c r="F27" s="19">
        <v>0</v>
      </c>
      <c r="G27" s="20">
        <v>2</v>
      </c>
      <c r="H27" s="25">
        <v>0</v>
      </c>
      <c r="I27" s="19">
        <v>-1</v>
      </c>
      <c r="J27" s="20">
        <v>0</v>
      </c>
    </row>
    <row r="28" spans="1:13" ht="15.75" thickBot="1" x14ac:dyDescent="0.3"/>
    <row r="29" spans="1:13" ht="15.75" thickBot="1" x14ac:dyDescent="0.3">
      <c r="A29" s="13" t="s">
        <v>11</v>
      </c>
      <c r="B29" s="21" t="s">
        <v>10</v>
      </c>
      <c r="C29" s="9" t="s">
        <v>0</v>
      </c>
      <c r="D29" s="10" t="s">
        <v>1</v>
      </c>
      <c r="E29" s="10" t="s">
        <v>3</v>
      </c>
      <c r="F29" s="10" t="s">
        <v>2</v>
      </c>
      <c r="G29" s="11" t="s">
        <v>4</v>
      </c>
      <c r="H29" s="12" t="s">
        <v>6</v>
      </c>
      <c r="I29" s="10" t="s">
        <v>7</v>
      </c>
      <c r="J29" s="11" t="s">
        <v>8</v>
      </c>
    </row>
    <row r="30" spans="1:13" x14ac:dyDescent="0.25">
      <c r="A30" s="6" t="s">
        <v>6</v>
      </c>
      <c r="B30" s="22">
        <v>2</v>
      </c>
      <c r="C30" s="14">
        <v>4</v>
      </c>
      <c r="D30" s="27">
        <v>1</v>
      </c>
      <c r="E30" s="8">
        <v>0</v>
      </c>
      <c r="F30" s="8">
        <v>0</v>
      </c>
      <c r="G30" s="15">
        <v>-2</v>
      </c>
      <c r="H30" s="7">
        <v>1</v>
      </c>
      <c r="I30" s="8">
        <v>0</v>
      </c>
      <c r="J30" s="15">
        <v>-1</v>
      </c>
    </row>
    <row r="31" spans="1:13" x14ac:dyDescent="0.25">
      <c r="A31" s="4" t="s">
        <v>2</v>
      </c>
      <c r="B31" s="23">
        <v>4</v>
      </c>
      <c r="C31" s="16">
        <v>1</v>
      </c>
      <c r="D31" s="1">
        <v>1</v>
      </c>
      <c r="E31" s="1">
        <v>0</v>
      </c>
      <c r="F31" s="1">
        <v>1</v>
      </c>
      <c r="G31" s="17">
        <v>0</v>
      </c>
      <c r="H31" s="2">
        <v>0</v>
      </c>
      <c r="I31" s="1">
        <v>1</v>
      </c>
      <c r="J31" s="17">
        <v>0</v>
      </c>
    </row>
    <row r="32" spans="1:13" x14ac:dyDescent="0.25">
      <c r="A32" s="4" t="s">
        <v>3</v>
      </c>
      <c r="B32" s="23">
        <v>4</v>
      </c>
      <c r="C32" s="16">
        <v>-1</v>
      </c>
      <c r="D32" s="1">
        <v>0</v>
      </c>
      <c r="E32" s="36">
        <v>1</v>
      </c>
      <c r="F32" s="1">
        <v>0</v>
      </c>
      <c r="G32" s="17">
        <v>2</v>
      </c>
      <c r="H32" s="2">
        <v>0</v>
      </c>
      <c r="I32" s="1">
        <v>0</v>
      </c>
      <c r="J32" s="17">
        <v>1</v>
      </c>
    </row>
    <row r="33" spans="1:10" x14ac:dyDescent="0.25">
      <c r="A33" s="4" t="s">
        <v>5</v>
      </c>
      <c r="B33" s="23">
        <v>5</v>
      </c>
      <c r="C33" s="16">
        <v>-7</v>
      </c>
      <c r="D33" s="1">
        <v>-4</v>
      </c>
      <c r="E33" s="1">
        <v>0</v>
      </c>
      <c r="F33" s="1">
        <v>0</v>
      </c>
      <c r="G33" s="17">
        <v>4</v>
      </c>
      <c r="H33" s="2">
        <v>0</v>
      </c>
      <c r="I33" s="1">
        <v>-4</v>
      </c>
      <c r="J33" s="17">
        <v>3</v>
      </c>
    </row>
    <row r="34" spans="1:10" ht="15.75" thickBot="1" x14ac:dyDescent="0.3">
      <c r="A34" s="5" t="s">
        <v>9</v>
      </c>
      <c r="B34" s="24">
        <v>2</v>
      </c>
      <c r="C34" s="18">
        <v>4</v>
      </c>
      <c r="D34" s="35">
        <v>1</v>
      </c>
      <c r="E34" s="29">
        <v>0</v>
      </c>
      <c r="F34" s="19">
        <v>0</v>
      </c>
      <c r="G34" s="20">
        <v>-2</v>
      </c>
      <c r="H34" s="25">
        <v>0</v>
      </c>
      <c r="I34" s="19">
        <v>-1</v>
      </c>
      <c r="J34" s="20">
        <v>-2</v>
      </c>
    </row>
    <row r="35" spans="1:10" ht="15.75" thickBot="1" x14ac:dyDescent="0.3"/>
    <row r="36" spans="1:10" ht="15.75" thickBot="1" x14ac:dyDescent="0.3">
      <c r="A36" s="37" t="s">
        <v>11</v>
      </c>
      <c r="B36" s="38" t="s">
        <v>10</v>
      </c>
      <c r="C36" s="39" t="s">
        <v>0</v>
      </c>
      <c r="D36" s="40" t="s">
        <v>1</v>
      </c>
      <c r="E36" s="40" t="s">
        <v>3</v>
      </c>
      <c r="F36" s="40" t="s">
        <v>2</v>
      </c>
      <c r="G36" s="41" t="s">
        <v>4</v>
      </c>
      <c r="H36" s="12" t="s">
        <v>6</v>
      </c>
      <c r="I36" s="10" t="s">
        <v>7</v>
      </c>
      <c r="J36" s="11" t="s">
        <v>8</v>
      </c>
    </row>
    <row r="37" spans="1:10" x14ac:dyDescent="0.25">
      <c r="A37" s="42" t="s">
        <v>1</v>
      </c>
      <c r="B37" s="43">
        <v>2</v>
      </c>
      <c r="C37" s="44">
        <v>4</v>
      </c>
      <c r="D37" s="45">
        <v>1</v>
      </c>
      <c r="E37" s="45">
        <v>0</v>
      </c>
      <c r="F37" s="45">
        <v>0</v>
      </c>
      <c r="G37" s="46">
        <v>-2</v>
      </c>
      <c r="H37" s="7">
        <v>1</v>
      </c>
      <c r="I37" s="8">
        <v>0</v>
      </c>
      <c r="J37" s="15">
        <v>-1</v>
      </c>
    </row>
    <row r="38" spans="1:10" x14ac:dyDescent="0.25">
      <c r="A38" s="47" t="s">
        <v>2</v>
      </c>
      <c r="B38" s="48">
        <v>2</v>
      </c>
      <c r="C38" s="49">
        <v>-3</v>
      </c>
      <c r="D38" s="50">
        <v>0</v>
      </c>
      <c r="E38" s="50">
        <v>0</v>
      </c>
      <c r="F38" s="50">
        <v>1</v>
      </c>
      <c r="G38" s="51">
        <v>2</v>
      </c>
      <c r="H38" s="2">
        <v>-1</v>
      </c>
      <c r="I38" s="1">
        <v>1</v>
      </c>
      <c r="J38" s="17">
        <v>1</v>
      </c>
    </row>
    <row r="39" spans="1:10" x14ac:dyDescent="0.25">
      <c r="A39" s="47" t="s">
        <v>3</v>
      </c>
      <c r="B39" s="48">
        <v>4</v>
      </c>
      <c r="C39" s="49">
        <v>-1</v>
      </c>
      <c r="D39" s="50">
        <v>0</v>
      </c>
      <c r="E39" s="50">
        <v>1</v>
      </c>
      <c r="F39" s="50">
        <v>0</v>
      </c>
      <c r="G39" s="51">
        <v>2</v>
      </c>
      <c r="H39" s="2">
        <v>0</v>
      </c>
      <c r="I39" s="1">
        <v>0</v>
      </c>
      <c r="J39" s="17">
        <v>1</v>
      </c>
    </row>
    <row r="40" spans="1:10" x14ac:dyDescent="0.25">
      <c r="A40" s="47" t="s">
        <v>5</v>
      </c>
      <c r="B40" s="48">
        <v>13</v>
      </c>
      <c r="C40" s="49">
        <v>9</v>
      </c>
      <c r="D40" s="50">
        <v>0</v>
      </c>
      <c r="E40" s="50">
        <v>0</v>
      </c>
      <c r="F40" s="50">
        <v>0</v>
      </c>
      <c r="G40" s="51">
        <v>-4</v>
      </c>
      <c r="H40" s="2">
        <v>4</v>
      </c>
      <c r="I40" s="1">
        <v>-4</v>
      </c>
      <c r="J40" s="17">
        <v>-1</v>
      </c>
    </row>
    <row r="41" spans="1:10" ht="15.75" thickBot="1" x14ac:dyDescent="0.3">
      <c r="A41" s="5" t="s">
        <v>9</v>
      </c>
      <c r="B41" s="24">
        <v>0</v>
      </c>
      <c r="C41" s="18">
        <v>0</v>
      </c>
      <c r="D41" s="29">
        <v>0</v>
      </c>
      <c r="E41" s="29">
        <v>0</v>
      </c>
      <c r="F41" s="19">
        <v>0</v>
      </c>
      <c r="G41" s="20">
        <v>0</v>
      </c>
      <c r="H41" s="25">
        <v>-1</v>
      </c>
      <c r="I41" s="19">
        <v>-1</v>
      </c>
      <c r="J41" s="20">
        <v>-1</v>
      </c>
    </row>
    <row r="42" spans="1:10" ht="15.75" thickBot="1" x14ac:dyDescent="0.3"/>
    <row r="43" spans="1:10" ht="15.75" thickBot="1" x14ac:dyDescent="0.3">
      <c r="A43" s="52" t="s">
        <v>11</v>
      </c>
      <c r="B43" s="53" t="s">
        <v>10</v>
      </c>
      <c r="C43" s="54" t="s">
        <v>0</v>
      </c>
      <c r="D43" s="26" t="s">
        <v>1</v>
      </c>
      <c r="E43" s="26" t="s">
        <v>3</v>
      </c>
      <c r="F43" s="26" t="s">
        <v>2</v>
      </c>
      <c r="G43" s="55" t="s">
        <v>4</v>
      </c>
    </row>
    <row r="44" spans="1:10" x14ac:dyDescent="0.25">
      <c r="A44" s="56" t="s">
        <v>1</v>
      </c>
      <c r="B44" s="57">
        <v>2</v>
      </c>
      <c r="C44" s="31">
        <v>4</v>
      </c>
      <c r="D44" s="28">
        <v>1</v>
      </c>
      <c r="E44" s="28">
        <v>0</v>
      </c>
      <c r="F44" s="28">
        <v>0</v>
      </c>
      <c r="G44" s="58">
        <v>-2</v>
      </c>
    </row>
    <row r="45" spans="1:10" x14ac:dyDescent="0.25">
      <c r="A45" s="59" t="s">
        <v>2</v>
      </c>
      <c r="B45" s="60">
        <v>2</v>
      </c>
      <c r="C45" s="32">
        <v>-3</v>
      </c>
      <c r="D45" s="36">
        <v>0</v>
      </c>
      <c r="E45" s="36">
        <v>0</v>
      </c>
      <c r="F45" s="36">
        <v>1</v>
      </c>
      <c r="G45" s="62">
        <v>2</v>
      </c>
    </row>
    <row r="46" spans="1:10" x14ac:dyDescent="0.25">
      <c r="A46" s="59" t="s">
        <v>3</v>
      </c>
      <c r="B46" s="60">
        <v>4</v>
      </c>
      <c r="C46" s="32">
        <v>-1</v>
      </c>
      <c r="D46" s="36">
        <v>0</v>
      </c>
      <c r="E46" s="36">
        <v>1</v>
      </c>
      <c r="F46" s="36">
        <v>0</v>
      </c>
      <c r="G46" s="61">
        <v>2</v>
      </c>
    </row>
    <row r="47" spans="1:10" ht="15.75" thickBot="1" x14ac:dyDescent="0.3">
      <c r="A47" s="63" t="s">
        <v>5</v>
      </c>
      <c r="B47" s="64">
        <v>13</v>
      </c>
      <c r="C47" s="33">
        <v>9</v>
      </c>
      <c r="D47" s="29">
        <v>0</v>
      </c>
      <c r="E47" s="29">
        <v>0</v>
      </c>
      <c r="F47" s="29">
        <v>0</v>
      </c>
      <c r="G47" s="65">
        <v>-4</v>
      </c>
    </row>
    <row r="48" spans="1:10" ht="15.75" thickBot="1" x14ac:dyDescent="0.3"/>
    <row r="49" spans="1:7" ht="15.75" thickBot="1" x14ac:dyDescent="0.3">
      <c r="A49" s="52" t="s">
        <v>11</v>
      </c>
      <c r="B49" s="53" t="s">
        <v>10</v>
      </c>
      <c r="C49" s="54" t="s">
        <v>0</v>
      </c>
      <c r="D49" s="26" t="s">
        <v>1</v>
      </c>
      <c r="E49" s="26" t="s">
        <v>3</v>
      </c>
      <c r="F49" s="26" t="s">
        <v>2</v>
      </c>
      <c r="G49" s="55" t="s">
        <v>4</v>
      </c>
    </row>
    <row r="50" spans="1:7" x14ac:dyDescent="0.25">
      <c r="A50" s="56" t="s">
        <v>1</v>
      </c>
      <c r="B50" s="57">
        <v>4</v>
      </c>
      <c r="C50" s="31">
        <v>1</v>
      </c>
      <c r="D50" s="28">
        <v>1</v>
      </c>
      <c r="E50" s="28">
        <v>0</v>
      </c>
      <c r="F50" s="28">
        <v>1</v>
      </c>
      <c r="G50" s="58">
        <v>0</v>
      </c>
    </row>
    <row r="51" spans="1:7" x14ac:dyDescent="0.25">
      <c r="A51" s="59" t="s">
        <v>4</v>
      </c>
      <c r="B51" s="60">
        <v>2</v>
      </c>
      <c r="C51" s="32">
        <v>-3</v>
      </c>
      <c r="D51" s="36">
        <v>0</v>
      </c>
      <c r="E51" s="36">
        <v>0</v>
      </c>
      <c r="F51" s="36">
        <v>1</v>
      </c>
      <c r="G51" s="61">
        <v>2</v>
      </c>
    </row>
    <row r="52" spans="1:7" x14ac:dyDescent="0.25">
      <c r="A52" s="59" t="s">
        <v>3</v>
      </c>
      <c r="B52" s="60">
        <v>2</v>
      </c>
      <c r="C52" s="32">
        <v>2</v>
      </c>
      <c r="D52" s="36">
        <v>0</v>
      </c>
      <c r="E52" s="36">
        <v>1</v>
      </c>
      <c r="F52" s="36">
        <v>-1</v>
      </c>
      <c r="G52" s="61">
        <v>0</v>
      </c>
    </row>
    <row r="53" spans="1:7" ht="15.75" thickBot="1" x14ac:dyDescent="0.3">
      <c r="A53" s="63" t="s">
        <v>5</v>
      </c>
      <c r="B53" s="64">
        <v>17</v>
      </c>
      <c r="C53" s="33">
        <v>3</v>
      </c>
      <c r="D53" s="29">
        <v>0</v>
      </c>
      <c r="E53" s="29">
        <v>0</v>
      </c>
      <c r="F53" s="29">
        <v>2</v>
      </c>
      <c r="G53" s="66">
        <v>0</v>
      </c>
    </row>
    <row r="54" spans="1:7" ht="15.75" thickBot="1" x14ac:dyDescent="0.3"/>
    <row r="55" spans="1:7" ht="15.75" thickBot="1" x14ac:dyDescent="0.3">
      <c r="A55" s="52" t="s">
        <v>11</v>
      </c>
      <c r="B55" s="53" t="s">
        <v>10</v>
      </c>
      <c r="C55" s="54" t="s">
        <v>0</v>
      </c>
      <c r="D55" s="26" t="s">
        <v>1</v>
      </c>
      <c r="E55" s="26" t="s">
        <v>3</v>
      </c>
      <c r="F55" s="26" t="s">
        <v>2</v>
      </c>
      <c r="G55" s="55" t="s">
        <v>4</v>
      </c>
    </row>
    <row r="56" spans="1:7" x14ac:dyDescent="0.25">
      <c r="A56" s="56" t="s">
        <v>1</v>
      </c>
      <c r="B56" s="57">
        <v>4</v>
      </c>
      <c r="C56" s="31">
        <v>1</v>
      </c>
      <c r="D56" s="28">
        <v>1</v>
      </c>
      <c r="E56" s="28">
        <v>0</v>
      </c>
      <c r="F56" s="28">
        <v>1</v>
      </c>
      <c r="G56" s="58">
        <v>0</v>
      </c>
    </row>
    <row r="57" spans="1:7" x14ac:dyDescent="0.25">
      <c r="A57" s="59" t="s">
        <v>4</v>
      </c>
      <c r="B57" s="60">
        <v>1</v>
      </c>
      <c r="C57" s="68" t="s">
        <v>13</v>
      </c>
      <c r="D57" s="36">
        <v>0</v>
      </c>
      <c r="E57" s="36">
        <v>0</v>
      </c>
      <c r="F57" s="67" t="s">
        <v>12</v>
      </c>
      <c r="G57" s="61">
        <v>1</v>
      </c>
    </row>
    <row r="58" spans="1:7" x14ac:dyDescent="0.25">
      <c r="A58" s="59" t="s">
        <v>3</v>
      </c>
      <c r="B58" s="60">
        <v>2</v>
      </c>
      <c r="C58" s="32">
        <v>2</v>
      </c>
      <c r="D58" s="36">
        <v>0</v>
      </c>
      <c r="E58" s="36">
        <v>1</v>
      </c>
      <c r="F58" s="36">
        <v>-1</v>
      </c>
      <c r="G58" s="61">
        <v>0</v>
      </c>
    </row>
    <row r="59" spans="1:7" ht="15.75" thickBot="1" x14ac:dyDescent="0.3">
      <c r="A59" s="63" t="s">
        <v>5</v>
      </c>
      <c r="B59" s="64">
        <v>17</v>
      </c>
      <c r="C59" s="33">
        <v>3</v>
      </c>
      <c r="D59" s="29">
        <v>0</v>
      </c>
      <c r="E59" s="29">
        <v>0</v>
      </c>
      <c r="F59" s="29">
        <v>2</v>
      </c>
      <c r="G59" s="66">
        <v>0</v>
      </c>
    </row>
    <row r="61" spans="1:7" x14ac:dyDescent="0.25">
      <c r="B61" t="s">
        <v>14</v>
      </c>
      <c r="C61" s="69"/>
    </row>
    <row r="62" spans="1:7" x14ac:dyDescent="0.25">
      <c r="B62" t="s">
        <v>15</v>
      </c>
    </row>
  </sheetData>
  <mergeCells count="5">
    <mergeCell ref="A2:A4"/>
    <mergeCell ref="A7:A9"/>
    <mergeCell ref="A11:D11"/>
    <mergeCell ref="A12:D12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ACBF-7211-4650-AD18-2D2C8C2FB8C5}">
  <dimension ref="A1:J37"/>
  <sheetViews>
    <sheetView tabSelected="1" workbookViewId="0">
      <selection activeCell="I10" sqref="I10"/>
    </sheetView>
  </sheetViews>
  <sheetFormatPr defaultRowHeight="15" x14ac:dyDescent="0.25"/>
  <sheetData>
    <row r="1" spans="1:10" x14ac:dyDescent="0.25">
      <c r="A1" t="s">
        <v>16</v>
      </c>
      <c r="B1" t="s">
        <v>50</v>
      </c>
      <c r="I1" s="70" t="s">
        <v>0</v>
      </c>
      <c r="J1" s="71">
        <f>(14-11*J2-12*J3-3*J4)/2</f>
        <v>1</v>
      </c>
    </row>
    <row r="2" spans="1:10" x14ac:dyDescent="0.25">
      <c r="A2" s="77" t="s">
        <v>19</v>
      </c>
      <c r="B2" t="s">
        <v>41</v>
      </c>
      <c r="I2" s="16" t="s">
        <v>1</v>
      </c>
      <c r="J2" s="17">
        <f>(-12*J3-3*J4+12)/9</f>
        <v>0</v>
      </c>
    </row>
    <row r="3" spans="1:10" x14ac:dyDescent="0.25">
      <c r="A3" s="78"/>
      <c r="B3" t="s">
        <v>42</v>
      </c>
      <c r="I3" s="16" t="s">
        <v>3</v>
      </c>
      <c r="J3" s="17">
        <v>0</v>
      </c>
    </row>
    <row r="4" spans="1:10" x14ac:dyDescent="0.25">
      <c r="I4" s="16" t="s">
        <v>2</v>
      </c>
      <c r="J4" s="17">
        <v>4</v>
      </c>
    </row>
    <row r="5" spans="1:10" ht="15.75" thickBot="1" x14ac:dyDescent="0.3">
      <c r="A5" t="s">
        <v>43</v>
      </c>
      <c r="I5" s="18" t="s">
        <v>5</v>
      </c>
      <c r="J5" s="20">
        <f>-J1+3*J2+5*J3+J4-7</f>
        <v>-4</v>
      </c>
    </row>
    <row r="6" spans="1:10" x14ac:dyDescent="0.25">
      <c r="A6" s="77" t="s">
        <v>19</v>
      </c>
      <c r="B6" t="s">
        <v>44</v>
      </c>
    </row>
    <row r="7" spans="1:10" x14ac:dyDescent="0.25">
      <c r="A7" s="78"/>
      <c r="B7" t="s">
        <v>45</v>
      </c>
    </row>
    <row r="8" spans="1:10" x14ac:dyDescent="0.25">
      <c r="A8" t="s">
        <v>51</v>
      </c>
    </row>
    <row r="9" spans="1:10" x14ac:dyDescent="0.25">
      <c r="A9" t="s">
        <v>46</v>
      </c>
    </row>
    <row r="10" spans="1:10" x14ac:dyDescent="0.25">
      <c r="A10" s="75" t="s">
        <v>47</v>
      </c>
      <c r="B10" s="75"/>
      <c r="C10" s="75"/>
      <c r="D10" s="75"/>
    </row>
    <row r="11" spans="1:10" x14ac:dyDescent="0.25">
      <c r="A11" s="75" t="s">
        <v>48</v>
      </c>
      <c r="B11" s="75"/>
      <c r="C11" s="75"/>
      <c r="D11" s="75"/>
    </row>
    <row r="12" spans="1:10" ht="15.75" thickBot="1" x14ac:dyDescent="0.3"/>
    <row r="13" spans="1:10" ht="15.75" thickBot="1" x14ac:dyDescent="0.3">
      <c r="A13" s="13" t="s">
        <v>11</v>
      </c>
      <c r="B13" s="21" t="s">
        <v>10</v>
      </c>
      <c r="C13" s="9" t="s">
        <v>0</v>
      </c>
      <c r="D13" s="10" t="s">
        <v>1</v>
      </c>
      <c r="E13" s="10" t="s">
        <v>3</v>
      </c>
      <c r="F13" s="55" t="s">
        <v>2</v>
      </c>
      <c r="G13" s="12" t="s">
        <v>6</v>
      </c>
      <c r="H13" s="11" t="s">
        <v>7</v>
      </c>
    </row>
    <row r="14" spans="1:10" x14ac:dyDescent="0.25">
      <c r="A14" s="6" t="s">
        <v>6</v>
      </c>
      <c r="B14" s="22">
        <v>14</v>
      </c>
      <c r="C14" s="31">
        <v>2</v>
      </c>
      <c r="D14" s="8">
        <v>11</v>
      </c>
      <c r="E14" s="8">
        <v>12</v>
      </c>
      <c r="F14" s="58">
        <v>3</v>
      </c>
      <c r="G14" s="7">
        <v>1</v>
      </c>
      <c r="H14" s="15">
        <v>0</v>
      </c>
    </row>
    <row r="15" spans="1:10" x14ac:dyDescent="0.25">
      <c r="A15" s="4" t="s">
        <v>7</v>
      </c>
      <c r="B15" s="23">
        <v>12</v>
      </c>
      <c r="C15" s="32">
        <v>0</v>
      </c>
      <c r="D15" s="1">
        <v>9</v>
      </c>
      <c r="E15" s="1">
        <v>12</v>
      </c>
      <c r="F15" s="62">
        <v>3</v>
      </c>
      <c r="G15" s="2">
        <v>0</v>
      </c>
      <c r="H15" s="17">
        <v>1</v>
      </c>
    </row>
    <row r="16" spans="1:10" x14ac:dyDescent="0.25">
      <c r="A16" s="4" t="s">
        <v>5</v>
      </c>
      <c r="B16" s="23">
        <v>-7</v>
      </c>
      <c r="C16" s="32">
        <v>1</v>
      </c>
      <c r="D16" s="1">
        <v>-3</v>
      </c>
      <c r="E16" s="1">
        <v>-5</v>
      </c>
      <c r="F16" s="61">
        <v>-1</v>
      </c>
      <c r="G16" s="2">
        <v>0</v>
      </c>
      <c r="H16" s="17">
        <v>0</v>
      </c>
    </row>
    <row r="17" spans="1:8" ht="15.75" thickBot="1" x14ac:dyDescent="0.3">
      <c r="A17" s="5" t="s">
        <v>9</v>
      </c>
      <c r="B17" s="24">
        <v>26</v>
      </c>
      <c r="C17" s="33">
        <v>2</v>
      </c>
      <c r="D17" s="19">
        <v>20</v>
      </c>
      <c r="E17" s="19">
        <v>24</v>
      </c>
      <c r="F17" s="65">
        <v>6</v>
      </c>
      <c r="G17" s="25">
        <v>0</v>
      </c>
      <c r="H17" s="20">
        <v>0</v>
      </c>
    </row>
    <row r="18" spans="1:8" ht="15.75" thickBot="1" x14ac:dyDescent="0.3"/>
    <row r="19" spans="1:8" ht="15.75" thickBot="1" x14ac:dyDescent="0.3">
      <c r="A19" s="13" t="s">
        <v>11</v>
      </c>
      <c r="B19" s="21" t="s">
        <v>10</v>
      </c>
      <c r="C19" s="9" t="s">
        <v>0</v>
      </c>
      <c r="D19" s="10" t="s">
        <v>1</v>
      </c>
      <c r="E19" s="10" t="s">
        <v>3</v>
      </c>
      <c r="F19" s="55" t="s">
        <v>2</v>
      </c>
      <c r="G19" s="12" t="s">
        <v>6</v>
      </c>
      <c r="H19" s="11" t="s">
        <v>7</v>
      </c>
    </row>
    <row r="20" spans="1:8" x14ac:dyDescent="0.25">
      <c r="A20" s="6" t="s">
        <v>6</v>
      </c>
      <c r="B20" s="22">
        <v>2</v>
      </c>
      <c r="C20" s="30">
        <v>2</v>
      </c>
      <c r="D20" s="8">
        <v>2</v>
      </c>
      <c r="E20" s="8">
        <v>0</v>
      </c>
      <c r="F20" s="58">
        <v>0</v>
      </c>
      <c r="G20" s="7">
        <v>1</v>
      </c>
      <c r="H20" s="15">
        <v>-1</v>
      </c>
    </row>
    <row r="21" spans="1:8" x14ac:dyDescent="0.25">
      <c r="A21" s="4" t="s">
        <v>2</v>
      </c>
      <c r="B21" s="23">
        <v>4</v>
      </c>
      <c r="C21" s="32">
        <v>0</v>
      </c>
      <c r="D21" s="1">
        <v>3</v>
      </c>
      <c r="E21" s="1">
        <v>4</v>
      </c>
      <c r="F21" s="61">
        <v>1</v>
      </c>
      <c r="G21" s="2">
        <v>0</v>
      </c>
      <c r="H21" s="85" t="s">
        <v>52</v>
      </c>
    </row>
    <row r="22" spans="1:8" x14ac:dyDescent="0.25">
      <c r="A22" s="4" t="s">
        <v>5</v>
      </c>
      <c r="B22" s="23">
        <v>-3</v>
      </c>
      <c r="C22" s="32">
        <v>1</v>
      </c>
      <c r="D22" s="1">
        <v>0</v>
      </c>
      <c r="E22" s="1">
        <v>-1</v>
      </c>
      <c r="F22" s="61">
        <v>0</v>
      </c>
      <c r="G22" s="2">
        <v>0</v>
      </c>
      <c r="H22" s="85" t="s">
        <v>52</v>
      </c>
    </row>
    <row r="23" spans="1:8" ht="15.75" thickBot="1" x14ac:dyDescent="0.3">
      <c r="A23" s="5" t="s">
        <v>9</v>
      </c>
      <c r="B23" s="24">
        <v>2</v>
      </c>
      <c r="C23" s="86">
        <v>2</v>
      </c>
      <c r="D23" s="19">
        <v>2</v>
      </c>
      <c r="E23" s="19">
        <v>0</v>
      </c>
      <c r="F23" s="66">
        <v>0</v>
      </c>
      <c r="G23" s="25">
        <v>0</v>
      </c>
      <c r="H23" s="20">
        <v>-2</v>
      </c>
    </row>
    <row r="24" spans="1:8" ht="15.75" thickBot="1" x14ac:dyDescent="0.3"/>
    <row r="25" spans="1:8" ht="15.75" thickBot="1" x14ac:dyDescent="0.3">
      <c r="A25" s="37" t="s">
        <v>11</v>
      </c>
      <c r="B25" s="38" t="s">
        <v>10</v>
      </c>
      <c r="C25" s="39" t="s">
        <v>0</v>
      </c>
      <c r="D25" s="40" t="s">
        <v>1</v>
      </c>
      <c r="E25" s="40" t="s">
        <v>3</v>
      </c>
      <c r="F25" s="41" t="s">
        <v>2</v>
      </c>
      <c r="G25" s="12" t="s">
        <v>6</v>
      </c>
      <c r="H25" s="11" t="s">
        <v>7</v>
      </c>
    </row>
    <row r="26" spans="1:8" x14ac:dyDescent="0.25">
      <c r="A26" s="42" t="s">
        <v>0</v>
      </c>
      <c r="B26" s="43">
        <v>1</v>
      </c>
      <c r="C26" s="44">
        <v>1</v>
      </c>
      <c r="D26" s="45">
        <v>1</v>
      </c>
      <c r="E26" s="45">
        <v>0</v>
      </c>
      <c r="F26" s="46">
        <v>0</v>
      </c>
      <c r="G26" s="87" t="s">
        <v>12</v>
      </c>
      <c r="H26" s="88" t="s">
        <v>39</v>
      </c>
    </row>
    <row r="27" spans="1:8" x14ac:dyDescent="0.25">
      <c r="A27" s="47" t="s">
        <v>2</v>
      </c>
      <c r="B27" s="48">
        <v>4</v>
      </c>
      <c r="C27" s="49">
        <v>0</v>
      </c>
      <c r="D27" s="50">
        <v>3</v>
      </c>
      <c r="E27" s="50">
        <v>4</v>
      </c>
      <c r="F27" s="51">
        <v>1</v>
      </c>
      <c r="G27" s="2">
        <v>0</v>
      </c>
      <c r="H27" s="85" t="s">
        <v>52</v>
      </c>
    </row>
    <row r="28" spans="1:8" x14ac:dyDescent="0.25">
      <c r="A28" s="47" t="s">
        <v>5</v>
      </c>
      <c r="B28" s="48">
        <v>-4</v>
      </c>
      <c r="C28" s="49">
        <v>0</v>
      </c>
      <c r="D28" s="50">
        <v>-1</v>
      </c>
      <c r="E28" s="50">
        <v>-1</v>
      </c>
      <c r="F28" s="51">
        <v>0</v>
      </c>
      <c r="G28" s="89" t="s">
        <v>39</v>
      </c>
      <c r="H28" s="85" t="s">
        <v>53</v>
      </c>
    </row>
    <row r="29" spans="1:8" ht="15.75" thickBot="1" x14ac:dyDescent="0.3">
      <c r="A29" s="5" t="s">
        <v>9</v>
      </c>
      <c r="B29" s="24">
        <v>0</v>
      </c>
      <c r="C29" s="33">
        <v>0</v>
      </c>
      <c r="D29" s="19">
        <v>0</v>
      </c>
      <c r="E29" s="19">
        <v>0</v>
      </c>
      <c r="F29" s="66">
        <v>0</v>
      </c>
      <c r="G29" s="25">
        <v>-1</v>
      </c>
      <c r="H29" s="20">
        <v>-1</v>
      </c>
    </row>
    <row r="30" spans="1:8" ht="15.75" thickBot="1" x14ac:dyDescent="0.3"/>
    <row r="31" spans="1:8" ht="15.75" thickBot="1" x14ac:dyDescent="0.3">
      <c r="A31" s="52" t="s">
        <v>11</v>
      </c>
      <c r="B31" s="53" t="s">
        <v>10</v>
      </c>
      <c r="C31" s="54" t="s">
        <v>0</v>
      </c>
      <c r="D31" s="26" t="s">
        <v>1</v>
      </c>
      <c r="E31" s="26" t="s">
        <v>3</v>
      </c>
      <c r="F31" s="55" t="s">
        <v>2</v>
      </c>
    </row>
    <row r="32" spans="1:8" x14ac:dyDescent="0.25">
      <c r="A32" s="56" t="s">
        <v>0</v>
      </c>
      <c r="B32" s="57">
        <v>1</v>
      </c>
      <c r="C32" s="31">
        <v>1</v>
      </c>
      <c r="D32" s="28">
        <v>1</v>
      </c>
      <c r="E32" s="28">
        <v>0</v>
      </c>
      <c r="F32" s="58">
        <v>0</v>
      </c>
    </row>
    <row r="33" spans="1:6" x14ac:dyDescent="0.25">
      <c r="A33" s="59" t="s">
        <v>2</v>
      </c>
      <c r="B33" s="60">
        <v>4</v>
      </c>
      <c r="C33" s="32">
        <v>0</v>
      </c>
      <c r="D33" s="36">
        <v>3</v>
      </c>
      <c r="E33" s="36">
        <v>4</v>
      </c>
      <c r="F33" s="61">
        <v>1</v>
      </c>
    </row>
    <row r="34" spans="1:6" ht="15.75" thickBot="1" x14ac:dyDescent="0.3">
      <c r="A34" s="63" t="s">
        <v>5</v>
      </c>
      <c r="B34" s="64">
        <v>-4</v>
      </c>
      <c r="C34" s="33">
        <v>0</v>
      </c>
      <c r="D34" s="29">
        <v>-1</v>
      </c>
      <c r="E34" s="29">
        <v>-1</v>
      </c>
      <c r="F34" s="66">
        <v>0</v>
      </c>
    </row>
    <row r="36" spans="1:6" x14ac:dyDescent="0.25">
      <c r="B36" t="s">
        <v>54</v>
      </c>
    </row>
    <row r="37" spans="1:6" x14ac:dyDescent="0.25">
      <c r="B37" t="s">
        <v>55</v>
      </c>
    </row>
  </sheetData>
  <mergeCells count="4">
    <mergeCell ref="A2:A3"/>
    <mergeCell ref="A6:A7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стр. 67 №21 (симплекс)</vt:lpstr>
      <vt:lpstr>стр. 67 №21 (искусств. базис)</vt:lpstr>
      <vt:lpstr>стр.68 №27 (искусств. базис)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2023-03-25T07:08:29Z</dcterms:created>
  <dcterms:modified xsi:type="dcterms:W3CDTF">2023-03-25T09:26:12Z</dcterms:modified>
</cp:coreProperties>
</file>