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kitOS\Desktop\мусорка учебная\БИС\Задания_7\"/>
    </mc:Choice>
  </mc:AlternateContent>
  <xr:revisionPtr revIDLastSave="0" documentId="8_{DDCA83A6-164C-4B42-85DC-A7C605AB3FC2}" xr6:coauthVersionLast="40" xr6:coauthVersionMax="40" xr10:uidLastSave="{00000000-0000-0000-0000-000000000000}"/>
  <bookViews>
    <workbookView xWindow="0" yWindow="0" windowWidth="28800" windowHeight="12225" xr2:uid="{ED1EB719-173B-4694-A84E-241698FBCDB9}"/>
  </bookViews>
  <sheets>
    <sheet name="Счета" sheetId="1" r:id="rId1"/>
    <sheet name="Оборотно-сальдовая" sheetId="2" r:id="rId2"/>
  </sheets>
  <externalReferences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2" l="1"/>
  <c r="B3" i="2"/>
  <c r="G11" i="2"/>
  <c r="B9" i="2"/>
  <c r="E5" i="2"/>
  <c r="B5" i="2"/>
  <c r="F5" i="2" s="1"/>
  <c r="B4" i="2"/>
  <c r="E3" i="2"/>
  <c r="F9" i="2" l="1"/>
  <c r="C12" i="2"/>
  <c r="D12" i="2"/>
  <c r="E12" i="2"/>
  <c r="B12" i="2"/>
  <c r="F6" i="2"/>
  <c r="G8" i="2"/>
  <c r="F7" i="2"/>
  <c r="F4" i="2"/>
  <c r="F3" i="2"/>
  <c r="F12" i="2" l="1"/>
  <c r="G12" i="2"/>
  <c r="K33" i="1"/>
  <c r="J33" i="1"/>
  <c r="G33" i="1"/>
  <c r="F33" i="1"/>
  <c r="C33" i="1"/>
  <c r="B33" i="1"/>
  <c r="B34" i="1" s="1"/>
  <c r="K21" i="1"/>
  <c r="J21" i="1"/>
  <c r="J22" i="1" s="1"/>
  <c r="G21" i="1"/>
  <c r="F21" i="1"/>
  <c r="F22" i="1" s="1"/>
  <c r="C21" i="1"/>
  <c r="B21" i="1"/>
  <c r="B22" i="1" s="1"/>
  <c r="K9" i="1"/>
  <c r="J9" i="1"/>
  <c r="F9" i="1"/>
  <c r="G9" i="1"/>
  <c r="C9" i="1"/>
  <c r="B9" i="1"/>
  <c r="J34" i="1" l="1"/>
  <c r="F10" i="1"/>
  <c r="C10" i="1"/>
  <c r="J10" i="1"/>
  <c r="G34" i="1"/>
</calcChain>
</file>

<file path=xl/sharedStrings.xml><?xml version="1.0" encoding="utf-8"?>
<sst xmlns="http://schemas.openxmlformats.org/spreadsheetml/2006/main" count="56" uniqueCount="28">
  <si>
    <t>Дт    60    Кт</t>
  </si>
  <si>
    <t>Сн</t>
  </si>
  <si>
    <t>Об</t>
  </si>
  <si>
    <t>Ск</t>
  </si>
  <si>
    <t>Дт    51    Кт</t>
  </si>
  <si>
    <t>Дт    08    Кт</t>
  </si>
  <si>
    <t>Дт    01    Кт</t>
  </si>
  <si>
    <t>Дт    50    Кт</t>
  </si>
  <si>
    <t>Дт    10    Кт</t>
  </si>
  <si>
    <t>Дт    75    Кт</t>
  </si>
  <si>
    <t>Дт    80    Кт</t>
  </si>
  <si>
    <t>Дт    71    Кт</t>
  </si>
  <si>
    <t>Счет</t>
  </si>
  <si>
    <t>Сальдо на начало периода</t>
  </si>
  <si>
    <t>Обороты за период</t>
  </si>
  <si>
    <t>Сальдо на конец периода</t>
  </si>
  <si>
    <t>дебет</t>
  </si>
  <si>
    <t>кредит</t>
  </si>
  <si>
    <t>Основные средства (01)</t>
  </si>
  <si>
    <t>Вложения во внеоборотные активы (08)</t>
  </si>
  <si>
    <t>Материалы (10)</t>
  </si>
  <si>
    <t>Касса (50)</t>
  </si>
  <si>
    <t>Расчетный счет (51)</t>
  </si>
  <si>
    <t>Расчеты с поставщиками (60)</t>
  </si>
  <si>
    <t>Расчеты с подотчетными лицами (71)</t>
  </si>
  <si>
    <t>Уставный капитал (80)</t>
  </si>
  <si>
    <t>Итого</t>
  </si>
  <si>
    <t>Расчеты с учредителями (75)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</si>
</sst>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\ &quot;₽&quot;"/>
  </numFmts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left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/>
    <xf numFmtId="164" fontId="0" fillId="0" borderId="6" xfId="0" applyNumberFormat="1" applyBorder="1"/>
    <xf numFmtId="164" fontId="0" fillId="0" borderId="7" xfId="0" applyNumberFormat="1" applyBorder="1"/>
    <xf numFmtId="164" fontId="0" fillId="0" borderId="13" xfId="0" applyNumberFormat="1" applyBorder="1"/>
    <xf numFmtId="164" fontId="0" fillId="0" borderId="14" xfId="0" applyNumberFormat="1" applyBorder="1"/>
    <xf numFmtId="0" fontId="0" fillId="0" borderId="12" xfId="0" applyFill="1" applyBorder="1" applyAlignment="1"/>
    <xf numFmtId="0" fontId="0" fillId="0" borderId="15" xfId="0" applyFill="1" applyBorder="1"/>
    <xf numFmtId="0" fontId="0" fillId="0" borderId="16" xfId="0" applyFill="1" applyBorder="1"/>
    <xf numFmtId="164" fontId="0" fillId="0" borderId="17" xfId="0" applyNumberFormat="1" applyBorder="1"/>
    <xf numFmtId="164" fontId="0" fillId="0" borderId="18" xfId="0" applyNumberFormat="1" applyBorder="1"/>
    <xf numFmtId="164" fontId="0" fillId="0" borderId="19" xfId="0" applyNumberForma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ekitOS/Desktop/&#1084;&#1091;&#1089;&#1086;&#1088;&#1082;&#1072;%20&#1091;&#1095;&#1077;&#1073;&#1085;&#1072;&#1103;/&#1041;&#1048;&#1057;/&#1047;&#1072;&#1076;&#1072;&#1085;&#1080;&#1103;_6/&#1047;&#1072;&#1076;&#1072;&#1085;&#1080;&#1077;_6_&#1041;&#1048;&#1057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вступительный баланс"/>
      <sheetName val="журнал хоз операций"/>
      <sheetName val="самолетики"/>
      <sheetName val="оборотно-сальдовая ведомость"/>
      <sheetName val="конечный баланс"/>
    </sheetNames>
    <sheetDataSet>
      <sheetData sheetId="0" refreshError="1"/>
      <sheetData sheetId="1" refreshError="1"/>
      <sheetData sheetId="2">
        <row r="3">
          <cell r="C3">
            <v>100000</v>
          </cell>
        </row>
        <row r="11">
          <cell r="D11">
            <v>0</v>
          </cell>
        </row>
        <row r="29">
          <cell r="G29">
            <v>0</v>
          </cell>
          <cell r="K29">
            <v>0</v>
          </cell>
        </row>
        <row r="37">
          <cell r="H37">
            <v>0</v>
          </cell>
        </row>
        <row r="41">
          <cell r="C41">
            <v>0</v>
          </cell>
        </row>
      </sheetData>
      <sheetData sheetId="3" refreshError="1"/>
      <sheetData sheetId="4" refreshError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7B85F-F4A6-4CAA-8304-8B48D4D240B8}">
  <dimension ref="A1:K34"/>
  <sheetViews>
    <sheetView tabSelected="1" workbookViewId="0">
      <selection activeCell="M14" sqref="M14"/>
    </sheetView>
  </sheetViews>
  <sheetFormatPr defaultRowHeight="15" x14ac:dyDescent="0.25"/>
  <sheetData>
    <row r="1" spans="1:11" ht="15.75" thickBot="1" x14ac:dyDescent="0.3">
      <c r="A1" s="1"/>
      <c r="B1" s="5" t="s">
        <v>0</v>
      </c>
      <c r="C1" s="5"/>
      <c r="E1" s="1"/>
      <c r="F1" s="5" t="s">
        <v>4</v>
      </c>
      <c r="G1" s="5"/>
      <c r="I1" s="1"/>
      <c r="J1" s="5" t="s">
        <v>5</v>
      </c>
      <c r="K1" s="5"/>
    </row>
    <row r="2" spans="1:11" ht="16.5" thickTop="1" thickBot="1" x14ac:dyDescent="0.3">
      <c r="A2" s="1" t="s">
        <v>1</v>
      </c>
      <c r="B2" s="2"/>
      <c r="C2" s="3">
        <v>0</v>
      </c>
      <c r="E2" s="1" t="s">
        <v>1</v>
      </c>
      <c r="F2" s="2">
        <v>0</v>
      </c>
      <c r="G2" s="3"/>
      <c r="I2" s="1" t="s">
        <v>1</v>
      </c>
      <c r="J2" s="2">
        <v>0</v>
      </c>
      <c r="K2" s="3"/>
    </row>
    <row r="3" spans="1:11" ht="15.75" thickTop="1" x14ac:dyDescent="0.25">
      <c r="B3" s="4"/>
      <c r="C3">
        <v>40000</v>
      </c>
      <c r="F3" s="4">
        <v>150000</v>
      </c>
      <c r="J3" s="4">
        <v>40000</v>
      </c>
    </row>
    <row r="4" spans="1:11" x14ac:dyDescent="0.25">
      <c r="B4" s="4">
        <v>40000</v>
      </c>
      <c r="F4" s="4">
        <v>50000</v>
      </c>
      <c r="J4" s="4"/>
      <c r="K4">
        <v>40000</v>
      </c>
    </row>
    <row r="5" spans="1:11" x14ac:dyDescent="0.25">
      <c r="B5" s="4"/>
      <c r="C5">
        <v>2000</v>
      </c>
      <c r="F5" s="4"/>
      <c r="G5">
        <v>40000</v>
      </c>
      <c r="J5" s="4"/>
    </row>
    <row r="6" spans="1:11" x14ac:dyDescent="0.25">
      <c r="B6" s="4">
        <v>2000</v>
      </c>
      <c r="F6" s="4"/>
      <c r="G6">
        <v>2000</v>
      </c>
      <c r="J6" s="4"/>
    </row>
    <row r="7" spans="1:11" x14ac:dyDescent="0.25">
      <c r="B7" s="4"/>
      <c r="F7" s="4"/>
      <c r="G7">
        <v>10000</v>
      </c>
      <c r="J7" s="4"/>
    </row>
    <row r="8" spans="1:11" ht="15.75" thickBot="1" x14ac:dyDescent="0.3">
      <c r="B8" s="4"/>
      <c r="F8" s="4"/>
      <c r="J8" s="4"/>
    </row>
    <row r="9" spans="1:11" ht="16.5" thickTop="1" thickBot="1" x14ac:dyDescent="0.3">
      <c r="A9" s="1" t="s">
        <v>2</v>
      </c>
      <c r="B9" s="2">
        <f>SUM(B3:B8)</f>
        <v>42000</v>
      </c>
      <c r="C9" s="2">
        <f>SUM(C3:C8)</f>
        <v>42000</v>
      </c>
      <c r="E9" s="1" t="s">
        <v>2</v>
      </c>
      <c r="F9" s="2">
        <f>SUM(F3:F8)</f>
        <v>200000</v>
      </c>
      <c r="G9" s="2">
        <f>SUM(G3:G8)</f>
        <v>52000</v>
      </c>
      <c r="I9" s="1" t="s">
        <v>2</v>
      </c>
      <c r="J9" s="2">
        <f>SUM(J3:J8)</f>
        <v>40000</v>
      </c>
      <c r="K9" s="2">
        <f>SUM(K3:K8)</f>
        <v>40000</v>
      </c>
    </row>
    <row r="10" spans="1:11" ht="15.75" thickTop="1" x14ac:dyDescent="0.25">
      <c r="A10" s="1" t="s">
        <v>3</v>
      </c>
      <c r="C10">
        <f>C2+C9-B9</f>
        <v>0</v>
      </c>
      <c r="E10" s="1" t="s">
        <v>3</v>
      </c>
      <c r="F10">
        <f>F2+F9-G9</f>
        <v>148000</v>
      </c>
      <c r="I10" s="1" t="s">
        <v>3</v>
      </c>
      <c r="J10">
        <f>J2+J9-K9</f>
        <v>0</v>
      </c>
    </row>
    <row r="13" spans="1:11" ht="15.75" thickBot="1" x14ac:dyDescent="0.3">
      <c r="A13" s="1"/>
      <c r="B13" s="5" t="s">
        <v>6</v>
      </c>
      <c r="C13" s="5"/>
      <c r="E13" s="1"/>
      <c r="F13" s="5" t="s">
        <v>7</v>
      </c>
      <c r="G13" s="5"/>
      <c r="I13" s="1"/>
      <c r="J13" s="5" t="s">
        <v>8</v>
      </c>
      <c r="K13" s="5"/>
    </row>
    <row r="14" spans="1:11" ht="16.5" thickTop="1" thickBot="1" x14ac:dyDescent="0.3">
      <c r="A14" s="1" t="s">
        <v>1</v>
      </c>
      <c r="B14" s="2">
        <v>0</v>
      </c>
      <c r="C14" s="3"/>
      <c r="E14" s="1" t="s">
        <v>1</v>
      </c>
      <c r="F14" s="2">
        <v>0</v>
      </c>
      <c r="G14" s="3"/>
      <c r="I14" s="1" t="s">
        <v>1</v>
      </c>
      <c r="J14" s="2">
        <v>0</v>
      </c>
      <c r="K14" s="3"/>
    </row>
    <row r="15" spans="1:11" ht="15.75" thickTop="1" x14ac:dyDescent="0.25">
      <c r="B15" s="4">
        <v>40000</v>
      </c>
      <c r="F15" s="4">
        <v>50000</v>
      </c>
      <c r="J15" s="4">
        <v>2000</v>
      </c>
    </row>
    <row r="16" spans="1:11" x14ac:dyDescent="0.25">
      <c r="B16" s="4"/>
      <c r="F16" s="4"/>
      <c r="G16">
        <v>50000</v>
      </c>
      <c r="J16" s="4">
        <v>9000</v>
      </c>
    </row>
    <row r="17" spans="1:11" x14ac:dyDescent="0.25">
      <c r="B17" s="4"/>
      <c r="F17" s="4">
        <v>10000</v>
      </c>
      <c r="J17" s="4"/>
    </row>
    <row r="18" spans="1:11" x14ac:dyDescent="0.25">
      <c r="B18" s="4"/>
      <c r="F18" s="4"/>
      <c r="G18">
        <v>10000</v>
      </c>
      <c r="J18" s="4"/>
    </row>
    <row r="19" spans="1:11" x14ac:dyDescent="0.25">
      <c r="B19" s="4"/>
      <c r="F19" s="4">
        <v>1000</v>
      </c>
      <c r="J19" s="4"/>
    </row>
    <row r="20" spans="1:11" ht="15.75" thickBot="1" x14ac:dyDescent="0.3">
      <c r="B20" s="4"/>
      <c r="F20" s="4"/>
      <c r="J20" s="4"/>
    </row>
    <row r="21" spans="1:11" ht="16.5" thickTop="1" thickBot="1" x14ac:dyDescent="0.3">
      <c r="A21" s="1" t="s">
        <v>2</v>
      </c>
      <c r="B21" s="2">
        <f>SUM(B15:B20)</f>
        <v>40000</v>
      </c>
      <c r="C21" s="2">
        <f>SUM(C15:C20)</f>
        <v>0</v>
      </c>
      <c r="E21" s="1" t="s">
        <v>2</v>
      </c>
      <c r="F21" s="2">
        <f>SUM(F15:F20)</f>
        <v>61000</v>
      </c>
      <c r="G21" s="2">
        <f>SUM(G15:G20)</f>
        <v>60000</v>
      </c>
      <c r="I21" s="1" t="s">
        <v>2</v>
      </c>
      <c r="J21" s="2">
        <f>SUM(J15:J20)</f>
        <v>11000</v>
      </c>
      <c r="K21" s="2">
        <f>SUM(K15:K20)</f>
        <v>0</v>
      </c>
    </row>
    <row r="22" spans="1:11" ht="15.75" thickTop="1" x14ac:dyDescent="0.25">
      <c r="A22" s="1" t="s">
        <v>3</v>
      </c>
      <c r="B22">
        <f>B14+B21-C21</f>
        <v>40000</v>
      </c>
      <c r="E22" s="1" t="s">
        <v>3</v>
      </c>
      <c r="F22">
        <f>F14+F21-G21</f>
        <v>1000</v>
      </c>
      <c r="I22" s="1" t="s">
        <v>3</v>
      </c>
      <c r="J22">
        <f>J14+J21-K21</f>
        <v>11000</v>
      </c>
    </row>
    <row r="25" spans="1:11" ht="15.75" thickBot="1" x14ac:dyDescent="0.3">
      <c r="A25" s="1"/>
      <c r="B25" s="5" t="s">
        <v>9</v>
      </c>
      <c r="C25" s="5"/>
      <c r="E25" s="1"/>
      <c r="F25" s="5" t="s">
        <v>10</v>
      </c>
      <c r="G25" s="5"/>
      <c r="I25" s="1"/>
      <c r="J25" s="5" t="s">
        <v>11</v>
      </c>
      <c r="K25" s="5"/>
    </row>
    <row r="26" spans="1:11" ht="16.5" thickTop="1" thickBot="1" x14ac:dyDescent="0.3">
      <c r="A26" s="1" t="s">
        <v>1</v>
      </c>
      <c r="B26" s="2">
        <v>0</v>
      </c>
      <c r="C26" s="3"/>
      <c r="E26" s="1" t="s">
        <v>1</v>
      </c>
      <c r="F26" s="2"/>
      <c r="G26" s="3">
        <v>0</v>
      </c>
      <c r="I26" s="1" t="s">
        <v>1</v>
      </c>
      <c r="J26" s="2">
        <v>0</v>
      </c>
      <c r="K26" s="3"/>
    </row>
    <row r="27" spans="1:11" ht="15.75" thickTop="1" x14ac:dyDescent="0.25">
      <c r="A27">
        <v>1</v>
      </c>
      <c r="B27" s="4">
        <v>150000</v>
      </c>
      <c r="F27" s="4"/>
      <c r="G27">
        <v>150000</v>
      </c>
      <c r="H27" s="6">
        <v>1</v>
      </c>
      <c r="J27" s="4">
        <v>10000</v>
      </c>
    </row>
    <row r="28" spans="1:11" x14ac:dyDescent="0.25">
      <c r="A28">
        <v>1</v>
      </c>
      <c r="B28" s="4">
        <v>50000</v>
      </c>
      <c r="F28" s="4"/>
      <c r="G28">
        <v>50000</v>
      </c>
      <c r="H28" s="6">
        <v>1</v>
      </c>
      <c r="J28" s="4"/>
      <c r="K28">
        <v>9000</v>
      </c>
    </row>
    <row r="29" spans="1:11" x14ac:dyDescent="0.25">
      <c r="B29" s="4"/>
      <c r="C29">
        <v>150000</v>
      </c>
      <c r="D29" s="6">
        <v>2</v>
      </c>
      <c r="F29" s="4"/>
      <c r="J29" s="4"/>
      <c r="K29">
        <v>1000</v>
      </c>
    </row>
    <row r="30" spans="1:11" x14ac:dyDescent="0.25">
      <c r="B30" s="4"/>
      <c r="C30">
        <v>50000</v>
      </c>
      <c r="D30" s="6">
        <v>2</v>
      </c>
      <c r="F30" s="4"/>
      <c r="J30" s="4"/>
    </row>
    <row r="31" spans="1:11" x14ac:dyDescent="0.25">
      <c r="B31" s="4"/>
      <c r="F31" s="4"/>
      <c r="J31" s="4"/>
    </row>
    <row r="32" spans="1:11" ht="15.75" thickBot="1" x14ac:dyDescent="0.3">
      <c r="B32" s="4"/>
      <c r="F32" s="4"/>
      <c r="J32" s="4"/>
    </row>
    <row r="33" spans="1:11" ht="16.5" thickTop="1" thickBot="1" x14ac:dyDescent="0.3">
      <c r="A33" s="1" t="s">
        <v>2</v>
      </c>
      <c r="B33" s="2">
        <f>SUM(B27:B32)</f>
        <v>200000</v>
      </c>
      <c r="C33" s="2">
        <f>SUM(C27:C32)</f>
        <v>200000</v>
      </c>
      <c r="E33" s="1" t="s">
        <v>2</v>
      </c>
      <c r="F33" s="2">
        <f>SUM(F27:F32)</f>
        <v>0</v>
      </c>
      <c r="G33" s="2">
        <f>SUM(G27:G32)</f>
        <v>200000</v>
      </c>
      <c r="I33" s="1" t="s">
        <v>2</v>
      </c>
      <c r="J33" s="2">
        <f>SUM(J27:J32)</f>
        <v>10000</v>
      </c>
      <c r="K33" s="2">
        <f>SUM(K27:K32)</f>
        <v>10000</v>
      </c>
    </row>
    <row r="34" spans="1:11" ht="15.75" thickTop="1" x14ac:dyDescent="0.25">
      <c r="A34" s="1" t="s">
        <v>3</v>
      </c>
      <c r="B34">
        <f>B26+B33-C33</f>
        <v>0</v>
      </c>
      <c r="E34" s="1" t="s">
        <v>3</v>
      </c>
      <c r="G34">
        <f>G26+G33-F33</f>
        <v>200000</v>
      </c>
      <c r="I34" s="1" t="s">
        <v>3</v>
      </c>
      <c r="J34">
        <f>J26+J33-K33</f>
        <v>0</v>
      </c>
    </row>
  </sheetData>
  <mergeCells count="9">
    <mergeCell ref="B25:C25"/>
    <mergeCell ref="F25:G25"/>
    <mergeCell ref="J25:K25"/>
    <mergeCell ref="B1:C1"/>
    <mergeCell ref="F1:G1"/>
    <mergeCell ref="J1:K1"/>
    <mergeCell ref="B13:C13"/>
    <mergeCell ref="F13:G13"/>
    <mergeCell ref="J13:K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41940-5D17-4028-9756-C77588F6ADE8}">
  <dimension ref="A1:G12"/>
  <sheetViews>
    <sheetView workbookViewId="0">
      <selection activeCell="A30" sqref="A30"/>
    </sheetView>
  </sheetViews>
  <sheetFormatPr defaultRowHeight="15" x14ac:dyDescent="0.25"/>
  <cols>
    <col min="1" max="1" width="49.140625" customWidth="1"/>
    <col min="2" max="7" width="13.7109375" customWidth="1"/>
  </cols>
  <sheetData>
    <row r="1" spans="1:7" x14ac:dyDescent="0.25">
      <c r="A1" s="7" t="s">
        <v>12</v>
      </c>
      <c r="B1" s="8" t="s">
        <v>13</v>
      </c>
      <c r="C1" s="9"/>
      <c r="D1" s="8" t="s">
        <v>14</v>
      </c>
      <c r="E1" s="9"/>
      <c r="F1" s="8" t="s">
        <v>15</v>
      </c>
      <c r="G1" s="9"/>
    </row>
    <row r="2" spans="1:7" ht="15.75" thickBot="1" x14ac:dyDescent="0.3">
      <c r="A2" s="10"/>
      <c r="B2" s="11" t="s">
        <v>16</v>
      </c>
      <c r="C2" s="12" t="s">
        <v>17</v>
      </c>
      <c r="D2" s="11" t="s">
        <v>16</v>
      </c>
      <c r="E2" s="12" t="s">
        <v>17</v>
      </c>
      <c r="F2" s="11" t="s">
        <v>16</v>
      </c>
      <c r="G2" s="12" t="s">
        <v>17</v>
      </c>
    </row>
    <row r="3" spans="1:7" x14ac:dyDescent="0.25">
      <c r="A3" s="13" t="s">
        <v>18</v>
      </c>
      <c r="B3" s="14">
        <f>Счета!B14</f>
        <v>0</v>
      </c>
      <c r="C3" s="15"/>
      <c r="D3" s="14">
        <f>Счета!B21</f>
        <v>40000</v>
      </c>
      <c r="E3" s="15">
        <f>[1]самолетики!D11</f>
        <v>0</v>
      </c>
      <c r="F3" s="14">
        <f>B3+D3-E3</f>
        <v>40000</v>
      </c>
      <c r="G3" s="15"/>
    </row>
    <row r="4" spans="1:7" x14ac:dyDescent="0.25">
      <c r="A4" s="18" t="s">
        <v>19</v>
      </c>
      <c r="B4" s="16">
        <f>[1]самолетики!K29</f>
        <v>0</v>
      </c>
      <c r="C4" s="17"/>
      <c r="D4" s="16">
        <v>40000</v>
      </c>
      <c r="E4" s="17">
        <v>40000</v>
      </c>
      <c r="F4" s="16">
        <f>B4+D4-E4</f>
        <v>0</v>
      </c>
      <c r="G4" s="17"/>
    </row>
    <row r="5" spans="1:7" x14ac:dyDescent="0.25">
      <c r="A5" s="19" t="s">
        <v>20</v>
      </c>
      <c r="B5" s="16">
        <f>[1]самолетики!G29</f>
        <v>0</v>
      </c>
      <c r="C5" s="17"/>
      <c r="D5" s="16">
        <v>11000</v>
      </c>
      <c r="E5" s="17">
        <f>[1]самолетики!H37</f>
        <v>0</v>
      </c>
      <c r="F5" s="16">
        <f>B5+D5-E5</f>
        <v>11000</v>
      </c>
      <c r="G5" s="17"/>
    </row>
    <row r="6" spans="1:7" x14ac:dyDescent="0.25">
      <c r="A6" s="19" t="s">
        <v>21</v>
      </c>
      <c r="B6" s="16">
        <v>0</v>
      </c>
      <c r="C6" s="17"/>
      <c r="D6" s="16">
        <v>61000</v>
      </c>
      <c r="E6" s="17">
        <v>60000</v>
      </c>
      <c r="F6" s="16">
        <f t="shared" ref="F6:F7" si="0">B6+D6-E6</f>
        <v>1000</v>
      </c>
      <c r="G6" s="17"/>
    </row>
    <row r="7" spans="1:7" x14ac:dyDescent="0.25">
      <c r="A7" s="19" t="s">
        <v>22</v>
      </c>
      <c r="B7" s="16">
        <v>0</v>
      </c>
      <c r="C7" s="17"/>
      <c r="D7" s="16">
        <v>200000</v>
      </c>
      <c r="E7" s="17">
        <v>52000</v>
      </c>
      <c r="F7" s="16">
        <f t="shared" si="0"/>
        <v>148000</v>
      </c>
      <c r="G7" s="17"/>
    </row>
    <row r="8" spans="1:7" x14ac:dyDescent="0.25">
      <c r="A8" s="19" t="s">
        <v>23</v>
      </c>
      <c r="B8" s="16"/>
      <c r="C8" s="17">
        <v>0</v>
      </c>
      <c r="D8" s="16">
        <v>42000</v>
      </c>
      <c r="E8" s="17">
        <v>42000</v>
      </c>
      <c r="F8" s="16"/>
      <c r="G8" s="17">
        <f>C8+E8-D8</f>
        <v>0</v>
      </c>
    </row>
    <row r="9" spans="1:7" x14ac:dyDescent="0.25">
      <c r="A9" s="19" t="s">
        <v>24</v>
      </c>
      <c r="B9" s="16">
        <f>[1]самолетики!C41</f>
        <v>0</v>
      </c>
      <c r="C9" s="17"/>
      <c r="D9" s="16">
        <v>10000</v>
      </c>
      <c r="E9" s="17">
        <v>10000</v>
      </c>
      <c r="F9" s="16">
        <f t="shared" ref="F9" si="1">B9+D9-E9</f>
        <v>0</v>
      </c>
      <c r="G9" s="17"/>
    </row>
    <row r="10" spans="1:7" x14ac:dyDescent="0.25">
      <c r="A10" s="19" t="s">
        <v>27</v>
      </c>
      <c r="B10" s="16">
        <v>0</v>
      </c>
      <c r="C10" s="17"/>
      <c r="D10" s="16">
        <v>200000</v>
      </c>
      <c r="E10" s="17">
        <v>200000</v>
      </c>
      <c r="F10" s="16">
        <v>0</v>
      </c>
      <c r="G10" s="17"/>
    </row>
    <row r="11" spans="1:7" ht="15.75" thickBot="1" x14ac:dyDescent="0.3">
      <c r="A11" s="19" t="s">
        <v>25</v>
      </c>
      <c r="B11" s="16"/>
      <c r="C11" s="17">
        <v>0</v>
      </c>
      <c r="D11" s="16">
        <v>0</v>
      </c>
      <c r="E11" s="17">
        <v>200000</v>
      </c>
      <c r="F11" s="16"/>
      <c r="G11" s="17">
        <f t="shared" ref="G11" si="2">C11+E11-D11</f>
        <v>200000</v>
      </c>
    </row>
    <row r="12" spans="1:7" ht="15.75" thickBot="1" x14ac:dyDescent="0.3">
      <c r="A12" s="20" t="s">
        <v>26</v>
      </c>
      <c r="B12" s="21">
        <f>SUM(B3:B11)</f>
        <v>0</v>
      </c>
      <c r="C12" s="22">
        <f>SUM(C3:C11)</f>
        <v>0</v>
      </c>
      <c r="D12" s="22">
        <f>SUM(D3:D11)</f>
        <v>604000</v>
      </c>
      <c r="E12" s="22">
        <f>SUM(E3:E11)</f>
        <v>604000</v>
      </c>
      <c r="F12" s="22">
        <f>SUM(F3:F11)</f>
        <v>200000</v>
      </c>
      <c r="G12" s="23">
        <f>SUM(G3:G11)</f>
        <v>200000</v>
      </c>
    </row>
  </sheetData>
  <mergeCells count="4">
    <mergeCell ref="A1:A2"/>
    <mergeCell ref="B1:C1"/>
    <mergeCell ref="D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Счета</vt:lpstr>
      <vt:lpstr>Оборотно-сальдовая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NekitOS</dc:creator>
  <cp:lastModifiedBy>NekitOS</cp:lastModifiedBy>
  <dcterms:created xsi:type="dcterms:W3CDTF">2022-04-14T21:02:54Z</dcterms:created>
  <dcterms:modified xsi:type="dcterms:W3CDTF">2022-04-14T21:17:31Z</dcterms:modified>
</cp:coreProperties>
</file>