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mon\Desktop\финка\"/>
    </mc:Choice>
  </mc:AlternateContent>
  <xr:revisionPtr revIDLastSave="0" documentId="8_{5CC883FB-CC41-4057-8E27-EA06E8A44E84}" xr6:coauthVersionLast="40" xr6:coauthVersionMax="40" xr10:uidLastSave="{00000000-0000-0000-0000-000000000000}"/>
  <bookViews>
    <workbookView xWindow="0" yWindow="0" windowWidth="21570" windowHeight="7980" xr2:uid="{ECACDC06-E2FF-4395-A168-154E8AC91BBD}"/>
  </bookViews>
  <sheets>
    <sheet name="Лист1" sheetId="1" r:id="rId1"/>
  </sheets>
  <definedNames>
    <definedName name="_xlchart.v1.0" hidden="1">Лист1!$C$2:$C$249</definedName>
    <definedName name="_xlchart.v1.1" hidden="1">Лист1!$C$2:$C$249</definedName>
    <definedName name="_xlchart.v1.2" hidden="1">Лист1!$C$2:$C$249</definedName>
    <definedName name="_xlchart.v1.3" hidden="1">Лист1!$C$2:$C$249</definedName>
    <definedName name="_xlchart.v1.4" hidden="1">Лист1!$C$2:$C$249</definedName>
    <definedName name="_xlnm._FilterDatabase" localSheetId="0" hidden="1">Лист1!$C$1:$C$249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4" i="1"/>
  <c r="G12" i="1"/>
  <c r="G11" i="1"/>
  <c r="G13" i="1" s="1"/>
  <c r="G8" i="1"/>
  <c r="G9" i="1"/>
  <c r="G10" i="1"/>
  <c r="G7" i="1"/>
  <c r="G27" i="1" l="1"/>
  <c r="G28" i="1" s="1"/>
  <c r="G29" i="1" l="1"/>
  <c r="G6" i="1"/>
  <c r="G5" i="1"/>
  <c r="D2" i="1"/>
  <c r="B1" i="1"/>
  <c r="F23" i="1" l="1"/>
  <c r="G25" i="1" s="1"/>
  <c r="F22" i="1"/>
  <c r="G24" i="1" s="1"/>
  <c r="G16" i="1"/>
  <c r="F18" i="1" s="1"/>
  <c r="G19" i="1" s="1"/>
  <c r="G20" i="1" l="1"/>
</calcChain>
</file>

<file path=xl/sharedStrings.xml><?xml version="1.0" encoding="utf-8"?>
<sst xmlns="http://schemas.openxmlformats.org/spreadsheetml/2006/main" count="62" uniqueCount="21">
  <si>
    <t xml:space="preserve"> NA</t>
  </si>
  <si>
    <t>count</t>
  </si>
  <si>
    <t>срзнач</t>
  </si>
  <si>
    <t>станда</t>
  </si>
  <si>
    <t>дисперс</t>
  </si>
  <si>
    <t>кварт1</t>
  </si>
  <si>
    <t>кварт2</t>
  </si>
  <si>
    <t>кварт3</t>
  </si>
  <si>
    <t>макс</t>
  </si>
  <si>
    <t>мин</t>
  </si>
  <si>
    <t>размах</t>
  </si>
  <si>
    <t>эксцесс</t>
  </si>
  <si>
    <t>ассим</t>
  </si>
  <si>
    <t>ошибка</t>
  </si>
  <si>
    <t>левый</t>
  </si>
  <si>
    <t>правы</t>
  </si>
  <si>
    <t>левая</t>
  </si>
  <si>
    <t>правая</t>
  </si>
  <si>
    <t>нижн</t>
  </si>
  <si>
    <t>межкв</t>
  </si>
  <si>
    <t>верхн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</si>
</sst>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boxWhisker" uniqueId="{ECD5CCBA-9240-443B-AAC4-341EFC48EEFF}">
          <cx:spPr>
            <a:solidFill>
              <a:schemeClr val="bg2">
                <a:lumMod val="90000"/>
              </a:schemeClr>
            </a:solidFill>
          </cx:spPr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8C8D4FFC-726A-4077-B93C-429CD41F865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0</xdr:row>
      <xdr:rowOff>71437</xdr:rowOff>
    </xdr:from>
    <xdr:to>
      <xdr:col>19</xdr:col>
      <xdr:colOff>152399</xdr:colOff>
      <xdr:row>21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AF958A5D-20B3-4DCB-BD38-5A43E34130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29374" y="71437"/>
              <a:ext cx="6143625" cy="40147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9</xdr:col>
      <xdr:colOff>38100</xdr:colOff>
      <xdr:row>23</xdr:row>
      <xdr:rowOff>0</xdr:rowOff>
    </xdr:from>
    <xdr:to>
      <xdr:col>16</xdr:col>
      <xdr:colOff>342900</xdr:colOff>
      <xdr:row>37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0CDAEF0F-DD9B-44C7-B7E0-ADDD8DDA46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62700" y="4381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7E44A-D448-477A-96F4-1048DE5636EC}">
  <dimension ref="A1:H291"/>
  <sheetViews>
    <sheetView tabSelected="1" workbookViewId="0">
      <selection activeCell="U24" sqref="U24"/>
    </sheetView>
  </sheetViews>
  <sheetFormatPr defaultRowHeight="15" x14ac:dyDescent="0.25"/>
  <cols>
    <col min="7" max="7" width="21.7109375" customWidth="1"/>
    <col min="290" max="290" width="11.42578125" customWidth="1"/>
  </cols>
  <sheetData>
    <row r="1" spans="1:8" x14ac:dyDescent="0.25">
      <c r="B1">
        <f>COUNTIF(A2:A291," NA")</f>
        <v>42</v>
      </c>
      <c r="D1" t="s">
        <v>1</v>
      </c>
    </row>
    <row r="2" spans="1:8" x14ac:dyDescent="0.25">
      <c r="A2" t="s">
        <v>0</v>
      </c>
      <c r="C2" s="1">
        <v>-49.893763749999998</v>
      </c>
      <c r="D2">
        <f>COUNT(C2:C249)</f>
        <v>248</v>
      </c>
    </row>
    <row r="3" spans="1:8" x14ac:dyDescent="0.25">
      <c r="A3" t="s">
        <v>0</v>
      </c>
      <c r="C3" s="1">
        <v>-78.409591250000005</v>
      </c>
    </row>
    <row r="4" spans="1:8" x14ac:dyDescent="0.25">
      <c r="A4" t="s">
        <v>0</v>
      </c>
      <c r="C4" s="1">
        <v>-109.0811025</v>
      </c>
    </row>
    <row r="5" spans="1:8" x14ac:dyDescent="0.25">
      <c r="A5" t="s">
        <v>0</v>
      </c>
      <c r="C5">
        <v>-171.43317999999999</v>
      </c>
      <c r="F5" t="s">
        <v>2</v>
      </c>
      <c r="G5">
        <f>AVERAGE($C$2:$C$249)</f>
        <v>-221.18546268145164</v>
      </c>
    </row>
    <row r="6" spans="1:8" x14ac:dyDescent="0.25">
      <c r="A6" t="s">
        <v>0</v>
      </c>
      <c r="C6">
        <v>-174.44387</v>
      </c>
      <c r="F6" t="s">
        <v>3</v>
      </c>
      <c r="G6">
        <f>_xlfn.STDEV.S($C$2:$C$249)</f>
        <v>28.458167286036264</v>
      </c>
    </row>
    <row r="7" spans="1:8" x14ac:dyDescent="0.25">
      <c r="A7" t="s">
        <v>0</v>
      </c>
      <c r="C7">
        <v>-176.26716999999999</v>
      </c>
      <c r="F7" t="s">
        <v>4</v>
      </c>
      <c r="G7">
        <f>_xlfn.VAR.S($C$2:$C$249)</f>
        <v>809.8672852800247</v>
      </c>
    </row>
    <row r="8" spans="1:8" x14ac:dyDescent="0.25">
      <c r="A8" t="s">
        <v>0</v>
      </c>
      <c r="C8">
        <v>-177.70478</v>
      </c>
      <c r="F8" t="s">
        <v>5</v>
      </c>
      <c r="G8">
        <f>_xlfn.QUARTILE.INC(($C$2:$C$249),H8)</f>
        <v>-235.79853250000002</v>
      </c>
      <c r="H8">
        <v>1</v>
      </c>
    </row>
    <row r="9" spans="1:8" x14ac:dyDescent="0.25">
      <c r="A9" t="s">
        <v>0</v>
      </c>
      <c r="C9">
        <v>-178.85269</v>
      </c>
      <c r="F9" t="s">
        <v>6</v>
      </c>
      <c r="G9">
        <f t="shared" ref="G9:G12" si="0">_xlfn.QUARTILE.INC(($C$2:$C$249),H9)</f>
        <v>-220.675645</v>
      </c>
      <c r="H9">
        <v>2</v>
      </c>
    </row>
    <row r="10" spans="1:8" x14ac:dyDescent="0.25">
      <c r="A10" t="s">
        <v>0</v>
      </c>
      <c r="C10">
        <v>-181.98379</v>
      </c>
      <c r="F10" t="s">
        <v>7</v>
      </c>
      <c r="G10">
        <f t="shared" si="0"/>
        <v>-206.73081500000001</v>
      </c>
      <c r="H10">
        <v>3</v>
      </c>
    </row>
    <row r="11" spans="1:8" x14ac:dyDescent="0.25">
      <c r="A11" t="s">
        <v>0</v>
      </c>
      <c r="C11">
        <v>-182.14941999999999</v>
      </c>
      <c r="F11" t="s">
        <v>8</v>
      </c>
      <c r="G11">
        <f>MAX(($C$2:$C$249))</f>
        <v>-49.893763749999998</v>
      </c>
    </row>
    <row r="12" spans="1:8" x14ac:dyDescent="0.25">
      <c r="A12" t="s">
        <v>0</v>
      </c>
      <c r="C12">
        <v>-183.01319000000001</v>
      </c>
      <c r="F12" t="s">
        <v>9</v>
      </c>
      <c r="G12">
        <f>MIN(($C$2:$C$249))</f>
        <v>-335.05203875000001</v>
      </c>
    </row>
    <row r="13" spans="1:8" x14ac:dyDescent="0.25">
      <c r="A13" t="s">
        <v>0</v>
      </c>
      <c r="C13">
        <v>-183.77746999999999</v>
      </c>
      <c r="F13" t="s">
        <v>10</v>
      </c>
      <c r="G13">
        <f>G11-G12</f>
        <v>285.158275</v>
      </c>
    </row>
    <row r="14" spans="1:8" x14ac:dyDescent="0.25">
      <c r="A14" t="s">
        <v>0</v>
      </c>
      <c r="C14">
        <v>-184.58512999999999</v>
      </c>
      <c r="F14" t="s">
        <v>11</v>
      </c>
      <c r="G14">
        <f>KURT($C$2:$C$249)</f>
        <v>8.8646711578366855</v>
      </c>
    </row>
    <row r="15" spans="1:8" x14ac:dyDescent="0.25">
      <c r="A15" t="s">
        <v>0</v>
      </c>
      <c r="C15">
        <v>-187.83233000000001</v>
      </c>
      <c r="F15" t="s">
        <v>12</v>
      </c>
      <c r="G15">
        <f>SKEW($C$2:$C$249)</f>
        <v>1.0020409373375077</v>
      </c>
    </row>
    <row r="16" spans="1:8" x14ac:dyDescent="0.25">
      <c r="A16" t="s">
        <v>0</v>
      </c>
      <c r="C16">
        <v>-188.48829000000001</v>
      </c>
      <c r="F16" t="s">
        <v>13</v>
      </c>
      <c r="G16">
        <f>G6/SQRT(D2)</f>
        <v>1.807095429759636</v>
      </c>
    </row>
    <row r="17" spans="1:7" x14ac:dyDescent="0.25">
      <c r="A17" t="s">
        <v>0</v>
      </c>
      <c r="C17">
        <v>-189.39102</v>
      </c>
    </row>
    <row r="18" spans="1:7" x14ac:dyDescent="0.25">
      <c r="A18" t="s">
        <v>0</v>
      </c>
      <c r="C18">
        <v>-190.19413</v>
      </c>
      <c r="F18">
        <f>_xlfn.T.INV.2T(1-0.95,D2-1)*G16</f>
        <v>3.5592818224788227</v>
      </c>
    </row>
    <row r="19" spans="1:7" x14ac:dyDescent="0.25">
      <c r="A19" t="s">
        <v>0</v>
      </c>
      <c r="C19">
        <v>-190.24528000000001</v>
      </c>
      <c r="F19" t="s">
        <v>14</v>
      </c>
      <c r="G19">
        <f>G5-F18</f>
        <v>-224.74474450393046</v>
      </c>
    </row>
    <row r="20" spans="1:7" x14ac:dyDescent="0.25">
      <c r="A20" t="s">
        <v>0</v>
      </c>
      <c r="C20">
        <v>-190.57</v>
      </c>
      <c r="F20" t="s">
        <v>15</v>
      </c>
      <c r="G20">
        <f>G5+F18</f>
        <v>-217.62618085897282</v>
      </c>
    </row>
    <row r="21" spans="1:7" x14ac:dyDescent="0.25">
      <c r="A21" t="s">
        <v>0</v>
      </c>
      <c r="C21">
        <v>-190.9306</v>
      </c>
    </row>
    <row r="22" spans="1:7" x14ac:dyDescent="0.25">
      <c r="A22" t="s">
        <v>0</v>
      </c>
      <c r="C22">
        <v>-192.75389999999999</v>
      </c>
      <c r="F22">
        <f>_xlfn.CHISQ.INV((1+0.95)/2,D2-1)</f>
        <v>292.4246791261657</v>
      </c>
    </row>
    <row r="23" spans="1:7" x14ac:dyDescent="0.25">
      <c r="A23" t="s">
        <v>0</v>
      </c>
      <c r="C23">
        <v>-193.01302999999999</v>
      </c>
      <c r="F23">
        <f>_xlfn.CHISQ.INV((1-0.95)/2,D2-1)</f>
        <v>205.36172057691019</v>
      </c>
    </row>
    <row r="24" spans="1:7" x14ac:dyDescent="0.25">
      <c r="A24" t="s">
        <v>0</v>
      </c>
      <c r="C24">
        <v>-193.02922000000001</v>
      </c>
      <c r="F24" t="s">
        <v>16</v>
      </c>
      <c r="G24">
        <f>(D2-1)*G7/F22</f>
        <v>684.06408125991538</v>
      </c>
    </row>
    <row r="25" spans="1:7" x14ac:dyDescent="0.25">
      <c r="A25" t="s">
        <v>0</v>
      </c>
      <c r="C25">
        <v>-193.83087</v>
      </c>
      <c r="F25" t="s">
        <v>17</v>
      </c>
      <c r="G25">
        <f>(D2-1)*G7/F23</f>
        <v>974.07257254279762</v>
      </c>
    </row>
    <row r="26" spans="1:7" x14ac:dyDescent="0.25">
      <c r="A26" t="s">
        <v>0</v>
      </c>
      <c r="C26">
        <v>-194.45993999999999</v>
      </c>
    </row>
    <row r="27" spans="1:7" x14ac:dyDescent="0.25">
      <c r="A27" t="s">
        <v>0</v>
      </c>
      <c r="C27">
        <v>-194.88406000000001</v>
      </c>
      <c r="F27" t="s">
        <v>19</v>
      </c>
      <c r="G27">
        <f>G10-G8</f>
        <v>29.067717500000015</v>
      </c>
    </row>
    <row r="28" spans="1:7" x14ac:dyDescent="0.25">
      <c r="A28" t="s">
        <v>0</v>
      </c>
      <c r="C28">
        <v>-195.26979</v>
      </c>
      <c r="F28" t="s">
        <v>18</v>
      </c>
      <c r="G28">
        <f>G8-1.5*$G$27</f>
        <v>-279.40010875000007</v>
      </c>
    </row>
    <row r="29" spans="1:7" x14ac:dyDescent="0.25">
      <c r="A29" t="s">
        <v>0</v>
      </c>
      <c r="C29">
        <v>-195.51782</v>
      </c>
      <c r="F29" t="s">
        <v>20</v>
      </c>
      <c r="G29">
        <f>G10+1.5*$G$27</f>
        <v>-163.12923874999998</v>
      </c>
    </row>
    <row r="30" spans="1:7" x14ac:dyDescent="0.25">
      <c r="A30" t="s">
        <v>0</v>
      </c>
      <c r="C30">
        <v>-195.92094</v>
      </c>
    </row>
    <row r="31" spans="1:7" x14ac:dyDescent="0.25">
      <c r="A31" t="s">
        <v>0</v>
      </c>
      <c r="C31">
        <v>-196.02937</v>
      </c>
    </row>
    <row r="32" spans="1:7" x14ac:dyDescent="0.25">
      <c r="A32" t="s">
        <v>0</v>
      </c>
      <c r="C32">
        <v>-196.69392999999999</v>
      </c>
    </row>
    <row r="33" spans="1:3" x14ac:dyDescent="0.25">
      <c r="A33" t="s">
        <v>0</v>
      </c>
      <c r="C33">
        <v>-196.72067999999999</v>
      </c>
    </row>
    <row r="34" spans="1:3" x14ac:dyDescent="0.25">
      <c r="A34" t="s">
        <v>0</v>
      </c>
      <c r="C34">
        <v>-197.14673999999999</v>
      </c>
    </row>
    <row r="35" spans="1:3" x14ac:dyDescent="0.25">
      <c r="A35" t="s">
        <v>0</v>
      </c>
      <c r="C35">
        <v>-197.78482</v>
      </c>
    </row>
    <row r="36" spans="1:3" x14ac:dyDescent="0.25">
      <c r="A36" t="s">
        <v>0</v>
      </c>
      <c r="C36">
        <v>-198.18871999999999</v>
      </c>
    </row>
    <row r="37" spans="1:3" x14ac:dyDescent="0.25">
      <c r="A37" t="s">
        <v>0</v>
      </c>
      <c r="C37">
        <v>-198.32069000000001</v>
      </c>
    </row>
    <row r="38" spans="1:3" x14ac:dyDescent="0.25">
      <c r="A38" t="s">
        <v>0</v>
      </c>
      <c r="C38">
        <v>-198.67203000000001</v>
      </c>
    </row>
    <row r="39" spans="1:3" x14ac:dyDescent="0.25">
      <c r="A39" t="s">
        <v>0</v>
      </c>
      <c r="C39">
        <v>-198.74619000000001</v>
      </c>
    </row>
    <row r="40" spans="1:3" x14ac:dyDescent="0.25">
      <c r="A40" t="s">
        <v>0</v>
      </c>
      <c r="C40">
        <v>-199.01560000000001</v>
      </c>
    </row>
    <row r="41" spans="1:3" x14ac:dyDescent="0.25">
      <c r="A41" t="s">
        <v>0</v>
      </c>
      <c r="C41">
        <v>-199.04777000000001</v>
      </c>
    </row>
    <row r="42" spans="1:3" x14ac:dyDescent="0.25">
      <c r="A42" t="s">
        <v>0</v>
      </c>
      <c r="C42">
        <v>-199.24030999999999</v>
      </c>
    </row>
    <row r="43" spans="1:3" x14ac:dyDescent="0.25">
      <c r="A43" t="s">
        <v>0</v>
      </c>
      <c r="C43">
        <v>-199.43941000000001</v>
      </c>
    </row>
    <row r="44" spans="1:3" x14ac:dyDescent="0.25">
      <c r="A44">
        <v>-49.893763749999998</v>
      </c>
      <c r="C44">
        <v>-200.30074999999999</v>
      </c>
    </row>
    <row r="45" spans="1:3" x14ac:dyDescent="0.25">
      <c r="A45">
        <v>-78.409591250000005</v>
      </c>
      <c r="C45">
        <v>-200.70565999999999</v>
      </c>
    </row>
    <row r="46" spans="1:3" x14ac:dyDescent="0.25">
      <c r="A46">
        <v>-109.0811025</v>
      </c>
      <c r="C46">
        <v>-200.83483000000001</v>
      </c>
    </row>
    <row r="47" spans="1:3" x14ac:dyDescent="0.25">
      <c r="A47">
        <v>-171.43317999999999</v>
      </c>
      <c r="C47">
        <v>-201.59</v>
      </c>
    </row>
    <row r="48" spans="1:3" x14ac:dyDescent="0.25">
      <c r="A48">
        <v>-174.44387</v>
      </c>
      <c r="C48">
        <v>-202.04339999999999</v>
      </c>
    </row>
    <row r="49" spans="1:3" x14ac:dyDescent="0.25">
      <c r="A49">
        <v>-176.26716999999999</v>
      </c>
      <c r="C49">
        <v>-202.14194000000001</v>
      </c>
    </row>
    <row r="50" spans="1:3" x14ac:dyDescent="0.25">
      <c r="A50">
        <v>-177.70478</v>
      </c>
      <c r="C50">
        <v>-203.10553999999999</v>
      </c>
    </row>
    <row r="51" spans="1:3" x14ac:dyDescent="0.25">
      <c r="A51">
        <v>-178.85269</v>
      </c>
      <c r="C51">
        <v>-204.10255000000001</v>
      </c>
    </row>
    <row r="52" spans="1:3" x14ac:dyDescent="0.25">
      <c r="A52">
        <v>-181.98379</v>
      </c>
      <c r="C52">
        <v>-204.30268000000001</v>
      </c>
    </row>
    <row r="53" spans="1:3" x14ac:dyDescent="0.25">
      <c r="A53">
        <v>-182.14941999999999</v>
      </c>
      <c r="C53">
        <v>-204.54141000000001</v>
      </c>
    </row>
    <row r="54" spans="1:3" x14ac:dyDescent="0.25">
      <c r="A54">
        <v>-183.01319000000001</v>
      </c>
      <c r="C54">
        <v>-204.74063000000001</v>
      </c>
    </row>
    <row r="55" spans="1:3" x14ac:dyDescent="0.25">
      <c r="A55">
        <v>-183.77746999999999</v>
      </c>
      <c r="C55">
        <v>-204.77789999999999</v>
      </c>
    </row>
    <row r="56" spans="1:3" x14ac:dyDescent="0.25">
      <c r="A56">
        <v>-184.58512999999999</v>
      </c>
      <c r="C56">
        <v>-205.06553</v>
      </c>
    </row>
    <row r="57" spans="1:3" x14ac:dyDescent="0.25">
      <c r="A57">
        <v>-187.83233000000001</v>
      </c>
      <c r="C57">
        <v>-205.11385999999999</v>
      </c>
    </row>
    <row r="58" spans="1:3" x14ac:dyDescent="0.25">
      <c r="A58">
        <v>-188.48829000000001</v>
      </c>
      <c r="C58">
        <v>-205.46006</v>
      </c>
    </row>
    <row r="59" spans="1:3" x14ac:dyDescent="0.25">
      <c r="A59">
        <v>-189.39102</v>
      </c>
      <c r="C59">
        <v>-205.68636000000001</v>
      </c>
    </row>
    <row r="60" spans="1:3" x14ac:dyDescent="0.25">
      <c r="A60">
        <v>-190.19413</v>
      </c>
      <c r="C60">
        <v>-206.07117</v>
      </c>
    </row>
    <row r="61" spans="1:3" x14ac:dyDescent="0.25">
      <c r="A61">
        <v>-190.24528000000001</v>
      </c>
      <c r="C61">
        <v>-206.56862000000001</v>
      </c>
    </row>
    <row r="62" spans="1:3" x14ac:dyDescent="0.25">
      <c r="A62">
        <v>-190.57</v>
      </c>
      <c r="C62">
        <v>-206.60291000000001</v>
      </c>
    </row>
    <row r="63" spans="1:3" x14ac:dyDescent="0.25">
      <c r="A63">
        <v>-190.9306</v>
      </c>
      <c r="C63">
        <v>-206.6045</v>
      </c>
    </row>
    <row r="64" spans="1:3" x14ac:dyDescent="0.25">
      <c r="A64">
        <v>-192.75389999999999</v>
      </c>
      <c r="C64">
        <v>-206.77292</v>
      </c>
    </row>
    <row r="65" spans="1:3" x14ac:dyDescent="0.25">
      <c r="A65">
        <v>-193.01302999999999</v>
      </c>
      <c r="C65">
        <v>-206.87877</v>
      </c>
    </row>
    <row r="66" spans="1:3" x14ac:dyDescent="0.25">
      <c r="A66">
        <v>-193.02922000000001</v>
      </c>
      <c r="C66">
        <v>-207.65369000000001</v>
      </c>
    </row>
    <row r="67" spans="1:3" x14ac:dyDescent="0.25">
      <c r="A67">
        <v>-193.83087</v>
      </c>
      <c r="C67">
        <v>-207.79897</v>
      </c>
    </row>
    <row r="68" spans="1:3" x14ac:dyDescent="0.25">
      <c r="A68">
        <v>-194.45993999999999</v>
      </c>
      <c r="C68">
        <v>-207.94282999999999</v>
      </c>
    </row>
    <row r="69" spans="1:3" x14ac:dyDescent="0.25">
      <c r="A69">
        <v>-194.88406000000001</v>
      </c>
      <c r="C69">
        <v>-207.98557</v>
      </c>
    </row>
    <row r="70" spans="1:3" x14ac:dyDescent="0.25">
      <c r="A70">
        <v>-195.26979</v>
      </c>
      <c r="C70">
        <v>-208.09278</v>
      </c>
    </row>
    <row r="71" spans="1:3" x14ac:dyDescent="0.25">
      <c r="A71">
        <v>-195.51782</v>
      </c>
      <c r="C71">
        <v>-208.10518999999999</v>
      </c>
    </row>
    <row r="72" spans="1:3" x14ac:dyDescent="0.25">
      <c r="A72">
        <v>-195.92094</v>
      </c>
      <c r="C72">
        <v>-208.46359000000001</v>
      </c>
    </row>
    <row r="73" spans="1:3" x14ac:dyDescent="0.25">
      <c r="A73">
        <v>-196.02937</v>
      </c>
      <c r="C73">
        <v>-208.69798</v>
      </c>
    </row>
    <row r="74" spans="1:3" x14ac:dyDescent="0.25">
      <c r="A74">
        <v>-196.69392999999999</v>
      </c>
      <c r="C74">
        <v>-209.92004</v>
      </c>
    </row>
    <row r="75" spans="1:3" x14ac:dyDescent="0.25">
      <c r="A75">
        <v>-196.72067999999999</v>
      </c>
      <c r="C75">
        <v>-209.93574000000001</v>
      </c>
    </row>
    <row r="76" spans="1:3" x14ac:dyDescent="0.25">
      <c r="A76">
        <v>-197.14673999999999</v>
      </c>
      <c r="C76">
        <v>-210.23034999999999</v>
      </c>
    </row>
    <row r="77" spans="1:3" x14ac:dyDescent="0.25">
      <c r="A77">
        <v>-197.78482</v>
      </c>
      <c r="C77">
        <v>-210.24903</v>
      </c>
    </row>
    <row r="78" spans="1:3" x14ac:dyDescent="0.25">
      <c r="A78">
        <v>-198.18871999999999</v>
      </c>
      <c r="C78">
        <v>-210.65895</v>
      </c>
    </row>
    <row r="79" spans="1:3" x14ac:dyDescent="0.25">
      <c r="A79">
        <v>-198.32069000000001</v>
      </c>
      <c r="C79">
        <v>-210.70750000000001</v>
      </c>
    </row>
    <row r="80" spans="1:3" x14ac:dyDescent="0.25">
      <c r="A80">
        <v>-198.67203000000001</v>
      </c>
      <c r="C80">
        <v>-210.76482999999999</v>
      </c>
    </row>
    <row r="81" spans="1:3" x14ac:dyDescent="0.25">
      <c r="A81">
        <v>-198.74619000000001</v>
      </c>
      <c r="C81">
        <v>-211.09442999999999</v>
      </c>
    </row>
    <row r="82" spans="1:3" x14ac:dyDescent="0.25">
      <c r="A82">
        <v>-199.01560000000001</v>
      </c>
      <c r="C82">
        <v>-211.17308</v>
      </c>
    </row>
    <row r="83" spans="1:3" x14ac:dyDescent="0.25">
      <c r="A83">
        <v>-199.04777000000001</v>
      </c>
      <c r="C83">
        <v>-211.3038</v>
      </c>
    </row>
    <row r="84" spans="1:3" x14ac:dyDescent="0.25">
      <c r="A84">
        <v>-199.24030999999999</v>
      </c>
      <c r="C84">
        <v>-211.46382</v>
      </c>
    </row>
    <row r="85" spans="1:3" x14ac:dyDescent="0.25">
      <c r="A85">
        <v>-199.43941000000001</v>
      </c>
      <c r="C85">
        <v>-211.74637999999999</v>
      </c>
    </row>
    <row r="86" spans="1:3" x14ac:dyDescent="0.25">
      <c r="A86">
        <v>-200.30074999999999</v>
      </c>
      <c r="C86">
        <v>-212.28072</v>
      </c>
    </row>
    <row r="87" spans="1:3" x14ac:dyDescent="0.25">
      <c r="A87">
        <v>-200.70565999999999</v>
      </c>
      <c r="C87">
        <v>-212.33667</v>
      </c>
    </row>
    <row r="88" spans="1:3" x14ac:dyDescent="0.25">
      <c r="A88">
        <v>-200.83483000000001</v>
      </c>
      <c r="C88">
        <v>-212.84276</v>
      </c>
    </row>
    <row r="89" spans="1:3" x14ac:dyDescent="0.25">
      <c r="A89">
        <v>-201.59</v>
      </c>
      <c r="C89">
        <v>-212.92708999999999</v>
      </c>
    </row>
    <row r="90" spans="1:3" x14ac:dyDescent="0.25">
      <c r="A90">
        <v>-202.04339999999999</v>
      </c>
      <c r="C90">
        <v>-212.97602000000001</v>
      </c>
    </row>
    <row r="91" spans="1:3" x14ac:dyDescent="0.25">
      <c r="A91">
        <v>-202.14194000000001</v>
      </c>
      <c r="C91">
        <v>-213.01866000000001</v>
      </c>
    </row>
    <row r="92" spans="1:3" x14ac:dyDescent="0.25">
      <c r="A92">
        <v>-203.10553999999999</v>
      </c>
      <c r="C92">
        <v>-213.09124</v>
      </c>
    </row>
    <row r="93" spans="1:3" x14ac:dyDescent="0.25">
      <c r="A93">
        <v>-204.10255000000001</v>
      </c>
      <c r="C93">
        <v>-213.55018999999999</v>
      </c>
    </row>
    <row r="94" spans="1:3" x14ac:dyDescent="0.25">
      <c r="A94">
        <v>-204.30268000000001</v>
      </c>
      <c r="C94">
        <v>-213.86227</v>
      </c>
    </row>
    <row r="95" spans="1:3" x14ac:dyDescent="0.25">
      <c r="A95">
        <v>-204.54141000000001</v>
      </c>
      <c r="C95">
        <v>-214.31657000000001</v>
      </c>
    </row>
    <row r="96" spans="1:3" x14ac:dyDescent="0.25">
      <c r="A96">
        <v>-204.74063000000001</v>
      </c>
      <c r="C96">
        <v>-214.60856999999999</v>
      </c>
    </row>
    <row r="97" spans="1:3" x14ac:dyDescent="0.25">
      <c r="A97">
        <v>-204.77789999999999</v>
      </c>
      <c r="C97">
        <v>-214.86198999999999</v>
      </c>
    </row>
    <row r="98" spans="1:3" x14ac:dyDescent="0.25">
      <c r="A98">
        <v>-205.06553</v>
      </c>
      <c r="C98">
        <v>-214.96442999999999</v>
      </c>
    </row>
    <row r="99" spans="1:3" x14ac:dyDescent="0.25">
      <c r="A99">
        <v>-205.11385999999999</v>
      </c>
      <c r="C99">
        <v>-214.96939</v>
      </c>
    </row>
    <row r="100" spans="1:3" x14ac:dyDescent="0.25">
      <c r="A100">
        <v>-205.46006</v>
      </c>
      <c r="C100">
        <v>-215.06332</v>
      </c>
    </row>
    <row r="101" spans="1:3" x14ac:dyDescent="0.25">
      <c r="A101">
        <v>-205.68636000000001</v>
      </c>
      <c r="C101">
        <v>-215.11548999999999</v>
      </c>
    </row>
    <row r="102" spans="1:3" x14ac:dyDescent="0.25">
      <c r="A102">
        <v>-206.07117</v>
      </c>
      <c r="C102">
        <v>-215.22730999999999</v>
      </c>
    </row>
    <row r="103" spans="1:3" x14ac:dyDescent="0.25">
      <c r="A103">
        <v>-206.56862000000001</v>
      </c>
      <c r="C103">
        <v>-215.25366</v>
      </c>
    </row>
    <row r="104" spans="1:3" x14ac:dyDescent="0.25">
      <c r="A104">
        <v>-206.60291000000001</v>
      </c>
      <c r="C104">
        <v>-215.32791</v>
      </c>
    </row>
    <row r="105" spans="1:3" x14ac:dyDescent="0.25">
      <c r="A105">
        <v>-206.6045</v>
      </c>
      <c r="C105">
        <v>-215.93687</v>
      </c>
    </row>
    <row r="106" spans="1:3" x14ac:dyDescent="0.25">
      <c r="A106">
        <v>-206.77292</v>
      </c>
      <c r="C106">
        <v>-216.48414</v>
      </c>
    </row>
    <row r="107" spans="1:3" x14ac:dyDescent="0.25">
      <c r="A107">
        <v>-206.87877</v>
      </c>
      <c r="C107">
        <v>-216.59062</v>
      </c>
    </row>
    <row r="108" spans="1:3" x14ac:dyDescent="0.25">
      <c r="A108">
        <v>-207.65369000000001</v>
      </c>
      <c r="C108">
        <v>-216.59210999999999</v>
      </c>
    </row>
    <row r="109" spans="1:3" x14ac:dyDescent="0.25">
      <c r="A109">
        <v>-207.79897</v>
      </c>
      <c r="C109">
        <v>-216.69225</v>
      </c>
    </row>
    <row r="110" spans="1:3" x14ac:dyDescent="0.25">
      <c r="A110">
        <v>-207.94282999999999</v>
      </c>
      <c r="C110">
        <v>-217.01345000000001</v>
      </c>
    </row>
    <row r="111" spans="1:3" x14ac:dyDescent="0.25">
      <c r="A111">
        <v>-207.98557</v>
      </c>
      <c r="C111">
        <v>-217.41087999999999</v>
      </c>
    </row>
    <row r="112" spans="1:3" x14ac:dyDescent="0.25">
      <c r="A112">
        <v>-208.09278</v>
      </c>
      <c r="C112">
        <v>-217.42141000000001</v>
      </c>
    </row>
    <row r="113" spans="1:3" x14ac:dyDescent="0.25">
      <c r="A113">
        <v>-208.10518999999999</v>
      </c>
      <c r="C113">
        <v>-217.60964999999999</v>
      </c>
    </row>
    <row r="114" spans="1:3" x14ac:dyDescent="0.25">
      <c r="A114">
        <v>-208.46359000000001</v>
      </c>
      <c r="C114">
        <v>-218.03757999999999</v>
      </c>
    </row>
    <row r="115" spans="1:3" x14ac:dyDescent="0.25">
      <c r="A115">
        <v>-208.69798</v>
      </c>
      <c r="C115">
        <v>-218.04608999999999</v>
      </c>
    </row>
    <row r="116" spans="1:3" x14ac:dyDescent="0.25">
      <c r="A116">
        <v>-209.92004</v>
      </c>
      <c r="C116">
        <v>-218.90224000000001</v>
      </c>
    </row>
    <row r="117" spans="1:3" x14ac:dyDescent="0.25">
      <c r="A117">
        <v>-209.93574000000001</v>
      </c>
      <c r="C117">
        <v>-218.95312000000001</v>
      </c>
    </row>
    <row r="118" spans="1:3" x14ac:dyDescent="0.25">
      <c r="A118">
        <v>-210.23034999999999</v>
      </c>
      <c r="C118">
        <v>-219.12024</v>
      </c>
    </row>
    <row r="119" spans="1:3" x14ac:dyDescent="0.25">
      <c r="A119">
        <v>-210.24903</v>
      </c>
      <c r="C119">
        <v>-219.16878</v>
      </c>
    </row>
    <row r="120" spans="1:3" x14ac:dyDescent="0.25">
      <c r="A120">
        <v>-210.65895</v>
      </c>
      <c r="C120">
        <v>-219.32094000000001</v>
      </c>
    </row>
    <row r="121" spans="1:3" x14ac:dyDescent="0.25">
      <c r="A121">
        <v>-210.70750000000001</v>
      </c>
      <c r="C121">
        <v>-219.81971999999999</v>
      </c>
    </row>
    <row r="122" spans="1:3" x14ac:dyDescent="0.25">
      <c r="A122">
        <v>-210.76482999999999</v>
      </c>
      <c r="C122">
        <v>-220.21790999999999</v>
      </c>
    </row>
    <row r="123" spans="1:3" x14ac:dyDescent="0.25">
      <c r="A123">
        <v>-211.09442999999999</v>
      </c>
      <c r="C123">
        <v>-220.31202999999999</v>
      </c>
    </row>
    <row r="124" spans="1:3" x14ac:dyDescent="0.25">
      <c r="A124">
        <v>-211.17308</v>
      </c>
      <c r="C124">
        <v>-220.51136</v>
      </c>
    </row>
    <row r="125" spans="1:3" x14ac:dyDescent="0.25">
      <c r="A125">
        <v>-211.3038</v>
      </c>
      <c r="C125">
        <v>-220.52155999999999</v>
      </c>
    </row>
    <row r="126" spans="1:3" x14ac:dyDescent="0.25">
      <c r="A126">
        <v>-211.46382</v>
      </c>
      <c r="C126">
        <v>-220.82973000000001</v>
      </c>
    </row>
    <row r="127" spans="1:3" x14ac:dyDescent="0.25">
      <c r="A127">
        <v>-211.74637999999999</v>
      </c>
      <c r="C127">
        <v>-221.05252999999999</v>
      </c>
    </row>
    <row r="128" spans="1:3" x14ac:dyDescent="0.25">
      <c r="A128">
        <v>-212.28072</v>
      </c>
      <c r="C128">
        <v>-221.30879999999999</v>
      </c>
    </row>
    <row r="129" spans="1:3" x14ac:dyDescent="0.25">
      <c r="A129">
        <v>-212.33667</v>
      </c>
      <c r="C129">
        <v>-221.45607000000001</v>
      </c>
    </row>
    <row r="130" spans="1:3" x14ac:dyDescent="0.25">
      <c r="A130">
        <v>-212.84276</v>
      </c>
      <c r="C130">
        <v>-221.6865</v>
      </c>
    </row>
    <row r="131" spans="1:3" x14ac:dyDescent="0.25">
      <c r="A131">
        <v>-212.92708999999999</v>
      </c>
      <c r="C131">
        <v>-221.97943000000001</v>
      </c>
    </row>
    <row r="132" spans="1:3" x14ac:dyDescent="0.25">
      <c r="A132">
        <v>-212.97602000000001</v>
      </c>
      <c r="C132">
        <v>-222.40465</v>
      </c>
    </row>
    <row r="133" spans="1:3" x14ac:dyDescent="0.25">
      <c r="A133">
        <v>-213.01866000000001</v>
      </c>
      <c r="C133">
        <v>-222.60498999999999</v>
      </c>
    </row>
    <row r="134" spans="1:3" x14ac:dyDescent="0.25">
      <c r="A134">
        <v>-213.09124</v>
      </c>
      <c r="C134">
        <v>-222.65530999999999</v>
      </c>
    </row>
    <row r="135" spans="1:3" x14ac:dyDescent="0.25">
      <c r="A135">
        <v>-213.55018999999999</v>
      </c>
      <c r="C135">
        <v>-222.99274</v>
      </c>
    </row>
    <row r="136" spans="1:3" x14ac:dyDescent="0.25">
      <c r="A136">
        <v>-213.86227</v>
      </c>
      <c r="C136">
        <v>-223.39121</v>
      </c>
    </row>
    <row r="137" spans="1:3" x14ac:dyDescent="0.25">
      <c r="A137">
        <v>-214.31657000000001</v>
      </c>
      <c r="C137">
        <v>-223.41633999999999</v>
      </c>
    </row>
    <row r="138" spans="1:3" x14ac:dyDescent="0.25">
      <c r="A138">
        <v>-214.60856999999999</v>
      </c>
      <c r="C138">
        <v>-223.50555</v>
      </c>
    </row>
    <row r="139" spans="1:3" x14ac:dyDescent="0.25">
      <c r="A139">
        <v>-214.86198999999999</v>
      </c>
      <c r="C139">
        <v>-224.15284</v>
      </c>
    </row>
    <row r="140" spans="1:3" x14ac:dyDescent="0.25">
      <c r="A140">
        <v>-214.96442999999999</v>
      </c>
      <c r="C140">
        <v>-224.73044999999999</v>
      </c>
    </row>
    <row r="141" spans="1:3" x14ac:dyDescent="0.25">
      <c r="A141">
        <v>-214.96939</v>
      </c>
      <c r="C141">
        <v>-224.82657</v>
      </c>
    </row>
    <row r="142" spans="1:3" x14ac:dyDescent="0.25">
      <c r="A142">
        <v>-215.06332</v>
      </c>
      <c r="C142">
        <v>-224.94968</v>
      </c>
    </row>
    <row r="143" spans="1:3" x14ac:dyDescent="0.25">
      <c r="A143">
        <v>-215.11548999999999</v>
      </c>
      <c r="C143">
        <v>-225.32534000000001</v>
      </c>
    </row>
    <row r="144" spans="1:3" x14ac:dyDescent="0.25">
      <c r="A144">
        <v>-215.22730999999999</v>
      </c>
      <c r="C144">
        <v>-225.47535999999999</v>
      </c>
    </row>
    <row r="145" spans="1:3" x14ac:dyDescent="0.25">
      <c r="A145">
        <v>-215.25366</v>
      </c>
      <c r="C145">
        <v>-225.50335999999999</v>
      </c>
    </row>
    <row r="146" spans="1:3" x14ac:dyDescent="0.25">
      <c r="A146">
        <v>-215.32791</v>
      </c>
      <c r="C146">
        <v>-225.62092000000001</v>
      </c>
    </row>
    <row r="147" spans="1:3" x14ac:dyDescent="0.25">
      <c r="A147">
        <v>-215.93687</v>
      </c>
      <c r="C147">
        <v>-225.81056000000001</v>
      </c>
    </row>
    <row r="148" spans="1:3" x14ac:dyDescent="0.25">
      <c r="A148">
        <v>-216.48414</v>
      </c>
      <c r="C148">
        <v>-225.82579000000001</v>
      </c>
    </row>
    <row r="149" spans="1:3" x14ac:dyDescent="0.25">
      <c r="A149">
        <v>-216.59062</v>
      </c>
      <c r="C149">
        <v>-226.22438</v>
      </c>
    </row>
    <row r="150" spans="1:3" x14ac:dyDescent="0.25">
      <c r="A150">
        <v>-216.59210999999999</v>
      </c>
      <c r="C150">
        <v>-226.38965999999999</v>
      </c>
    </row>
    <row r="151" spans="1:3" x14ac:dyDescent="0.25">
      <c r="A151">
        <v>-216.69225</v>
      </c>
      <c r="C151">
        <v>-226.45292000000001</v>
      </c>
    </row>
    <row r="152" spans="1:3" x14ac:dyDescent="0.25">
      <c r="A152">
        <v>-217.01345000000001</v>
      </c>
      <c r="C152">
        <v>-226.71744000000001</v>
      </c>
    </row>
    <row r="153" spans="1:3" x14ac:dyDescent="0.25">
      <c r="A153">
        <v>-217.41087999999999</v>
      </c>
      <c r="C153">
        <v>-226.78423000000001</v>
      </c>
    </row>
    <row r="154" spans="1:3" x14ac:dyDescent="0.25">
      <c r="A154">
        <v>-217.42141000000001</v>
      </c>
      <c r="C154">
        <v>-227.27829</v>
      </c>
    </row>
    <row r="155" spans="1:3" x14ac:dyDescent="0.25">
      <c r="A155">
        <v>-217.60964999999999</v>
      </c>
      <c r="C155">
        <v>-227.38910999999999</v>
      </c>
    </row>
    <row r="156" spans="1:3" x14ac:dyDescent="0.25">
      <c r="A156">
        <v>-218.03757999999999</v>
      </c>
      <c r="C156">
        <v>-227.52645000000001</v>
      </c>
    </row>
    <row r="157" spans="1:3" x14ac:dyDescent="0.25">
      <c r="A157">
        <v>-218.04608999999999</v>
      </c>
      <c r="C157">
        <v>-227.99363</v>
      </c>
    </row>
    <row r="158" spans="1:3" x14ac:dyDescent="0.25">
      <c r="A158">
        <v>-218.90224000000001</v>
      </c>
      <c r="C158">
        <v>-228.08381</v>
      </c>
    </row>
    <row r="159" spans="1:3" x14ac:dyDescent="0.25">
      <c r="A159">
        <v>-218.95312000000001</v>
      </c>
      <c r="C159">
        <v>-228.39072999999999</v>
      </c>
    </row>
    <row r="160" spans="1:3" x14ac:dyDescent="0.25">
      <c r="A160">
        <v>-219.12024</v>
      </c>
      <c r="C160">
        <v>-228.47014999999999</v>
      </c>
    </row>
    <row r="161" spans="1:3" x14ac:dyDescent="0.25">
      <c r="A161">
        <v>-219.16878</v>
      </c>
      <c r="C161">
        <v>-228.52479</v>
      </c>
    </row>
    <row r="162" spans="1:3" x14ac:dyDescent="0.25">
      <c r="A162">
        <v>-219.32094000000001</v>
      </c>
      <c r="C162">
        <v>-228.83441999999999</v>
      </c>
    </row>
    <row r="163" spans="1:3" x14ac:dyDescent="0.25">
      <c r="A163">
        <v>-219.81971999999999</v>
      </c>
      <c r="C163">
        <v>-229.02053000000001</v>
      </c>
    </row>
    <row r="164" spans="1:3" x14ac:dyDescent="0.25">
      <c r="A164">
        <v>-220.21790999999999</v>
      </c>
      <c r="C164">
        <v>-229.06084000000001</v>
      </c>
    </row>
    <row r="165" spans="1:3" x14ac:dyDescent="0.25">
      <c r="A165">
        <v>-220.31202999999999</v>
      </c>
      <c r="C165">
        <v>-229.34023999999999</v>
      </c>
    </row>
    <row r="166" spans="1:3" x14ac:dyDescent="0.25">
      <c r="A166">
        <v>-220.51136</v>
      </c>
      <c r="C166">
        <v>-229.80940000000001</v>
      </c>
    </row>
    <row r="167" spans="1:3" x14ac:dyDescent="0.25">
      <c r="A167">
        <v>-220.52155999999999</v>
      </c>
      <c r="C167">
        <v>-229.86013</v>
      </c>
    </row>
    <row r="168" spans="1:3" x14ac:dyDescent="0.25">
      <c r="A168">
        <v>-220.82973000000001</v>
      </c>
      <c r="C168">
        <v>-230.11044999999999</v>
      </c>
    </row>
    <row r="169" spans="1:3" x14ac:dyDescent="0.25">
      <c r="A169">
        <v>-221.05252999999999</v>
      </c>
      <c r="C169">
        <v>-230.11677</v>
      </c>
    </row>
    <row r="170" spans="1:3" x14ac:dyDescent="0.25">
      <c r="A170">
        <v>-221.30879999999999</v>
      </c>
      <c r="C170">
        <v>-230.28871000000001</v>
      </c>
    </row>
    <row r="171" spans="1:3" x14ac:dyDescent="0.25">
      <c r="A171">
        <v>-221.45607000000001</v>
      </c>
      <c r="C171">
        <v>-230.31743</v>
      </c>
    </row>
    <row r="172" spans="1:3" x14ac:dyDescent="0.25">
      <c r="A172">
        <v>-221.6865</v>
      </c>
      <c r="C172">
        <v>-230.50442000000001</v>
      </c>
    </row>
    <row r="173" spans="1:3" x14ac:dyDescent="0.25">
      <c r="A173">
        <v>-221.97943000000001</v>
      </c>
      <c r="C173">
        <v>-230.97488000000001</v>
      </c>
    </row>
    <row r="174" spans="1:3" x14ac:dyDescent="0.25">
      <c r="A174">
        <v>-222.40465</v>
      </c>
      <c r="C174">
        <v>-231.34299999999999</v>
      </c>
    </row>
    <row r="175" spans="1:3" x14ac:dyDescent="0.25">
      <c r="A175">
        <v>-222.60498999999999</v>
      </c>
      <c r="C175">
        <v>-231.58105</v>
      </c>
    </row>
    <row r="176" spans="1:3" x14ac:dyDescent="0.25">
      <c r="A176">
        <v>-222.65530999999999</v>
      </c>
      <c r="C176">
        <v>-231.60766000000001</v>
      </c>
    </row>
    <row r="177" spans="1:3" x14ac:dyDescent="0.25">
      <c r="A177">
        <v>-222.99274</v>
      </c>
      <c r="C177">
        <v>-231.75256999999999</v>
      </c>
    </row>
    <row r="178" spans="1:3" x14ac:dyDescent="0.25">
      <c r="A178">
        <v>-223.39121</v>
      </c>
      <c r="C178">
        <v>-231.91441</v>
      </c>
    </row>
    <row r="179" spans="1:3" x14ac:dyDescent="0.25">
      <c r="A179">
        <v>-223.41633999999999</v>
      </c>
      <c r="C179">
        <v>-232.29150999999999</v>
      </c>
    </row>
    <row r="180" spans="1:3" x14ac:dyDescent="0.25">
      <c r="A180">
        <v>-223.50555</v>
      </c>
      <c r="C180">
        <v>-232.79084</v>
      </c>
    </row>
    <row r="181" spans="1:3" x14ac:dyDescent="0.25">
      <c r="A181">
        <v>-224.15284</v>
      </c>
      <c r="C181">
        <v>-232.91531000000001</v>
      </c>
    </row>
    <row r="182" spans="1:3" x14ac:dyDescent="0.25">
      <c r="A182">
        <v>-224.73044999999999</v>
      </c>
      <c r="C182">
        <v>-233.99782999999999</v>
      </c>
    </row>
    <row r="183" spans="1:3" x14ac:dyDescent="0.25">
      <c r="A183">
        <v>-224.82657</v>
      </c>
      <c r="C183">
        <v>-234.1891</v>
      </c>
    </row>
    <row r="184" spans="1:3" x14ac:dyDescent="0.25">
      <c r="A184">
        <v>-224.94968</v>
      </c>
      <c r="C184">
        <v>-234.41802000000001</v>
      </c>
    </row>
    <row r="185" spans="1:3" x14ac:dyDescent="0.25">
      <c r="A185">
        <v>-225.32534000000001</v>
      </c>
      <c r="C185">
        <v>-234.83302</v>
      </c>
    </row>
    <row r="186" spans="1:3" x14ac:dyDescent="0.25">
      <c r="A186">
        <v>-225.47535999999999</v>
      </c>
      <c r="C186">
        <v>-235.12806</v>
      </c>
    </row>
    <row r="187" spans="1:3" x14ac:dyDescent="0.25">
      <c r="A187">
        <v>-225.50335999999999</v>
      </c>
      <c r="C187">
        <v>-235.60239000000001</v>
      </c>
    </row>
    <row r="188" spans="1:3" x14ac:dyDescent="0.25">
      <c r="A188">
        <v>-225.62092000000001</v>
      </c>
      <c r="C188">
        <v>-236.38695999999999</v>
      </c>
    </row>
    <row r="189" spans="1:3" x14ac:dyDescent="0.25">
      <c r="A189">
        <v>-225.81056000000001</v>
      </c>
      <c r="C189">
        <v>-236.46236999999999</v>
      </c>
    </row>
    <row r="190" spans="1:3" x14ac:dyDescent="0.25">
      <c r="A190">
        <v>-225.82579000000001</v>
      </c>
      <c r="C190">
        <v>-236.62057999999999</v>
      </c>
    </row>
    <row r="191" spans="1:3" x14ac:dyDescent="0.25">
      <c r="A191">
        <v>-226.22438</v>
      </c>
      <c r="C191">
        <v>-238.33895999999999</v>
      </c>
    </row>
    <row r="192" spans="1:3" x14ac:dyDescent="0.25">
      <c r="A192">
        <v>-226.38965999999999</v>
      </c>
      <c r="C192">
        <v>-238.56668999999999</v>
      </c>
    </row>
    <row r="193" spans="1:3" x14ac:dyDescent="0.25">
      <c r="A193">
        <v>-226.45292000000001</v>
      </c>
      <c r="C193">
        <v>-238.607</v>
      </c>
    </row>
    <row r="194" spans="1:3" x14ac:dyDescent="0.25">
      <c r="A194">
        <v>-226.71744000000001</v>
      </c>
      <c r="C194">
        <v>-238.62263999999999</v>
      </c>
    </row>
    <row r="195" spans="1:3" x14ac:dyDescent="0.25">
      <c r="A195">
        <v>-226.78423000000001</v>
      </c>
      <c r="C195">
        <v>-238.75637</v>
      </c>
    </row>
    <row r="196" spans="1:3" x14ac:dyDescent="0.25">
      <c r="A196">
        <v>-227.27829</v>
      </c>
      <c r="C196">
        <v>-238.94227000000001</v>
      </c>
    </row>
    <row r="197" spans="1:3" x14ac:dyDescent="0.25">
      <c r="A197">
        <v>-227.38910999999999</v>
      </c>
      <c r="C197">
        <v>-239.10997</v>
      </c>
    </row>
    <row r="198" spans="1:3" x14ac:dyDescent="0.25">
      <c r="A198">
        <v>-227.52645000000001</v>
      </c>
      <c r="C198">
        <v>-239.62332000000001</v>
      </c>
    </row>
    <row r="199" spans="1:3" x14ac:dyDescent="0.25">
      <c r="A199">
        <v>-227.99363</v>
      </c>
      <c r="C199">
        <v>-239.83412999999999</v>
      </c>
    </row>
    <row r="200" spans="1:3" x14ac:dyDescent="0.25">
      <c r="A200">
        <v>-228.08381</v>
      </c>
      <c r="C200">
        <v>-240.15015</v>
      </c>
    </row>
    <row r="201" spans="1:3" x14ac:dyDescent="0.25">
      <c r="A201">
        <v>-228.39072999999999</v>
      </c>
      <c r="C201">
        <v>-240.32211000000001</v>
      </c>
    </row>
    <row r="202" spans="1:3" x14ac:dyDescent="0.25">
      <c r="A202">
        <v>-228.47014999999999</v>
      </c>
      <c r="C202">
        <v>-240.54801</v>
      </c>
    </row>
    <row r="203" spans="1:3" x14ac:dyDescent="0.25">
      <c r="A203">
        <v>-228.52479</v>
      </c>
      <c r="C203">
        <v>-240.97234</v>
      </c>
    </row>
    <row r="204" spans="1:3" x14ac:dyDescent="0.25">
      <c r="A204">
        <v>-228.83441999999999</v>
      </c>
      <c r="C204">
        <v>-240.98299</v>
      </c>
    </row>
    <row r="205" spans="1:3" x14ac:dyDescent="0.25">
      <c r="A205">
        <v>-229.02053000000001</v>
      </c>
      <c r="C205">
        <v>-241.22905</v>
      </c>
    </row>
    <row r="206" spans="1:3" x14ac:dyDescent="0.25">
      <c r="A206">
        <v>-229.06084000000001</v>
      </c>
      <c r="C206">
        <v>-241.68425999999999</v>
      </c>
    </row>
    <row r="207" spans="1:3" x14ac:dyDescent="0.25">
      <c r="A207">
        <v>-229.34023999999999</v>
      </c>
      <c r="C207">
        <v>-242.13289</v>
      </c>
    </row>
    <row r="208" spans="1:3" x14ac:dyDescent="0.25">
      <c r="A208">
        <v>-229.80940000000001</v>
      </c>
      <c r="C208">
        <v>-244.20350999999999</v>
      </c>
    </row>
    <row r="209" spans="1:3" x14ac:dyDescent="0.25">
      <c r="A209">
        <v>-229.86013</v>
      </c>
      <c r="C209">
        <v>-245.45831999999999</v>
      </c>
    </row>
    <row r="210" spans="1:3" x14ac:dyDescent="0.25">
      <c r="A210">
        <v>-230.11044999999999</v>
      </c>
      <c r="C210">
        <v>-246.06423000000001</v>
      </c>
    </row>
    <row r="211" spans="1:3" x14ac:dyDescent="0.25">
      <c r="A211">
        <v>-230.11677</v>
      </c>
      <c r="C211">
        <v>-246.27126999999999</v>
      </c>
    </row>
    <row r="212" spans="1:3" x14ac:dyDescent="0.25">
      <c r="A212">
        <v>-230.28871000000001</v>
      </c>
      <c r="C212">
        <v>-246.36057</v>
      </c>
    </row>
    <row r="213" spans="1:3" x14ac:dyDescent="0.25">
      <c r="A213">
        <v>-230.31743</v>
      </c>
      <c r="C213">
        <v>-246.79137</v>
      </c>
    </row>
    <row r="214" spans="1:3" x14ac:dyDescent="0.25">
      <c r="A214">
        <v>-230.50442000000001</v>
      </c>
      <c r="C214">
        <v>-247.53836999999999</v>
      </c>
    </row>
    <row r="215" spans="1:3" x14ac:dyDescent="0.25">
      <c r="A215">
        <v>-230.97488000000001</v>
      </c>
      <c r="C215">
        <v>-247.88390000000001</v>
      </c>
    </row>
    <row r="216" spans="1:3" x14ac:dyDescent="0.25">
      <c r="A216">
        <v>-231.34299999999999</v>
      </c>
      <c r="C216">
        <v>-247.92850000000001</v>
      </c>
    </row>
    <row r="217" spans="1:3" x14ac:dyDescent="0.25">
      <c r="A217">
        <v>-231.58105</v>
      </c>
      <c r="C217">
        <v>-248.14008999999999</v>
      </c>
    </row>
    <row r="218" spans="1:3" x14ac:dyDescent="0.25">
      <c r="A218">
        <v>-231.60766000000001</v>
      </c>
      <c r="C218">
        <v>-248.24132</v>
      </c>
    </row>
    <row r="219" spans="1:3" x14ac:dyDescent="0.25">
      <c r="A219">
        <v>-231.75256999999999</v>
      </c>
      <c r="C219">
        <v>-248.8</v>
      </c>
    </row>
    <row r="220" spans="1:3" x14ac:dyDescent="0.25">
      <c r="A220">
        <v>-231.91441</v>
      </c>
      <c r="C220">
        <v>-249.19570999999999</v>
      </c>
    </row>
    <row r="221" spans="1:3" x14ac:dyDescent="0.25">
      <c r="A221">
        <v>-232.29150999999999</v>
      </c>
      <c r="C221">
        <v>-249.29637</v>
      </c>
    </row>
    <row r="222" spans="1:3" x14ac:dyDescent="0.25">
      <c r="A222">
        <v>-232.79084</v>
      </c>
      <c r="C222">
        <v>-249.79575</v>
      </c>
    </row>
    <row r="223" spans="1:3" x14ac:dyDescent="0.25">
      <c r="A223">
        <v>-232.91531000000001</v>
      </c>
      <c r="C223">
        <v>-250.00990999999999</v>
      </c>
    </row>
    <row r="224" spans="1:3" x14ac:dyDescent="0.25">
      <c r="A224">
        <v>-233.99782999999999</v>
      </c>
      <c r="C224">
        <v>-250.19295</v>
      </c>
    </row>
    <row r="225" spans="1:3" x14ac:dyDescent="0.25">
      <c r="A225">
        <v>-234.1891</v>
      </c>
      <c r="C225">
        <v>-250.77823000000001</v>
      </c>
    </row>
    <row r="226" spans="1:3" x14ac:dyDescent="0.25">
      <c r="A226">
        <v>-234.41802000000001</v>
      </c>
      <c r="C226">
        <v>-251.30641</v>
      </c>
    </row>
    <row r="227" spans="1:3" x14ac:dyDescent="0.25">
      <c r="A227">
        <v>-234.83302</v>
      </c>
      <c r="C227">
        <v>-252.32330999999999</v>
      </c>
    </row>
    <row r="228" spans="1:3" x14ac:dyDescent="0.25">
      <c r="A228">
        <v>-235.12806</v>
      </c>
      <c r="C228">
        <v>-252.87916999999999</v>
      </c>
    </row>
    <row r="229" spans="1:3" x14ac:dyDescent="0.25">
      <c r="A229">
        <v>-235.60239000000001</v>
      </c>
      <c r="C229">
        <v>-252.94622000000001</v>
      </c>
    </row>
    <row r="230" spans="1:3" x14ac:dyDescent="0.25">
      <c r="A230">
        <v>-236.38695999999999</v>
      </c>
      <c r="C230">
        <v>-253.34222</v>
      </c>
    </row>
    <row r="231" spans="1:3" x14ac:dyDescent="0.25">
      <c r="A231">
        <v>-236.46236999999999</v>
      </c>
      <c r="C231">
        <v>-253.61320000000001</v>
      </c>
    </row>
    <row r="232" spans="1:3" x14ac:dyDescent="0.25">
      <c r="A232">
        <v>-236.62057999999999</v>
      </c>
      <c r="C232">
        <v>-255.76840000000001</v>
      </c>
    </row>
    <row r="233" spans="1:3" x14ac:dyDescent="0.25">
      <c r="A233">
        <v>-238.33895999999999</v>
      </c>
      <c r="C233">
        <v>-256.32774000000001</v>
      </c>
    </row>
    <row r="234" spans="1:3" x14ac:dyDescent="0.25">
      <c r="A234">
        <v>-238.56668999999999</v>
      </c>
      <c r="C234">
        <v>-258.28406000000001</v>
      </c>
    </row>
    <row r="235" spans="1:3" x14ac:dyDescent="0.25">
      <c r="A235">
        <v>-238.607</v>
      </c>
      <c r="C235">
        <v>-259.13200000000001</v>
      </c>
    </row>
    <row r="236" spans="1:3" x14ac:dyDescent="0.25">
      <c r="A236">
        <v>-238.62263999999999</v>
      </c>
      <c r="C236">
        <v>-260.53235999999998</v>
      </c>
    </row>
    <row r="237" spans="1:3" x14ac:dyDescent="0.25">
      <c r="A237">
        <v>-238.75637</v>
      </c>
      <c r="C237">
        <v>-261.69774000000001</v>
      </c>
    </row>
    <row r="238" spans="1:3" x14ac:dyDescent="0.25">
      <c r="A238">
        <v>-238.94227000000001</v>
      </c>
      <c r="C238">
        <v>-262.33033</v>
      </c>
    </row>
    <row r="239" spans="1:3" x14ac:dyDescent="0.25">
      <c r="A239">
        <v>-239.10997</v>
      </c>
      <c r="C239">
        <v>-263.61615999999998</v>
      </c>
    </row>
    <row r="240" spans="1:3" x14ac:dyDescent="0.25">
      <c r="A240">
        <v>-239.62332000000001</v>
      </c>
      <c r="C240">
        <v>-265.58352000000002</v>
      </c>
    </row>
    <row r="241" spans="1:3" x14ac:dyDescent="0.25">
      <c r="A241">
        <v>-239.83412999999999</v>
      </c>
      <c r="C241">
        <v>-265.80088999999998</v>
      </c>
    </row>
    <row r="242" spans="1:3" x14ac:dyDescent="0.25">
      <c r="A242">
        <v>-240.15015</v>
      </c>
      <c r="C242">
        <v>-266.38538999999997</v>
      </c>
    </row>
    <row r="243" spans="1:3" x14ac:dyDescent="0.25">
      <c r="A243">
        <v>-240.32211000000001</v>
      </c>
      <c r="C243">
        <v>-274.19708000000003</v>
      </c>
    </row>
    <row r="244" spans="1:3" x14ac:dyDescent="0.25">
      <c r="A244">
        <v>-240.54801</v>
      </c>
      <c r="C244">
        <v>-275.46838000000002</v>
      </c>
    </row>
    <row r="245" spans="1:3" x14ac:dyDescent="0.25">
      <c r="A245">
        <v>-240.97234</v>
      </c>
      <c r="C245">
        <v>-278.95884000000001</v>
      </c>
    </row>
    <row r="246" spans="1:3" x14ac:dyDescent="0.25">
      <c r="A246">
        <v>-240.98299</v>
      </c>
      <c r="C246" s="2">
        <v>-280.54064</v>
      </c>
    </row>
    <row r="247" spans="1:3" x14ac:dyDescent="0.25">
      <c r="A247">
        <v>-241.22905</v>
      </c>
      <c r="C247" s="2">
        <v>-306.53621125000001</v>
      </c>
    </row>
    <row r="248" spans="1:3" x14ac:dyDescent="0.25">
      <c r="A248">
        <v>-241.68425999999999</v>
      </c>
      <c r="C248" s="2">
        <v>-317.94532750000002</v>
      </c>
    </row>
    <row r="249" spans="1:3" x14ac:dyDescent="0.25">
      <c r="A249">
        <v>-242.13289</v>
      </c>
      <c r="C249" s="2">
        <v>-335.05203875000001</v>
      </c>
    </row>
    <row r="250" spans="1:3" x14ac:dyDescent="0.25">
      <c r="A250">
        <v>-244.20350999999999</v>
      </c>
    </row>
    <row r="251" spans="1:3" x14ac:dyDescent="0.25">
      <c r="A251">
        <v>-245.45831999999999</v>
      </c>
    </row>
    <row r="252" spans="1:3" x14ac:dyDescent="0.25">
      <c r="A252">
        <v>-246.06423000000001</v>
      </c>
    </row>
    <row r="253" spans="1:3" x14ac:dyDescent="0.25">
      <c r="A253">
        <v>-246.27126999999999</v>
      </c>
    </row>
    <row r="254" spans="1:3" x14ac:dyDescent="0.25">
      <c r="A254">
        <v>-246.36057</v>
      </c>
    </row>
    <row r="255" spans="1:3" x14ac:dyDescent="0.25">
      <c r="A255">
        <v>-246.79137</v>
      </c>
    </row>
    <row r="256" spans="1:3" x14ac:dyDescent="0.25">
      <c r="A256">
        <v>-247.53836999999999</v>
      </c>
    </row>
    <row r="257" spans="1:1" x14ac:dyDescent="0.25">
      <c r="A257">
        <v>-247.88390000000001</v>
      </c>
    </row>
    <row r="258" spans="1:1" x14ac:dyDescent="0.25">
      <c r="A258">
        <v>-247.92850000000001</v>
      </c>
    </row>
    <row r="259" spans="1:1" x14ac:dyDescent="0.25">
      <c r="A259">
        <v>-248.14008999999999</v>
      </c>
    </row>
    <row r="260" spans="1:1" x14ac:dyDescent="0.25">
      <c r="A260">
        <v>-248.24132</v>
      </c>
    </row>
    <row r="261" spans="1:1" x14ac:dyDescent="0.25">
      <c r="A261">
        <v>-248.8</v>
      </c>
    </row>
    <row r="262" spans="1:1" x14ac:dyDescent="0.25">
      <c r="A262">
        <v>-249.19570999999999</v>
      </c>
    </row>
    <row r="263" spans="1:1" x14ac:dyDescent="0.25">
      <c r="A263">
        <v>-249.29637</v>
      </c>
    </row>
    <row r="264" spans="1:1" x14ac:dyDescent="0.25">
      <c r="A264">
        <v>-249.79575</v>
      </c>
    </row>
    <row r="265" spans="1:1" x14ac:dyDescent="0.25">
      <c r="A265">
        <v>-250.00990999999999</v>
      </c>
    </row>
    <row r="266" spans="1:1" x14ac:dyDescent="0.25">
      <c r="A266">
        <v>-250.19295</v>
      </c>
    </row>
    <row r="267" spans="1:1" x14ac:dyDescent="0.25">
      <c r="A267">
        <v>-250.77823000000001</v>
      </c>
    </row>
    <row r="268" spans="1:1" x14ac:dyDescent="0.25">
      <c r="A268">
        <v>-251.30641</v>
      </c>
    </row>
    <row r="269" spans="1:1" x14ac:dyDescent="0.25">
      <c r="A269">
        <v>-252.32330999999999</v>
      </c>
    </row>
    <row r="270" spans="1:1" x14ac:dyDescent="0.25">
      <c r="A270">
        <v>-252.87916999999999</v>
      </c>
    </row>
    <row r="271" spans="1:1" x14ac:dyDescent="0.25">
      <c r="A271">
        <v>-252.94622000000001</v>
      </c>
    </row>
    <row r="272" spans="1:1" x14ac:dyDescent="0.25">
      <c r="A272">
        <v>-253.34222</v>
      </c>
    </row>
    <row r="273" spans="1:1" x14ac:dyDescent="0.25">
      <c r="A273">
        <v>-253.61320000000001</v>
      </c>
    </row>
    <row r="274" spans="1:1" x14ac:dyDescent="0.25">
      <c r="A274">
        <v>-255.76840000000001</v>
      </c>
    </row>
    <row r="275" spans="1:1" x14ac:dyDescent="0.25">
      <c r="A275">
        <v>-256.32774000000001</v>
      </c>
    </row>
    <row r="276" spans="1:1" x14ac:dyDescent="0.25">
      <c r="A276">
        <v>-258.28406000000001</v>
      </c>
    </row>
    <row r="277" spans="1:1" x14ac:dyDescent="0.25">
      <c r="A277">
        <v>-259.13200000000001</v>
      </c>
    </row>
    <row r="278" spans="1:1" x14ac:dyDescent="0.25">
      <c r="A278">
        <v>-260.53235999999998</v>
      </c>
    </row>
    <row r="279" spans="1:1" x14ac:dyDescent="0.25">
      <c r="A279">
        <v>-261.69774000000001</v>
      </c>
    </row>
    <row r="280" spans="1:1" x14ac:dyDescent="0.25">
      <c r="A280">
        <v>-262.33033</v>
      </c>
    </row>
    <row r="281" spans="1:1" x14ac:dyDescent="0.25">
      <c r="A281">
        <v>-263.61615999999998</v>
      </c>
    </row>
    <row r="282" spans="1:1" x14ac:dyDescent="0.25">
      <c r="A282">
        <v>-265.58352000000002</v>
      </c>
    </row>
    <row r="283" spans="1:1" x14ac:dyDescent="0.25">
      <c r="A283">
        <v>-265.80088999999998</v>
      </c>
    </row>
    <row r="284" spans="1:1" x14ac:dyDescent="0.25">
      <c r="A284">
        <v>-266.38538999999997</v>
      </c>
    </row>
    <row r="285" spans="1:1" x14ac:dyDescent="0.25">
      <c r="A285">
        <v>-274.19708000000003</v>
      </c>
    </row>
    <row r="286" spans="1:1" x14ac:dyDescent="0.25">
      <c r="A286">
        <v>-275.46838000000002</v>
      </c>
    </row>
    <row r="287" spans="1:1" x14ac:dyDescent="0.25">
      <c r="A287">
        <v>-278.95884000000001</v>
      </c>
    </row>
    <row r="288" spans="1:1" x14ac:dyDescent="0.25">
      <c r="A288">
        <v>-280.54064</v>
      </c>
    </row>
    <row r="289" spans="1:1" x14ac:dyDescent="0.25">
      <c r="A289">
        <v>-306.53621125000001</v>
      </c>
    </row>
    <row r="290" spans="1:1" x14ac:dyDescent="0.25">
      <c r="A290">
        <v>-317.94532750000002</v>
      </c>
    </row>
    <row r="291" spans="1:1" x14ac:dyDescent="0.25">
      <c r="A291">
        <v>-335.05203875000001</v>
      </c>
    </row>
  </sheetData>
  <autoFilter ref="C1:C249" xr:uid="{BB3298E1-AF95-4BCC-9650-C01C9A3F3A01}">
    <sortState ref="C2:C291">
      <sortCondition descending="1" ref="C1:C249"/>
    </sortState>
  </autoFilter>
  <conditionalFormatting sqref="C1:C249">
    <cfRule type="expression" dxfId="0" priority="1">
      <formula>"&gt;$G$29"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common</cp:lastModifiedBy>
  <dcterms:created xsi:type="dcterms:W3CDTF">2022-02-26T09:45:38Z</dcterms:created>
  <dcterms:modified xsi:type="dcterms:W3CDTF">2022-02-26T10:17:06Z</dcterms:modified>
</cp:coreProperties>
</file>