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itOS\Desktop\"/>
    </mc:Choice>
  </mc:AlternateContent>
  <xr:revisionPtr revIDLastSave="0" documentId="13_ncr:1_{295987C2-6C89-4387-805F-33750D3701EE}" xr6:coauthVersionLast="40" xr6:coauthVersionMax="40" xr10:uidLastSave="{00000000-0000-0000-0000-000000000000}"/>
  <bookViews>
    <workbookView xWindow="0" yWindow="0" windowWidth="28800" windowHeight="12225" xr2:uid="{CBECF749-DC7C-4FE4-90DA-D7819A22AB3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N6" i="1"/>
  <c r="M6" i="1"/>
  <c r="N8" i="1" l="1"/>
  <c r="D5" i="1" l="1"/>
  <c r="H50" i="1"/>
  <c r="D51" i="1"/>
  <c r="E51" i="1"/>
  <c r="F51" i="1"/>
  <c r="G51" i="1"/>
  <c r="H51" i="1"/>
  <c r="I51" i="1"/>
  <c r="J51" i="1"/>
  <c r="K51" i="1"/>
  <c r="L51" i="1"/>
  <c r="D52" i="1"/>
  <c r="E52" i="1"/>
  <c r="F52" i="1"/>
  <c r="G52" i="1"/>
  <c r="G53" i="1" s="1"/>
  <c r="H52" i="1"/>
  <c r="I52" i="1"/>
  <c r="I53" i="1" s="1"/>
  <c r="J52" i="1"/>
  <c r="K52" i="1"/>
  <c r="L52" i="1"/>
  <c r="C52" i="1"/>
  <c r="C53" i="1" s="1"/>
  <c r="C51" i="1"/>
  <c r="F28" i="1"/>
  <c r="G28" i="1"/>
  <c r="L28" i="1"/>
  <c r="D29" i="1"/>
  <c r="E29" i="1"/>
  <c r="F29" i="1"/>
  <c r="G29" i="1"/>
  <c r="H29" i="1"/>
  <c r="I29" i="1"/>
  <c r="J29" i="1"/>
  <c r="K29" i="1"/>
  <c r="L29" i="1"/>
  <c r="D30" i="1"/>
  <c r="E30" i="1"/>
  <c r="E31" i="1" s="1"/>
  <c r="F30" i="1"/>
  <c r="G30" i="1"/>
  <c r="H30" i="1"/>
  <c r="I30" i="1"/>
  <c r="J30" i="1"/>
  <c r="K30" i="1"/>
  <c r="K31" i="1" s="1"/>
  <c r="L30" i="1"/>
  <c r="L31" i="1"/>
  <c r="C30" i="1"/>
  <c r="C29" i="1"/>
  <c r="C31" i="1" s="1"/>
  <c r="D9" i="1"/>
  <c r="E9" i="1"/>
  <c r="E10" i="1" s="1"/>
  <c r="F9" i="1"/>
  <c r="F10" i="1" s="1"/>
  <c r="G9" i="1"/>
  <c r="H9" i="1"/>
  <c r="I9" i="1"/>
  <c r="J9" i="1"/>
  <c r="K9" i="1"/>
  <c r="K10" i="1" s="1"/>
  <c r="L9" i="1"/>
  <c r="L10" i="1" s="1"/>
  <c r="C9" i="1"/>
  <c r="C10" i="1" s="1"/>
  <c r="D8" i="1"/>
  <c r="D10" i="1" s="1"/>
  <c r="E8" i="1"/>
  <c r="F8" i="1"/>
  <c r="G8" i="1"/>
  <c r="H8" i="1"/>
  <c r="I8" i="1"/>
  <c r="I10" i="1" s="1"/>
  <c r="J8" i="1"/>
  <c r="J10" i="1" s="1"/>
  <c r="K8" i="1"/>
  <c r="L8" i="1"/>
  <c r="C8" i="1"/>
  <c r="D7" i="1"/>
  <c r="J7" i="1"/>
  <c r="C3" i="1"/>
  <c r="H28" i="1" s="1"/>
  <c r="C4" i="1"/>
  <c r="I50" i="1" s="1"/>
  <c r="C2" i="1"/>
  <c r="C7" i="1" l="1"/>
  <c r="M7" i="1"/>
  <c r="N7" i="1"/>
  <c r="G50" i="1"/>
  <c r="I7" i="1"/>
  <c r="H7" i="1"/>
  <c r="M11" i="1"/>
  <c r="M12" i="1" s="1"/>
  <c r="N11" i="1"/>
  <c r="N12" i="1" s="1"/>
  <c r="C28" i="1"/>
  <c r="H31" i="1"/>
  <c r="K28" i="1"/>
  <c r="E28" i="1"/>
  <c r="L50" i="1"/>
  <c r="F50" i="1"/>
  <c r="G7" i="1"/>
  <c r="J31" i="1"/>
  <c r="D31" i="1"/>
  <c r="G31" i="1"/>
  <c r="J28" i="1"/>
  <c r="D28" i="1"/>
  <c r="K50" i="1"/>
  <c r="E50" i="1"/>
  <c r="L7" i="1"/>
  <c r="F7" i="1"/>
  <c r="H10" i="1"/>
  <c r="I31" i="1"/>
  <c r="F31" i="1"/>
  <c r="I28" i="1"/>
  <c r="C50" i="1"/>
  <c r="J50" i="1"/>
  <c r="D50" i="1"/>
  <c r="K7" i="1"/>
  <c r="E7" i="1"/>
  <c r="G10" i="1"/>
  <c r="L53" i="1"/>
  <c r="F53" i="1"/>
  <c r="K53" i="1"/>
  <c r="E53" i="1"/>
  <c r="H53" i="1"/>
  <c r="J53" i="1"/>
  <c r="D53" i="1"/>
</calcChain>
</file>

<file path=xl/sharedStrings.xml><?xml version="1.0" encoding="utf-8"?>
<sst xmlns="http://schemas.openxmlformats.org/spreadsheetml/2006/main" count="20" uniqueCount="8">
  <si>
    <t>тета</t>
  </si>
  <si>
    <t>1-тета</t>
  </si>
  <si>
    <t>c</t>
  </si>
  <si>
    <t>u©</t>
  </si>
  <si>
    <t>u`</t>
  </si>
  <si>
    <t>u``</t>
  </si>
  <si>
    <t>eis</t>
  </si>
  <si>
    <t>eis(приб)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</si>
</sst>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10" fontId="0" fillId="0" borderId="0" xfId="1" applyNumberFormat="1" applyFont="1"/>
    <xf numFmtId="9" fontId="0" fillId="0" borderId="0" xfId="0" applyNumberFormat="1"/>
    <xf numFmtId="10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Лист1!$C$6:$L$6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Лист1!$C$7:$L$7</c:f>
              <c:numCache>
                <c:formatCode>General</c:formatCode>
                <c:ptCount val="10"/>
                <c:pt idx="0">
                  <c:v>1.1111111111111112</c:v>
                </c:pt>
                <c:pt idx="1">
                  <c:v>2.0734066478595721</c:v>
                </c:pt>
                <c:pt idx="2">
                  <c:v>2.9865281994692077</c:v>
                </c:pt>
                <c:pt idx="3">
                  <c:v>3.8691136146494403</c:v>
                </c:pt>
                <c:pt idx="4">
                  <c:v>4.7296662362265813</c:v>
                </c:pt>
                <c:pt idx="5">
                  <c:v>5.5730586805195799</c:v>
                </c:pt>
                <c:pt idx="6">
                  <c:v>6.4024430866125668</c:v>
                </c:pt>
                <c:pt idx="7">
                  <c:v>7.2200213009443139</c:v>
                </c:pt>
                <c:pt idx="8">
                  <c:v>8.0274156176023084</c:v>
                </c:pt>
                <c:pt idx="9">
                  <c:v>8.8258692747142415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5-49B8-8519-52454F7C5E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Лист1!$C$6:$L$6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Лист1!$C$8:$L$8</c:f>
              <c:numCache>
                <c:formatCode>General</c:formatCode>
                <c:ptCount val="10"/>
                <c:pt idx="0">
                  <c:v>1</c:v>
                </c:pt>
                <c:pt idx="1">
                  <c:v>0.93303299153680741</c:v>
                </c:pt>
                <c:pt idx="2">
                  <c:v>0.89595845984076228</c:v>
                </c:pt>
                <c:pt idx="3">
                  <c:v>0.87055056329612412</c:v>
                </c:pt>
                <c:pt idx="4">
                  <c:v>0.85133992252078461</c:v>
                </c:pt>
                <c:pt idx="5">
                  <c:v>0.83595880207793694</c:v>
                </c:pt>
                <c:pt idx="6">
                  <c:v>0.82317125399304425</c:v>
                </c:pt>
                <c:pt idx="7">
                  <c:v>0.81225239635623547</c:v>
                </c:pt>
                <c:pt idx="8">
                  <c:v>0.80274156176023059</c:v>
                </c:pt>
                <c:pt idx="9">
                  <c:v>0.79432823472428149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5-49B8-8519-52454F7C5E3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Лист1!$C$6:$L$6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Лист1!$C$9:$L$9</c:f>
              <c:numCache>
                <c:formatCode>General</c:formatCode>
                <c:ptCount val="10"/>
                <c:pt idx="0">
                  <c:v>-0.1</c:v>
                </c:pt>
                <c:pt idx="1">
                  <c:v>-4.6651649576840371E-2</c:v>
                </c:pt>
                <c:pt idx="2">
                  <c:v>-2.9865281994692069E-2</c:v>
                </c:pt>
                <c:pt idx="3">
                  <c:v>-2.1763764082403107E-2</c:v>
                </c:pt>
                <c:pt idx="4">
                  <c:v>-1.702679845041569E-2</c:v>
                </c:pt>
                <c:pt idx="5">
                  <c:v>-1.3932646701298949E-2</c:v>
                </c:pt>
                <c:pt idx="6">
                  <c:v>-1.1759589342757773E-2</c:v>
                </c:pt>
                <c:pt idx="7">
                  <c:v>-1.0153154954452947E-2</c:v>
                </c:pt>
                <c:pt idx="8">
                  <c:v>-8.9193506862247831E-3</c:v>
                </c:pt>
                <c:pt idx="9">
                  <c:v>-7.9432823472428103E-3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65-49B8-8519-52454F7C5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624320"/>
        <c:axId val="1817542752"/>
      </c:lineChart>
      <c:catAx>
        <c:axId val="18636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542752"/>
        <c:crosses val="autoZero"/>
        <c:auto val="1"/>
        <c:lblAlgn val="ctr"/>
        <c:lblOffset val="100"/>
        <c:noMultiLvlLbl val="0"/>
      </c:catAx>
      <c:valAx>
        <c:axId val="18175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6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Лист1!$C$28:$L$28</c:f>
              <c:numCache>
                <c:formatCode>General</c:formatCode>
                <c:ptCount val="10"/>
                <c:pt idx="0">
                  <c:v>2</c:v>
                </c:pt>
                <c:pt idx="1">
                  <c:v>2.8284271247461903</c:v>
                </c:pt>
                <c:pt idx="2">
                  <c:v>3.4641016151377544</c:v>
                </c:pt>
                <c:pt idx="3">
                  <c:v>4</c:v>
                </c:pt>
                <c:pt idx="4">
                  <c:v>4.4721359549995796</c:v>
                </c:pt>
                <c:pt idx="5">
                  <c:v>4.8989794855663558</c:v>
                </c:pt>
                <c:pt idx="6">
                  <c:v>5.2915026221291814</c:v>
                </c:pt>
                <c:pt idx="7">
                  <c:v>5.6568542494923806</c:v>
                </c:pt>
                <c:pt idx="8">
                  <c:v>6</c:v>
                </c:pt>
                <c:pt idx="9">
                  <c:v>6.324555320336759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D-483D-B11F-B525425D80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Лист1!$C$29:$L$29</c:f>
              <c:numCache>
                <c:formatCode>General</c:formatCode>
                <c:ptCount val="10"/>
                <c:pt idx="0">
                  <c:v>1</c:v>
                </c:pt>
                <c:pt idx="1">
                  <c:v>0.70710678118654746</c:v>
                </c:pt>
                <c:pt idx="2">
                  <c:v>0.57735026918962584</c:v>
                </c:pt>
                <c:pt idx="3">
                  <c:v>0.5</c:v>
                </c:pt>
                <c:pt idx="4">
                  <c:v>0.44721359549995793</c:v>
                </c:pt>
                <c:pt idx="5">
                  <c:v>0.40824829046386307</c:v>
                </c:pt>
                <c:pt idx="6">
                  <c:v>0.3779644730092272</c:v>
                </c:pt>
                <c:pt idx="7">
                  <c:v>0.35355339059327373</c:v>
                </c:pt>
                <c:pt idx="8">
                  <c:v>0.33333333333333331</c:v>
                </c:pt>
                <c:pt idx="9">
                  <c:v>0.31622776601683794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D-483D-B11F-B525425D80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Лист1!$C$30:$L$30</c:f>
              <c:numCache>
                <c:formatCode>General</c:formatCode>
                <c:ptCount val="10"/>
                <c:pt idx="0">
                  <c:v>-0.5</c:v>
                </c:pt>
                <c:pt idx="1">
                  <c:v>-0.17677669529663689</c:v>
                </c:pt>
                <c:pt idx="2">
                  <c:v>-9.6225044864937631E-2</c:v>
                </c:pt>
                <c:pt idx="3">
                  <c:v>-6.2500000000000014E-2</c:v>
                </c:pt>
                <c:pt idx="4">
                  <c:v>-4.4721359549995808E-2</c:v>
                </c:pt>
                <c:pt idx="5">
                  <c:v>-3.4020690871988578E-2</c:v>
                </c:pt>
                <c:pt idx="6">
                  <c:v>-2.6997462357801951E-2</c:v>
                </c:pt>
                <c:pt idx="7">
                  <c:v>-2.2097086912079622E-2</c:v>
                </c:pt>
                <c:pt idx="8">
                  <c:v>-1.8518518518518517E-2</c:v>
                </c:pt>
                <c:pt idx="9">
                  <c:v>-1.5811388300841892E-2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D-483D-B11F-B525425D8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185056"/>
        <c:axId val="1817593920"/>
      </c:lineChart>
      <c:catAx>
        <c:axId val="16651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593920"/>
        <c:crosses val="autoZero"/>
        <c:auto val="1"/>
        <c:lblAlgn val="ctr"/>
        <c:lblOffset val="100"/>
        <c:noMultiLvlLbl val="0"/>
      </c:catAx>
      <c:valAx>
        <c:axId val="18175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1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Лист1!$C$50:$L$50</c:f>
              <c:numCache>
                <c:formatCode>General</c:formatCode>
                <c:ptCount val="10"/>
                <c:pt idx="0">
                  <c:v>10.000000000000002</c:v>
                </c:pt>
                <c:pt idx="1">
                  <c:v>10.717734625362933</c:v>
                </c:pt>
                <c:pt idx="2">
                  <c:v>11.161231740339046</c:v>
                </c:pt>
                <c:pt idx="3">
                  <c:v>11.486983549970351</c:v>
                </c:pt>
                <c:pt idx="4">
                  <c:v>11.746189430880191</c:v>
                </c:pt>
                <c:pt idx="5">
                  <c:v>11.962311988513157</c:v>
                </c:pt>
                <c:pt idx="6">
                  <c:v>12.148140440390671</c:v>
                </c:pt>
                <c:pt idx="7">
                  <c:v>12.311444133449166</c:v>
                </c:pt>
                <c:pt idx="8">
                  <c:v>12.457309396155175</c:v>
                </c:pt>
                <c:pt idx="9">
                  <c:v>12.589254117941673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1-4E99-B29D-EF52D5DFC9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Лист1!$C$51:$L$51</c:f>
              <c:numCache>
                <c:formatCode>General</c:formatCode>
                <c:ptCount val="10"/>
                <c:pt idx="0">
                  <c:v>1</c:v>
                </c:pt>
                <c:pt idx="1">
                  <c:v>0.53588673126814657</c:v>
                </c:pt>
                <c:pt idx="2">
                  <c:v>0.37204105801130144</c:v>
                </c:pt>
                <c:pt idx="3">
                  <c:v>0.28717458874925877</c:v>
                </c:pt>
                <c:pt idx="4">
                  <c:v>0.23492378861760377</c:v>
                </c:pt>
                <c:pt idx="5">
                  <c:v>0.19937186647521921</c:v>
                </c:pt>
                <c:pt idx="6">
                  <c:v>0.1735448634341524</c:v>
                </c:pt>
                <c:pt idx="7">
                  <c:v>0.15389305166811457</c:v>
                </c:pt>
                <c:pt idx="8">
                  <c:v>0.13841454884616855</c:v>
                </c:pt>
                <c:pt idx="9">
                  <c:v>0.12589254117941667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1-4E99-B29D-EF52D5DFC9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Лист1!$C$52:$L$52</c:f>
              <c:numCache>
                <c:formatCode>General</c:formatCode>
                <c:ptCount val="10"/>
                <c:pt idx="0">
                  <c:v>-0.9</c:v>
                </c:pt>
                <c:pt idx="1">
                  <c:v>-0.24114902907066596</c:v>
                </c:pt>
                <c:pt idx="2">
                  <c:v>-0.11161231740339046</c:v>
                </c:pt>
                <c:pt idx="3">
                  <c:v>-6.4614282468583223E-2</c:v>
                </c:pt>
                <c:pt idx="4">
                  <c:v>-4.2286281951168687E-2</c:v>
                </c:pt>
                <c:pt idx="5">
                  <c:v>-2.9905779971282902E-2</c:v>
                </c:pt>
                <c:pt idx="6">
                  <c:v>-2.2312911012962462E-2</c:v>
                </c:pt>
                <c:pt idx="7">
                  <c:v>-1.7312968312662894E-2</c:v>
                </c:pt>
                <c:pt idx="8">
                  <c:v>-1.3841454884616862E-2</c:v>
                </c:pt>
                <c:pt idx="9">
                  <c:v>-1.1330328706147499E-2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1-4E99-B29D-EF52D5DFC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976336"/>
        <c:axId val="1817583520"/>
      </c:lineChart>
      <c:catAx>
        <c:axId val="10549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583520"/>
        <c:crosses val="autoZero"/>
        <c:auto val="1"/>
        <c:lblAlgn val="ctr"/>
        <c:lblOffset val="100"/>
        <c:noMultiLvlLbl val="0"/>
      </c:catAx>
      <c:valAx>
        <c:axId val="18175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97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0</xdr:row>
      <xdr:rowOff>157162</xdr:rowOff>
    </xdr:from>
    <xdr:to>
      <xdr:col>23</xdr:col>
      <xdr:colOff>19050</xdr:colOff>
      <xdr:row>15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3FF5B9-1FBC-4B15-9E48-B68D44FEE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21</xdr:row>
      <xdr:rowOff>52387</xdr:rowOff>
    </xdr:from>
    <xdr:to>
      <xdr:col>21</xdr:col>
      <xdr:colOff>485775</xdr:colOff>
      <xdr:row>35</xdr:row>
      <xdr:rowOff>128587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34BB3EB-F7B0-4F82-8253-6732BDF33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200025</xdr:colOff>
      <xdr:row>44</xdr:row>
      <xdr:rowOff>176212</xdr:rowOff>
    </xdr:from>
    <xdr:to>
      <xdr:col>19</xdr:col>
      <xdr:colOff>504825</xdr:colOff>
      <xdr:row>59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C779FAB-EE20-4713-9910-C0D317221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C3DC-6B64-4DA4-ACF9-9494A904B5C6}">
  <dimension ref="A1:N54"/>
  <sheetViews>
    <sheetView tabSelected="1" workbookViewId="0">
      <selection activeCell="H19" sqref="H19"/>
    </sheetView>
  </sheetViews>
  <sheetFormatPr defaultRowHeight="15" x14ac:dyDescent="0.25"/>
  <cols>
    <col min="14" max="14" width="11.7109375" bestFit="1" customWidth="1"/>
  </cols>
  <sheetData>
    <row r="1" spans="1:14" x14ac:dyDescent="0.25">
      <c r="B1" t="s">
        <v>0</v>
      </c>
      <c r="C1" t="s">
        <v>1</v>
      </c>
    </row>
    <row r="2" spans="1:14" x14ac:dyDescent="0.25">
      <c r="B2">
        <v>0.1</v>
      </c>
      <c r="C2">
        <f>1-B2</f>
        <v>0.9</v>
      </c>
    </row>
    <row r="3" spans="1:14" x14ac:dyDescent="0.25">
      <c r="B3">
        <v>0.5</v>
      </c>
      <c r="C3">
        <f t="shared" ref="C3:C4" si="0">1-B3</f>
        <v>0.5</v>
      </c>
    </row>
    <row r="4" spans="1:14" x14ac:dyDescent="0.25">
      <c r="B4">
        <v>0.9</v>
      </c>
      <c r="C4">
        <f t="shared" si="0"/>
        <v>9.9999999999999978E-2</v>
      </c>
    </row>
    <row r="5" spans="1:14" x14ac:dyDescent="0.25">
      <c r="D5">
        <f>0.001</f>
        <v>1E-3</v>
      </c>
      <c r="M5" s="2">
        <v>0.01</v>
      </c>
      <c r="N5" s="2">
        <v>1E-3</v>
      </c>
    </row>
    <row r="6" spans="1:14" x14ac:dyDescent="0.25">
      <c r="A6" t="s">
        <v>2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f>L6*(1+M5)</f>
        <v>10.1</v>
      </c>
      <c r="N6">
        <f>10*(1+N5)</f>
        <v>10.009999999999998</v>
      </c>
    </row>
    <row r="7" spans="1:14" x14ac:dyDescent="0.25">
      <c r="A7" s="1" t="s">
        <v>3</v>
      </c>
      <c r="C7">
        <f>C6^$C$2/$C$2</f>
        <v>1.1111111111111112</v>
      </c>
      <c r="D7">
        <f t="shared" ref="D7:N7" si="1">D6^$C$2/$C$2</f>
        <v>2.0734066478595721</v>
      </c>
      <c r="E7">
        <f t="shared" si="1"/>
        <v>2.9865281994692077</v>
      </c>
      <c r="F7">
        <f t="shared" si="1"/>
        <v>3.8691136146494403</v>
      </c>
      <c r="G7">
        <f t="shared" si="1"/>
        <v>4.7296662362265813</v>
      </c>
      <c r="H7">
        <f t="shared" si="1"/>
        <v>5.5730586805195799</v>
      </c>
      <c r="I7">
        <f t="shared" si="1"/>
        <v>6.4024430866125668</v>
      </c>
      <c r="J7">
        <f t="shared" si="1"/>
        <v>7.2200213009443139</v>
      </c>
      <c r="K7">
        <f t="shared" si="1"/>
        <v>8.0274156176023084</v>
      </c>
      <c r="L7">
        <f t="shared" si="1"/>
        <v>8.8258692747142415</v>
      </c>
      <c r="M7">
        <f t="shared" si="1"/>
        <v>8.905262526641943</v>
      </c>
      <c r="N7">
        <f t="shared" si="1"/>
        <v>8.8338121600429123</v>
      </c>
    </row>
    <row r="8" spans="1:14" x14ac:dyDescent="0.25">
      <c r="A8" t="s">
        <v>4</v>
      </c>
      <c r="C8">
        <f>C6^(-$B$2)</f>
        <v>1</v>
      </c>
      <c r="D8">
        <f t="shared" ref="D8:N8" si="2">D6^(-$B$2)</f>
        <v>0.93303299153680741</v>
      </c>
      <c r="E8">
        <f t="shared" si="2"/>
        <v>0.89595845984076228</v>
      </c>
      <c r="F8">
        <f t="shared" si="2"/>
        <v>0.87055056329612412</v>
      </c>
      <c r="G8">
        <f t="shared" si="2"/>
        <v>0.85133992252078461</v>
      </c>
      <c r="H8">
        <f t="shared" si="2"/>
        <v>0.83595880207793694</v>
      </c>
      <c r="I8">
        <f t="shared" si="2"/>
        <v>0.82317125399304425</v>
      </c>
      <c r="J8">
        <f t="shared" si="2"/>
        <v>0.81225239635623547</v>
      </c>
      <c r="K8">
        <f t="shared" si="2"/>
        <v>0.80274156176023059</v>
      </c>
      <c r="L8">
        <f t="shared" si="2"/>
        <v>0.79432823472428149</v>
      </c>
      <c r="M8">
        <f t="shared" si="2"/>
        <v>0.79353824494829173</v>
      </c>
      <c r="N8">
        <f t="shared" si="2"/>
        <v>0.794248845558304</v>
      </c>
    </row>
    <row r="9" spans="1:14" x14ac:dyDescent="0.25">
      <c r="A9" t="s">
        <v>5</v>
      </c>
      <c r="C9">
        <f>(-$B$2)*C6^(-$B$2-1)</f>
        <v>-0.1</v>
      </c>
      <c r="D9">
        <f t="shared" ref="D9:L9" si="3">(-$B$2)*D6^(-$B$2-1)</f>
        <v>-4.6651649576840371E-2</v>
      </c>
      <c r="E9">
        <f t="shared" si="3"/>
        <v>-2.9865281994692069E-2</v>
      </c>
      <c r="F9">
        <f t="shared" si="3"/>
        <v>-2.1763764082403107E-2</v>
      </c>
      <c r="G9">
        <f t="shared" si="3"/>
        <v>-1.702679845041569E-2</v>
      </c>
      <c r="H9">
        <f t="shared" si="3"/>
        <v>-1.3932646701298949E-2</v>
      </c>
      <c r="I9">
        <f t="shared" si="3"/>
        <v>-1.1759589342757773E-2</v>
      </c>
      <c r="J9">
        <f t="shared" si="3"/>
        <v>-1.0153154954452947E-2</v>
      </c>
      <c r="K9">
        <f t="shared" si="3"/>
        <v>-8.9193506862247831E-3</v>
      </c>
      <c r="L9">
        <f t="shared" si="3"/>
        <v>-7.9432823472428103E-3</v>
      </c>
    </row>
    <row r="10" spans="1:14" x14ac:dyDescent="0.25">
      <c r="A10" t="s">
        <v>6</v>
      </c>
      <c r="C10">
        <f>C6*C9/C8</f>
        <v>-0.1</v>
      </c>
      <c r="D10">
        <f t="shared" ref="D10:L10" si="4">D6*D9/D8</f>
        <v>-0.1</v>
      </c>
      <c r="E10">
        <f t="shared" si="4"/>
        <v>-9.9999999999999978E-2</v>
      </c>
      <c r="F10">
        <f t="shared" si="4"/>
        <v>-0.10000000000000002</v>
      </c>
      <c r="G10">
        <f t="shared" si="4"/>
        <v>-9.9999999999999978E-2</v>
      </c>
      <c r="H10">
        <f t="shared" si="4"/>
        <v>-0.1</v>
      </c>
      <c r="I10">
        <f t="shared" si="4"/>
        <v>-9.9999999999999992E-2</v>
      </c>
      <c r="J10">
        <f t="shared" si="4"/>
        <v>-0.10000000000000003</v>
      </c>
      <c r="K10">
        <f t="shared" si="4"/>
        <v>-9.9999999999999978E-2</v>
      </c>
      <c r="L10">
        <f t="shared" si="4"/>
        <v>-9.999999999999995E-2</v>
      </c>
    </row>
    <row r="11" spans="1:14" x14ac:dyDescent="0.25">
      <c r="A11" t="s">
        <v>7</v>
      </c>
      <c r="M11">
        <f>(M8-L8)/L8</f>
        <v>-9.945382040510947E-4</v>
      </c>
      <c r="N11">
        <f>(N8-L8)/L8</f>
        <v>-9.9945038470213119E-5</v>
      </c>
    </row>
    <row r="12" spans="1:14" x14ac:dyDescent="0.25">
      <c r="M12">
        <f>M11/M5</f>
        <v>-9.9453820405109472E-2</v>
      </c>
      <c r="N12">
        <f>N11/N5</f>
        <v>-9.9945038470213118E-2</v>
      </c>
    </row>
    <row r="14" spans="1:14" x14ac:dyDescent="0.25">
      <c r="E14" s="3"/>
    </row>
    <row r="15" spans="1:14" x14ac:dyDescent="0.25">
      <c r="E15" s="4"/>
    </row>
    <row r="27" spans="1:12" x14ac:dyDescent="0.25">
      <c r="A27" t="s">
        <v>2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</row>
    <row r="28" spans="1:12" x14ac:dyDescent="0.25">
      <c r="A28" s="1" t="s">
        <v>3</v>
      </c>
      <c r="C28">
        <f>C27^$C$3/$C$3</f>
        <v>2</v>
      </c>
      <c r="D28">
        <f t="shared" ref="D28:L28" si="5">D27^$C$3/$C$3</f>
        <v>2.8284271247461903</v>
      </c>
      <c r="E28">
        <f t="shared" si="5"/>
        <v>3.4641016151377544</v>
      </c>
      <c r="F28">
        <f t="shared" si="5"/>
        <v>4</v>
      </c>
      <c r="G28">
        <f t="shared" si="5"/>
        <v>4.4721359549995796</v>
      </c>
      <c r="H28">
        <f t="shared" si="5"/>
        <v>4.8989794855663558</v>
      </c>
      <c r="I28">
        <f t="shared" si="5"/>
        <v>5.2915026221291814</v>
      </c>
      <c r="J28">
        <f t="shared" si="5"/>
        <v>5.6568542494923806</v>
      </c>
      <c r="K28">
        <f t="shared" si="5"/>
        <v>6</v>
      </c>
      <c r="L28">
        <f t="shared" si="5"/>
        <v>6.324555320336759</v>
      </c>
    </row>
    <row r="29" spans="1:12" x14ac:dyDescent="0.25">
      <c r="A29" t="s">
        <v>4</v>
      </c>
      <c r="C29">
        <f>C27^(-$B$3)</f>
        <v>1</v>
      </c>
      <c r="D29">
        <f t="shared" ref="D29:L29" si="6">D27^(-$B$3)</f>
        <v>0.70710678118654746</v>
      </c>
      <c r="E29">
        <f t="shared" si="6"/>
        <v>0.57735026918962584</v>
      </c>
      <c r="F29">
        <f t="shared" si="6"/>
        <v>0.5</v>
      </c>
      <c r="G29">
        <f t="shared" si="6"/>
        <v>0.44721359549995793</v>
      </c>
      <c r="H29">
        <f t="shared" si="6"/>
        <v>0.40824829046386307</v>
      </c>
      <c r="I29">
        <f t="shared" si="6"/>
        <v>0.3779644730092272</v>
      </c>
      <c r="J29">
        <f t="shared" si="6"/>
        <v>0.35355339059327373</v>
      </c>
      <c r="K29">
        <f t="shared" si="6"/>
        <v>0.33333333333333331</v>
      </c>
      <c r="L29">
        <f t="shared" si="6"/>
        <v>0.31622776601683794</v>
      </c>
    </row>
    <row r="30" spans="1:12" x14ac:dyDescent="0.25">
      <c r="A30" t="s">
        <v>5</v>
      </c>
      <c r="C30">
        <f>(-$B$3)*C27^(-$B$3-1)</f>
        <v>-0.5</v>
      </c>
      <c r="D30">
        <f t="shared" ref="D30:L30" si="7">(-$B$3)*D27^(-$B$3-1)</f>
        <v>-0.17677669529663689</v>
      </c>
      <c r="E30">
        <f t="shared" si="7"/>
        <v>-9.6225044864937631E-2</v>
      </c>
      <c r="F30">
        <f t="shared" si="7"/>
        <v>-6.2500000000000014E-2</v>
      </c>
      <c r="G30">
        <f t="shared" si="7"/>
        <v>-4.4721359549995808E-2</v>
      </c>
      <c r="H30">
        <f t="shared" si="7"/>
        <v>-3.4020690871988578E-2</v>
      </c>
      <c r="I30">
        <f t="shared" si="7"/>
        <v>-2.6997462357801951E-2</v>
      </c>
      <c r="J30">
        <f t="shared" si="7"/>
        <v>-2.2097086912079622E-2</v>
      </c>
      <c r="K30">
        <f t="shared" si="7"/>
        <v>-1.8518518518518517E-2</v>
      </c>
      <c r="L30">
        <f t="shared" si="7"/>
        <v>-1.5811388300841892E-2</v>
      </c>
    </row>
    <row r="31" spans="1:12" x14ac:dyDescent="0.25">
      <c r="A31" t="s">
        <v>6</v>
      </c>
      <c r="C31">
        <f>C27*C30/C29</f>
        <v>-0.5</v>
      </c>
      <c r="D31">
        <f t="shared" ref="D31:L31" si="8">D27*D30/D29</f>
        <v>-0.50000000000000011</v>
      </c>
      <c r="E31">
        <f t="shared" si="8"/>
        <v>-0.49999999999999989</v>
      </c>
      <c r="F31">
        <f t="shared" si="8"/>
        <v>-0.50000000000000011</v>
      </c>
      <c r="G31">
        <f t="shared" si="8"/>
        <v>-0.50000000000000022</v>
      </c>
      <c r="H31">
        <f t="shared" si="8"/>
        <v>-0.49999999999999978</v>
      </c>
      <c r="I31">
        <f t="shared" si="8"/>
        <v>-0.50000000000000011</v>
      </c>
      <c r="J31">
        <f t="shared" si="8"/>
        <v>-0.50000000000000033</v>
      </c>
      <c r="K31">
        <f t="shared" si="8"/>
        <v>-0.5</v>
      </c>
      <c r="L31">
        <f t="shared" si="8"/>
        <v>-0.49999999999999983</v>
      </c>
    </row>
    <row r="32" spans="1:12" x14ac:dyDescent="0.25">
      <c r="A32" t="s">
        <v>7</v>
      </c>
    </row>
    <row r="49" spans="1:12" x14ac:dyDescent="0.25">
      <c r="A49" t="s">
        <v>2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>
        <v>8</v>
      </c>
      <c r="K49">
        <v>9</v>
      </c>
      <c r="L49">
        <v>10</v>
      </c>
    </row>
    <row r="50" spans="1:12" x14ac:dyDescent="0.25">
      <c r="A50" s="1" t="s">
        <v>3</v>
      </c>
      <c r="C50">
        <f>C49^$C$4/$C$4</f>
        <v>10.000000000000002</v>
      </c>
      <c r="D50">
        <f t="shared" ref="D50:L50" si="9">D49^$C$4/$C$4</f>
        <v>10.717734625362933</v>
      </c>
      <c r="E50">
        <f t="shared" si="9"/>
        <v>11.161231740339046</v>
      </c>
      <c r="F50">
        <f t="shared" si="9"/>
        <v>11.486983549970351</v>
      </c>
      <c r="G50">
        <f t="shared" si="9"/>
        <v>11.746189430880191</v>
      </c>
      <c r="H50">
        <f t="shared" si="9"/>
        <v>11.962311988513157</v>
      </c>
      <c r="I50">
        <f t="shared" si="9"/>
        <v>12.148140440390671</v>
      </c>
      <c r="J50">
        <f t="shared" si="9"/>
        <v>12.311444133449166</v>
      </c>
      <c r="K50">
        <f t="shared" si="9"/>
        <v>12.457309396155175</v>
      </c>
      <c r="L50">
        <f t="shared" si="9"/>
        <v>12.589254117941673</v>
      </c>
    </row>
    <row r="51" spans="1:12" x14ac:dyDescent="0.25">
      <c r="A51" t="s">
        <v>4</v>
      </c>
      <c r="C51">
        <f>C49^(-$B$4)</f>
        <v>1</v>
      </c>
      <c r="D51">
        <f t="shared" ref="D51:L51" si="10">D49^(-$B$4)</f>
        <v>0.53588673126814657</v>
      </c>
      <c r="E51">
        <f t="shared" si="10"/>
        <v>0.37204105801130144</v>
      </c>
      <c r="F51">
        <f t="shared" si="10"/>
        <v>0.28717458874925877</v>
      </c>
      <c r="G51">
        <f t="shared" si="10"/>
        <v>0.23492378861760377</v>
      </c>
      <c r="H51">
        <f t="shared" si="10"/>
        <v>0.19937186647521921</v>
      </c>
      <c r="I51">
        <f t="shared" si="10"/>
        <v>0.1735448634341524</v>
      </c>
      <c r="J51">
        <f t="shared" si="10"/>
        <v>0.15389305166811457</v>
      </c>
      <c r="K51">
        <f t="shared" si="10"/>
        <v>0.13841454884616855</v>
      </c>
      <c r="L51">
        <f t="shared" si="10"/>
        <v>0.12589254117941667</v>
      </c>
    </row>
    <row r="52" spans="1:12" x14ac:dyDescent="0.25">
      <c r="A52" t="s">
        <v>5</v>
      </c>
      <c r="C52">
        <f>(-$B$4)*C49^(-$B$4-1)</f>
        <v>-0.9</v>
      </c>
      <c r="D52">
        <f t="shared" ref="D52:L52" si="11">(-$B$4)*D49^(-$B$4-1)</f>
        <v>-0.24114902907066596</v>
      </c>
      <c r="E52">
        <f t="shared" si="11"/>
        <v>-0.11161231740339046</v>
      </c>
      <c r="F52">
        <f t="shared" si="11"/>
        <v>-6.4614282468583223E-2</v>
      </c>
      <c r="G52">
        <f t="shared" si="11"/>
        <v>-4.2286281951168687E-2</v>
      </c>
      <c r="H52">
        <f t="shared" si="11"/>
        <v>-2.9905779971282902E-2</v>
      </c>
      <c r="I52">
        <f t="shared" si="11"/>
        <v>-2.2312911012962462E-2</v>
      </c>
      <c r="J52">
        <f t="shared" si="11"/>
        <v>-1.7312968312662894E-2</v>
      </c>
      <c r="K52">
        <f t="shared" si="11"/>
        <v>-1.3841454884616862E-2</v>
      </c>
      <c r="L52">
        <f t="shared" si="11"/>
        <v>-1.1330328706147499E-2</v>
      </c>
    </row>
    <row r="53" spans="1:12" x14ac:dyDescent="0.25">
      <c r="A53" t="s">
        <v>6</v>
      </c>
      <c r="C53">
        <f>C49*C52/C51</f>
        <v>-0.9</v>
      </c>
      <c r="D53">
        <f t="shared" ref="D53" si="12">D49*D52/D51</f>
        <v>-0.9</v>
      </c>
      <c r="E53">
        <f t="shared" ref="E53" si="13">E49*E52/E51</f>
        <v>-0.90000000000000024</v>
      </c>
      <c r="F53">
        <f t="shared" ref="F53" si="14">F49*F52/F51</f>
        <v>-0.9</v>
      </c>
      <c r="G53">
        <f t="shared" ref="G53" si="15">G49*G52/G51</f>
        <v>-0.90000000000000013</v>
      </c>
      <c r="H53">
        <f t="shared" ref="H53" si="16">H49*H52/H51</f>
        <v>-0.90000000000000058</v>
      </c>
      <c r="I53">
        <f t="shared" ref="I53" si="17">I49*I52/I51</f>
        <v>-0.90000000000000047</v>
      </c>
      <c r="J53">
        <f t="shared" ref="J53" si="18">J49*J52/J51</f>
        <v>-0.90000000000000024</v>
      </c>
      <c r="K53">
        <f t="shared" ref="K53" si="19">K49*K52/K51</f>
        <v>-0.90000000000000036</v>
      </c>
      <c r="L53">
        <f t="shared" ref="L53" si="20">L49*L52/L51</f>
        <v>-0.89999999999999991</v>
      </c>
    </row>
    <row r="54" spans="1:12" x14ac:dyDescent="0.25">
      <c r="A54" t="s">
        <v>7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 Никита Алексеевич</dc:creator>
  <cp:lastModifiedBy>NekitOS</cp:lastModifiedBy>
  <dcterms:created xsi:type="dcterms:W3CDTF">2022-05-14T08:23:10Z</dcterms:created>
  <dcterms:modified xsi:type="dcterms:W3CDTF">2022-06-03T20:45:40Z</dcterms:modified>
</cp:coreProperties>
</file>