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kitOS\Desktop\мусорка учебная\МиАЭС\"/>
    </mc:Choice>
  </mc:AlternateContent>
  <xr:revisionPtr revIDLastSave="0" documentId="13_ncr:1_{FA87112A-0FA7-459A-85B8-DC4E9DEE86CD}" xr6:coauthVersionLast="40" xr6:coauthVersionMax="40" xr10:uidLastSave="{00000000-0000-0000-0000-000000000000}"/>
  <bookViews>
    <workbookView xWindow="0" yWindow="0" windowWidth="21570" windowHeight="7950" xr2:uid="{5FF89978-6F06-43E3-94D8-5D4F7DA86BA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D6" i="1"/>
  <c r="E6" i="1"/>
  <c r="F6" i="1"/>
  <c r="G6" i="1"/>
  <c r="H6" i="1"/>
  <c r="I6" i="1"/>
  <c r="J6" i="1"/>
  <c r="K6" i="1"/>
  <c r="C6" i="1"/>
  <c r="B6" i="1"/>
  <c r="C9" i="1"/>
  <c r="C8" i="1"/>
  <c r="C5" i="1"/>
  <c r="D5" i="1"/>
  <c r="E5" i="1"/>
  <c r="F5" i="1"/>
  <c r="G5" i="1"/>
  <c r="H5" i="1"/>
  <c r="I5" i="1"/>
  <c r="J5" i="1"/>
  <c r="K5" i="1"/>
  <c r="B5" i="1"/>
</calcChain>
</file>

<file path=xl/sharedStrings.xml><?xml version="1.0" encoding="utf-8"?>
<sst xmlns="http://schemas.openxmlformats.org/spreadsheetml/2006/main" count="9" uniqueCount="9">
  <si>
    <t>доходность</t>
  </si>
  <si>
    <t>PI</t>
  </si>
  <si>
    <t>NPV</t>
  </si>
  <si>
    <t>&gt;1</t>
  </si>
  <si>
    <t>Срок окупаемости - на 7ой год</t>
  </si>
  <si>
    <t>Срок окупаемости с дисконтированием (ДСО)</t>
  </si>
  <si>
    <t>Срок окупаемости без дисконтирования (ПСО)</t>
  </si>
  <si>
    <t>ВНД</t>
  </si>
  <si>
    <t>превышена ожидаемая доходность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</si>
</sst>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₽&quot;;[Red]\-#,##0.00\ &quot;₽&quot;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8" fontId="0" fillId="0" borderId="0" xfId="0" applyNumberFormat="1"/>
    <xf numFmtId="9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8" fontId="0" fillId="2" borderId="0" xfId="0" applyNumberFormat="1" applyFill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ABACE-230E-4504-B9FE-36FB0C2AC257}">
  <dimension ref="A1:K11"/>
  <sheetViews>
    <sheetView tabSelected="1" workbookViewId="0">
      <selection activeCell="P6" sqref="P6"/>
    </sheetView>
  </sheetViews>
  <sheetFormatPr defaultRowHeight="15" x14ac:dyDescent="0.25"/>
  <cols>
    <col min="1" max="1" width="20.140625" customWidth="1"/>
  </cols>
  <sheetData>
    <row r="1" spans="1:11" x14ac:dyDescent="0.25">
      <c r="B1" t="s">
        <v>0</v>
      </c>
      <c r="C1" s="2">
        <v>0.1</v>
      </c>
    </row>
    <row r="3" spans="1:11" x14ac:dyDescent="0.2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 s="6">
        <v>7</v>
      </c>
      <c r="I3">
        <v>8</v>
      </c>
      <c r="J3">
        <v>9</v>
      </c>
      <c r="K3">
        <v>10</v>
      </c>
    </row>
    <row r="4" spans="1:11" x14ac:dyDescent="0.25">
      <c r="B4">
        <v>-100</v>
      </c>
      <c r="C4">
        <v>-200</v>
      </c>
      <c r="D4">
        <v>50</v>
      </c>
      <c r="E4">
        <v>60</v>
      </c>
      <c r="F4">
        <v>39</v>
      </c>
      <c r="G4">
        <v>40</v>
      </c>
      <c r="H4">
        <v>123</v>
      </c>
      <c r="I4">
        <v>45</v>
      </c>
      <c r="J4">
        <v>56</v>
      </c>
      <c r="K4">
        <v>123</v>
      </c>
    </row>
    <row r="5" spans="1:11" ht="45" x14ac:dyDescent="0.25">
      <c r="A5" s="4" t="s">
        <v>5</v>
      </c>
      <c r="B5" s="1">
        <f>NPV(C1,$B$4:B4)</f>
        <v>-90.909090909090907</v>
      </c>
      <c r="C5" s="1">
        <f>NPV(D1,$B$4:C4)</f>
        <v>-300</v>
      </c>
      <c r="D5" s="1">
        <f>NPV(E1,$B$4:D4)</f>
        <v>-250</v>
      </c>
      <c r="E5" s="1">
        <f>NPV(F1,$B$4:E4)</f>
        <v>-190</v>
      </c>
      <c r="F5" s="1">
        <f>NPV(G1,$B$4:F4)</f>
        <v>-151</v>
      </c>
      <c r="G5" s="1">
        <f>NPV(H1,$B$4:G4)</f>
        <v>-111</v>
      </c>
      <c r="H5" s="5">
        <f>NPV(I1,$B$4:H4)</f>
        <v>12</v>
      </c>
      <c r="I5" s="1">
        <f>NPV(J1,$B$4:I4)</f>
        <v>57</v>
      </c>
      <c r="J5" s="1">
        <f>NPV(K1,$B$4:J4)</f>
        <v>113</v>
      </c>
      <c r="K5" s="1">
        <f>NPV(L1,$B$4:K4)</f>
        <v>236</v>
      </c>
    </row>
    <row r="6" spans="1:11" ht="60" x14ac:dyDescent="0.25">
      <c r="A6" s="4" t="s">
        <v>6</v>
      </c>
      <c r="B6">
        <f>SUM($B$4:B4)</f>
        <v>-100</v>
      </c>
      <c r="C6">
        <f>SUM($B$4:C4)</f>
        <v>-300</v>
      </c>
      <c r="D6">
        <f>SUM($B$4:D4)</f>
        <v>-250</v>
      </c>
      <c r="E6">
        <f>SUM($B$4:E4)</f>
        <v>-190</v>
      </c>
      <c r="F6">
        <f>SUM($B$4:F4)</f>
        <v>-151</v>
      </c>
      <c r="G6">
        <f>SUM($B$4:G4)</f>
        <v>-111</v>
      </c>
      <c r="H6" s="6">
        <f>SUM($B$4:H4)</f>
        <v>12</v>
      </c>
      <c r="I6">
        <f>SUM($B$4:I4)</f>
        <v>57</v>
      </c>
      <c r="J6">
        <f>SUM($B$4:J4)</f>
        <v>113</v>
      </c>
      <c r="K6">
        <f>SUM($B$4:K4)</f>
        <v>236</v>
      </c>
    </row>
    <row r="8" spans="1:11" x14ac:dyDescent="0.25">
      <c r="B8" t="s">
        <v>2</v>
      </c>
      <c r="C8" s="1">
        <f>NPV(C1,B4:K4)</f>
        <v>24.425660941509619</v>
      </c>
    </row>
    <row r="9" spans="1:11" x14ac:dyDescent="0.25">
      <c r="B9" t="s">
        <v>1</v>
      </c>
      <c r="C9" s="3">
        <f>NPV(C1,0,0,D4:K4)/-NPV(C1,B4:C4)</f>
        <v>1.0953388701265376</v>
      </c>
      <c r="D9" t="s">
        <v>3</v>
      </c>
      <c r="E9" t="s">
        <v>8</v>
      </c>
    </row>
    <row r="10" spans="1:11" x14ac:dyDescent="0.25">
      <c r="B10" t="s">
        <v>4</v>
      </c>
    </row>
    <row r="11" spans="1:11" x14ac:dyDescent="0.25">
      <c r="B11" t="s">
        <v>7</v>
      </c>
      <c r="C11" s="2">
        <f>IRR(B4:K4)</f>
        <v>0.12094145836887638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NekitOS</dc:creator>
  <cp:lastModifiedBy>NekitOS</cp:lastModifiedBy>
  <dcterms:created xsi:type="dcterms:W3CDTF">2022-03-04T13:07:37Z</dcterms:created>
  <dcterms:modified xsi:type="dcterms:W3CDTF">2022-03-04T13:59:20Z</dcterms:modified>
</cp:coreProperties>
</file>