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Terminar TFG V8\Terminar TFG\Python\Carga individuos\Comparativas\50 Individuos\"/>
    </mc:Choice>
  </mc:AlternateContent>
  <xr:revisionPtr revIDLastSave="0" documentId="13_ncr:1_{E19A5CF5-09BD-4CAE-9915-7ABA42865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_individuals" sheetId="1" r:id="rId1"/>
    <sheet name="ran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O12" i="1" a="1"/>
  <c r="O12" i="1" s="1"/>
  <c r="R12" i="1"/>
  <c r="S12" i="1" a="1"/>
  <c r="S12" i="1" s="1"/>
  <c r="T12" i="1" a="1"/>
  <c r="T12" i="1" s="1"/>
  <c r="U12" i="1" a="1"/>
  <c r="U12" i="1" s="1"/>
  <c r="V12" i="1" a="1"/>
  <c r="V12" i="1" s="1"/>
  <c r="B13" i="1" a="1"/>
  <c r="B13" i="1" s="1"/>
  <c r="C13" i="1" a="1"/>
  <c r="C13" i="1"/>
  <c r="D13" i="1" a="1"/>
  <c r="D13" i="1" s="1"/>
  <c r="E13" i="1" a="1"/>
  <c r="E13" i="1" s="1"/>
  <c r="F13" i="1" a="1"/>
  <c r="F13" i="1"/>
  <c r="G13" i="1" a="1"/>
  <c r="G13" i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N13" i="1" s="1"/>
  <c r="P13" i="1" s="1"/>
  <c r="O13" i="1" a="1"/>
  <c r="O13" i="1" s="1"/>
  <c r="R13" i="1"/>
  <c r="S13" i="1" a="1"/>
  <c r="S13" i="1" s="1"/>
  <c r="T13" i="1" a="1"/>
  <c r="T13" i="1" s="1"/>
  <c r="U13" i="1" a="1"/>
  <c r="U13" i="1" s="1"/>
  <c r="V13" i="1" a="1"/>
  <c r="V13" i="1" s="1"/>
  <c r="B14" i="1" a="1"/>
  <c r="B14" i="1" s="1"/>
  <c r="C14" i="1" a="1"/>
  <c r="C14" i="1" s="1"/>
  <c r="D14" i="1" a="1"/>
  <c r="D14" i="1" s="1"/>
  <c r="E14" i="1" a="1"/>
  <c r="E14" i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O14" i="1" a="1"/>
  <c r="O14" i="1" s="1"/>
  <c r="R14" i="1"/>
  <c r="S14" i="1" a="1"/>
  <c r="S14" i="1" s="1"/>
  <c r="T14" i="1" a="1"/>
  <c r="T14" i="1"/>
  <c r="U14" i="1" a="1"/>
  <c r="U14" i="1" s="1"/>
  <c r="V14" i="1" a="1"/>
  <c r="V14" i="1" s="1"/>
  <c r="B15" i="1" a="1"/>
  <c r="B15" i="1"/>
  <c r="C15" i="1" a="1"/>
  <c r="C15" i="1"/>
  <c r="D15" i="1" a="1"/>
  <c r="D15" i="1" s="1"/>
  <c r="E15" i="1" a="1"/>
  <c r="E15" i="1"/>
  <c r="F15" i="1" a="1"/>
  <c r="F15" i="1" s="1"/>
  <c r="G15" i="1" a="1"/>
  <c r="G15" i="1" s="1"/>
  <c r="H15" i="1" a="1"/>
  <c r="H15" i="1" s="1"/>
  <c r="I15" i="1" a="1"/>
  <c r="I15" i="1" s="1"/>
  <c r="J15" i="1" a="1"/>
  <c r="J15" i="1"/>
  <c r="K15" i="1" a="1"/>
  <c r="K15" i="1" s="1"/>
  <c r="L15" i="1" a="1"/>
  <c r="L15" i="1" s="1"/>
  <c r="O15" i="1" a="1"/>
  <c r="O15" i="1" s="1"/>
  <c r="R15" i="1"/>
  <c r="S15" i="1" a="1"/>
  <c r="S15" i="1"/>
  <c r="T15" i="1" a="1"/>
  <c r="T15" i="1"/>
  <c r="U15" i="1" a="1"/>
  <c r="U15" i="1" s="1"/>
  <c r="V15" i="1" a="1"/>
  <c r="V15" i="1" s="1"/>
  <c r="B16" i="1" a="1"/>
  <c r="B16" i="1" s="1"/>
  <c r="C16" i="1" a="1"/>
  <c r="C16" i="1" s="1"/>
  <c r="D16" i="1" a="1"/>
  <c r="D16" i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O16" i="1" a="1"/>
  <c r="O16" i="1" s="1"/>
  <c r="R16" i="1"/>
  <c r="S16" i="1" a="1"/>
  <c r="S16" i="1" s="1"/>
  <c r="T16" i="1" a="1"/>
  <c r="T16" i="1" s="1"/>
  <c r="U16" i="1" a="1"/>
  <c r="U16" i="1" s="1"/>
  <c r="V16" i="1" a="1"/>
  <c r="V16" i="1" s="1"/>
  <c r="B17" i="1" a="1"/>
  <c r="B17" i="1" s="1"/>
  <c r="C17" i="1" a="1"/>
  <c r="C17" i="1" s="1"/>
  <c r="D17" i="1" a="1"/>
  <c r="D17" i="1" s="1"/>
  <c r="E17" i="1" a="1"/>
  <c r="E17" i="1" s="1"/>
  <c r="F17" i="1" a="1"/>
  <c r="F17" i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O17" i="1" a="1"/>
  <c r="O17" i="1" s="1"/>
  <c r="R17" i="1"/>
  <c r="S17" i="1" a="1"/>
  <c r="S17" i="1" s="1"/>
  <c r="T17" i="1" a="1"/>
  <c r="T17" i="1" s="1"/>
  <c r="U17" i="1" a="1"/>
  <c r="U17" i="1" s="1"/>
  <c r="V17" i="1" a="1"/>
  <c r="V17" i="1" s="1"/>
  <c r="B18" i="1" a="1"/>
  <c r="B18" i="1" s="1"/>
  <c r="C18" i="1" a="1"/>
  <c r="C18" i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O18" i="1" a="1"/>
  <c r="O18" i="1" s="1"/>
  <c r="R18" i="1"/>
  <c r="S18" i="1" a="1"/>
  <c r="S18" i="1" s="1"/>
  <c r="T18" i="1" a="1"/>
  <c r="T18" i="1" s="1"/>
  <c r="U18" i="1" a="1"/>
  <c r="U18" i="1" s="1"/>
  <c r="V18" i="1" a="1"/>
  <c r="V18" i="1" s="1"/>
  <c r="B19" i="1" a="1"/>
  <c r="B19" i="1" s="1"/>
  <c r="C19" i="1" a="1"/>
  <c r="C19" i="1" s="1"/>
  <c r="D19" i="1" a="1"/>
  <c r="D19" i="1" s="1"/>
  <c r="E19" i="1" a="1"/>
  <c r="E19" i="1" s="1"/>
  <c r="F19" i="1" a="1"/>
  <c r="F19" i="1"/>
  <c r="G19" i="1" a="1"/>
  <c r="G19" i="1"/>
  <c r="H19" i="1" a="1"/>
  <c r="H19" i="1"/>
  <c r="I19" i="1" a="1"/>
  <c r="I19" i="1"/>
  <c r="J19" i="1" a="1"/>
  <c r="J19" i="1" s="1"/>
  <c r="K19" i="1" a="1"/>
  <c r="K19" i="1" s="1"/>
  <c r="L19" i="1" a="1"/>
  <c r="L19" i="1" s="1"/>
  <c r="O19" i="1" a="1"/>
  <c r="O19" i="1" s="1"/>
  <c r="R19" i="1"/>
  <c r="S19" i="1" a="1"/>
  <c r="S19" i="1" s="1"/>
  <c r="T19" i="1" a="1"/>
  <c r="T19" i="1" s="1"/>
  <c r="U19" i="1" a="1"/>
  <c r="U19" i="1" s="1"/>
  <c r="V19" i="1" a="1"/>
  <c r="V19" i="1"/>
  <c r="B20" i="1" a="1"/>
  <c r="B20" i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O20" i="1" a="1"/>
  <c r="O20" i="1" s="1"/>
  <c r="R20" i="1"/>
  <c r="S20" i="1" a="1"/>
  <c r="S20" i="1" s="1"/>
  <c r="T20" i="1" a="1"/>
  <c r="T20" i="1" s="1"/>
  <c r="U20" i="1" a="1"/>
  <c r="U20" i="1" s="1"/>
  <c r="V20" i="1" a="1"/>
  <c r="V20" i="1" s="1"/>
  <c r="B21" i="1" a="1"/>
  <c r="B21" i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O21" i="1" a="1"/>
  <c r="O21" i="1"/>
  <c r="R21" i="1"/>
  <c r="S21" i="1" a="1"/>
  <c r="S21" i="1" s="1"/>
  <c r="T21" i="1" a="1"/>
  <c r="T21" i="1" s="1"/>
  <c r="U21" i="1" a="1"/>
  <c r="U21" i="1" s="1"/>
  <c r="V21" i="1" a="1"/>
  <c r="V21" i="1" s="1"/>
  <c r="B22" i="1" a="1"/>
  <c r="B22" i="1" s="1"/>
  <c r="C22" i="1" a="1"/>
  <c r="C22" i="1" s="1"/>
  <c r="D22" i="1" a="1"/>
  <c r="D22" i="1" s="1"/>
  <c r="E22" i="1" a="1"/>
  <c r="E22" i="1" s="1"/>
  <c r="F22" i="1" a="1"/>
  <c r="F22" i="1"/>
  <c r="G22" i="1" a="1"/>
  <c r="G22" i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O22" i="1" a="1"/>
  <c r="O22" i="1" s="1"/>
  <c r="R22" i="1"/>
  <c r="S22" i="1" a="1"/>
  <c r="S22" i="1" s="1"/>
  <c r="T22" i="1" a="1"/>
  <c r="T22" i="1" s="1"/>
  <c r="U22" i="1" a="1"/>
  <c r="U22" i="1" s="1"/>
  <c r="V22" i="1" a="1"/>
  <c r="V22" i="1" s="1"/>
  <c r="B23" i="1" a="1"/>
  <c r="B23" i="1" s="1"/>
  <c r="C23" i="1" a="1"/>
  <c r="C23" i="1" s="1"/>
  <c r="D23" i="1" a="1"/>
  <c r="D23" i="1"/>
  <c r="E23" i="1" a="1"/>
  <c r="E23" i="1"/>
  <c r="F23" i="1" a="1"/>
  <c r="F23" i="1"/>
  <c r="G23" i="1" a="1"/>
  <c r="G23" i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O23" i="1" a="1"/>
  <c r="O23" i="1" s="1"/>
  <c r="R23" i="1"/>
  <c r="S23" i="1" a="1"/>
  <c r="S23" i="1" s="1"/>
  <c r="T23" i="1" a="1"/>
  <c r="T23" i="1" s="1"/>
  <c r="U23" i="1" a="1"/>
  <c r="U23" i="1" s="1"/>
  <c r="V23" i="1" a="1"/>
  <c r="V23" i="1"/>
  <c r="B24" i="1" a="1"/>
  <c r="B24" i="1" s="1"/>
  <c r="C24" i="1" a="1"/>
  <c r="C24" i="1" s="1"/>
  <c r="D24" i="1" a="1"/>
  <c r="D24" i="1" s="1"/>
  <c r="E24" i="1" a="1"/>
  <c r="E24" i="1"/>
  <c r="F24" i="1" a="1"/>
  <c r="F24" i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/>
  <c r="A24" i="1" s="1"/>
  <c r="O24" i="1" a="1"/>
  <c r="O24" i="1" s="1"/>
  <c r="R24" i="1"/>
  <c r="S24" i="1" a="1"/>
  <c r="S24" i="1" s="1"/>
  <c r="T24" i="1" a="1"/>
  <c r="T24" i="1" s="1"/>
  <c r="U24" i="1" a="1"/>
  <c r="U24" i="1" s="1"/>
  <c r="V24" i="1" a="1"/>
  <c r="V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N25" i="1" s="1"/>
  <c r="P25" i="1" s="1"/>
  <c r="O25" i="1" a="1"/>
  <c r="O25" i="1" s="1"/>
  <c r="R25" i="1"/>
  <c r="S25" i="1" a="1"/>
  <c r="S25" i="1" s="1"/>
  <c r="T25" i="1" a="1"/>
  <c r="T25" i="1" s="1"/>
  <c r="U25" i="1" a="1"/>
  <c r="U25" i="1" s="1"/>
  <c r="V25" i="1" a="1"/>
  <c r="V25" i="1" s="1"/>
  <c r="B26" i="1" a="1"/>
  <c r="B26" i="1"/>
  <c r="C26" i="1" a="1"/>
  <c r="C26" i="1"/>
  <c r="D26" i="1" a="1"/>
  <c r="D26" i="1"/>
  <c r="E26" i="1" a="1"/>
  <c r="E26" i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O26" i="1" a="1"/>
  <c r="O26" i="1" s="1"/>
  <c r="R26" i="1"/>
  <c r="S26" i="1" a="1"/>
  <c r="S26" i="1" s="1"/>
  <c r="T26" i="1" a="1"/>
  <c r="T26" i="1" s="1"/>
  <c r="U26" i="1" a="1"/>
  <c r="U26" i="1" s="1"/>
  <c r="V26" i="1" a="1"/>
  <c r="V26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N3" i="1" s="1"/>
  <c r="P3" i="1" s="1"/>
  <c r="O3" i="1" a="1"/>
  <c r="O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O4" i="1" a="1"/>
  <c r="O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O5" i="1" a="1"/>
  <c r="O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O6" i="1" a="1"/>
  <c r="O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/>
  <c r="J7" i="1" a="1"/>
  <c r="J7" i="1"/>
  <c r="K7" i="1" a="1"/>
  <c r="K7" i="1" s="1"/>
  <c r="L7" i="1" a="1"/>
  <c r="L7" i="1" s="1"/>
  <c r="O7" i="1" a="1"/>
  <c r="O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O8" i="1" a="1"/>
  <c r="O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N9" i="1" s="1"/>
  <c r="P9" i="1" s="1"/>
  <c r="O9" i="1" a="1"/>
  <c r="O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O10" i="1" a="1"/>
  <c r="O10" i="1" s="1"/>
  <c r="B11" i="1" a="1"/>
  <c r="B11" i="1" s="1"/>
  <c r="C11" i="1" a="1"/>
  <c r="C11" i="1" s="1"/>
  <c r="D11" i="1" a="1"/>
  <c r="D11" i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N11" i="1" s="1"/>
  <c r="P11" i="1" s="1"/>
  <c r="O11" i="1" a="1"/>
  <c r="O11" i="1" s="1"/>
  <c r="D2" i="1" a="1"/>
  <c r="D2" i="1" s="1"/>
  <c r="C2" i="1" a="1"/>
  <c r="C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2" i="1" a="1"/>
  <c r="V2" i="1" s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2" i="1" a="1"/>
  <c r="U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2" i="1" a="1"/>
  <c r="T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2" i="1" a="1"/>
  <c r="S2" i="1" s="1"/>
  <c r="O2" i="1" a="1"/>
  <c r="O2" i="1" s="1"/>
  <c r="R3" i="1"/>
  <c r="R4" i="1"/>
  <c r="R5" i="1"/>
  <c r="R6" i="1"/>
  <c r="R7" i="1"/>
  <c r="R8" i="1"/>
  <c r="R9" i="1"/>
  <c r="R10" i="1"/>
  <c r="R11" i="1"/>
  <c r="R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B2" i="1" a="1"/>
  <c r="B2" i="1" s="1"/>
  <c r="L2" i="1" a="1"/>
  <c r="L2" i="1" s="1"/>
  <c r="A2" i="1" s="1"/>
  <c r="A12" i="1" l="1"/>
  <c r="N12" i="1"/>
  <c r="P12" i="1" s="1"/>
  <c r="Q23" i="1"/>
  <c r="N23" i="1"/>
  <c r="P23" i="1" s="1"/>
  <c r="A23" i="1"/>
  <c r="N19" i="1"/>
  <c r="P19" i="1" s="1"/>
  <c r="Q19" i="1"/>
  <c r="N24" i="1"/>
  <c r="P24" i="1" s="1"/>
  <c r="Q22" i="1"/>
  <c r="A22" i="1"/>
  <c r="N22" i="1"/>
  <c r="P22" i="1" s="1"/>
  <c r="N17" i="1"/>
  <c r="P17" i="1" s="1"/>
  <c r="A17" i="1"/>
  <c r="Q17" i="1"/>
  <c r="Q20" i="1"/>
  <c r="N20" i="1"/>
  <c r="P20" i="1" s="1"/>
  <c r="A20" i="1"/>
  <c r="N18" i="1"/>
  <c r="P18" i="1" s="1"/>
  <c r="Q18" i="1"/>
  <c r="A18" i="1"/>
  <c r="N15" i="1"/>
  <c r="P15" i="1" s="1"/>
  <c r="A15" i="1"/>
  <c r="Q15" i="1"/>
  <c r="N16" i="1"/>
  <c r="P16" i="1" s="1"/>
  <c r="A16" i="1"/>
  <c r="Q16" i="1"/>
  <c r="N26" i="1"/>
  <c r="P26" i="1" s="1"/>
  <c r="A26" i="1"/>
  <c r="Q26" i="1"/>
  <c r="N14" i="1"/>
  <c r="P14" i="1" s="1"/>
  <c r="A14" i="1"/>
  <c r="Q14" i="1"/>
  <c r="Q21" i="1"/>
  <c r="A21" i="1"/>
  <c r="N21" i="1"/>
  <c r="P21" i="1" s="1"/>
  <c r="A19" i="1"/>
  <c r="Q25" i="1"/>
  <c r="Q13" i="1"/>
  <c r="Q24" i="1"/>
  <c r="Q12" i="1"/>
  <c r="A25" i="1"/>
  <c r="A13" i="1"/>
  <c r="N7" i="1"/>
  <c r="P7" i="1" s="1"/>
  <c r="A7" i="1"/>
  <c r="N5" i="1"/>
  <c r="P5" i="1" s="1"/>
  <c r="A5" i="1"/>
  <c r="A11" i="1"/>
  <c r="A9" i="1"/>
  <c r="A3" i="1"/>
  <c r="N10" i="1"/>
  <c r="P10" i="1" s="1"/>
  <c r="A10" i="1"/>
  <c r="N8" i="1"/>
  <c r="P8" i="1" s="1"/>
  <c r="A8" i="1"/>
  <c r="N6" i="1"/>
  <c r="P6" i="1" s="1"/>
  <c r="A6" i="1"/>
  <c r="N4" i="1"/>
  <c r="P4" i="1" s="1"/>
  <c r="A4" i="1"/>
  <c r="Q11" i="1"/>
  <c r="Q10" i="1"/>
  <c r="Q9" i="1"/>
  <c r="Q8" i="1"/>
  <c r="Q7" i="1"/>
  <c r="Q6" i="1"/>
  <c r="Q5" i="1"/>
  <c r="Q4" i="1"/>
  <c r="Q3" i="1"/>
  <c r="Q2" i="1"/>
  <c r="N2" i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<sst xmlns="http://schemas.openxmlformats.org/spreadsheetml/2006/main" count="78" uniqueCount="78">
  <si>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Confidencialidad</t>
  </si>
  <si>
    <t>Integridad</t>
  </si>
  <si>
    <t>Disponibilidad</t>
  </si>
  <si>
    <t>Secuestro</t>
  </si>
  <si>
    <t>Normal</t>
  </si>
  <si>
    <t>Si</t>
  </si>
  <si>
    <t>No</t>
  </si>
  <si>
    <t>genera</t>
  </si>
  <si>
    <t>ID_CVE</t>
  </si>
  <si>
    <t>ID_ATT</t>
  </si>
  <si>
    <t>Identificador_CVE</t>
  </si>
  <si>
    <t>Identificador_ATT</t>
  </si>
  <si>
    <t>Empresas</t>
  </si>
  <si>
    <t>Paises</t>
  </si>
  <si>
    <t>Accenture</t>
  </si>
  <si>
    <t>Mercadona</t>
  </si>
  <si>
    <t>Repsol</t>
  </si>
  <si>
    <t>Inditex</t>
  </si>
  <si>
    <t>Santander</t>
  </si>
  <si>
    <t>BBVA</t>
  </si>
  <si>
    <t>Iberdrola</t>
  </si>
  <si>
    <t>Cepsa</t>
  </si>
  <si>
    <t>Endesa</t>
  </si>
  <si>
    <t>Caixabank</t>
  </si>
  <si>
    <t>Carrefour</t>
  </si>
  <si>
    <t>Seat</t>
  </si>
  <si>
    <t>Ford</t>
  </si>
  <si>
    <t>Renault</t>
  </si>
  <si>
    <t>Alemania</t>
  </si>
  <si>
    <t>Francia</t>
  </si>
  <si>
    <t>Polonia</t>
  </si>
  <si>
    <t>Italia</t>
  </si>
  <si>
    <t>Grecia</t>
  </si>
  <si>
    <t>Portugal</t>
  </si>
  <si>
    <t>Suecia</t>
  </si>
  <si>
    <t>Austria</t>
  </si>
  <si>
    <t>Suiza</t>
  </si>
  <si>
    <t>Dinamarca</t>
  </si>
  <si>
    <t>Finlandia</t>
  </si>
  <si>
    <t>Rumania</t>
  </si>
  <si>
    <t>Bulgaria</t>
  </si>
  <si>
    <t>Tipo_de_vulnerabilidad</t>
  </si>
  <si>
    <t>Code_Execution</t>
  </si>
  <si>
    <t>DoS</t>
  </si>
  <si>
    <t>Gain_Information</t>
  </si>
  <si>
    <t>Gain_Privileges</t>
  </si>
  <si>
    <t>Http_Response_Splitting</t>
  </si>
  <si>
    <t>Memory_Corruption</t>
  </si>
  <si>
    <t>Overflow</t>
  </si>
  <si>
    <t>Sql_injection</t>
  </si>
  <si>
    <t>XSS</t>
  </si>
  <si>
    <t>afectaAlPais</t>
  </si>
  <si>
    <t>afectaLaEmpresa</t>
  </si>
  <si>
    <t>Capa_del_ataque</t>
  </si>
  <si>
    <t>Tipo_de_producto_afectado</t>
  </si>
  <si>
    <t>Red_Adyacente</t>
  </si>
  <si>
    <t>Red_Internet</t>
  </si>
  <si>
    <t>Red_Local</t>
  </si>
  <si>
    <t>Hardware</t>
  </si>
  <si>
    <t>Android</t>
  </si>
  <si>
    <t>iOs</t>
  </si>
  <si>
    <t>Linux</t>
  </si>
  <si>
    <t>Mac</t>
  </si>
  <si>
    <t>Windows</t>
  </si>
  <si>
    <t>Software</t>
  </si>
  <si>
    <t>Economico</t>
  </si>
  <si>
    <t>Ideologico</t>
  </si>
  <si>
    <t>Difamacion</t>
  </si>
  <si>
    <t>Desafio_Intelectual</t>
  </si>
  <si>
    <t>Destruccion</t>
  </si>
  <si>
    <t>Obtencion</t>
  </si>
  <si>
    <t>Ano_CVE</t>
  </si>
  <si>
    <t>Ano_ATT</t>
  </si>
  <si>
    <t>Fisica</t>
  </si>
  <si>
    <t>Telefonica</t>
  </si>
  <si>
    <t>Espana</t>
  </si>
  <si>
    <t>Alta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</si>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</sst>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T29" sqref="T29"/>
    </sheetView>
  </sheetViews>
  <sheetFormatPr baseColWidth="10" defaultRowHeight="15" x14ac:dyDescent="0.25"/>
  <cols>
    <col min="13" max="13" width="17.42578125" customWidth="1"/>
    <col min="17" max="17" width="16.42578125" customWidth="1"/>
  </cols>
  <sheetData>
    <row r="1" spans="1:22" x14ac:dyDescent="0.25">
      <c r="A1" t="s">
        <v>8</v>
      </c>
      <c r="B1" t="s">
        <v>0</v>
      </c>
      <c r="C1" t="s">
        <v>1</v>
      </c>
      <c r="D1" t="s">
        <v>2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3</v>
      </c>
      <c r="K1" t="s">
        <v>70</v>
      </c>
      <c r="L1" t="s">
        <v>71</v>
      </c>
      <c r="M1" t="s">
        <v>10</v>
      </c>
      <c r="N1" t="s">
        <v>7</v>
      </c>
      <c r="O1" t="s">
        <v>41</v>
      </c>
      <c r="P1" t="s">
        <v>9</v>
      </c>
      <c r="Q1" t="s">
        <v>72</v>
      </c>
      <c r="R1" t="s">
        <v>11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25">
      <c r="A2" t="str">
        <f ca="1">CONCATENATE("CVE-",L2,-population_individuals!M2)</f>
        <v>CVE-2020-1</v>
      </c>
      <c r="B2" t="str" cm="1">
        <f t="array" aca="1" ref="B2" ca="1">INDEX(random!$D$1:$D$3,RANDBETWEEN(1,3),1)</f>
        <v>Alta</v>
      </c>
      <c r="C2" t="str" cm="1">
        <f t="array" aca="1" ref="C2" ca="1">INDEX(random!$D$1:$D$3,RANDBETWEEN(1,3),1)</f>
        <v>Baja</v>
      </c>
      <c r="D2" t="str" cm="1">
        <f t="array" aca="1" ref="D2" ca="1">INDEX(random!$D$1:$D$3,RANDBETWEEN(1,3),1)</f>
        <v>Normal</v>
      </c>
      <c r="E2" t="str" cm="1">
        <f t="array" aca="1" ref="E2" ca="1">INDEX(random!$E$1:$E$2,RANDBETWEEN(1,2),1)</f>
        <v>No</v>
      </c>
      <c r="F2" t="str" cm="1">
        <f t="array" aca="1" ref="F2" ca="1">INDEX(random!$E$1:$E$2,RANDBETWEEN(1,2),1)</f>
        <v>Si</v>
      </c>
      <c r="G2" t="str" cm="1">
        <f t="array" aca="1" ref="G2" ca="1">INDEX(random!$E$1:$E$2,RANDBETWEEN(1,2),1)</f>
        <v>Si</v>
      </c>
      <c r="H2" t="str" cm="1">
        <f t="array" aca="1" ref="H2" ca="1">INDEX(random!$E$1:$E$2,RANDBETWEEN(1,2),1)</f>
        <v>Si</v>
      </c>
      <c r="I2" t="str" cm="1">
        <f t="array" aca="1" ref="I2" ca="1">INDEX(random!$E$1:$E$2,RANDBETWEEN(1,2),1)</f>
        <v>No</v>
      </c>
      <c r="J2" t="str" cm="1">
        <f t="array" aca="1" ref="J2" ca="1">INDEX(random!$E$1:$E$2,RANDBETWEEN(1,2),1)</f>
        <v>No</v>
      </c>
      <c r="K2" t="str" cm="1">
        <f t="array" aca="1" ref="K2" ca="1">INDEX(random!$E$1:$E$2,RANDBETWEEN(1,2),1)</f>
        <v>Si</v>
      </c>
      <c r="L2" cm="1">
        <f t="array" aca="1" ref="L2" ca="1">INDEX(random!$C$1:$C$13,RANDBETWEEN(1,13),1)</f>
        <v>2020</v>
      </c>
      <c r="M2">
        <v>1</v>
      </c>
      <c r="N2" t="str">
        <f ca="1">CONCATENATE("ATT-",L2,-population_individuals!M2)</f>
        <v>ATT-2020-1</v>
      </c>
      <c r="O2" t="str" cm="1">
        <f t="array" aca="1" ref="O2" ca="1">INDEX(random!$F$1:$F$9,RANDBETWEEN(1,9),1)</f>
        <v>Memory_Corruption</v>
      </c>
      <c r="P2" t="str">
        <f t="shared" ref="P2" ca="1" si="0">N2</f>
        <v>ATT-2020-1</v>
      </c>
      <c r="Q2">
        <f t="shared" ref="Q2:Q11" ca="1" si="1">L2</f>
        <v>2020</v>
      </c>
      <c r="R2">
        <f t="shared" ref="R2:R11" si="2">M2</f>
        <v>1</v>
      </c>
      <c r="S2" t="str" cm="1">
        <f t="array" aca="1" ref="S2" ca="1">INDEX(random!$K$2:$K$15,RANDBETWEEN(1,14),1)</f>
        <v>Francia</v>
      </c>
      <c r="T2" t="str" cm="1">
        <f t="array" aca="1" ref="T2" ca="1">INDEX(random!$J$2:$J$16,RANDBETWEEN(1,15),1)</f>
        <v>Mercadona</v>
      </c>
      <c r="U2" t="str" cm="1">
        <f t="array" aca="1" ref="U2" ca="1">INDEX(random!$G$1:$G$4,RANDBETWEEN(1,4),1)</f>
        <v>Red_Local</v>
      </c>
      <c r="V2" t="str" cm="1">
        <f t="array" aca="1" ref="V2" ca="1">INDEX(random!$H$1:$H$7,RANDBETWEEN(1,7),1)</f>
        <v>Android</v>
      </c>
    </row>
    <row r="3" spans="1:22" x14ac:dyDescent="0.25">
      <c r="A3" t="str">
        <f ca="1">CONCATENATE("CVE-",L3,-population_individuals!M3)</f>
        <v>CVE-2014-2</v>
      </c>
      <c r="B3" t="str" cm="1">
        <f t="array" aca="1" ref="B3" ca="1">INDEX(random!$D$1:$D$3,RANDBETWEEN(1,3),1)</f>
        <v>Alta</v>
      </c>
      <c r="C3" t="str" cm="1">
        <f t="array" aca="1" ref="C3" ca="1">INDEX(random!$D$1:$D$3,RANDBETWEEN(1,3),1)</f>
        <v>Alta</v>
      </c>
      <c r="D3" t="str" cm="1">
        <f t="array" aca="1" ref="D3" ca="1">INDEX(random!$D$1:$D$3,RANDBETWEEN(1,3),1)</f>
        <v>Normal</v>
      </c>
      <c r="E3" t="str" cm="1">
        <f t="array" aca="1" ref="E3" ca="1">INDEX(random!$E$1:$E$2,RANDBETWEEN(1,2),1)</f>
        <v>Si</v>
      </c>
      <c r="F3" t="str" cm="1">
        <f t="array" aca="1" ref="F3" ca="1">INDEX(random!$E$1:$E$2,RANDBETWEEN(1,2),1)</f>
        <v>Si</v>
      </c>
      <c r="G3" t="str" cm="1">
        <f t="array" aca="1" ref="G3" ca="1">INDEX(random!$E$1:$E$2,RANDBETWEEN(1,2),1)</f>
        <v>Si</v>
      </c>
      <c r="H3" t="str" cm="1">
        <f t="array" aca="1" ref="H3" ca="1">INDEX(random!$E$1:$E$2,RANDBETWEEN(1,2),1)</f>
        <v>Si</v>
      </c>
      <c r="I3" t="str" cm="1">
        <f t="array" aca="1" ref="I3" ca="1">INDEX(random!$E$1:$E$2,RANDBETWEEN(1,2),1)</f>
        <v>No</v>
      </c>
      <c r="J3" t="str" cm="1">
        <f t="array" aca="1" ref="J3" ca="1">INDEX(random!$E$1:$E$2,RANDBETWEEN(1,2),1)</f>
        <v>Si</v>
      </c>
      <c r="K3" t="str" cm="1">
        <f t="array" aca="1" ref="K3" ca="1">INDEX(random!$E$1:$E$2,RANDBETWEEN(1,2),1)</f>
        <v>Si</v>
      </c>
      <c r="L3" cm="1">
        <f t="array" aca="1" ref="L3" ca="1">INDEX(random!$C$1:$C$13,RANDBETWEEN(1,13),1)</f>
        <v>2014</v>
      </c>
      <c r="M3">
        <v>2</v>
      </c>
      <c r="N3" t="str">
        <f ca="1">CONCATENATE("ATT-",L3,-population_individuals!M3)</f>
        <v>ATT-2014-2</v>
      </c>
      <c r="O3" t="str" cm="1">
        <f t="array" aca="1" ref="O3" ca="1">INDEX(random!$F$1:$F$9,RANDBETWEEN(1,9),1)</f>
        <v>XSS</v>
      </c>
      <c r="P3" t="str">
        <f t="shared" ref="P3:P11" ca="1" si="3">N3</f>
        <v>ATT-2014-2</v>
      </c>
      <c r="Q3">
        <f t="shared" ca="1" si="1"/>
        <v>2014</v>
      </c>
      <c r="R3">
        <f t="shared" si="2"/>
        <v>2</v>
      </c>
      <c r="S3" t="str" cm="1">
        <f t="array" aca="1" ref="S3" ca="1">INDEX(random!$K$2:$K$15,RANDBETWEEN(1,14),1)</f>
        <v>Francia</v>
      </c>
      <c r="T3" t="str" cm="1">
        <f t="array" aca="1" ref="T3" ca="1">INDEX(random!$J$2:$J$16,RANDBETWEEN(1,15),1)</f>
        <v>Carrefour</v>
      </c>
      <c r="U3" t="str" cm="1">
        <f t="array" aca="1" ref="U3" ca="1">INDEX(random!$G$1:$G$4,RANDBETWEEN(1,4),1)</f>
        <v>Fisica</v>
      </c>
      <c r="V3" t="str" cm="1">
        <f t="array" aca="1" ref="V3" ca="1">INDEX(random!$H$1:$H$7,RANDBETWEEN(1,7),1)</f>
        <v>iOs</v>
      </c>
    </row>
    <row r="4" spans="1:22" x14ac:dyDescent="0.25">
      <c r="A4" t="str">
        <f ca="1">CONCATENATE("CVE-",L4,-population_individuals!M4)</f>
        <v>CVE-2018-3</v>
      </c>
      <c r="B4" t="str" cm="1">
        <f t="array" aca="1" ref="B4" ca="1">INDEX(random!$D$1:$D$3,RANDBETWEEN(1,3),1)</f>
        <v>Normal</v>
      </c>
      <c r="C4" t="str" cm="1">
        <f t="array" aca="1" ref="C4" ca="1">INDEX(random!$D$1:$D$3,RANDBETWEEN(1,3),1)</f>
        <v>Baja</v>
      </c>
      <c r="D4" t="str" cm="1">
        <f t="array" aca="1" ref="D4" ca="1">INDEX(random!$D$1:$D$3,RANDBETWEEN(1,3),1)</f>
        <v>Baja</v>
      </c>
      <c r="E4" t="str" cm="1">
        <f t="array" aca="1" ref="E4" ca="1">INDEX(random!$E$1:$E$2,RANDBETWEEN(1,2),1)</f>
        <v>Si</v>
      </c>
      <c r="F4" t="str" cm="1">
        <f t="array" aca="1" ref="F4" ca="1">INDEX(random!$E$1:$E$2,RANDBETWEEN(1,2),1)</f>
        <v>Si</v>
      </c>
      <c r="G4" t="str" cm="1">
        <f t="array" aca="1" ref="G4" ca="1">INDEX(random!$E$1:$E$2,RANDBETWEEN(1,2),1)</f>
        <v>No</v>
      </c>
      <c r="H4" t="str" cm="1">
        <f t="array" aca="1" ref="H4" ca="1">INDEX(random!$E$1:$E$2,RANDBETWEEN(1,2),1)</f>
        <v>No</v>
      </c>
      <c r="I4" t="str" cm="1">
        <f t="array" aca="1" ref="I4" ca="1">INDEX(random!$E$1:$E$2,RANDBETWEEN(1,2),1)</f>
        <v>No</v>
      </c>
      <c r="J4" t="str" cm="1">
        <f t="array" aca="1" ref="J4" ca="1">INDEX(random!$E$1:$E$2,RANDBETWEEN(1,2),1)</f>
        <v>Si</v>
      </c>
      <c r="K4" t="str" cm="1">
        <f t="array" aca="1" ref="K4" ca="1">INDEX(random!$E$1:$E$2,RANDBETWEEN(1,2),1)</f>
        <v>Si</v>
      </c>
      <c r="L4" cm="1">
        <f t="array" aca="1" ref="L4" ca="1">INDEX(random!$C$1:$C$13,RANDBETWEEN(1,13),1)</f>
        <v>2018</v>
      </c>
      <c r="M4">
        <v>3</v>
      </c>
      <c r="N4" t="str">
        <f ca="1">CONCATENATE("ATT-",L4,-population_individuals!M4)</f>
        <v>ATT-2018-3</v>
      </c>
      <c r="O4" t="str" cm="1">
        <f t="array" aca="1" ref="O4" ca="1">INDEX(random!$F$1:$F$9,RANDBETWEEN(1,9),1)</f>
        <v>Gain_Privileges</v>
      </c>
      <c r="P4" t="str">
        <f t="shared" ca="1" si="3"/>
        <v>ATT-2018-3</v>
      </c>
      <c r="Q4">
        <f t="shared" ca="1" si="1"/>
        <v>2018</v>
      </c>
      <c r="R4">
        <f t="shared" si="2"/>
        <v>3</v>
      </c>
      <c r="S4" t="str" cm="1">
        <f t="array" aca="1" ref="S4" ca="1">INDEX(random!$K$2:$K$15,RANDBETWEEN(1,14),1)</f>
        <v>Francia</v>
      </c>
      <c r="T4" t="str" cm="1">
        <f t="array" aca="1" ref="T4" ca="1">INDEX(random!$J$2:$J$16,RANDBETWEEN(1,15),1)</f>
        <v>Renault</v>
      </c>
      <c r="U4" t="str" cm="1">
        <f t="array" aca="1" ref="U4" ca="1">INDEX(random!$G$1:$G$4,RANDBETWEEN(1,4),1)</f>
        <v>Red_Internet</v>
      </c>
      <c r="V4" t="str" cm="1">
        <f t="array" aca="1" ref="V4" ca="1">INDEX(random!$H$1:$H$7,RANDBETWEEN(1,7),1)</f>
        <v>Hardware</v>
      </c>
    </row>
    <row r="5" spans="1:22" x14ac:dyDescent="0.25">
      <c r="A5" t="str">
        <f ca="1">CONCATENATE("CVE-",L5,-population_individuals!M5)</f>
        <v>CVE-2016-4</v>
      </c>
      <c r="B5" t="str" cm="1">
        <f t="array" aca="1" ref="B5" ca="1">INDEX(random!$D$1:$D$3,RANDBETWEEN(1,3),1)</f>
        <v>Alta</v>
      </c>
      <c r="C5" t="str" cm="1">
        <f t="array" aca="1" ref="C5" ca="1">INDEX(random!$D$1:$D$3,RANDBETWEEN(1,3),1)</f>
        <v>Alta</v>
      </c>
      <c r="D5" t="str" cm="1">
        <f t="array" aca="1" ref="D5" ca="1">INDEX(random!$D$1:$D$3,RANDBETWEEN(1,3),1)</f>
        <v>Normal</v>
      </c>
      <c r="E5" t="str" cm="1">
        <f t="array" aca="1" ref="E5" ca="1">INDEX(random!$E$1:$E$2,RANDBETWEEN(1,2),1)</f>
        <v>No</v>
      </c>
      <c r="F5" t="str" cm="1">
        <f t="array" aca="1" ref="F5" ca="1">INDEX(random!$E$1:$E$2,RANDBETWEEN(1,2),1)</f>
        <v>Si</v>
      </c>
      <c r="G5" t="str" cm="1">
        <f t="array" aca="1" ref="G5" ca="1">INDEX(random!$E$1:$E$2,RANDBETWEEN(1,2),1)</f>
        <v>Si</v>
      </c>
      <c r="H5" t="str" cm="1">
        <f t="array" aca="1" ref="H5" ca="1">INDEX(random!$E$1:$E$2,RANDBETWEEN(1,2),1)</f>
        <v>Si</v>
      </c>
      <c r="I5" t="str" cm="1">
        <f t="array" aca="1" ref="I5" ca="1">INDEX(random!$E$1:$E$2,RANDBETWEEN(1,2),1)</f>
        <v>No</v>
      </c>
      <c r="J5" t="str" cm="1">
        <f t="array" aca="1" ref="J5" ca="1">INDEX(random!$E$1:$E$2,RANDBETWEEN(1,2),1)</f>
        <v>Si</v>
      </c>
      <c r="K5" t="str" cm="1">
        <f t="array" aca="1" ref="K5" ca="1">INDEX(random!$E$1:$E$2,RANDBETWEEN(1,2),1)</f>
        <v>No</v>
      </c>
      <c r="L5" cm="1">
        <f t="array" aca="1" ref="L5" ca="1">INDEX(random!$C$1:$C$13,RANDBETWEEN(1,13),1)</f>
        <v>2016</v>
      </c>
      <c r="M5">
        <v>4</v>
      </c>
      <c r="N5" t="str">
        <f ca="1">CONCATENATE("ATT-",L5,-population_individuals!M5)</f>
        <v>ATT-2016-4</v>
      </c>
      <c r="O5" t="str" cm="1">
        <f t="array" aca="1" ref="O5" ca="1">INDEX(random!$F$1:$F$9,RANDBETWEEN(1,9),1)</f>
        <v>Overflow</v>
      </c>
      <c r="P5" t="str">
        <f t="shared" ca="1" si="3"/>
        <v>ATT-2016-4</v>
      </c>
      <c r="Q5">
        <f t="shared" ca="1" si="1"/>
        <v>2016</v>
      </c>
      <c r="R5">
        <f t="shared" si="2"/>
        <v>4</v>
      </c>
      <c r="S5" t="str" cm="1">
        <f t="array" aca="1" ref="S5" ca="1">INDEX(random!$K$2:$K$15,RANDBETWEEN(1,14),1)</f>
        <v>Finlandia</v>
      </c>
      <c r="T5" t="str" cm="1">
        <f t="array" aca="1" ref="T5" ca="1">INDEX(random!$J$2:$J$16,RANDBETWEEN(1,15),1)</f>
        <v>Renault</v>
      </c>
      <c r="U5" t="str" cm="1">
        <f t="array" aca="1" ref="U5" ca="1">INDEX(random!$G$1:$G$4,RANDBETWEEN(1,4),1)</f>
        <v>Red_Local</v>
      </c>
      <c r="V5" t="str" cm="1">
        <f t="array" aca="1" ref="V5" ca="1">INDEX(random!$H$1:$H$7,RANDBETWEEN(1,7),1)</f>
        <v>Windows</v>
      </c>
    </row>
    <row r="6" spans="1:22" x14ac:dyDescent="0.25">
      <c r="A6" t="str">
        <f ca="1">CONCATENATE("CVE-",L6,-population_individuals!M6)</f>
        <v>CVE-2010-5</v>
      </c>
      <c r="B6" t="str" cm="1">
        <f t="array" aca="1" ref="B6" ca="1">INDEX(random!$D$1:$D$3,RANDBETWEEN(1,3),1)</f>
        <v>Normal</v>
      </c>
      <c r="C6" t="str" cm="1">
        <f t="array" aca="1" ref="C6" ca="1">INDEX(random!$D$1:$D$3,RANDBETWEEN(1,3),1)</f>
        <v>Alta</v>
      </c>
      <c r="D6" t="str" cm="1">
        <f t="array" aca="1" ref="D6" ca="1">INDEX(random!$D$1:$D$3,RANDBETWEEN(1,3),1)</f>
        <v>Baja</v>
      </c>
      <c r="E6" t="str" cm="1">
        <f t="array" aca="1" ref="E6" ca="1">INDEX(random!$E$1:$E$2,RANDBETWEEN(1,2),1)</f>
        <v>No</v>
      </c>
      <c r="F6" t="str" cm="1">
        <f t="array" aca="1" ref="F6" ca="1">INDEX(random!$E$1:$E$2,RANDBETWEEN(1,2),1)</f>
        <v>No</v>
      </c>
      <c r="G6" t="str" cm="1">
        <f t="array" aca="1" ref="G6" ca="1">INDEX(random!$E$1:$E$2,RANDBETWEEN(1,2),1)</f>
        <v>Si</v>
      </c>
      <c r="H6" t="str" cm="1">
        <f t="array" aca="1" ref="H6" ca="1">INDEX(random!$E$1:$E$2,RANDBETWEEN(1,2),1)</f>
        <v>Si</v>
      </c>
      <c r="I6" t="str" cm="1">
        <f t="array" aca="1" ref="I6" ca="1">INDEX(random!$E$1:$E$2,RANDBETWEEN(1,2),1)</f>
        <v>Si</v>
      </c>
      <c r="J6" t="str" cm="1">
        <f t="array" aca="1" ref="J6" ca="1">INDEX(random!$E$1:$E$2,RANDBETWEEN(1,2),1)</f>
        <v>Si</v>
      </c>
      <c r="K6" t="str" cm="1">
        <f t="array" aca="1" ref="K6" ca="1">INDEX(random!$E$1:$E$2,RANDBETWEEN(1,2),1)</f>
        <v>No</v>
      </c>
      <c r="L6" cm="1">
        <f t="array" aca="1" ref="L6" ca="1">INDEX(random!$C$1:$C$13,RANDBETWEEN(1,13),1)</f>
        <v>2010</v>
      </c>
      <c r="M6">
        <v>5</v>
      </c>
      <c r="N6" t="str">
        <f ca="1">CONCATENATE("ATT-",L6,-population_individuals!M6)</f>
        <v>ATT-2010-5</v>
      </c>
      <c r="O6" t="str" cm="1">
        <f t="array" aca="1" ref="O6" ca="1">INDEX(random!$F$1:$F$9,RANDBETWEEN(1,9),1)</f>
        <v>Gain_Information</v>
      </c>
      <c r="P6" t="str">
        <f t="shared" ca="1" si="3"/>
        <v>ATT-2010-5</v>
      </c>
      <c r="Q6">
        <f t="shared" ca="1" si="1"/>
        <v>2010</v>
      </c>
      <c r="R6">
        <f t="shared" si="2"/>
        <v>5</v>
      </c>
      <c r="S6" t="str" cm="1">
        <f t="array" aca="1" ref="S6" ca="1">INDEX(random!$K$2:$K$15,RANDBETWEEN(1,14),1)</f>
        <v>Suecia</v>
      </c>
      <c r="T6" t="str" cm="1">
        <f t="array" aca="1" ref="T6" ca="1">INDEX(random!$J$2:$J$16,RANDBETWEEN(1,15),1)</f>
        <v>Seat</v>
      </c>
      <c r="U6" t="str" cm="1">
        <f t="array" aca="1" ref="U6" ca="1">INDEX(random!$G$1:$G$4,RANDBETWEEN(1,4),1)</f>
        <v>Red_Adyacente</v>
      </c>
      <c r="V6" t="str" cm="1">
        <f t="array" aca="1" ref="V6" ca="1">INDEX(random!$H$1:$H$7,RANDBETWEEN(1,7),1)</f>
        <v>Hardware</v>
      </c>
    </row>
    <row r="7" spans="1:22" x14ac:dyDescent="0.25">
      <c r="A7" t="str">
        <f ca="1">CONCATENATE("CVE-",L7,-population_individuals!M7)</f>
        <v>CVE-2014-6</v>
      </c>
      <c r="B7" t="str" cm="1">
        <f t="array" aca="1" ref="B7" ca="1">INDEX(random!$D$1:$D$3,RANDBETWEEN(1,3),1)</f>
        <v>Alta</v>
      </c>
      <c r="C7" t="str" cm="1">
        <f t="array" aca="1" ref="C7" ca="1">INDEX(random!$D$1:$D$3,RANDBETWEEN(1,3),1)</f>
        <v>Baja</v>
      </c>
      <c r="D7" t="str" cm="1">
        <f t="array" aca="1" ref="D7" ca="1">INDEX(random!$D$1:$D$3,RANDBETWEEN(1,3),1)</f>
        <v>Baja</v>
      </c>
      <c r="E7" t="str" cm="1">
        <f t="array" aca="1" ref="E7" ca="1">INDEX(random!$E$1:$E$2,RANDBETWEEN(1,2),1)</f>
        <v>Si</v>
      </c>
      <c r="F7" t="str" cm="1">
        <f t="array" aca="1" ref="F7" ca="1">INDEX(random!$E$1:$E$2,RANDBETWEEN(1,2),1)</f>
        <v>Si</v>
      </c>
      <c r="G7" t="str" cm="1">
        <f t="array" aca="1" ref="G7" ca="1">INDEX(random!$E$1:$E$2,RANDBETWEEN(1,2),1)</f>
        <v>No</v>
      </c>
      <c r="H7" t="str" cm="1">
        <f t="array" aca="1" ref="H7" ca="1">INDEX(random!$E$1:$E$2,RANDBETWEEN(1,2),1)</f>
        <v>Si</v>
      </c>
      <c r="I7" t="str" cm="1">
        <f t="array" aca="1" ref="I7" ca="1">INDEX(random!$E$1:$E$2,RANDBETWEEN(1,2),1)</f>
        <v>No</v>
      </c>
      <c r="J7" t="str" cm="1">
        <f t="array" aca="1" ref="J7" ca="1">INDEX(random!$E$1:$E$2,RANDBETWEEN(1,2),1)</f>
        <v>No</v>
      </c>
      <c r="K7" t="str" cm="1">
        <f t="array" aca="1" ref="K7" ca="1">INDEX(random!$E$1:$E$2,RANDBETWEEN(1,2),1)</f>
        <v>Si</v>
      </c>
      <c r="L7" cm="1">
        <f t="array" aca="1" ref="L7" ca="1">INDEX(random!$C$1:$C$13,RANDBETWEEN(1,13),1)</f>
        <v>2014</v>
      </c>
      <c r="M7">
        <v>6</v>
      </c>
      <c r="N7" t="str">
        <f ca="1">CONCATENATE("ATT-",L7,-population_individuals!M7)</f>
        <v>ATT-2014-6</v>
      </c>
      <c r="O7" t="str" cm="1">
        <f t="array" aca="1" ref="O7" ca="1">INDEX(random!$F$1:$F$9,RANDBETWEEN(1,9),1)</f>
        <v>Overflow</v>
      </c>
      <c r="P7" t="str">
        <f t="shared" ca="1" si="3"/>
        <v>ATT-2014-6</v>
      </c>
      <c r="Q7">
        <f t="shared" ca="1" si="1"/>
        <v>2014</v>
      </c>
      <c r="R7">
        <f t="shared" si="2"/>
        <v>6</v>
      </c>
      <c r="S7" t="str" cm="1">
        <f t="array" aca="1" ref="S7" ca="1">INDEX(random!$K$2:$K$15,RANDBETWEEN(1,14),1)</f>
        <v>Suiza</v>
      </c>
      <c r="T7" t="str" cm="1">
        <f t="array" aca="1" ref="T7" ca="1">INDEX(random!$J$2:$J$16,RANDBETWEEN(1,15),1)</f>
        <v>Renault</v>
      </c>
      <c r="U7" t="str" cm="1">
        <f t="array" aca="1" ref="U7" ca="1">INDEX(random!$G$1:$G$4,RANDBETWEEN(1,4),1)</f>
        <v>Fisica</v>
      </c>
      <c r="V7" t="str" cm="1">
        <f t="array" aca="1" ref="V7" ca="1">INDEX(random!$H$1:$H$7,RANDBETWEEN(1,7),1)</f>
        <v>Mac</v>
      </c>
    </row>
    <row r="8" spans="1:22" x14ac:dyDescent="0.25">
      <c r="A8" t="str">
        <f ca="1">CONCATENATE("CVE-",L8,-population_individuals!M8)</f>
        <v>CVE-2010-7</v>
      </c>
      <c r="B8" t="str" cm="1">
        <f t="array" aca="1" ref="B8" ca="1">INDEX(random!$D$1:$D$3,RANDBETWEEN(1,3),1)</f>
        <v>Alta</v>
      </c>
      <c r="C8" t="str" cm="1">
        <f t="array" aca="1" ref="C8" ca="1">INDEX(random!$D$1:$D$3,RANDBETWEEN(1,3),1)</f>
        <v>Alta</v>
      </c>
      <c r="D8" t="str" cm="1">
        <f t="array" aca="1" ref="D8" ca="1">INDEX(random!$D$1:$D$3,RANDBETWEEN(1,3),1)</f>
        <v>Baja</v>
      </c>
      <c r="E8" t="str" cm="1">
        <f t="array" aca="1" ref="E8" ca="1">INDEX(random!$E$1:$E$2,RANDBETWEEN(1,2),1)</f>
        <v>No</v>
      </c>
      <c r="F8" t="str" cm="1">
        <f t="array" aca="1" ref="F8" ca="1">INDEX(random!$E$1:$E$2,RANDBETWEEN(1,2),1)</f>
        <v>Si</v>
      </c>
      <c r="G8" t="str" cm="1">
        <f t="array" aca="1" ref="G8" ca="1">INDEX(random!$E$1:$E$2,RANDBETWEEN(1,2),1)</f>
        <v>No</v>
      </c>
      <c r="H8" t="str" cm="1">
        <f t="array" aca="1" ref="H8" ca="1">INDEX(random!$E$1:$E$2,RANDBETWEEN(1,2),1)</f>
        <v>Si</v>
      </c>
      <c r="I8" t="str" cm="1">
        <f t="array" aca="1" ref="I8" ca="1">INDEX(random!$E$1:$E$2,RANDBETWEEN(1,2),1)</f>
        <v>Si</v>
      </c>
      <c r="J8" t="str" cm="1">
        <f t="array" aca="1" ref="J8" ca="1">INDEX(random!$E$1:$E$2,RANDBETWEEN(1,2),1)</f>
        <v>Si</v>
      </c>
      <c r="K8" t="str" cm="1">
        <f t="array" aca="1" ref="K8" ca="1">INDEX(random!$E$1:$E$2,RANDBETWEEN(1,2),1)</f>
        <v>No</v>
      </c>
      <c r="L8" cm="1">
        <f t="array" aca="1" ref="L8" ca="1">INDEX(random!$C$1:$C$13,RANDBETWEEN(1,13),1)</f>
        <v>2010</v>
      </c>
      <c r="M8">
        <v>7</v>
      </c>
      <c r="N8" t="str">
        <f ca="1">CONCATENATE("ATT-",L8,-population_individuals!M8)</f>
        <v>ATT-2010-7</v>
      </c>
      <c r="O8" t="str" cm="1">
        <f t="array" aca="1" ref="O8" ca="1">INDEX(random!$F$1:$F$9,RANDBETWEEN(1,9),1)</f>
        <v>Overflow</v>
      </c>
      <c r="P8" t="str">
        <f t="shared" ca="1" si="3"/>
        <v>ATT-2010-7</v>
      </c>
      <c r="Q8">
        <f t="shared" ca="1" si="1"/>
        <v>2010</v>
      </c>
      <c r="R8">
        <f t="shared" si="2"/>
        <v>7</v>
      </c>
      <c r="S8" t="str" cm="1">
        <f t="array" aca="1" ref="S8" ca="1">INDEX(random!$K$2:$K$15,RANDBETWEEN(1,14),1)</f>
        <v>Bulgaria</v>
      </c>
      <c r="T8" t="str" cm="1">
        <f t="array" aca="1" ref="T8" ca="1">INDEX(random!$J$2:$J$16,RANDBETWEEN(1,15),1)</f>
        <v>Renault</v>
      </c>
      <c r="U8" t="str" cm="1">
        <f t="array" aca="1" ref="U8" ca="1">INDEX(random!$G$1:$G$4,RANDBETWEEN(1,4),1)</f>
        <v>Red_Adyacente</v>
      </c>
      <c r="V8" t="str" cm="1">
        <f t="array" aca="1" ref="V8" ca="1">INDEX(random!$H$1:$H$7,RANDBETWEEN(1,7),1)</f>
        <v>Hardware</v>
      </c>
    </row>
    <row r="9" spans="1:22" x14ac:dyDescent="0.25">
      <c r="A9" t="str">
        <f ca="1">CONCATENATE("CVE-",L9,-population_individuals!M9)</f>
        <v>CVE-2015-8</v>
      </c>
      <c r="B9" t="str" cm="1">
        <f t="array" aca="1" ref="B9" ca="1">INDEX(random!$D$1:$D$3,RANDBETWEEN(1,3),1)</f>
        <v>Alta</v>
      </c>
      <c r="C9" t="str" cm="1">
        <f t="array" aca="1" ref="C9" ca="1">INDEX(random!$D$1:$D$3,RANDBETWEEN(1,3),1)</f>
        <v>Normal</v>
      </c>
      <c r="D9" t="str" cm="1">
        <f t="array" aca="1" ref="D9" ca="1">INDEX(random!$D$1:$D$3,RANDBETWEEN(1,3),1)</f>
        <v>Alta</v>
      </c>
      <c r="E9" t="str" cm="1">
        <f t="array" aca="1" ref="E9" ca="1">INDEX(random!$E$1:$E$2,RANDBETWEEN(1,2),1)</f>
        <v>No</v>
      </c>
      <c r="F9" t="str" cm="1">
        <f t="array" aca="1" ref="F9" ca="1">INDEX(random!$E$1:$E$2,RANDBETWEEN(1,2),1)</f>
        <v>No</v>
      </c>
      <c r="G9" t="str" cm="1">
        <f t="array" aca="1" ref="G9" ca="1">INDEX(random!$E$1:$E$2,RANDBETWEEN(1,2),1)</f>
        <v>No</v>
      </c>
      <c r="H9" t="str" cm="1">
        <f t="array" aca="1" ref="H9" ca="1">INDEX(random!$E$1:$E$2,RANDBETWEEN(1,2),1)</f>
        <v>Si</v>
      </c>
      <c r="I9" t="str" cm="1">
        <f t="array" aca="1" ref="I9" ca="1">INDEX(random!$E$1:$E$2,RANDBETWEEN(1,2),1)</f>
        <v>No</v>
      </c>
      <c r="J9" t="str" cm="1">
        <f t="array" aca="1" ref="J9" ca="1">INDEX(random!$E$1:$E$2,RANDBETWEEN(1,2),1)</f>
        <v>Si</v>
      </c>
      <c r="K9" t="str" cm="1">
        <f t="array" aca="1" ref="K9" ca="1">INDEX(random!$E$1:$E$2,RANDBETWEEN(1,2),1)</f>
        <v>No</v>
      </c>
      <c r="L9" cm="1">
        <f t="array" aca="1" ref="L9" ca="1">INDEX(random!$C$1:$C$13,RANDBETWEEN(1,13),1)</f>
        <v>2015</v>
      </c>
      <c r="M9">
        <v>8</v>
      </c>
      <c r="N9" t="str">
        <f ca="1">CONCATENATE("ATT-",L9,-population_individuals!M9)</f>
        <v>ATT-2015-8</v>
      </c>
      <c r="O9" t="str" cm="1">
        <f t="array" aca="1" ref="O9" ca="1">INDEX(random!$F$1:$F$9,RANDBETWEEN(1,9),1)</f>
        <v>Http_Response_Splitting</v>
      </c>
      <c r="P9" t="str">
        <f t="shared" ca="1" si="3"/>
        <v>ATT-2015-8</v>
      </c>
      <c r="Q9">
        <f t="shared" ca="1" si="1"/>
        <v>2015</v>
      </c>
      <c r="R9">
        <f t="shared" si="2"/>
        <v>8</v>
      </c>
      <c r="S9" t="str" cm="1">
        <f t="array" aca="1" ref="S9" ca="1">INDEX(random!$K$2:$K$15,RANDBETWEEN(1,14),1)</f>
        <v>Espana</v>
      </c>
      <c r="T9" t="str" cm="1">
        <f t="array" aca="1" ref="T9" ca="1">INDEX(random!$J$2:$J$16,RANDBETWEEN(1,15),1)</f>
        <v>Seat</v>
      </c>
      <c r="U9" t="str" cm="1">
        <f t="array" aca="1" ref="U9" ca="1">INDEX(random!$G$1:$G$4,RANDBETWEEN(1,4),1)</f>
        <v>Fisica</v>
      </c>
      <c r="V9" t="str" cm="1">
        <f t="array" aca="1" ref="V9" ca="1">INDEX(random!$H$1:$H$7,RANDBETWEEN(1,7),1)</f>
        <v>Android</v>
      </c>
    </row>
    <row r="10" spans="1:22" x14ac:dyDescent="0.25">
      <c r="A10" t="str">
        <f ca="1">CONCATENATE("CVE-",L10,-population_individuals!M10)</f>
        <v>CVE-2011-9</v>
      </c>
      <c r="B10" t="str" cm="1">
        <f t="array" aca="1" ref="B10" ca="1">INDEX(random!$D$1:$D$3,RANDBETWEEN(1,3),1)</f>
        <v>Normal</v>
      </c>
      <c r="C10" t="str" cm="1">
        <f t="array" aca="1" ref="C10" ca="1">INDEX(random!$D$1:$D$3,RANDBETWEEN(1,3),1)</f>
        <v>Baja</v>
      </c>
      <c r="D10" t="str" cm="1">
        <f t="array" aca="1" ref="D10" ca="1">INDEX(random!$D$1:$D$3,RANDBETWEEN(1,3),1)</f>
        <v>Normal</v>
      </c>
      <c r="E10" t="str" cm="1">
        <f t="array" aca="1" ref="E10" ca="1">INDEX(random!$E$1:$E$2,RANDBETWEEN(1,2),1)</f>
        <v>Si</v>
      </c>
      <c r="F10" t="str" cm="1">
        <f t="array" aca="1" ref="F10" ca="1">INDEX(random!$E$1:$E$2,RANDBETWEEN(1,2),1)</f>
        <v>Si</v>
      </c>
      <c r="G10" t="str" cm="1">
        <f t="array" aca="1" ref="G10" ca="1">INDEX(random!$E$1:$E$2,RANDBETWEEN(1,2),1)</f>
        <v>Si</v>
      </c>
      <c r="H10" t="str" cm="1">
        <f t="array" aca="1" ref="H10" ca="1">INDEX(random!$E$1:$E$2,RANDBETWEEN(1,2),1)</f>
        <v>No</v>
      </c>
      <c r="I10" t="str" cm="1">
        <f t="array" aca="1" ref="I10" ca="1">INDEX(random!$E$1:$E$2,RANDBETWEEN(1,2),1)</f>
        <v>No</v>
      </c>
      <c r="J10" t="str" cm="1">
        <f t="array" aca="1" ref="J10" ca="1">INDEX(random!$E$1:$E$2,RANDBETWEEN(1,2),1)</f>
        <v>No</v>
      </c>
      <c r="K10" t="str" cm="1">
        <f t="array" aca="1" ref="K10" ca="1">INDEX(random!$E$1:$E$2,RANDBETWEEN(1,2),1)</f>
        <v>No</v>
      </c>
      <c r="L10" cm="1">
        <f t="array" aca="1" ref="L10" ca="1">INDEX(random!$C$1:$C$13,RANDBETWEEN(1,13),1)</f>
        <v>2011</v>
      </c>
      <c r="M10">
        <v>9</v>
      </c>
      <c r="N10" t="str">
        <f ca="1">CONCATENATE("ATT-",L10,-population_individuals!M10)</f>
        <v>ATT-2011-9</v>
      </c>
      <c r="O10" t="str" cm="1">
        <f t="array" aca="1" ref="O10" ca="1">INDEX(random!$F$1:$F$9,RANDBETWEEN(1,9),1)</f>
        <v>Gain_Privileges</v>
      </c>
      <c r="P10" t="str">
        <f t="shared" ca="1" si="3"/>
        <v>ATT-2011-9</v>
      </c>
      <c r="Q10">
        <f t="shared" ca="1" si="1"/>
        <v>2011</v>
      </c>
      <c r="R10">
        <f t="shared" si="2"/>
        <v>9</v>
      </c>
      <c r="S10" t="str" cm="1">
        <f t="array" aca="1" ref="S10" ca="1">INDEX(random!$K$2:$K$15,RANDBETWEEN(1,14),1)</f>
        <v>Alemania</v>
      </c>
      <c r="T10" t="str" cm="1">
        <f t="array" aca="1" ref="T10" ca="1">INDEX(random!$J$2:$J$16,RANDBETWEEN(1,15),1)</f>
        <v>Telefonica</v>
      </c>
      <c r="U10" t="str" cm="1">
        <f t="array" aca="1" ref="U10" ca="1">INDEX(random!$G$1:$G$4,RANDBETWEEN(1,4),1)</f>
        <v>Fisica</v>
      </c>
      <c r="V10" t="str" cm="1">
        <f t="array" aca="1" ref="V10" ca="1">INDEX(random!$H$1:$H$7,RANDBETWEEN(1,7),1)</f>
        <v>Linux</v>
      </c>
    </row>
    <row r="11" spans="1:22" x14ac:dyDescent="0.25">
      <c r="A11" t="str">
        <f ca="1">CONCATENATE("CVE-",L11,-population_individuals!M11)</f>
        <v>CVE-2014-10</v>
      </c>
      <c r="B11" t="str" cm="1">
        <f t="array" aca="1" ref="B11" ca="1">INDEX(random!$D$1:$D$3,RANDBETWEEN(1,3),1)</f>
        <v>Baja</v>
      </c>
      <c r="C11" t="str" cm="1">
        <f t="array" aca="1" ref="C11" ca="1">INDEX(random!$D$1:$D$3,RANDBETWEEN(1,3),1)</f>
        <v>Alta</v>
      </c>
      <c r="D11" t="str" cm="1">
        <f t="array" aca="1" ref="D11" ca="1">INDEX(random!$D$1:$D$3,RANDBETWEEN(1,3),1)</f>
        <v>Alta</v>
      </c>
      <c r="E11" t="str" cm="1">
        <f t="array" aca="1" ref="E11" ca="1">INDEX(random!$E$1:$E$2,RANDBETWEEN(1,2),1)</f>
        <v>No</v>
      </c>
      <c r="F11" t="str" cm="1">
        <f t="array" aca="1" ref="F11" ca="1">INDEX(random!$E$1:$E$2,RANDBETWEEN(1,2),1)</f>
        <v>No</v>
      </c>
      <c r="G11" t="str" cm="1">
        <f t="array" aca="1" ref="G11" ca="1">INDEX(random!$E$1:$E$2,RANDBETWEEN(1,2),1)</f>
        <v>No</v>
      </c>
      <c r="H11" t="str" cm="1">
        <f t="array" aca="1" ref="H11" ca="1">INDEX(random!$E$1:$E$2,RANDBETWEEN(1,2),1)</f>
        <v>No</v>
      </c>
      <c r="I11" t="str" cm="1">
        <f t="array" aca="1" ref="I11" ca="1">INDEX(random!$E$1:$E$2,RANDBETWEEN(1,2),1)</f>
        <v>Si</v>
      </c>
      <c r="J11" t="str" cm="1">
        <f t="array" aca="1" ref="J11" ca="1">INDEX(random!$E$1:$E$2,RANDBETWEEN(1,2),1)</f>
        <v>Si</v>
      </c>
      <c r="K11" t="str" cm="1">
        <f t="array" aca="1" ref="K11" ca="1">INDEX(random!$E$1:$E$2,RANDBETWEEN(1,2),1)</f>
        <v>Si</v>
      </c>
      <c r="L11" cm="1">
        <f t="array" aca="1" ref="L11" ca="1">INDEX(random!$C$1:$C$13,RANDBETWEEN(1,13),1)</f>
        <v>2014</v>
      </c>
      <c r="M11">
        <v>10</v>
      </c>
      <c r="N11" t="str">
        <f ca="1">CONCATENATE("ATT-",L11,-population_individuals!M11)</f>
        <v>ATT-2014-10</v>
      </c>
      <c r="O11" t="str" cm="1">
        <f t="array" aca="1" ref="O11" ca="1">INDEX(random!$F$1:$F$9,RANDBETWEEN(1,9),1)</f>
        <v>Gain_Privileges</v>
      </c>
      <c r="P11" t="str">
        <f t="shared" ca="1" si="3"/>
        <v>ATT-2014-10</v>
      </c>
      <c r="Q11">
        <f t="shared" ca="1" si="1"/>
        <v>2014</v>
      </c>
      <c r="R11">
        <f t="shared" si="2"/>
        <v>10</v>
      </c>
      <c r="S11" t="str" cm="1">
        <f t="array" aca="1" ref="S11" ca="1">INDEX(random!$K$2:$K$15,RANDBETWEEN(1,14),1)</f>
        <v>Grecia</v>
      </c>
      <c r="T11" t="str" cm="1">
        <f t="array" aca="1" ref="T11" ca="1">INDEX(random!$J$2:$J$16,RANDBETWEEN(1,15),1)</f>
        <v>Repsol</v>
      </c>
      <c r="U11" t="str" cm="1">
        <f t="array" aca="1" ref="U11" ca="1">INDEX(random!$G$1:$G$4,RANDBETWEEN(1,4),1)</f>
        <v>Fisica</v>
      </c>
      <c r="V11" t="str" cm="1">
        <f t="array" aca="1" ref="V11" ca="1">INDEX(random!$H$1:$H$7,RANDBETWEEN(1,7),1)</f>
        <v>Windows</v>
      </c>
    </row>
    <row r="12" spans="1:22" x14ac:dyDescent="0.25">
      <c r="A12" t="str">
        <f ca="1">CONCATENATE("CVE-",L12,-population_individuals!M12)</f>
        <v>CVE-2015-11</v>
      </c>
      <c r="B12" t="str" cm="1">
        <f t="array" aca="1" ref="B12" ca="1">INDEX(random!$D$1:$D$3,RANDBETWEEN(1,3),1)</f>
        <v>Normal</v>
      </c>
      <c r="C12" t="str" cm="1">
        <f t="array" aca="1" ref="C12" ca="1">INDEX(random!$D$1:$D$3,RANDBETWEEN(1,3),1)</f>
        <v>Baja</v>
      </c>
      <c r="D12" t="str" cm="1">
        <f t="array" aca="1" ref="D12" ca="1">INDEX(random!$D$1:$D$3,RANDBETWEEN(1,3),1)</f>
        <v>Baja</v>
      </c>
      <c r="E12" t="str" cm="1">
        <f t="array" aca="1" ref="E12" ca="1">INDEX(random!$E$1:$E$2,RANDBETWEEN(1,2),1)</f>
        <v>Si</v>
      </c>
      <c r="F12" t="str" cm="1">
        <f t="array" aca="1" ref="F12" ca="1">INDEX(random!$E$1:$E$2,RANDBETWEEN(1,2),1)</f>
        <v>Si</v>
      </c>
      <c r="G12" t="str" cm="1">
        <f t="array" aca="1" ref="G12" ca="1">INDEX(random!$E$1:$E$2,RANDBETWEEN(1,2),1)</f>
        <v>Si</v>
      </c>
      <c r="H12" t="str" cm="1">
        <f t="array" aca="1" ref="H12" ca="1">INDEX(random!$E$1:$E$2,RANDBETWEEN(1,2),1)</f>
        <v>No</v>
      </c>
      <c r="I12" t="str" cm="1">
        <f t="array" aca="1" ref="I12" ca="1">INDEX(random!$E$1:$E$2,RANDBETWEEN(1,2),1)</f>
        <v>No</v>
      </c>
      <c r="J12" t="str" cm="1">
        <f t="array" aca="1" ref="J12" ca="1">INDEX(random!$E$1:$E$2,RANDBETWEEN(1,2),1)</f>
        <v>No</v>
      </c>
      <c r="K12" t="str" cm="1">
        <f t="array" aca="1" ref="K12" ca="1">INDEX(random!$E$1:$E$2,RANDBETWEEN(1,2),1)</f>
        <v>Si</v>
      </c>
      <c r="L12" cm="1">
        <f t="array" aca="1" ref="L12" ca="1">INDEX(random!$C$1:$C$13,RANDBETWEEN(1,13),1)</f>
        <v>2015</v>
      </c>
      <c r="M12">
        <v>11</v>
      </c>
      <c r="N12" t="str">
        <f ca="1">CONCATENATE("ATT-",L12,-population_individuals!M12)</f>
        <v>ATT-2015-11</v>
      </c>
      <c r="O12" t="str" cm="1">
        <f t="array" aca="1" ref="O12" ca="1">INDEX(random!$F$1:$F$9,RANDBETWEEN(1,9),1)</f>
        <v>Overflow</v>
      </c>
      <c r="P12" t="str">
        <f t="shared" ref="P12:P27" ca="1" si="4">N12</f>
        <v>ATT-2015-11</v>
      </c>
      <c r="Q12">
        <f t="shared" ref="Q12:Q27" ca="1" si="5">L12</f>
        <v>2015</v>
      </c>
      <c r="R12">
        <f t="shared" ref="R12:R27" si="6">M12</f>
        <v>11</v>
      </c>
      <c r="S12" t="str" cm="1">
        <f t="array" aca="1" ref="S12" ca="1">INDEX(random!$K$2:$K$15,RANDBETWEEN(1,14),1)</f>
        <v>Suiza</v>
      </c>
      <c r="T12" t="str" cm="1">
        <f t="array" aca="1" ref="T12" ca="1">INDEX(random!$J$2:$J$16,RANDBETWEEN(1,15),1)</f>
        <v>Telefonica</v>
      </c>
      <c r="U12" t="str" cm="1">
        <f t="array" aca="1" ref="U12" ca="1">INDEX(random!$G$1:$G$4,RANDBETWEEN(1,4),1)</f>
        <v>Red_Internet</v>
      </c>
      <c r="V12" t="str" cm="1">
        <f t="array" aca="1" ref="V12" ca="1">INDEX(random!$H$1:$H$7,RANDBETWEEN(1,7),1)</f>
        <v>iOs</v>
      </c>
    </row>
    <row r="13" spans="1:22" x14ac:dyDescent="0.25">
      <c r="A13" t="str">
        <f ca="1">CONCATENATE("CVE-",L13,-population_individuals!M13)</f>
        <v>CVE-2014-12</v>
      </c>
      <c r="B13" t="str" cm="1">
        <f t="array" aca="1" ref="B13" ca="1">INDEX(random!$D$1:$D$3,RANDBETWEEN(1,3),1)</f>
        <v>Alta</v>
      </c>
      <c r="C13" t="str" cm="1">
        <f t="array" aca="1" ref="C13" ca="1">INDEX(random!$D$1:$D$3,RANDBETWEEN(1,3),1)</f>
        <v>Baja</v>
      </c>
      <c r="D13" t="str" cm="1">
        <f t="array" aca="1" ref="D13" ca="1">INDEX(random!$D$1:$D$3,RANDBETWEEN(1,3),1)</f>
        <v>Baja</v>
      </c>
      <c r="E13" t="str" cm="1">
        <f t="array" aca="1" ref="E13" ca="1">INDEX(random!$E$1:$E$2,RANDBETWEEN(1,2),1)</f>
        <v>Si</v>
      </c>
      <c r="F13" t="str" cm="1">
        <f t="array" aca="1" ref="F13" ca="1">INDEX(random!$E$1:$E$2,RANDBETWEEN(1,2),1)</f>
        <v>Si</v>
      </c>
      <c r="G13" t="str" cm="1">
        <f t="array" aca="1" ref="G13" ca="1">INDEX(random!$E$1:$E$2,RANDBETWEEN(1,2),1)</f>
        <v>No</v>
      </c>
      <c r="H13" t="str" cm="1">
        <f t="array" aca="1" ref="H13" ca="1">INDEX(random!$E$1:$E$2,RANDBETWEEN(1,2),1)</f>
        <v>No</v>
      </c>
      <c r="I13" t="str" cm="1">
        <f t="array" aca="1" ref="I13" ca="1">INDEX(random!$E$1:$E$2,RANDBETWEEN(1,2),1)</f>
        <v>Si</v>
      </c>
      <c r="J13" t="str" cm="1">
        <f t="array" aca="1" ref="J13" ca="1">INDEX(random!$E$1:$E$2,RANDBETWEEN(1,2),1)</f>
        <v>No</v>
      </c>
      <c r="K13" t="str" cm="1">
        <f t="array" aca="1" ref="K13" ca="1">INDEX(random!$E$1:$E$2,RANDBETWEEN(1,2),1)</f>
        <v>Si</v>
      </c>
      <c r="L13" cm="1">
        <f t="array" aca="1" ref="L13" ca="1">INDEX(random!$C$1:$C$13,RANDBETWEEN(1,13),1)</f>
        <v>2014</v>
      </c>
      <c r="M13">
        <v>12</v>
      </c>
      <c r="N13" t="str">
        <f ca="1">CONCATENATE("ATT-",L13,-population_individuals!M13)</f>
        <v>ATT-2014-12</v>
      </c>
      <c r="O13" t="str" cm="1">
        <f t="array" aca="1" ref="O13" ca="1">INDEX(random!$F$1:$F$9,RANDBETWEEN(1,9),1)</f>
        <v>Gain_Privileges</v>
      </c>
      <c r="P13" t="str">
        <f t="shared" ca="1" si="4"/>
        <v>ATT-2014-12</v>
      </c>
      <c r="Q13">
        <f t="shared" ca="1" si="5"/>
        <v>2014</v>
      </c>
      <c r="R13">
        <f t="shared" si="6"/>
        <v>12</v>
      </c>
      <c r="S13" t="str" cm="1">
        <f t="array" aca="1" ref="S13" ca="1">INDEX(random!$K$2:$K$15,RANDBETWEEN(1,14),1)</f>
        <v>Rumania</v>
      </c>
      <c r="T13" t="str" cm="1">
        <f t="array" aca="1" ref="T13" ca="1">INDEX(random!$J$2:$J$16,RANDBETWEEN(1,15),1)</f>
        <v>Renault</v>
      </c>
      <c r="U13" t="str" cm="1">
        <f t="array" aca="1" ref="U13" ca="1">INDEX(random!$G$1:$G$4,RANDBETWEEN(1,4),1)</f>
        <v>Fisica</v>
      </c>
      <c r="V13" t="str" cm="1">
        <f t="array" aca="1" ref="V13" ca="1">INDEX(random!$H$1:$H$7,RANDBETWEEN(1,7),1)</f>
        <v>iOs</v>
      </c>
    </row>
    <row r="14" spans="1:22" x14ac:dyDescent="0.25">
      <c r="A14" t="str">
        <f ca="1">CONCATENATE("CVE-",L14,-population_individuals!M14)</f>
        <v>CVE-2016-13</v>
      </c>
      <c r="B14" t="str" cm="1">
        <f t="array" aca="1" ref="B14" ca="1">INDEX(random!$D$1:$D$3,RANDBETWEEN(1,3),1)</f>
        <v>Normal</v>
      </c>
      <c r="C14" t="str" cm="1">
        <f t="array" aca="1" ref="C14" ca="1">INDEX(random!$D$1:$D$3,RANDBETWEEN(1,3),1)</f>
        <v>Baja</v>
      </c>
      <c r="D14" t="str" cm="1">
        <f t="array" aca="1" ref="D14" ca="1">INDEX(random!$D$1:$D$3,RANDBETWEEN(1,3),1)</f>
        <v>Normal</v>
      </c>
      <c r="E14" t="str" cm="1">
        <f t="array" aca="1" ref="E14" ca="1">INDEX(random!$E$1:$E$2,RANDBETWEEN(1,2),1)</f>
        <v>Si</v>
      </c>
      <c r="F14" t="str" cm="1">
        <f t="array" aca="1" ref="F14" ca="1">INDEX(random!$E$1:$E$2,RANDBETWEEN(1,2),1)</f>
        <v>Si</v>
      </c>
      <c r="G14" t="str" cm="1">
        <f t="array" aca="1" ref="G14" ca="1">INDEX(random!$E$1:$E$2,RANDBETWEEN(1,2),1)</f>
        <v>Si</v>
      </c>
      <c r="H14" t="str" cm="1">
        <f t="array" aca="1" ref="H14" ca="1">INDEX(random!$E$1:$E$2,RANDBETWEEN(1,2),1)</f>
        <v>No</v>
      </c>
      <c r="I14" t="str" cm="1">
        <f t="array" aca="1" ref="I14" ca="1">INDEX(random!$E$1:$E$2,RANDBETWEEN(1,2),1)</f>
        <v>No</v>
      </c>
      <c r="J14" t="str" cm="1">
        <f t="array" aca="1" ref="J14" ca="1">INDEX(random!$E$1:$E$2,RANDBETWEEN(1,2),1)</f>
        <v>No</v>
      </c>
      <c r="K14" t="str" cm="1">
        <f t="array" aca="1" ref="K14" ca="1">INDEX(random!$E$1:$E$2,RANDBETWEEN(1,2),1)</f>
        <v>No</v>
      </c>
      <c r="L14" cm="1">
        <f t="array" aca="1" ref="L14" ca="1">INDEX(random!$C$1:$C$13,RANDBETWEEN(1,13),1)</f>
        <v>2016</v>
      </c>
      <c r="M14">
        <v>13</v>
      </c>
      <c r="N14" t="str">
        <f ca="1">CONCATENATE("ATT-",L14,-population_individuals!M14)</f>
        <v>ATT-2016-13</v>
      </c>
      <c r="O14" t="str" cm="1">
        <f t="array" aca="1" ref="O14" ca="1">INDEX(random!$F$1:$F$9,RANDBETWEEN(1,9),1)</f>
        <v>Code_Execution</v>
      </c>
      <c r="P14" t="str">
        <f t="shared" ca="1" si="4"/>
        <v>ATT-2016-13</v>
      </c>
      <c r="Q14">
        <f t="shared" ca="1" si="5"/>
        <v>2016</v>
      </c>
      <c r="R14">
        <f t="shared" si="6"/>
        <v>13</v>
      </c>
      <c r="S14" t="str" cm="1">
        <f t="array" aca="1" ref="S14" ca="1">INDEX(random!$K$2:$K$15,RANDBETWEEN(1,14),1)</f>
        <v>Finlandia</v>
      </c>
      <c r="T14" t="str" cm="1">
        <f t="array" aca="1" ref="T14" ca="1">INDEX(random!$J$2:$J$16,RANDBETWEEN(1,15),1)</f>
        <v>Caixabank</v>
      </c>
      <c r="U14" t="str" cm="1">
        <f t="array" aca="1" ref="U14" ca="1">INDEX(random!$G$1:$G$4,RANDBETWEEN(1,4),1)</f>
        <v>Fisica</v>
      </c>
      <c r="V14" t="str" cm="1">
        <f t="array" aca="1" ref="V14" ca="1">INDEX(random!$H$1:$H$7,RANDBETWEEN(1,7),1)</f>
        <v>Software</v>
      </c>
    </row>
    <row r="15" spans="1:22" x14ac:dyDescent="0.25">
      <c r="A15" t="str">
        <f ca="1">CONCATENATE("CVE-",L15,-population_individuals!M15)</f>
        <v>CVE-2014-14</v>
      </c>
      <c r="B15" t="str" cm="1">
        <f t="array" aca="1" ref="B15" ca="1">INDEX(random!$D$1:$D$3,RANDBETWEEN(1,3),1)</f>
        <v>Alta</v>
      </c>
      <c r="C15" t="str" cm="1">
        <f t="array" aca="1" ref="C15" ca="1">INDEX(random!$D$1:$D$3,RANDBETWEEN(1,3),1)</f>
        <v>Alta</v>
      </c>
      <c r="D15" t="str" cm="1">
        <f t="array" aca="1" ref="D15" ca="1">INDEX(random!$D$1:$D$3,RANDBETWEEN(1,3),1)</f>
        <v>Normal</v>
      </c>
      <c r="E15" t="str" cm="1">
        <f t="array" aca="1" ref="E15" ca="1">INDEX(random!$E$1:$E$2,RANDBETWEEN(1,2),1)</f>
        <v>No</v>
      </c>
      <c r="F15" t="str" cm="1">
        <f t="array" aca="1" ref="F15" ca="1">INDEX(random!$E$1:$E$2,RANDBETWEEN(1,2),1)</f>
        <v>No</v>
      </c>
      <c r="G15" t="str" cm="1">
        <f t="array" aca="1" ref="G15" ca="1">INDEX(random!$E$1:$E$2,RANDBETWEEN(1,2),1)</f>
        <v>No</v>
      </c>
      <c r="H15" t="str" cm="1">
        <f t="array" aca="1" ref="H15" ca="1">INDEX(random!$E$1:$E$2,RANDBETWEEN(1,2),1)</f>
        <v>Si</v>
      </c>
      <c r="I15" t="str" cm="1">
        <f t="array" aca="1" ref="I15" ca="1">INDEX(random!$E$1:$E$2,RANDBETWEEN(1,2),1)</f>
        <v>Si</v>
      </c>
      <c r="J15" t="str" cm="1">
        <f t="array" aca="1" ref="J15" ca="1">INDEX(random!$E$1:$E$2,RANDBETWEEN(1,2),1)</f>
        <v>Si</v>
      </c>
      <c r="K15" t="str" cm="1">
        <f t="array" aca="1" ref="K15" ca="1">INDEX(random!$E$1:$E$2,RANDBETWEEN(1,2),1)</f>
        <v>No</v>
      </c>
      <c r="L15" cm="1">
        <f t="array" aca="1" ref="L15" ca="1">INDEX(random!$C$1:$C$13,RANDBETWEEN(1,13),1)</f>
        <v>2014</v>
      </c>
      <c r="M15">
        <v>14</v>
      </c>
      <c r="N15" t="str">
        <f ca="1">CONCATENATE("ATT-",L15,-population_individuals!M15)</f>
        <v>ATT-2014-14</v>
      </c>
      <c r="O15" t="str" cm="1">
        <f t="array" aca="1" ref="O15" ca="1">INDEX(random!$F$1:$F$9,RANDBETWEEN(1,9),1)</f>
        <v>Sql_injection</v>
      </c>
      <c r="P15" t="str">
        <f t="shared" ca="1" si="4"/>
        <v>ATT-2014-14</v>
      </c>
      <c r="Q15">
        <f t="shared" ca="1" si="5"/>
        <v>2014</v>
      </c>
      <c r="R15">
        <f t="shared" si="6"/>
        <v>14</v>
      </c>
      <c r="S15" t="str" cm="1">
        <f t="array" aca="1" ref="S15" ca="1">INDEX(random!$K$2:$K$15,RANDBETWEEN(1,14),1)</f>
        <v>Suiza</v>
      </c>
      <c r="T15" t="str" cm="1">
        <f t="array" aca="1" ref="T15" ca="1">INDEX(random!$J$2:$J$16,RANDBETWEEN(1,15),1)</f>
        <v>Accenture</v>
      </c>
      <c r="U15" t="str" cm="1">
        <f t="array" aca="1" ref="U15" ca="1">INDEX(random!$G$1:$G$4,RANDBETWEEN(1,4),1)</f>
        <v>Fisica</v>
      </c>
      <c r="V15" t="str" cm="1">
        <f t="array" aca="1" ref="V15" ca="1">INDEX(random!$H$1:$H$7,RANDBETWEEN(1,7),1)</f>
        <v>Windows</v>
      </c>
    </row>
    <row r="16" spans="1:22" x14ac:dyDescent="0.25">
      <c r="A16" t="str">
        <f ca="1">CONCATENATE("CVE-",L16,-population_individuals!M16)</f>
        <v>CVE-2020-15</v>
      </c>
      <c r="B16" t="str" cm="1">
        <f t="array" aca="1" ref="B16" ca="1">INDEX(random!$D$1:$D$3,RANDBETWEEN(1,3),1)</f>
        <v>Alta</v>
      </c>
      <c r="C16" t="str" cm="1">
        <f t="array" aca="1" ref="C16" ca="1">INDEX(random!$D$1:$D$3,RANDBETWEEN(1,3),1)</f>
        <v>Alta</v>
      </c>
      <c r="D16" t="str" cm="1">
        <f t="array" aca="1" ref="D16" ca="1">INDEX(random!$D$1:$D$3,RANDBETWEEN(1,3),1)</f>
        <v>Normal</v>
      </c>
      <c r="E16" t="str" cm="1">
        <f t="array" aca="1" ref="E16" ca="1">INDEX(random!$E$1:$E$2,RANDBETWEEN(1,2),1)</f>
        <v>No</v>
      </c>
      <c r="F16" t="str" cm="1">
        <f t="array" aca="1" ref="F16" ca="1">INDEX(random!$E$1:$E$2,RANDBETWEEN(1,2),1)</f>
        <v>Si</v>
      </c>
      <c r="G16" t="str" cm="1">
        <f t="array" aca="1" ref="G16" ca="1">INDEX(random!$E$1:$E$2,RANDBETWEEN(1,2),1)</f>
        <v>Si</v>
      </c>
      <c r="H16" t="str" cm="1">
        <f t="array" aca="1" ref="H16" ca="1">INDEX(random!$E$1:$E$2,RANDBETWEEN(1,2),1)</f>
        <v>No</v>
      </c>
      <c r="I16" t="str" cm="1">
        <f t="array" aca="1" ref="I16" ca="1">INDEX(random!$E$1:$E$2,RANDBETWEEN(1,2),1)</f>
        <v>No</v>
      </c>
      <c r="J16" t="str" cm="1">
        <f t="array" aca="1" ref="J16" ca="1">INDEX(random!$E$1:$E$2,RANDBETWEEN(1,2),1)</f>
        <v>Si</v>
      </c>
      <c r="K16" t="str" cm="1">
        <f t="array" aca="1" ref="K16" ca="1">INDEX(random!$E$1:$E$2,RANDBETWEEN(1,2),1)</f>
        <v>No</v>
      </c>
      <c r="L16" cm="1">
        <f t="array" aca="1" ref="L16" ca="1">INDEX(random!$C$1:$C$13,RANDBETWEEN(1,13),1)</f>
        <v>2020</v>
      </c>
      <c r="M16">
        <v>15</v>
      </c>
      <c r="N16" t="str">
        <f ca="1">CONCATENATE("ATT-",L16,-population_individuals!M16)</f>
        <v>ATT-2020-15</v>
      </c>
      <c r="O16" t="str" cm="1">
        <f t="array" aca="1" ref="O16" ca="1">INDEX(random!$F$1:$F$9,RANDBETWEEN(1,9),1)</f>
        <v>Sql_injection</v>
      </c>
      <c r="P16" t="str">
        <f t="shared" ca="1" si="4"/>
        <v>ATT-2020-15</v>
      </c>
      <c r="Q16">
        <f t="shared" ca="1" si="5"/>
        <v>2020</v>
      </c>
      <c r="R16">
        <f t="shared" si="6"/>
        <v>15</v>
      </c>
      <c r="S16" t="str" cm="1">
        <f t="array" aca="1" ref="S16" ca="1">INDEX(random!$K$2:$K$15,RANDBETWEEN(1,14),1)</f>
        <v>Finlandia</v>
      </c>
      <c r="T16" t="str" cm="1">
        <f t="array" aca="1" ref="T16" ca="1">INDEX(random!$J$2:$J$16,RANDBETWEEN(1,15),1)</f>
        <v>Seat</v>
      </c>
      <c r="U16" t="str" cm="1">
        <f t="array" aca="1" ref="U16" ca="1">INDEX(random!$G$1:$G$4,RANDBETWEEN(1,4),1)</f>
        <v>Fisica</v>
      </c>
      <c r="V16" t="str" cm="1">
        <f t="array" aca="1" ref="V16" ca="1">INDEX(random!$H$1:$H$7,RANDBETWEEN(1,7),1)</f>
        <v>Hardware</v>
      </c>
    </row>
    <row r="17" spans="1:22" x14ac:dyDescent="0.25">
      <c r="A17" t="str">
        <f ca="1">CONCATENATE("CVE-",L17,-population_individuals!M17)</f>
        <v>CVE-2013-16</v>
      </c>
      <c r="B17" t="str" cm="1">
        <f t="array" aca="1" ref="B17" ca="1">INDEX(random!$D$1:$D$3,RANDBETWEEN(1,3),1)</f>
        <v>Baja</v>
      </c>
      <c r="C17" t="str" cm="1">
        <f t="array" aca="1" ref="C17" ca="1">INDEX(random!$D$1:$D$3,RANDBETWEEN(1,3),1)</f>
        <v>Baja</v>
      </c>
      <c r="D17" t="str" cm="1">
        <f t="array" aca="1" ref="D17" ca="1">INDEX(random!$D$1:$D$3,RANDBETWEEN(1,3),1)</f>
        <v>Baja</v>
      </c>
      <c r="E17" t="str" cm="1">
        <f t="array" aca="1" ref="E17" ca="1">INDEX(random!$E$1:$E$2,RANDBETWEEN(1,2),1)</f>
        <v>Si</v>
      </c>
      <c r="F17" t="str" cm="1">
        <f t="array" aca="1" ref="F17" ca="1">INDEX(random!$E$1:$E$2,RANDBETWEEN(1,2),1)</f>
        <v>No</v>
      </c>
      <c r="G17" t="str" cm="1">
        <f t="array" aca="1" ref="G17" ca="1">INDEX(random!$E$1:$E$2,RANDBETWEEN(1,2),1)</f>
        <v>No</v>
      </c>
      <c r="H17" t="str" cm="1">
        <f t="array" aca="1" ref="H17" ca="1">INDEX(random!$E$1:$E$2,RANDBETWEEN(1,2),1)</f>
        <v>Si</v>
      </c>
      <c r="I17" t="str" cm="1">
        <f t="array" aca="1" ref="I17" ca="1">INDEX(random!$E$1:$E$2,RANDBETWEEN(1,2),1)</f>
        <v>No</v>
      </c>
      <c r="J17" t="str" cm="1">
        <f t="array" aca="1" ref="J17" ca="1">INDEX(random!$E$1:$E$2,RANDBETWEEN(1,2),1)</f>
        <v>Si</v>
      </c>
      <c r="K17" t="str" cm="1">
        <f t="array" aca="1" ref="K17" ca="1">INDEX(random!$E$1:$E$2,RANDBETWEEN(1,2),1)</f>
        <v>No</v>
      </c>
      <c r="L17" cm="1">
        <f t="array" aca="1" ref="L17" ca="1">INDEX(random!$C$1:$C$13,RANDBETWEEN(1,13),1)</f>
        <v>2013</v>
      </c>
      <c r="M17">
        <v>16</v>
      </c>
      <c r="N17" t="str">
        <f ca="1">CONCATENATE("ATT-",L17,-population_individuals!M17)</f>
        <v>ATT-2013-16</v>
      </c>
      <c r="O17" t="str" cm="1">
        <f t="array" aca="1" ref="O17" ca="1">INDEX(random!$F$1:$F$9,RANDBETWEEN(1,9),1)</f>
        <v>Code_Execution</v>
      </c>
      <c r="P17" t="str">
        <f t="shared" ca="1" si="4"/>
        <v>ATT-2013-16</v>
      </c>
      <c r="Q17">
        <f t="shared" ca="1" si="5"/>
        <v>2013</v>
      </c>
      <c r="R17">
        <f t="shared" si="6"/>
        <v>16</v>
      </c>
      <c r="S17" t="str" cm="1">
        <f t="array" aca="1" ref="S17" ca="1">INDEX(random!$K$2:$K$15,RANDBETWEEN(1,14),1)</f>
        <v>Polonia</v>
      </c>
      <c r="T17" t="str" cm="1">
        <f t="array" aca="1" ref="T17" ca="1">INDEX(random!$J$2:$J$16,RANDBETWEEN(1,15),1)</f>
        <v>Caixabank</v>
      </c>
      <c r="U17" t="str" cm="1">
        <f t="array" aca="1" ref="U17" ca="1">INDEX(random!$G$1:$G$4,RANDBETWEEN(1,4),1)</f>
        <v>Red_Local</v>
      </c>
      <c r="V17" t="str" cm="1">
        <f t="array" aca="1" ref="V17" ca="1">INDEX(random!$H$1:$H$7,RANDBETWEEN(1,7),1)</f>
        <v>Mac</v>
      </c>
    </row>
    <row r="18" spans="1:22" x14ac:dyDescent="0.25">
      <c r="A18" t="str">
        <f ca="1">CONCATENATE("CVE-",L18,-population_individuals!M18)</f>
        <v>CVE-2018-17</v>
      </c>
      <c r="B18" t="str" cm="1">
        <f t="array" aca="1" ref="B18" ca="1">INDEX(random!$D$1:$D$3,RANDBETWEEN(1,3),1)</f>
        <v>Baja</v>
      </c>
      <c r="C18" t="str" cm="1">
        <f t="array" aca="1" ref="C18" ca="1">INDEX(random!$D$1:$D$3,RANDBETWEEN(1,3),1)</f>
        <v>Baja</v>
      </c>
      <c r="D18" t="str" cm="1">
        <f t="array" aca="1" ref="D18" ca="1">INDEX(random!$D$1:$D$3,RANDBETWEEN(1,3),1)</f>
        <v>Baja</v>
      </c>
      <c r="E18" t="str" cm="1">
        <f t="array" aca="1" ref="E18" ca="1">INDEX(random!$E$1:$E$2,RANDBETWEEN(1,2),1)</f>
        <v>Si</v>
      </c>
      <c r="F18" t="str" cm="1">
        <f t="array" aca="1" ref="F18" ca="1">INDEX(random!$E$1:$E$2,RANDBETWEEN(1,2),1)</f>
        <v>Si</v>
      </c>
      <c r="G18" t="str" cm="1">
        <f t="array" aca="1" ref="G18" ca="1">INDEX(random!$E$1:$E$2,RANDBETWEEN(1,2),1)</f>
        <v>No</v>
      </c>
      <c r="H18" t="str" cm="1">
        <f t="array" aca="1" ref="H18" ca="1">INDEX(random!$E$1:$E$2,RANDBETWEEN(1,2),1)</f>
        <v>No</v>
      </c>
      <c r="I18" t="str" cm="1">
        <f t="array" aca="1" ref="I18" ca="1">INDEX(random!$E$1:$E$2,RANDBETWEEN(1,2),1)</f>
        <v>No</v>
      </c>
      <c r="J18" t="str" cm="1">
        <f t="array" aca="1" ref="J18" ca="1">INDEX(random!$E$1:$E$2,RANDBETWEEN(1,2),1)</f>
        <v>No</v>
      </c>
      <c r="K18" t="str" cm="1">
        <f t="array" aca="1" ref="K18" ca="1">INDEX(random!$E$1:$E$2,RANDBETWEEN(1,2),1)</f>
        <v>Si</v>
      </c>
      <c r="L18" cm="1">
        <f t="array" aca="1" ref="L18" ca="1">INDEX(random!$C$1:$C$13,RANDBETWEEN(1,13),1)</f>
        <v>2018</v>
      </c>
      <c r="M18">
        <v>17</v>
      </c>
      <c r="N18" t="str">
        <f ca="1">CONCATENATE("ATT-",L18,-population_individuals!M18)</f>
        <v>ATT-2018-17</v>
      </c>
      <c r="O18" t="str" cm="1">
        <f t="array" aca="1" ref="O18" ca="1">INDEX(random!$F$1:$F$9,RANDBETWEEN(1,9),1)</f>
        <v>Overflow</v>
      </c>
      <c r="P18" t="str">
        <f t="shared" ca="1" si="4"/>
        <v>ATT-2018-17</v>
      </c>
      <c r="Q18">
        <f t="shared" ca="1" si="5"/>
        <v>2018</v>
      </c>
      <c r="R18">
        <f t="shared" si="6"/>
        <v>17</v>
      </c>
      <c r="S18" t="str" cm="1">
        <f t="array" aca="1" ref="S18" ca="1">INDEX(random!$K$2:$K$15,RANDBETWEEN(1,14),1)</f>
        <v>Alemania</v>
      </c>
      <c r="T18" t="str" cm="1">
        <f t="array" aca="1" ref="T18" ca="1">INDEX(random!$J$2:$J$16,RANDBETWEEN(1,15),1)</f>
        <v>BBVA</v>
      </c>
      <c r="U18" t="str" cm="1">
        <f t="array" aca="1" ref="U18" ca="1">INDEX(random!$G$1:$G$4,RANDBETWEEN(1,4),1)</f>
        <v>Red_Adyacente</v>
      </c>
      <c r="V18" t="str" cm="1">
        <f t="array" aca="1" ref="V18" ca="1">INDEX(random!$H$1:$H$7,RANDBETWEEN(1,7),1)</f>
        <v>Linux</v>
      </c>
    </row>
    <row r="19" spans="1:22" x14ac:dyDescent="0.25">
      <c r="A19" t="str">
        <f ca="1">CONCATENATE("CVE-",L19,-population_individuals!M19)</f>
        <v>CVE-2011-18</v>
      </c>
      <c r="B19" t="str" cm="1">
        <f t="array" aca="1" ref="B19" ca="1">INDEX(random!$D$1:$D$3,RANDBETWEEN(1,3),1)</f>
        <v>Normal</v>
      </c>
      <c r="C19" t="str" cm="1">
        <f t="array" aca="1" ref="C19" ca="1">INDEX(random!$D$1:$D$3,RANDBETWEEN(1,3),1)</f>
        <v>Normal</v>
      </c>
      <c r="D19" t="str" cm="1">
        <f t="array" aca="1" ref="D19" ca="1">INDEX(random!$D$1:$D$3,RANDBETWEEN(1,3),1)</f>
        <v>Alta</v>
      </c>
      <c r="E19" t="str" cm="1">
        <f t="array" aca="1" ref="E19" ca="1">INDEX(random!$E$1:$E$2,RANDBETWEEN(1,2),1)</f>
        <v>No</v>
      </c>
      <c r="F19" t="str" cm="1">
        <f t="array" aca="1" ref="F19" ca="1">INDEX(random!$E$1:$E$2,RANDBETWEEN(1,2),1)</f>
        <v>No</v>
      </c>
      <c r="G19" t="str" cm="1">
        <f t="array" aca="1" ref="G19" ca="1">INDEX(random!$E$1:$E$2,RANDBETWEEN(1,2),1)</f>
        <v>No</v>
      </c>
      <c r="H19" t="str" cm="1">
        <f t="array" aca="1" ref="H19" ca="1">INDEX(random!$E$1:$E$2,RANDBETWEEN(1,2),1)</f>
        <v>Si</v>
      </c>
      <c r="I19" t="str" cm="1">
        <f t="array" aca="1" ref="I19" ca="1">INDEX(random!$E$1:$E$2,RANDBETWEEN(1,2),1)</f>
        <v>Si</v>
      </c>
      <c r="J19" t="str" cm="1">
        <f t="array" aca="1" ref="J19" ca="1">INDEX(random!$E$1:$E$2,RANDBETWEEN(1,2),1)</f>
        <v>Si</v>
      </c>
      <c r="K19" t="str" cm="1">
        <f t="array" aca="1" ref="K19" ca="1">INDEX(random!$E$1:$E$2,RANDBETWEEN(1,2),1)</f>
        <v>Si</v>
      </c>
      <c r="L19" cm="1">
        <f t="array" aca="1" ref="L19" ca="1">INDEX(random!$C$1:$C$13,RANDBETWEEN(1,13),1)</f>
        <v>2011</v>
      </c>
      <c r="M19">
        <v>18</v>
      </c>
      <c r="N19" t="str">
        <f ca="1">CONCATENATE("ATT-",L19,-population_individuals!M19)</f>
        <v>ATT-2011-18</v>
      </c>
      <c r="O19" t="str" cm="1">
        <f t="array" aca="1" ref="O19" ca="1">INDEX(random!$F$1:$F$9,RANDBETWEEN(1,9),1)</f>
        <v>Memory_Corruption</v>
      </c>
      <c r="P19" t="str">
        <f t="shared" ca="1" si="4"/>
        <v>ATT-2011-18</v>
      </c>
      <c r="Q19">
        <f t="shared" ca="1" si="5"/>
        <v>2011</v>
      </c>
      <c r="R19">
        <f t="shared" si="6"/>
        <v>18</v>
      </c>
      <c r="S19" t="str" cm="1">
        <f t="array" aca="1" ref="S19" ca="1">INDEX(random!$K$2:$K$15,RANDBETWEEN(1,14),1)</f>
        <v>Polonia</v>
      </c>
      <c r="T19" t="str" cm="1">
        <f t="array" aca="1" ref="T19" ca="1">INDEX(random!$J$2:$J$16,RANDBETWEEN(1,15),1)</f>
        <v>Repsol</v>
      </c>
      <c r="U19" t="str" cm="1">
        <f t="array" aca="1" ref="U19" ca="1">INDEX(random!$G$1:$G$4,RANDBETWEEN(1,4),1)</f>
        <v>Fisica</v>
      </c>
      <c r="V19" t="str" cm="1">
        <f t="array" aca="1" ref="V19" ca="1">INDEX(random!$H$1:$H$7,RANDBETWEEN(1,7),1)</f>
        <v>Linux</v>
      </c>
    </row>
    <row r="20" spans="1:22" x14ac:dyDescent="0.25">
      <c r="A20" t="str">
        <f ca="1">CONCATENATE("CVE-",L20,-population_individuals!M20)</f>
        <v>CVE-2018-19</v>
      </c>
      <c r="B20" t="str" cm="1">
        <f t="array" aca="1" ref="B20" ca="1">INDEX(random!$D$1:$D$3,RANDBETWEEN(1,3),1)</f>
        <v>Baja</v>
      </c>
      <c r="C20" t="str" cm="1">
        <f t="array" aca="1" ref="C20" ca="1">INDEX(random!$D$1:$D$3,RANDBETWEEN(1,3),1)</f>
        <v>Baja</v>
      </c>
      <c r="D20" t="str" cm="1">
        <f t="array" aca="1" ref="D20" ca="1">INDEX(random!$D$1:$D$3,RANDBETWEEN(1,3),1)</f>
        <v>Alta</v>
      </c>
      <c r="E20" t="str" cm="1">
        <f t="array" aca="1" ref="E20" ca="1">INDEX(random!$E$1:$E$2,RANDBETWEEN(1,2),1)</f>
        <v>No</v>
      </c>
      <c r="F20" t="str" cm="1">
        <f t="array" aca="1" ref="F20" ca="1">INDEX(random!$E$1:$E$2,RANDBETWEEN(1,2),1)</f>
        <v>Si</v>
      </c>
      <c r="G20" t="str" cm="1">
        <f t="array" aca="1" ref="G20" ca="1">INDEX(random!$E$1:$E$2,RANDBETWEEN(1,2),1)</f>
        <v>Si</v>
      </c>
      <c r="H20" t="str" cm="1">
        <f t="array" aca="1" ref="H20" ca="1">INDEX(random!$E$1:$E$2,RANDBETWEEN(1,2),1)</f>
        <v>Si</v>
      </c>
      <c r="I20" t="str" cm="1">
        <f t="array" aca="1" ref="I20" ca="1">INDEX(random!$E$1:$E$2,RANDBETWEEN(1,2),1)</f>
        <v>No</v>
      </c>
      <c r="J20" t="str" cm="1">
        <f t="array" aca="1" ref="J20" ca="1">INDEX(random!$E$1:$E$2,RANDBETWEEN(1,2),1)</f>
        <v>Si</v>
      </c>
      <c r="K20" t="str" cm="1">
        <f t="array" aca="1" ref="K20" ca="1">INDEX(random!$E$1:$E$2,RANDBETWEEN(1,2),1)</f>
        <v>No</v>
      </c>
      <c r="L20" cm="1">
        <f t="array" aca="1" ref="L20" ca="1">INDEX(random!$C$1:$C$13,RANDBETWEEN(1,13),1)</f>
        <v>2018</v>
      </c>
      <c r="M20">
        <v>19</v>
      </c>
      <c r="N20" t="str">
        <f ca="1">CONCATENATE("ATT-",L20,-population_individuals!M20)</f>
        <v>ATT-2018-19</v>
      </c>
      <c r="O20" t="str" cm="1">
        <f t="array" aca="1" ref="O20" ca="1">INDEX(random!$F$1:$F$9,RANDBETWEEN(1,9),1)</f>
        <v>Gain_Information</v>
      </c>
      <c r="P20" t="str">
        <f t="shared" ca="1" si="4"/>
        <v>ATT-2018-19</v>
      </c>
      <c r="Q20">
        <f t="shared" ca="1" si="5"/>
        <v>2018</v>
      </c>
      <c r="R20">
        <f t="shared" si="6"/>
        <v>19</v>
      </c>
      <c r="S20" t="str" cm="1">
        <f t="array" aca="1" ref="S20" ca="1">INDEX(random!$K$2:$K$15,RANDBETWEEN(1,14),1)</f>
        <v>Italia</v>
      </c>
      <c r="T20" t="str" cm="1">
        <f t="array" aca="1" ref="T20" ca="1">INDEX(random!$J$2:$J$16,RANDBETWEEN(1,15),1)</f>
        <v>Caixabank</v>
      </c>
      <c r="U20" t="str" cm="1">
        <f t="array" aca="1" ref="U20" ca="1">INDEX(random!$G$1:$G$4,RANDBETWEEN(1,4),1)</f>
        <v>Red_Adyacente</v>
      </c>
      <c r="V20" t="str" cm="1">
        <f t="array" aca="1" ref="V20" ca="1">INDEX(random!$H$1:$H$7,RANDBETWEEN(1,7),1)</f>
        <v>Linux</v>
      </c>
    </row>
    <row r="21" spans="1:22" x14ac:dyDescent="0.25">
      <c r="A21" t="str">
        <f ca="1">CONCATENATE("CVE-",L21,-population_individuals!M21)</f>
        <v>CVE-2017-20</v>
      </c>
      <c r="B21" t="str" cm="1">
        <f t="array" aca="1" ref="B21" ca="1">INDEX(random!$D$1:$D$3,RANDBETWEEN(1,3),1)</f>
        <v>Baja</v>
      </c>
      <c r="C21" t="str" cm="1">
        <f t="array" aca="1" ref="C21" ca="1">INDEX(random!$D$1:$D$3,RANDBETWEEN(1,3),1)</f>
        <v>Alta</v>
      </c>
      <c r="D21" t="str" cm="1">
        <f t="array" aca="1" ref="D21" ca="1">INDEX(random!$D$1:$D$3,RANDBETWEEN(1,3),1)</f>
        <v>Baja</v>
      </c>
      <c r="E21" t="str" cm="1">
        <f t="array" aca="1" ref="E21" ca="1">INDEX(random!$E$1:$E$2,RANDBETWEEN(1,2),1)</f>
        <v>Si</v>
      </c>
      <c r="F21" t="str" cm="1">
        <f t="array" aca="1" ref="F21" ca="1">INDEX(random!$E$1:$E$2,RANDBETWEEN(1,2),1)</f>
        <v>Si</v>
      </c>
      <c r="G21" t="str" cm="1">
        <f t="array" aca="1" ref="G21" ca="1">INDEX(random!$E$1:$E$2,RANDBETWEEN(1,2),1)</f>
        <v>No</v>
      </c>
      <c r="H21" t="str" cm="1">
        <f t="array" aca="1" ref="H21" ca="1">INDEX(random!$E$1:$E$2,RANDBETWEEN(1,2),1)</f>
        <v>No</v>
      </c>
      <c r="I21" t="str" cm="1">
        <f t="array" aca="1" ref="I21" ca="1">INDEX(random!$E$1:$E$2,RANDBETWEEN(1,2),1)</f>
        <v>Si</v>
      </c>
      <c r="J21" t="str" cm="1">
        <f t="array" aca="1" ref="J21" ca="1">INDEX(random!$E$1:$E$2,RANDBETWEEN(1,2),1)</f>
        <v>No</v>
      </c>
      <c r="K21" t="str" cm="1">
        <f t="array" aca="1" ref="K21" ca="1">INDEX(random!$E$1:$E$2,RANDBETWEEN(1,2),1)</f>
        <v>No</v>
      </c>
      <c r="L21" cm="1">
        <f t="array" aca="1" ref="L21" ca="1">INDEX(random!$C$1:$C$13,RANDBETWEEN(1,13),1)</f>
        <v>2017</v>
      </c>
      <c r="M21">
        <v>20</v>
      </c>
      <c r="N21" t="str">
        <f ca="1">CONCATENATE("ATT-",L21,-population_individuals!M21)</f>
        <v>ATT-2017-20</v>
      </c>
      <c r="O21" t="str" cm="1">
        <f t="array" aca="1" ref="O21" ca="1">INDEX(random!$F$1:$F$9,RANDBETWEEN(1,9),1)</f>
        <v>Sql_injection</v>
      </c>
      <c r="P21" t="str">
        <f t="shared" ca="1" si="4"/>
        <v>ATT-2017-20</v>
      </c>
      <c r="Q21">
        <f t="shared" ca="1" si="5"/>
        <v>2017</v>
      </c>
      <c r="R21">
        <f t="shared" si="6"/>
        <v>20</v>
      </c>
      <c r="S21" t="str" cm="1">
        <f t="array" aca="1" ref="S21" ca="1">INDEX(random!$K$2:$K$15,RANDBETWEEN(1,14),1)</f>
        <v>Suiza</v>
      </c>
      <c r="T21" t="str" cm="1">
        <f t="array" aca="1" ref="T21" ca="1">INDEX(random!$J$2:$J$16,RANDBETWEEN(1,15),1)</f>
        <v>Inditex</v>
      </c>
      <c r="U21" t="str" cm="1">
        <f t="array" aca="1" ref="U21" ca="1">INDEX(random!$G$1:$G$4,RANDBETWEEN(1,4),1)</f>
        <v>Red_Internet</v>
      </c>
      <c r="V21" t="str" cm="1">
        <f t="array" aca="1" ref="V21" ca="1">INDEX(random!$H$1:$H$7,RANDBETWEEN(1,7),1)</f>
        <v>iOs</v>
      </c>
    </row>
    <row r="22" spans="1:22" x14ac:dyDescent="0.25">
      <c r="A22" t="str">
        <f ca="1">CONCATENATE("CVE-",L22,-population_individuals!M22)</f>
        <v>CVE-2021-21</v>
      </c>
      <c r="B22" t="str" cm="1">
        <f t="array" aca="1" ref="B22" ca="1">INDEX(random!$D$1:$D$3,RANDBETWEEN(1,3),1)</f>
        <v>Normal</v>
      </c>
      <c r="C22" t="str" cm="1">
        <f t="array" aca="1" ref="C22" ca="1">INDEX(random!$D$1:$D$3,RANDBETWEEN(1,3),1)</f>
        <v>Baja</v>
      </c>
      <c r="D22" t="str" cm="1">
        <f t="array" aca="1" ref="D22" ca="1">INDEX(random!$D$1:$D$3,RANDBETWEEN(1,3),1)</f>
        <v>Normal</v>
      </c>
      <c r="E22" t="str" cm="1">
        <f t="array" aca="1" ref="E22" ca="1">INDEX(random!$E$1:$E$2,RANDBETWEEN(1,2),1)</f>
        <v>Si</v>
      </c>
      <c r="F22" t="str" cm="1">
        <f t="array" aca="1" ref="F22" ca="1">INDEX(random!$E$1:$E$2,RANDBETWEEN(1,2),1)</f>
        <v>Si</v>
      </c>
      <c r="G22" t="str" cm="1">
        <f t="array" aca="1" ref="G22" ca="1">INDEX(random!$E$1:$E$2,RANDBETWEEN(1,2),1)</f>
        <v>Si</v>
      </c>
      <c r="H22" t="str" cm="1">
        <f t="array" aca="1" ref="H22" ca="1">INDEX(random!$E$1:$E$2,RANDBETWEEN(1,2),1)</f>
        <v>No</v>
      </c>
      <c r="I22" t="str" cm="1">
        <f t="array" aca="1" ref="I22" ca="1">INDEX(random!$E$1:$E$2,RANDBETWEEN(1,2),1)</f>
        <v>Si</v>
      </c>
      <c r="J22" t="str" cm="1">
        <f t="array" aca="1" ref="J22" ca="1">INDEX(random!$E$1:$E$2,RANDBETWEEN(1,2),1)</f>
        <v>Si</v>
      </c>
      <c r="K22" t="str" cm="1">
        <f t="array" aca="1" ref="K22" ca="1">INDEX(random!$E$1:$E$2,RANDBETWEEN(1,2),1)</f>
        <v>Si</v>
      </c>
      <c r="L22" cm="1">
        <f t="array" aca="1" ref="L22" ca="1">INDEX(random!$C$1:$C$13,RANDBETWEEN(1,13),1)</f>
        <v>2021</v>
      </c>
      <c r="M22">
        <v>21</v>
      </c>
      <c r="N22" t="str">
        <f ca="1">CONCATENATE("ATT-",L22,-population_individuals!M22)</f>
        <v>ATT-2021-21</v>
      </c>
      <c r="O22" t="str" cm="1">
        <f t="array" aca="1" ref="O22" ca="1">INDEX(random!$F$1:$F$9,RANDBETWEEN(1,9),1)</f>
        <v>Sql_injection</v>
      </c>
      <c r="P22" t="str">
        <f t="shared" ca="1" si="4"/>
        <v>ATT-2021-21</v>
      </c>
      <c r="Q22">
        <f t="shared" ca="1" si="5"/>
        <v>2021</v>
      </c>
      <c r="R22">
        <f t="shared" si="6"/>
        <v>21</v>
      </c>
      <c r="S22" t="str" cm="1">
        <f t="array" aca="1" ref="S22" ca="1">INDEX(random!$K$2:$K$15,RANDBETWEEN(1,14),1)</f>
        <v>Portugal</v>
      </c>
      <c r="T22" t="str" cm="1">
        <f t="array" aca="1" ref="T22" ca="1">INDEX(random!$J$2:$J$16,RANDBETWEEN(1,15),1)</f>
        <v>Accenture</v>
      </c>
      <c r="U22" t="str" cm="1">
        <f t="array" aca="1" ref="U22" ca="1">INDEX(random!$G$1:$G$4,RANDBETWEEN(1,4),1)</f>
        <v>Fisica</v>
      </c>
      <c r="V22" t="str" cm="1">
        <f t="array" aca="1" ref="V22" ca="1">INDEX(random!$H$1:$H$7,RANDBETWEEN(1,7),1)</f>
        <v>Mac</v>
      </c>
    </row>
    <row r="23" spans="1:22" x14ac:dyDescent="0.25">
      <c r="A23" t="str">
        <f ca="1">CONCATENATE("CVE-",L23,-population_individuals!M23)</f>
        <v>CVE-2017-22</v>
      </c>
      <c r="B23" t="str" cm="1">
        <f t="array" aca="1" ref="B23" ca="1">INDEX(random!$D$1:$D$3,RANDBETWEEN(1,3),1)</f>
        <v>Alta</v>
      </c>
      <c r="C23" t="str" cm="1">
        <f t="array" aca="1" ref="C23" ca="1">INDEX(random!$D$1:$D$3,RANDBETWEEN(1,3),1)</f>
        <v>Baja</v>
      </c>
      <c r="D23" t="str" cm="1">
        <f t="array" aca="1" ref="D23" ca="1">INDEX(random!$D$1:$D$3,RANDBETWEEN(1,3),1)</f>
        <v>Normal</v>
      </c>
      <c r="E23" t="str" cm="1">
        <f t="array" aca="1" ref="E23" ca="1">INDEX(random!$E$1:$E$2,RANDBETWEEN(1,2),1)</f>
        <v>Si</v>
      </c>
      <c r="F23" t="str" cm="1">
        <f t="array" aca="1" ref="F23" ca="1">INDEX(random!$E$1:$E$2,RANDBETWEEN(1,2),1)</f>
        <v>No</v>
      </c>
      <c r="G23" t="str" cm="1">
        <f t="array" aca="1" ref="G23" ca="1">INDEX(random!$E$1:$E$2,RANDBETWEEN(1,2),1)</f>
        <v>No</v>
      </c>
      <c r="H23" t="str" cm="1">
        <f t="array" aca="1" ref="H23" ca="1">INDEX(random!$E$1:$E$2,RANDBETWEEN(1,2),1)</f>
        <v>No</v>
      </c>
      <c r="I23" t="str" cm="1">
        <f t="array" aca="1" ref="I23" ca="1">INDEX(random!$E$1:$E$2,RANDBETWEEN(1,2),1)</f>
        <v>Si</v>
      </c>
      <c r="J23" t="str" cm="1">
        <f t="array" aca="1" ref="J23" ca="1">INDEX(random!$E$1:$E$2,RANDBETWEEN(1,2),1)</f>
        <v>Si</v>
      </c>
      <c r="K23" t="str" cm="1">
        <f t="array" aca="1" ref="K23" ca="1">INDEX(random!$E$1:$E$2,RANDBETWEEN(1,2),1)</f>
        <v>Si</v>
      </c>
      <c r="L23" cm="1">
        <f t="array" aca="1" ref="L23" ca="1">INDEX(random!$C$1:$C$13,RANDBETWEEN(1,13),1)</f>
        <v>2017</v>
      </c>
      <c r="M23">
        <v>22</v>
      </c>
      <c r="N23" t="str">
        <f ca="1">CONCATENATE("ATT-",L23,-population_individuals!M23)</f>
        <v>ATT-2017-22</v>
      </c>
      <c r="O23" t="str" cm="1">
        <f t="array" aca="1" ref="O23" ca="1">INDEX(random!$F$1:$F$9,RANDBETWEEN(1,9),1)</f>
        <v>Code_Execution</v>
      </c>
      <c r="P23" t="str">
        <f t="shared" ca="1" si="4"/>
        <v>ATT-2017-22</v>
      </c>
      <c r="Q23">
        <f t="shared" ca="1" si="5"/>
        <v>2017</v>
      </c>
      <c r="R23">
        <f t="shared" si="6"/>
        <v>22</v>
      </c>
      <c r="S23" t="str" cm="1">
        <f t="array" aca="1" ref="S23" ca="1">INDEX(random!$K$2:$K$15,RANDBETWEEN(1,14),1)</f>
        <v>Espana</v>
      </c>
      <c r="T23" t="str" cm="1">
        <f t="array" aca="1" ref="T23" ca="1">INDEX(random!$J$2:$J$16,RANDBETWEEN(1,15),1)</f>
        <v>Mercadona</v>
      </c>
      <c r="U23" t="str" cm="1">
        <f t="array" aca="1" ref="U23" ca="1">INDEX(random!$G$1:$G$4,RANDBETWEEN(1,4),1)</f>
        <v>Red_Adyacente</v>
      </c>
      <c r="V23" t="str" cm="1">
        <f t="array" aca="1" ref="V23" ca="1">INDEX(random!$H$1:$H$7,RANDBETWEEN(1,7),1)</f>
        <v>Hardware</v>
      </c>
    </row>
    <row r="24" spans="1:22" x14ac:dyDescent="0.25">
      <c r="A24" t="str">
        <f ca="1">CONCATENATE("CVE-",L24,-population_individuals!M24)</f>
        <v>CVE-2021-23</v>
      </c>
      <c r="B24" t="str" cm="1">
        <f t="array" aca="1" ref="B24" ca="1">INDEX(random!$D$1:$D$3,RANDBETWEEN(1,3),1)</f>
        <v>Baja</v>
      </c>
      <c r="C24" t="str" cm="1">
        <f t="array" aca="1" ref="C24" ca="1">INDEX(random!$D$1:$D$3,RANDBETWEEN(1,3),1)</f>
        <v>Normal</v>
      </c>
      <c r="D24" t="str" cm="1">
        <f t="array" aca="1" ref="D24" ca="1">INDEX(random!$D$1:$D$3,RANDBETWEEN(1,3),1)</f>
        <v>Baja</v>
      </c>
      <c r="E24" t="str" cm="1">
        <f t="array" aca="1" ref="E24" ca="1">INDEX(random!$E$1:$E$2,RANDBETWEEN(1,2),1)</f>
        <v>Si</v>
      </c>
      <c r="F24" t="str" cm="1">
        <f t="array" aca="1" ref="F24" ca="1">INDEX(random!$E$1:$E$2,RANDBETWEEN(1,2),1)</f>
        <v>Si</v>
      </c>
      <c r="G24" t="str" cm="1">
        <f t="array" aca="1" ref="G24" ca="1">INDEX(random!$E$1:$E$2,RANDBETWEEN(1,2),1)</f>
        <v>No</v>
      </c>
      <c r="H24" t="str" cm="1">
        <f t="array" aca="1" ref="H24" ca="1">INDEX(random!$E$1:$E$2,RANDBETWEEN(1,2),1)</f>
        <v>Si</v>
      </c>
      <c r="I24" t="str" cm="1">
        <f t="array" aca="1" ref="I24" ca="1">INDEX(random!$E$1:$E$2,RANDBETWEEN(1,2),1)</f>
        <v>Si</v>
      </c>
      <c r="J24" t="str" cm="1">
        <f t="array" aca="1" ref="J24" ca="1">INDEX(random!$E$1:$E$2,RANDBETWEEN(1,2),1)</f>
        <v>Si</v>
      </c>
      <c r="K24" t="str" cm="1">
        <f t="array" aca="1" ref="K24" ca="1">INDEX(random!$E$1:$E$2,RANDBETWEEN(1,2),1)</f>
        <v>No</v>
      </c>
      <c r="L24" cm="1">
        <f t="array" aca="1" ref="L24" ca="1">INDEX(random!$C$1:$C$13,RANDBETWEEN(1,13),1)</f>
        <v>2021</v>
      </c>
      <c r="M24">
        <v>23</v>
      </c>
      <c r="N24" t="str">
        <f ca="1">CONCATENATE("ATT-",L24,-population_individuals!M24)</f>
        <v>ATT-2021-23</v>
      </c>
      <c r="O24" t="str" cm="1">
        <f t="array" aca="1" ref="O24" ca="1">INDEX(random!$F$1:$F$9,RANDBETWEEN(1,9),1)</f>
        <v>Memory_Corruption</v>
      </c>
      <c r="P24" t="str">
        <f t="shared" ca="1" si="4"/>
        <v>ATT-2021-23</v>
      </c>
      <c r="Q24">
        <f t="shared" ca="1" si="5"/>
        <v>2021</v>
      </c>
      <c r="R24">
        <f t="shared" si="6"/>
        <v>23</v>
      </c>
      <c r="S24" t="str" cm="1">
        <f t="array" aca="1" ref="S24" ca="1">INDEX(random!$K$2:$K$15,RANDBETWEEN(1,14),1)</f>
        <v>Austria</v>
      </c>
      <c r="T24" t="str" cm="1">
        <f t="array" aca="1" ref="T24" ca="1">INDEX(random!$J$2:$J$16,RANDBETWEEN(1,15),1)</f>
        <v>Iberdrola</v>
      </c>
      <c r="U24" t="str" cm="1">
        <f t="array" aca="1" ref="U24" ca="1">INDEX(random!$G$1:$G$4,RANDBETWEEN(1,4),1)</f>
        <v>Fisica</v>
      </c>
      <c r="V24" t="str" cm="1">
        <f t="array" aca="1" ref="V24" ca="1">INDEX(random!$H$1:$H$7,RANDBETWEEN(1,7),1)</f>
        <v>Linux</v>
      </c>
    </row>
    <row r="25" spans="1:22" x14ac:dyDescent="0.25">
      <c r="A25" t="str">
        <f ca="1">CONCATENATE("CVE-",L25,-population_individuals!M25)</f>
        <v>CVE-2016-24</v>
      </c>
      <c r="B25" t="str" cm="1">
        <f t="array" aca="1" ref="B25" ca="1">INDEX(random!$D$1:$D$3,RANDBETWEEN(1,3),1)</f>
        <v>Alta</v>
      </c>
      <c r="C25" t="str" cm="1">
        <f t="array" aca="1" ref="C25" ca="1">INDEX(random!$D$1:$D$3,RANDBETWEEN(1,3),1)</f>
        <v>Normal</v>
      </c>
      <c r="D25" t="str" cm="1">
        <f t="array" aca="1" ref="D25" ca="1">INDEX(random!$D$1:$D$3,RANDBETWEEN(1,3),1)</f>
        <v>Alta</v>
      </c>
      <c r="E25" t="str" cm="1">
        <f t="array" aca="1" ref="E25" ca="1">INDEX(random!$E$1:$E$2,RANDBETWEEN(1,2),1)</f>
        <v>No</v>
      </c>
      <c r="F25" t="str" cm="1">
        <f t="array" aca="1" ref="F25" ca="1">INDEX(random!$E$1:$E$2,RANDBETWEEN(1,2),1)</f>
        <v>Si</v>
      </c>
      <c r="G25" t="str" cm="1">
        <f t="array" aca="1" ref="G25" ca="1">INDEX(random!$E$1:$E$2,RANDBETWEEN(1,2),1)</f>
        <v>No</v>
      </c>
      <c r="H25" t="str" cm="1">
        <f t="array" aca="1" ref="H25" ca="1">INDEX(random!$E$1:$E$2,RANDBETWEEN(1,2),1)</f>
        <v>No</v>
      </c>
      <c r="I25" t="str" cm="1">
        <f t="array" aca="1" ref="I25" ca="1">INDEX(random!$E$1:$E$2,RANDBETWEEN(1,2),1)</f>
        <v>Si</v>
      </c>
      <c r="J25" t="str" cm="1">
        <f t="array" aca="1" ref="J25" ca="1">INDEX(random!$E$1:$E$2,RANDBETWEEN(1,2),1)</f>
        <v>No</v>
      </c>
      <c r="K25" t="str" cm="1">
        <f t="array" aca="1" ref="K25" ca="1">INDEX(random!$E$1:$E$2,RANDBETWEEN(1,2),1)</f>
        <v>No</v>
      </c>
      <c r="L25" cm="1">
        <f t="array" aca="1" ref="L25" ca="1">INDEX(random!$C$1:$C$13,RANDBETWEEN(1,13),1)</f>
        <v>2016</v>
      </c>
      <c r="M25">
        <v>24</v>
      </c>
      <c r="N25" t="str">
        <f ca="1">CONCATENATE("ATT-",L25,-population_individuals!M25)</f>
        <v>ATT-2016-24</v>
      </c>
      <c r="O25" t="str" cm="1">
        <f t="array" aca="1" ref="O25" ca="1">INDEX(random!$F$1:$F$9,RANDBETWEEN(1,9),1)</f>
        <v>Gain_Privileges</v>
      </c>
      <c r="P25" t="str">
        <f t="shared" ca="1" si="4"/>
        <v>ATT-2016-24</v>
      </c>
      <c r="Q25">
        <f t="shared" ca="1" si="5"/>
        <v>2016</v>
      </c>
      <c r="R25">
        <f t="shared" si="6"/>
        <v>24</v>
      </c>
      <c r="S25" t="str" cm="1">
        <f t="array" aca="1" ref="S25" ca="1">INDEX(random!$K$2:$K$15,RANDBETWEEN(1,14),1)</f>
        <v>Dinamarca</v>
      </c>
      <c r="T25" t="str" cm="1">
        <f t="array" aca="1" ref="T25" ca="1">INDEX(random!$J$2:$J$16,RANDBETWEEN(1,15),1)</f>
        <v>Iberdrola</v>
      </c>
      <c r="U25" t="str" cm="1">
        <f t="array" aca="1" ref="U25" ca="1">INDEX(random!$G$1:$G$4,RANDBETWEEN(1,4),1)</f>
        <v>Red_Local</v>
      </c>
      <c r="V25" t="str" cm="1">
        <f t="array" aca="1" ref="V25" ca="1">INDEX(random!$H$1:$H$7,RANDBETWEEN(1,7),1)</f>
        <v>Hardware</v>
      </c>
    </row>
    <row r="26" spans="1:22" x14ac:dyDescent="0.25">
      <c r="A26" t="str">
        <f ca="1">CONCATENATE("CVE-",L26,-population_individuals!M26)</f>
        <v>CVE-2016-25</v>
      </c>
      <c r="B26" t="str" cm="1">
        <f t="array" aca="1" ref="B26" ca="1">INDEX(random!$D$1:$D$3,RANDBETWEEN(1,3),1)</f>
        <v>Baja</v>
      </c>
      <c r="C26" t="str" cm="1">
        <f t="array" aca="1" ref="C26" ca="1">INDEX(random!$D$1:$D$3,RANDBETWEEN(1,3),1)</f>
        <v>Normal</v>
      </c>
      <c r="D26" t="str" cm="1">
        <f t="array" aca="1" ref="D26" ca="1">INDEX(random!$D$1:$D$3,RANDBETWEEN(1,3),1)</f>
        <v>Baja</v>
      </c>
      <c r="E26" t="str" cm="1">
        <f t="array" aca="1" ref="E26" ca="1">INDEX(random!$E$1:$E$2,RANDBETWEEN(1,2),1)</f>
        <v>Si</v>
      </c>
      <c r="F26" t="str" cm="1">
        <f t="array" aca="1" ref="F26" ca="1">INDEX(random!$E$1:$E$2,RANDBETWEEN(1,2),1)</f>
        <v>No</v>
      </c>
      <c r="G26" t="str" cm="1">
        <f t="array" aca="1" ref="G26" ca="1">INDEX(random!$E$1:$E$2,RANDBETWEEN(1,2),1)</f>
        <v>Si</v>
      </c>
      <c r="H26" t="str" cm="1">
        <f t="array" aca="1" ref="H26" ca="1">INDEX(random!$E$1:$E$2,RANDBETWEEN(1,2),1)</f>
        <v>No</v>
      </c>
      <c r="I26" t="str" cm="1">
        <f t="array" aca="1" ref="I26" ca="1">INDEX(random!$E$1:$E$2,RANDBETWEEN(1,2),1)</f>
        <v>Si</v>
      </c>
      <c r="J26" t="str" cm="1">
        <f t="array" aca="1" ref="J26" ca="1">INDEX(random!$E$1:$E$2,RANDBETWEEN(1,2),1)</f>
        <v>Si</v>
      </c>
      <c r="K26" t="str" cm="1">
        <f t="array" aca="1" ref="K26" ca="1">INDEX(random!$E$1:$E$2,RANDBETWEEN(1,2),1)</f>
        <v>Si</v>
      </c>
      <c r="L26" cm="1">
        <f t="array" aca="1" ref="L26" ca="1">INDEX(random!$C$1:$C$13,RANDBETWEEN(1,13),1)</f>
        <v>2016</v>
      </c>
      <c r="M26">
        <v>25</v>
      </c>
      <c r="N26" t="str">
        <f ca="1">CONCATENATE("ATT-",L26,-population_individuals!M26)</f>
        <v>ATT-2016-25</v>
      </c>
      <c r="O26" t="str" cm="1">
        <f t="array" aca="1" ref="O26" ca="1">INDEX(random!$F$1:$F$9,RANDBETWEEN(1,9),1)</f>
        <v>Memory_Corruption</v>
      </c>
      <c r="P26" t="str">
        <f t="shared" ca="1" si="4"/>
        <v>ATT-2016-25</v>
      </c>
      <c r="Q26">
        <f t="shared" ca="1" si="5"/>
        <v>2016</v>
      </c>
      <c r="R26">
        <f t="shared" si="6"/>
        <v>25</v>
      </c>
      <c r="S26" t="str" cm="1">
        <f t="array" aca="1" ref="S26" ca="1">INDEX(random!$K$2:$K$15,RANDBETWEEN(1,14),1)</f>
        <v>Bulgaria</v>
      </c>
      <c r="T26" t="str" cm="1">
        <f t="array" aca="1" ref="T26" ca="1">INDEX(random!$J$2:$J$16,RANDBETWEEN(1,15),1)</f>
        <v>Iberdrola</v>
      </c>
      <c r="U26" t="str" cm="1">
        <f t="array" aca="1" ref="U26" ca="1">INDEX(random!$G$1:$G$4,RANDBETWEEN(1,4),1)</f>
        <v>Fisica</v>
      </c>
      <c r="V26" t="str" cm="1">
        <f t="array" aca="1" ref="V26" ca="1">INDEX(random!$H$1:$H$7,RANDBETWEEN(1,7),1)</f>
        <v>Mac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247D-2CDE-4DC1-A332-D4F6E2FD022B}">
  <dimension ref="C1:K16"/>
  <sheetViews>
    <sheetView workbookViewId="0">
      <selection activeCell="D3" sqref="D3"/>
    </sheetView>
  </sheetViews>
  <sheetFormatPr baseColWidth="10" defaultRowHeight="15" x14ac:dyDescent="0.25"/>
  <sheetData>
    <row r="1" spans="3:11" x14ac:dyDescent="0.25">
      <c r="C1">
        <v>2010</v>
      </c>
      <c r="D1" t="s">
        <v>76</v>
      </c>
      <c r="E1" t="s">
        <v>5</v>
      </c>
      <c r="F1" t="s">
        <v>42</v>
      </c>
      <c r="G1" t="s">
        <v>73</v>
      </c>
      <c r="H1" t="s">
        <v>58</v>
      </c>
      <c r="J1" t="s">
        <v>12</v>
      </c>
      <c r="K1" t="s">
        <v>13</v>
      </c>
    </row>
    <row r="2" spans="3:11" x14ac:dyDescent="0.25">
      <c r="C2">
        <v>2011</v>
      </c>
      <c r="D2" t="s">
        <v>4</v>
      </c>
      <c r="E2" t="s">
        <v>6</v>
      </c>
      <c r="F2" t="s">
        <v>43</v>
      </c>
      <c r="G2" t="s">
        <v>55</v>
      </c>
      <c r="H2" t="s">
        <v>59</v>
      </c>
      <c r="J2" t="s">
        <v>14</v>
      </c>
      <c r="K2" t="s">
        <v>75</v>
      </c>
    </row>
    <row r="3" spans="3:11" x14ac:dyDescent="0.25">
      <c r="C3">
        <v>2012</v>
      </c>
      <c r="D3" t="s">
        <v>77</v>
      </c>
      <c r="F3" t="s">
        <v>44</v>
      </c>
      <c r="G3" t="s">
        <v>56</v>
      </c>
      <c r="H3" t="s">
        <v>60</v>
      </c>
      <c r="J3" t="s">
        <v>15</v>
      </c>
      <c r="K3" t="s">
        <v>28</v>
      </c>
    </row>
    <row r="4" spans="3:11" x14ac:dyDescent="0.25">
      <c r="C4">
        <v>2013</v>
      </c>
      <c r="F4" t="s">
        <v>45</v>
      </c>
      <c r="G4" t="s">
        <v>57</v>
      </c>
      <c r="H4" t="s">
        <v>61</v>
      </c>
      <c r="J4" t="s">
        <v>74</v>
      </c>
      <c r="K4" t="s">
        <v>29</v>
      </c>
    </row>
    <row r="5" spans="3:11" x14ac:dyDescent="0.25">
      <c r="C5">
        <v>2014</v>
      </c>
      <c r="F5" t="s">
        <v>46</v>
      </c>
      <c r="H5" t="s">
        <v>62</v>
      </c>
      <c r="J5" t="s">
        <v>16</v>
      </c>
      <c r="K5" t="s">
        <v>30</v>
      </c>
    </row>
    <row r="6" spans="3:11" x14ac:dyDescent="0.25">
      <c r="C6">
        <v>2015</v>
      </c>
      <c r="F6" t="s">
        <v>47</v>
      </c>
      <c r="H6" t="s">
        <v>63</v>
      </c>
      <c r="J6" t="s">
        <v>17</v>
      </c>
      <c r="K6" t="s">
        <v>31</v>
      </c>
    </row>
    <row r="7" spans="3:11" x14ac:dyDescent="0.25">
      <c r="C7">
        <v>2016</v>
      </c>
      <c r="F7" t="s">
        <v>48</v>
      </c>
      <c r="H7" t="s">
        <v>64</v>
      </c>
      <c r="J7" t="s">
        <v>18</v>
      </c>
      <c r="K7" t="s">
        <v>32</v>
      </c>
    </row>
    <row r="8" spans="3:11" x14ac:dyDescent="0.25">
      <c r="C8">
        <v>2017</v>
      </c>
      <c r="F8" t="s">
        <v>49</v>
      </c>
      <c r="J8" t="s">
        <v>19</v>
      </c>
      <c r="K8" t="s">
        <v>33</v>
      </c>
    </row>
    <row r="9" spans="3:11" x14ac:dyDescent="0.25">
      <c r="C9">
        <v>2018</v>
      </c>
      <c r="F9" t="s">
        <v>50</v>
      </c>
      <c r="J9" t="s">
        <v>20</v>
      </c>
      <c r="K9" t="s">
        <v>34</v>
      </c>
    </row>
    <row r="10" spans="3:11" x14ac:dyDescent="0.25">
      <c r="C10">
        <v>2019</v>
      </c>
      <c r="J10" t="s">
        <v>21</v>
      </c>
      <c r="K10" t="s">
        <v>35</v>
      </c>
    </row>
    <row r="11" spans="3:11" x14ac:dyDescent="0.25">
      <c r="C11">
        <v>2020</v>
      </c>
      <c r="J11" t="s">
        <v>22</v>
      </c>
      <c r="K11" t="s">
        <v>36</v>
      </c>
    </row>
    <row r="12" spans="3:11" x14ac:dyDescent="0.25">
      <c r="C12">
        <v>2021</v>
      </c>
      <c r="J12" t="s">
        <v>23</v>
      </c>
      <c r="K12" t="s">
        <v>37</v>
      </c>
    </row>
    <row r="13" spans="3:11" x14ac:dyDescent="0.25">
      <c r="C13">
        <v>2022</v>
      </c>
      <c r="J13" t="s">
        <v>24</v>
      </c>
      <c r="K13" t="s">
        <v>38</v>
      </c>
    </row>
    <row r="14" spans="3:11" x14ac:dyDescent="0.25">
      <c r="J14" t="s">
        <v>25</v>
      </c>
      <c r="K14" t="s">
        <v>39</v>
      </c>
    </row>
    <row r="15" spans="3:11" x14ac:dyDescent="0.25">
      <c r="J15" t="s">
        <v>26</v>
      </c>
      <c r="K15" t="s">
        <v>40</v>
      </c>
    </row>
    <row r="16" spans="3:11" x14ac:dyDescent="0.25">
      <c r="J1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population_individuals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Rodriguez</dc:creator>
  <cp:lastModifiedBy>Borja Rodriguez</cp:lastModifiedBy>
  <dcterms:created xsi:type="dcterms:W3CDTF">2022-12-08T16:24:56Z</dcterms:created>
  <dcterms:modified xsi:type="dcterms:W3CDTF">2023-01-16T19:23:31Z</dcterms:modified>
</cp:coreProperties>
</file>