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K:\Excel Project\Excel Sheets\"/>
    </mc:Choice>
  </mc:AlternateContent>
  <xr:revisionPtr revIDLastSave="0" documentId="13_ncr:1_{83D0E739-3719-4BE1-A2F3-C0F51A33E027}" xr6:coauthVersionLast="47" xr6:coauthVersionMax="47" xr10:uidLastSave="{00000000-0000-0000-0000-000000000000}"/>
  <bookViews>
    <workbookView xWindow="-108" yWindow="-108" windowWidth="23256" windowHeight="13176" activeTab="2" xr2:uid="{C8C50D0B-CEBF-450C-9B13-49E27F668C9E}"/>
  </bookViews>
  <sheets>
    <sheet name="Engagement Summary" sheetId="1" r:id="rId1"/>
    <sheet name="Pivot Tables and Charts" sheetId="5" r:id="rId2"/>
    <sheet name="Video Explanation " sheetId="6" r:id="rId3"/>
  </sheets>
  <externalReferences>
    <externalReference r:id="rId4"/>
  </externalReferences>
  <definedNames>
    <definedName name="_xlnm._FilterDatabase" localSheetId="0" hidden="1">'Engagement Summary'!$A$1:$G$201</definedName>
    <definedName name="PostsTable">[1]!Table1[#Data]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8" i="1"/>
  <c r="I9" i="1"/>
  <c r="I10" i="1"/>
  <c r="I12" i="1"/>
  <c r="I14" i="1"/>
  <c r="I16" i="1"/>
  <c r="I17" i="1"/>
  <c r="I18" i="1"/>
  <c r="I20" i="1"/>
  <c r="I22" i="1"/>
  <c r="I24" i="1"/>
  <c r="I25" i="1"/>
  <c r="I26" i="1"/>
  <c r="I28" i="1"/>
  <c r="I30" i="1"/>
  <c r="I32" i="1"/>
  <c r="I33" i="1"/>
  <c r="I34" i="1"/>
  <c r="I36" i="1"/>
  <c r="I38" i="1"/>
  <c r="I40" i="1"/>
  <c r="I41" i="1"/>
  <c r="I42" i="1"/>
  <c r="I44" i="1"/>
  <c r="I46" i="1"/>
  <c r="I48" i="1"/>
  <c r="I49" i="1"/>
  <c r="I50" i="1"/>
  <c r="I57" i="1"/>
  <c r="I65" i="1"/>
  <c r="I73" i="1"/>
  <c r="I81" i="1"/>
  <c r="I89" i="1"/>
  <c r="I97" i="1"/>
  <c r="I105" i="1"/>
  <c r="I106" i="1"/>
  <c r="I113" i="1"/>
  <c r="I114" i="1"/>
  <c r="I121" i="1"/>
  <c r="I122" i="1"/>
  <c r="I129" i="1"/>
  <c r="I130" i="1"/>
  <c r="I137" i="1"/>
  <c r="I138" i="1"/>
  <c r="I145" i="1"/>
  <c r="I146" i="1"/>
  <c r="I152" i="1"/>
  <c r="I154" i="1"/>
  <c r="I156" i="1"/>
  <c r="I158" i="1"/>
  <c r="I160" i="1"/>
  <c r="I162" i="1"/>
  <c r="I164" i="1"/>
  <c r="I166" i="1"/>
  <c r="I168" i="1"/>
  <c r="I170" i="1"/>
  <c r="I172" i="1"/>
  <c r="I174" i="1"/>
  <c r="I176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H52" i="1"/>
  <c r="I52" i="1" s="1"/>
  <c r="H2" i="1"/>
  <c r="H102" i="1"/>
  <c r="I102" i="1" s="1"/>
  <c r="H152" i="1"/>
  <c r="H53" i="1"/>
  <c r="I53" i="1" s="1"/>
  <c r="H3" i="1"/>
  <c r="I3" i="1" s="1"/>
  <c r="H103" i="1"/>
  <c r="I103" i="1" s="1"/>
  <c r="H153" i="1"/>
  <c r="I153" i="1" s="1"/>
  <c r="H54" i="1"/>
  <c r="I54" i="1" s="1"/>
  <c r="H4" i="1"/>
  <c r="I4" i="1" s="1"/>
  <c r="H104" i="1"/>
  <c r="I104" i="1" s="1"/>
  <c r="H154" i="1"/>
  <c r="H55" i="1"/>
  <c r="I55" i="1" s="1"/>
  <c r="H5" i="1"/>
  <c r="I5" i="1" s="1"/>
  <c r="H105" i="1"/>
  <c r="H155" i="1"/>
  <c r="I155" i="1" s="1"/>
  <c r="H56" i="1"/>
  <c r="I56" i="1" s="1"/>
  <c r="H6" i="1"/>
  <c r="I6" i="1" s="1"/>
  <c r="H106" i="1"/>
  <c r="H156" i="1"/>
  <c r="H57" i="1"/>
  <c r="H7" i="1"/>
  <c r="I7" i="1" s="1"/>
  <c r="H107" i="1"/>
  <c r="I107" i="1" s="1"/>
  <c r="H157" i="1"/>
  <c r="I157" i="1" s="1"/>
  <c r="H58" i="1"/>
  <c r="I58" i="1" s="1"/>
  <c r="H8" i="1"/>
  <c r="H108" i="1"/>
  <c r="I108" i="1" s="1"/>
  <c r="H158" i="1"/>
  <c r="H59" i="1"/>
  <c r="I59" i="1" s="1"/>
  <c r="H9" i="1"/>
  <c r="H109" i="1"/>
  <c r="I109" i="1" s="1"/>
  <c r="H159" i="1"/>
  <c r="I159" i="1" s="1"/>
  <c r="H60" i="1"/>
  <c r="I60" i="1" s="1"/>
  <c r="H10" i="1"/>
  <c r="H110" i="1"/>
  <c r="I110" i="1" s="1"/>
  <c r="H160" i="1"/>
  <c r="H61" i="1"/>
  <c r="I61" i="1" s="1"/>
  <c r="H11" i="1"/>
  <c r="I11" i="1" s="1"/>
  <c r="H111" i="1"/>
  <c r="I111" i="1" s="1"/>
  <c r="H161" i="1"/>
  <c r="I161" i="1" s="1"/>
  <c r="H62" i="1"/>
  <c r="I62" i="1" s="1"/>
  <c r="H12" i="1"/>
  <c r="H112" i="1"/>
  <c r="I112" i="1" s="1"/>
  <c r="H162" i="1"/>
  <c r="H63" i="1"/>
  <c r="I63" i="1" s="1"/>
  <c r="H13" i="1"/>
  <c r="I13" i="1" s="1"/>
  <c r="H113" i="1"/>
  <c r="H163" i="1"/>
  <c r="I163" i="1" s="1"/>
  <c r="H64" i="1"/>
  <c r="I64" i="1" s="1"/>
  <c r="H14" i="1"/>
  <c r="H114" i="1"/>
  <c r="H164" i="1"/>
  <c r="H65" i="1"/>
  <c r="H15" i="1"/>
  <c r="I15" i="1" s="1"/>
  <c r="H115" i="1"/>
  <c r="I115" i="1" s="1"/>
  <c r="H165" i="1"/>
  <c r="I165" i="1" s="1"/>
  <c r="H66" i="1"/>
  <c r="I66" i="1" s="1"/>
  <c r="H16" i="1"/>
  <c r="H116" i="1"/>
  <c r="I116" i="1" s="1"/>
  <c r="H166" i="1"/>
  <c r="H67" i="1"/>
  <c r="I67" i="1" s="1"/>
  <c r="H17" i="1"/>
  <c r="H117" i="1"/>
  <c r="I117" i="1" s="1"/>
  <c r="H167" i="1"/>
  <c r="I167" i="1" s="1"/>
  <c r="H68" i="1"/>
  <c r="I68" i="1" s="1"/>
  <c r="H18" i="1"/>
  <c r="H118" i="1"/>
  <c r="I118" i="1" s="1"/>
  <c r="H168" i="1"/>
  <c r="H69" i="1"/>
  <c r="I69" i="1" s="1"/>
  <c r="H19" i="1"/>
  <c r="I19" i="1" s="1"/>
  <c r="H119" i="1"/>
  <c r="I119" i="1" s="1"/>
  <c r="H169" i="1"/>
  <c r="I169" i="1" s="1"/>
  <c r="H70" i="1"/>
  <c r="I70" i="1" s="1"/>
  <c r="H20" i="1"/>
  <c r="H120" i="1"/>
  <c r="I120" i="1" s="1"/>
  <c r="H170" i="1"/>
  <c r="H71" i="1"/>
  <c r="I71" i="1" s="1"/>
  <c r="H21" i="1"/>
  <c r="I21" i="1" s="1"/>
  <c r="H121" i="1"/>
  <c r="H171" i="1"/>
  <c r="I171" i="1" s="1"/>
  <c r="H72" i="1"/>
  <c r="I72" i="1" s="1"/>
  <c r="H22" i="1"/>
  <c r="H122" i="1"/>
  <c r="H172" i="1"/>
  <c r="H73" i="1"/>
  <c r="H23" i="1"/>
  <c r="I23" i="1" s="1"/>
  <c r="H123" i="1"/>
  <c r="I123" i="1" s="1"/>
  <c r="H173" i="1"/>
  <c r="I173" i="1" s="1"/>
  <c r="H74" i="1"/>
  <c r="I74" i="1" s="1"/>
  <c r="H24" i="1"/>
  <c r="H124" i="1"/>
  <c r="I124" i="1" s="1"/>
  <c r="H174" i="1"/>
  <c r="H75" i="1"/>
  <c r="I75" i="1" s="1"/>
  <c r="H25" i="1"/>
  <c r="H125" i="1"/>
  <c r="I125" i="1" s="1"/>
  <c r="H175" i="1"/>
  <c r="I175" i="1" s="1"/>
  <c r="H76" i="1"/>
  <c r="I76" i="1" s="1"/>
  <c r="H26" i="1"/>
  <c r="H126" i="1"/>
  <c r="I126" i="1" s="1"/>
  <c r="H176" i="1"/>
  <c r="H77" i="1"/>
  <c r="I77" i="1" s="1"/>
  <c r="H27" i="1"/>
  <c r="I27" i="1" s="1"/>
  <c r="H127" i="1"/>
  <c r="I127" i="1" s="1"/>
  <c r="H177" i="1"/>
  <c r="I177" i="1" s="1"/>
  <c r="H78" i="1"/>
  <c r="I78" i="1" s="1"/>
  <c r="H28" i="1"/>
  <c r="H128" i="1"/>
  <c r="I128" i="1" s="1"/>
  <c r="H178" i="1"/>
  <c r="H79" i="1"/>
  <c r="I79" i="1" s="1"/>
  <c r="H29" i="1"/>
  <c r="I29" i="1" s="1"/>
  <c r="H129" i="1"/>
  <c r="H179" i="1"/>
  <c r="I179" i="1" s="1"/>
  <c r="H80" i="1"/>
  <c r="I80" i="1" s="1"/>
  <c r="H30" i="1"/>
  <c r="H130" i="1"/>
  <c r="H180" i="1"/>
  <c r="H81" i="1"/>
  <c r="H31" i="1"/>
  <c r="I31" i="1" s="1"/>
  <c r="H131" i="1"/>
  <c r="I131" i="1" s="1"/>
  <c r="H181" i="1"/>
  <c r="I181" i="1" s="1"/>
  <c r="H82" i="1"/>
  <c r="I82" i="1" s="1"/>
  <c r="H32" i="1"/>
  <c r="H132" i="1"/>
  <c r="I132" i="1" s="1"/>
  <c r="H182" i="1"/>
  <c r="H83" i="1"/>
  <c r="I83" i="1" s="1"/>
  <c r="H33" i="1"/>
  <c r="H133" i="1"/>
  <c r="I133" i="1" s="1"/>
  <c r="H183" i="1"/>
  <c r="I183" i="1" s="1"/>
  <c r="H84" i="1"/>
  <c r="I84" i="1" s="1"/>
  <c r="H34" i="1"/>
  <c r="H134" i="1"/>
  <c r="I134" i="1" s="1"/>
  <c r="H184" i="1"/>
  <c r="H85" i="1"/>
  <c r="I85" i="1" s="1"/>
  <c r="H35" i="1"/>
  <c r="I35" i="1" s="1"/>
  <c r="H135" i="1"/>
  <c r="I135" i="1" s="1"/>
  <c r="H185" i="1"/>
  <c r="I185" i="1" s="1"/>
  <c r="H86" i="1"/>
  <c r="I86" i="1" s="1"/>
  <c r="H36" i="1"/>
  <c r="H136" i="1"/>
  <c r="I136" i="1" s="1"/>
  <c r="H186" i="1"/>
  <c r="H87" i="1"/>
  <c r="I87" i="1" s="1"/>
  <c r="H37" i="1"/>
  <c r="I37" i="1" s="1"/>
  <c r="H137" i="1"/>
  <c r="H187" i="1"/>
  <c r="I187" i="1" s="1"/>
  <c r="H88" i="1"/>
  <c r="I88" i="1" s="1"/>
  <c r="H38" i="1"/>
  <c r="H138" i="1"/>
  <c r="H188" i="1"/>
  <c r="H89" i="1"/>
  <c r="H39" i="1"/>
  <c r="I39" i="1" s="1"/>
  <c r="H139" i="1"/>
  <c r="I139" i="1" s="1"/>
  <c r="H189" i="1"/>
  <c r="I189" i="1" s="1"/>
  <c r="H90" i="1"/>
  <c r="I90" i="1" s="1"/>
  <c r="H40" i="1"/>
  <c r="H140" i="1"/>
  <c r="I140" i="1" s="1"/>
  <c r="H190" i="1"/>
  <c r="H91" i="1"/>
  <c r="I91" i="1" s="1"/>
  <c r="H41" i="1"/>
  <c r="H141" i="1"/>
  <c r="I141" i="1" s="1"/>
  <c r="H191" i="1"/>
  <c r="I191" i="1" s="1"/>
  <c r="H92" i="1"/>
  <c r="I92" i="1" s="1"/>
  <c r="H42" i="1"/>
  <c r="H142" i="1"/>
  <c r="I142" i="1" s="1"/>
  <c r="H192" i="1"/>
  <c r="H93" i="1"/>
  <c r="I93" i="1" s="1"/>
  <c r="H43" i="1"/>
  <c r="I43" i="1" s="1"/>
  <c r="H143" i="1"/>
  <c r="I143" i="1" s="1"/>
  <c r="H193" i="1"/>
  <c r="I193" i="1" s="1"/>
  <c r="H94" i="1"/>
  <c r="I94" i="1" s="1"/>
  <c r="H44" i="1"/>
  <c r="H144" i="1"/>
  <c r="I144" i="1" s="1"/>
  <c r="H194" i="1"/>
  <c r="H95" i="1"/>
  <c r="I95" i="1" s="1"/>
  <c r="H45" i="1"/>
  <c r="I45" i="1" s="1"/>
  <c r="H145" i="1"/>
  <c r="H195" i="1"/>
  <c r="I195" i="1" s="1"/>
  <c r="H96" i="1"/>
  <c r="I96" i="1" s="1"/>
  <c r="H46" i="1"/>
  <c r="H146" i="1"/>
  <c r="H196" i="1"/>
  <c r="H97" i="1"/>
  <c r="H47" i="1"/>
  <c r="I47" i="1" s="1"/>
  <c r="H147" i="1"/>
  <c r="I147" i="1" s="1"/>
  <c r="H197" i="1"/>
  <c r="I197" i="1" s="1"/>
  <c r="H98" i="1"/>
  <c r="I98" i="1" s="1"/>
  <c r="H48" i="1"/>
  <c r="H148" i="1"/>
  <c r="I148" i="1" s="1"/>
  <c r="H198" i="1"/>
  <c r="H99" i="1"/>
  <c r="I99" i="1" s="1"/>
  <c r="H49" i="1"/>
  <c r="H149" i="1"/>
  <c r="I149" i="1" s="1"/>
  <c r="H199" i="1"/>
  <c r="I199" i="1" s="1"/>
  <c r="H100" i="1"/>
  <c r="I100" i="1" s="1"/>
  <c r="H50" i="1"/>
  <c r="H150" i="1"/>
  <c r="I150" i="1" s="1"/>
  <c r="H200" i="1"/>
  <c r="H101" i="1"/>
  <c r="I101" i="1" s="1"/>
  <c r="H51" i="1"/>
  <c r="I51" i="1" s="1"/>
  <c r="H151" i="1"/>
  <c r="I151" i="1" s="1"/>
  <c r="H201" i="1"/>
  <c r="I201" i="1" s="1"/>
</calcChain>
</file>

<file path=xl/sharedStrings.xml><?xml version="1.0" encoding="utf-8"?>
<sst xmlns="http://schemas.openxmlformats.org/spreadsheetml/2006/main" count="229" uniqueCount="22">
  <si>
    <t>Week_Start_Date</t>
  </si>
  <si>
    <t>Platform</t>
  </si>
  <si>
    <t>New_Followers</t>
  </si>
  <si>
    <t>Unfollows</t>
  </si>
  <si>
    <t>Total_Followers</t>
  </si>
  <si>
    <t>Engagement_Rate</t>
  </si>
  <si>
    <t>Ad_Spend</t>
  </si>
  <si>
    <t>Instagram</t>
  </si>
  <si>
    <t>Facebook</t>
  </si>
  <si>
    <t>Twitter</t>
  </si>
  <si>
    <t>YouTube</t>
  </si>
  <si>
    <t>Row Labels</t>
  </si>
  <si>
    <t>Grand Total</t>
  </si>
  <si>
    <t>NET_Followers</t>
  </si>
  <si>
    <t>Platform Generates the Highest Engagement</t>
  </si>
  <si>
    <t>Growth Rates of Followers Across Platforms</t>
  </si>
  <si>
    <t>Findings</t>
  </si>
  <si>
    <t>Net_Growth_Rate</t>
  </si>
  <si>
    <t>Sum of Net_Growth_Rate</t>
  </si>
  <si>
    <t>Average of Engagement_Rate</t>
  </si>
  <si>
    <t>Excel Video Explanation : https://drive.google.com/file/d/1L4MBCZcMm74piS-eFx4BO-Xvi0JaliLb/view?usp=sharing</t>
  </si>
  <si>
    <t>Excel Project Folder : https://drive.google.com/drive/folders/1GOo0czu5DznfgTkKdnVhMHLNqfMrZ90x?usp=sharing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</si>
</sst>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5" formatCode="&quot;₹&quot;\ #,##0"/>
  </numFmts>
  <fonts count="11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color rgb="FF1F1F1F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6" fillId="0" borderId="0" xfId="0" applyFont="1"/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left"/>
    </xf>
    <xf numFmtId="2" fontId="0" fillId="0" borderId="2" xfId="0" applyNumberForma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0" borderId="11" xfId="0" applyFont="1" applyBorder="1"/>
    <xf numFmtId="165" fontId="3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 vertical="top" wrapText="1"/>
    </xf>
    <xf numFmtId="10" fontId="8" fillId="0" borderId="0" xfId="0" applyNumberFormat="1" applyFont="1" applyAlignment="1">
      <alignment horizontal="center"/>
    </xf>
    <xf numFmtId="9" fontId="0" fillId="0" borderId="2" xfId="0" applyNumberFormat="1" applyBorder="1"/>
    <xf numFmtId="0" fontId="7" fillId="0" borderId="3" xfId="0" applyFont="1" applyBorder="1"/>
    <xf numFmtId="0" fontId="10" fillId="0" borderId="0" xfId="0" applyFont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₹&quot;\ 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14009]yyyy/mm/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14009]yyyy/mm/dd;@"/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[Task3_Social_Media_Platform_Analysis.xlsx]Pivot Tables and Charts!PivotTable2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tx1"/>
                </a:solidFill>
                <a:effectLst/>
              </a:rPr>
              <a:t> Net Growth Rate by Platform</a:t>
            </a:r>
            <a:endParaRPr lang="en-IN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57127205808369463"/>
          <c:y val="4.0409888040737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10787738551229"/>
          <c:y val="0.13987382012031105"/>
          <c:w val="0.82573900801629463"/>
          <c:h val="0.660611336626399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 and Charts'!$K$7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Charts'!$J$8:$J$11</c:f>
              <c:strCache>
                <c:ptCount val="4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  <c:pt idx="3">
                  <c:v>YouTube</c:v>
                </c:pt>
              </c:strCache>
            </c:strRef>
          </c:cat>
          <c:val>
            <c:numRef>
              <c:f>'Pivot Tables and Charts'!$K$8:$K$11</c:f>
              <c:numCache>
                <c:formatCode>0%</c:formatCode>
                <c:ptCount val="4"/>
                <c:pt idx="0">
                  <c:v>0.27324953416486325</c:v>
                </c:pt>
                <c:pt idx="1">
                  <c:v>0.28812660632475912</c:v>
                </c:pt>
                <c:pt idx="2">
                  <c:v>0.46400128383106698</c:v>
                </c:pt>
                <c:pt idx="3">
                  <c:v>0.45105333156680044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5-4C2C-B194-25676F9ACE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228687"/>
        <c:axId val="155228207"/>
      </c:barChart>
      <c:catAx>
        <c:axId val="15522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Platform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8207"/>
        <c:crosses val="autoZero"/>
        <c:auto val="1"/>
        <c:lblAlgn val="ctr"/>
        <c:lblOffset val="100"/>
        <c:noMultiLvlLbl val="0"/>
      </c:catAx>
      <c:valAx>
        <c:axId val="1552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Average Net Follower Ggrowth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5310636099160929E-2"/>
              <c:y val="0.17532188911168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rgbClr val="000000">
          <a:lumMod val="25000"/>
          <a:lumOff val="75000"/>
          <a:alpha val="99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tx2"/>
                </a:solidFill>
                <a:latin typeface="+mn-lt"/>
              </a:rPr>
              <a:t>Engagement Rate vs Ad Spend by Platform</a:t>
            </a:r>
            <a:r>
              <a:rPr lang="en-IN" sz="1400" b="0" i="0" u="none" strike="noStrike" baseline="0">
                <a:solidFill>
                  <a:schemeClr val="tx2"/>
                </a:solidFill>
              </a:rPr>
              <a:t>.</a:t>
            </a:r>
            <a:endParaRPr lang="en-IN">
              <a:solidFill>
                <a:schemeClr val="tx2"/>
              </a:solidFill>
            </a:endParaRPr>
          </a:p>
        </c:rich>
      </c:tx>
      <c:layout>
        <c:manualLayout>
          <c:xMode val="edge"/>
          <c:yMode val="edge"/>
          <c:x val="0.2360020928756455"/>
          <c:y val="1.0559662090813094E-2"/>
        </c:manualLayout>
      </c:layout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1277365498019455"/>
          <c:y val="0.13970538929360157"/>
          <c:w val="0.8468541261919309"/>
          <c:h val="0.65731533434349776"/>
        </c:manualLayout>
      </c:layout>
      <c:scatterChart>
        <c:scatterStyle val="lineMarker"/>
        <c:varyColors val="0"/>
        <c:ser>
          <c:idx val="0"/>
          <c:order val="0"/>
          <c:tx>
            <c:v>Facebook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6350">
                <a:solidFill>
                  <a:schemeClr val="tx2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'Engagement Summary'!$G$2:$G$51</c:f>
              <c:numCache>
                <c:formatCode>"₹"\ #,##0</c:formatCode>
                <c:ptCount val="50"/>
                <c:pt idx="0">
                  <c:v>9566</c:v>
                </c:pt>
                <c:pt idx="1">
                  <c:v>7924</c:v>
                </c:pt>
                <c:pt idx="2">
                  <c:v>46670</c:v>
                </c:pt>
                <c:pt idx="3">
                  <c:v>30635</c:v>
                </c:pt>
                <c:pt idx="4">
                  <c:v>42307</c:v>
                </c:pt>
                <c:pt idx="5">
                  <c:v>38610</c:v>
                </c:pt>
                <c:pt idx="6">
                  <c:v>43420</c:v>
                </c:pt>
                <c:pt idx="7">
                  <c:v>26067</c:v>
                </c:pt>
                <c:pt idx="8">
                  <c:v>4839</c:v>
                </c:pt>
                <c:pt idx="9">
                  <c:v>26455</c:v>
                </c:pt>
                <c:pt idx="10">
                  <c:v>37903</c:v>
                </c:pt>
                <c:pt idx="11">
                  <c:v>14203</c:v>
                </c:pt>
                <c:pt idx="12">
                  <c:v>26925</c:v>
                </c:pt>
                <c:pt idx="13">
                  <c:v>24384</c:v>
                </c:pt>
                <c:pt idx="14">
                  <c:v>40478</c:v>
                </c:pt>
                <c:pt idx="15">
                  <c:v>47462</c:v>
                </c:pt>
                <c:pt idx="16">
                  <c:v>11901</c:v>
                </c:pt>
                <c:pt idx="17">
                  <c:v>2315</c:v>
                </c:pt>
                <c:pt idx="18">
                  <c:v>43836</c:v>
                </c:pt>
                <c:pt idx="19">
                  <c:v>7285</c:v>
                </c:pt>
                <c:pt idx="20">
                  <c:v>42824</c:v>
                </c:pt>
                <c:pt idx="21">
                  <c:v>30214</c:v>
                </c:pt>
                <c:pt idx="22">
                  <c:v>4996</c:v>
                </c:pt>
                <c:pt idx="23">
                  <c:v>38452</c:v>
                </c:pt>
                <c:pt idx="24">
                  <c:v>39997</c:v>
                </c:pt>
                <c:pt idx="25">
                  <c:v>28498</c:v>
                </c:pt>
                <c:pt idx="26">
                  <c:v>26103</c:v>
                </c:pt>
                <c:pt idx="27">
                  <c:v>18601</c:v>
                </c:pt>
                <c:pt idx="28">
                  <c:v>18656</c:v>
                </c:pt>
                <c:pt idx="29">
                  <c:v>47502</c:v>
                </c:pt>
                <c:pt idx="30">
                  <c:v>25140</c:v>
                </c:pt>
                <c:pt idx="31">
                  <c:v>17951</c:v>
                </c:pt>
                <c:pt idx="32">
                  <c:v>45708</c:v>
                </c:pt>
                <c:pt idx="33">
                  <c:v>23853</c:v>
                </c:pt>
                <c:pt idx="34">
                  <c:v>20560</c:v>
                </c:pt>
                <c:pt idx="35">
                  <c:v>40323</c:v>
                </c:pt>
                <c:pt idx="36">
                  <c:v>23489</c:v>
                </c:pt>
                <c:pt idx="37">
                  <c:v>31853</c:v>
                </c:pt>
                <c:pt idx="38">
                  <c:v>22713</c:v>
                </c:pt>
                <c:pt idx="39">
                  <c:v>20553</c:v>
                </c:pt>
                <c:pt idx="40">
                  <c:v>21539</c:v>
                </c:pt>
                <c:pt idx="41">
                  <c:v>29116</c:v>
                </c:pt>
                <c:pt idx="42">
                  <c:v>21453</c:v>
                </c:pt>
                <c:pt idx="43">
                  <c:v>23461</c:v>
                </c:pt>
                <c:pt idx="44">
                  <c:v>47603</c:v>
                </c:pt>
                <c:pt idx="45">
                  <c:v>25920</c:v>
                </c:pt>
                <c:pt idx="46">
                  <c:v>7875</c:v>
                </c:pt>
                <c:pt idx="47">
                  <c:v>3582</c:v>
                </c:pt>
                <c:pt idx="48">
                  <c:v>48419</c:v>
                </c:pt>
                <c:pt idx="49">
                  <c:v>49400</c:v>
                </c:pt>
              </c:numCache>
            </c:numRef>
          </c:xVal>
          <c:yVal>
            <c:numRef>
              <c:f>'Engagement Summary'!$F$2:$F$51</c:f>
              <c:numCache>
                <c:formatCode>0.00</c:formatCode>
                <c:ptCount val="50"/>
                <c:pt idx="0">
                  <c:v>4.9800000000000004</c:v>
                </c:pt>
                <c:pt idx="1">
                  <c:v>2.37</c:v>
                </c:pt>
                <c:pt idx="2">
                  <c:v>8.11</c:v>
                </c:pt>
                <c:pt idx="3">
                  <c:v>9.1199999999999992</c:v>
                </c:pt>
                <c:pt idx="4">
                  <c:v>4.4800000000000004</c:v>
                </c:pt>
                <c:pt idx="5">
                  <c:v>1.91</c:v>
                </c:pt>
                <c:pt idx="6">
                  <c:v>6.44</c:v>
                </c:pt>
                <c:pt idx="7">
                  <c:v>7.86</c:v>
                </c:pt>
                <c:pt idx="8">
                  <c:v>7.73</c:v>
                </c:pt>
                <c:pt idx="9">
                  <c:v>6.11</c:v>
                </c:pt>
                <c:pt idx="10">
                  <c:v>6.01</c:v>
                </c:pt>
                <c:pt idx="11">
                  <c:v>8.84</c:v>
                </c:pt>
                <c:pt idx="12">
                  <c:v>9.0399999999999991</c:v>
                </c:pt>
                <c:pt idx="13">
                  <c:v>6.41</c:v>
                </c:pt>
                <c:pt idx="14">
                  <c:v>1.76</c:v>
                </c:pt>
                <c:pt idx="15">
                  <c:v>9.1999999999999993</c:v>
                </c:pt>
                <c:pt idx="16">
                  <c:v>7.36</c:v>
                </c:pt>
                <c:pt idx="17">
                  <c:v>1.77</c:v>
                </c:pt>
                <c:pt idx="18">
                  <c:v>1.75</c:v>
                </c:pt>
                <c:pt idx="19">
                  <c:v>3.88</c:v>
                </c:pt>
                <c:pt idx="20">
                  <c:v>3.16</c:v>
                </c:pt>
                <c:pt idx="21">
                  <c:v>4.46</c:v>
                </c:pt>
                <c:pt idx="22">
                  <c:v>3.32</c:v>
                </c:pt>
                <c:pt idx="23">
                  <c:v>8.6999999999999993</c:v>
                </c:pt>
                <c:pt idx="24">
                  <c:v>2.68</c:v>
                </c:pt>
                <c:pt idx="25">
                  <c:v>6.2</c:v>
                </c:pt>
                <c:pt idx="26">
                  <c:v>4.79</c:v>
                </c:pt>
                <c:pt idx="27">
                  <c:v>7.47</c:v>
                </c:pt>
                <c:pt idx="28">
                  <c:v>8.11</c:v>
                </c:pt>
                <c:pt idx="29">
                  <c:v>2.02</c:v>
                </c:pt>
                <c:pt idx="30">
                  <c:v>3.09</c:v>
                </c:pt>
                <c:pt idx="31">
                  <c:v>8.1999999999999993</c:v>
                </c:pt>
                <c:pt idx="32">
                  <c:v>5.61</c:v>
                </c:pt>
                <c:pt idx="33">
                  <c:v>4.51</c:v>
                </c:pt>
                <c:pt idx="34">
                  <c:v>6.37</c:v>
                </c:pt>
                <c:pt idx="35">
                  <c:v>8.6999999999999993</c:v>
                </c:pt>
                <c:pt idx="36">
                  <c:v>8.0299999999999994</c:v>
                </c:pt>
                <c:pt idx="37">
                  <c:v>3.85</c:v>
                </c:pt>
                <c:pt idx="38">
                  <c:v>7.8</c:v>
                </c:pt>
                <c:pt idx="39">
                  <c:v>4.55</c:v>
                </c:pt>
                <c:pt idx="40">
                  <c:v>9.39</c:v>
                </c:pt>
                <c:pt idx="41">
                  <c:v>4.9400000000000004</c:v>
                </c:pt>
                <c:pt idx="42">
                  <c:v>8.52</c:v>
                </c:pt>
                <c:pt idx="43">
                  <c:v>9.4600000000000009</c:v>
                </c:pt>
                <c:pt idx="44">
                  <c:v>2.4900000000000002</c:v>
                </c:pt>
                <c:pt idx="45">
                  <c:v>4.83</c:v>
                </c:pt>
                <c:pt idx="46">
                  <c:v>2.6</c:v>
                </c:pt>
                <c:pt idx="47">
                  <c:v>3.86</c:v>
                </c:pt>
                <c:pt idx="48">
                  <c:v>5.59</c:v>
                </c:pt>
                <c:pt idx="4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F-4F47-A33E-37CAD3CB3484}"/>
            </c:ext>
          </c:extLst>
        </c:ser>
        <c:ser>
          <c:idx val="1"/>
          <c:order val="1"/>
          <c:tx>
            <c:v>Instagram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6350">
                <a:solidFill>
                  <a:schemeClr val="tx2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'Engagement Summary'!$G$52:$G$101</c:f>
              <c:numCache>
                <c:formatCode>"₹"\ #,##0</c:formatCode>
                <c:ptCount val="50"/>
                <c:pt idx="0">
                  <c:v>5904</c:v>
                </c:pt>
                <c:pt idx="1">
                  <c:v>9920</c:v>
                </c:pt>
                <c:pt idx="2">
                  <c:v>11329</c:v>
                </c:pt>
                <c:pt idx="3">
                  <c:v>18050</c:v>
                </c:pt>
                <c:pt idx="4">
                  <c:v>9566</c:v>
                </c:pt>
                <c:pt idx="5">
                  <c:v>22728</c:v>
                </c:pt>
                <c:pt idx="6">
                  <c:v>10740</c:v>
                </c:pt>
                <c:pt idx="7">
                  <c:v>17328</c:v>
                </c:pt>
                <c:pt idx="8">
                  <c:v>15353</c:v>
                </c:pt>
                <c:pt idx="9">
                  <c:v>49303</c:v>
                </c:pt>
                <c:pt idx="10">
                  <c:v>47101</c:v>
                </c:pt>
                <c:pt idx="11">
                  <c:v>35501</c:v>
                </c:pt>
                <c:pt idx="12">
                  <c:v>24913</c:v>
                </c:pt>
                <c:pt idx="13">
                  <c:v>37829</c:v>
                </c:pt>
                <c:pt idx="14">
                  <c:v>26663</c:v>
                </c:pt>
                <c:pt idx="15">
                  <c:v>21939</c:v>
                </c:pt>
                <c:pt idx="16">
                  <c:v>1083</c:v>
                </c:pt>
                <c:pt idx="17">
                  <c:v>30575</c:v>
                </c:pt>
                <c:pt idx="18">
                  <c:v>41215</c:v>
                </c:pt>
                <c:pt idx="19">
                  <c:v>36397</c:v>
                </c:pt>
                <c:pt idx="20">
                  <c:v>32478</c:v>
                </c:pt>
                <c:pt idx="21">
                  <c:v>13116</c:v>
                </c:pt>
                <c:pt idx="22">
                  <c:v>36484</c:v>
                </c:pt>
                <c:pt idx="23">
                  <c:v>47812</c:v>
                </c:pt>
                <c:pt idx="24">
                  <c:v>29533</c:v>
                </c:pt>
                <c:pt idx="25">
                  <c:v>1810</c:v>
                </c:pt>
                <c:pt idx="26">
                  <c:v>36103</c:v>
                </c:pt>
                <c:pt idx="27">
                  <c:v>22724</c:v>
                </c:pt>
                <c:pt idx="28">
                  <c:v>20692</c:v>
                </c:pt>
                <c:pt idx="29">
                  <c:v>4683</c:v>
                </c:pt>
                <c:pt idx="30">
                  <c:v>4313</c:v>
                </c:pt>
                <c:pt idx="31">
                  <c:v>37132</c:v>
                </c:pt>
                <c:pt idx="32">
                  <c:v>14548</c:v>
                </c:pt>
                <c:pt idx="33">
                  <c:v>43122</c:v>
                </c:pt>
                <c:pt idx="34">
                  <c:v>25525</c:v>
                </c:pt>
                <c:pt idx="35">
                  <c:v>10825</c:v>
                </c:pt>
                <c:pt idx="36">
                  <c:v>3314</c:v>
                </c:pt>
                <c:pt idx="37">
                  <c:v>44097</c:v>
                </c:pt>
                <c:pt idx="38">
                  <c:v>49772</c:v>
                </c:pt>
                <c:pt idx="39">
                  <c:v>33799</c:v>
                </c:pt>
                <c:pt idx="40">
                  <c:v>6296</c:v>
                </c:pt>
                <c:pt idx="41">
                  <c:v>9480</c:v>
                </c:pt>
                <c:pt idx="42">
                  <c:v>49077</c:v>
                </c:pt>
                <c:pt idx="43">
                  <c:v>23140</c:v>
                </c:pt>
                <c:pt idx="44">
                  <c:v>2436</c:v>
                </c:pt>
                <c:pt idx="45">
                  <c:v>2293</c:v>
                </c:pt>
                <c:pt idx="46">
                  <c:v>18693</c:v>
                </c:pt>
                <c:pt idx="47">
                  <c:v>14216</c:v>
                </c:pt>
                <c:pt idx="48">
                  <c:v>33381</c:v>
                </c:pt>
                <c:pt idx="49">
                  <c:v>20042</c:v>
                </c:pt>
              </c:numCache>
            </c:numRef>
          </c:xVal>
          <c:yVal>
            <c:numRef>
              <c:f>'Engagement Summary'!$F$52:$F$101</c:f>
              <c:numCache>
                <c:formatCode>0.00</c:formatCode>
                <c:ptCount val="50"/>
                <c:pt idx="0">
                  <c:v>8.06</c:v>
                </c:pt>
                <c:pt idx="1">
                  <c:v>9.0500000000000007</c:v>
                </c:pt>
                <c:pt idx="2">
                  <c:v>2.46</c:v>
                </c:pt>
                <c:pt idx="3">
                  <c:v>6.92</c:v>
                </c:pt>
                <c:pt idx="4">
                  <c:v>9.36</c:v>
                </c:pt>
                <c:pt idx="5">
                  <c:v>8.74</c:v>
                </c:pt>
                <c:pt idx="6">
                  <c:v>3.74</c:v>
                </c:pt>
                <c:pt idx="7">
                  <c:v>7.88</c:v>
                </c:pt>
                <c:pt idx="8">
                  <c:v>4.05</c:v>
                </c:pt>
                <c:pt idx="9">
                  <c:v>7.83</c:v>
                </c:pt>
                <c:pt idx="10">
                  <c:v>6.23</c:v>
                </c:pt>
                <c:pt idx="11">
                  <c:v>3.25</c:v>
                </c:pt>
                <c:pt idx="12">
                  <c:v>5.71</c:v>
                </c:pt>
                <c:pt idx="13">
                  <c:v>7.16</c:v>
                </c:pt>
                <c:pt idx="14">
                  <c:v>9.09</c:v>
                </c:pt>
                <c:pt idx="15">
                  <c:v>3.4</c:v>
                </c:pt>
                <c:pt idx="16">
                  <c:v>2.36</c:v>
                </c:pt>
                <c:pt idx="17">
                  <c:v>3.3</c:v>
                </c:pt>
                <c:pt idx="18">
                  <c:v>6.25</c:v>
                </c:pt>
                <c:pt idx="19">
                  <c:v>8.9</c:v>
                </c:pt>
                <c:pt idx="20">
                  <c:v>6.5</c:v>
                </c:pt>
                <c:pt idx="21">
                  <c:v>5.85</c:v>
                </c:pt>
                <c:pt idx="22">
                  <c:v>6.85</c:v>
                </c:pt>
                <c:pt idx="23">
                  <c:v>4.66</c:v>
                </c:pt>
                <c:pt idx="24">
                  <c:v>9.41</c:v>
                </c:pt>
                <c:pt idx="25">
                  <c:v>5.17</c:v>
                </c:pt>
                <c:pt idx="26">
                  <c:v>3.79</c:v>
                </c:pt>
                <c:pt idx="27">
                  <c:v>1.81</c:v>
                </c:pt>
                <c:pt idx="28">
                  <c:v>3.32</c:v>
                </c:pt>
                <c:pt idx="29">
                  <c:v>8.44</c:v>
                </c:pt>
                <c:pt idx="30">
                  <c:v>1.76</c:v>
                </c:pt>
                <c:pt idx="31">
                  <c:v>5.3</c:v>
                </c:pt>
                <c:pt idx="32">
                  <c:v>3.3</c:v>
                </c:pt>
                <c:pt idx="33">
                  <c:v>9.24</c:v>
                </c:pt>
                <c:pt idx="34">
                  <c:v>9.23</c:v>
                </c:pt>
                <c:pt idx="35">
                  <c:v>3.89</c:v>
                </c:pt>
                <c:pt idx="36">
                  <c:v>4.6100000000000003</c:v>
                </c:pt>
                <c:pt idx="37">
                  <c:v>2.86</c:v>
                </c:pt>
                <c:pt idx="38">
                  <c:v>4.34</c:v>
                </c:pt>
                <c:pt idx="39">
                  <c:v>8.6199999999999992</c:v>
                </c:pt>
                <c:pt idx="40">
                  <c:v>7.23</c:v>
                </c:pt>
                <c:pt idx="41">
                  <c:v>7.74</c:v>
                </c:pt>
                <c:pt idx="42">
                  <c:v>1.53</c:v>
                </c:pt>
                <c:pt idx="43">
                  <c:v>6.27</c:v>
                </c:pt>
                <c:pt idx="44">
                  <c:v>3.19</c:v>
                </c:pt>
                <c:pt idx="45">
                  <c:v>6.73</c:v>
                </c:pt>
                <c:pt idx="46">
                  <c:v>6.8</c:v>
                </c:pt>
                <c:pt idx="47">
                  <c:v>5.69</c:v>
                </c:pt>
                <c:pt idx="48">
                  <c:v>6.09</c:v>
                </c:pt>
                <c:pt idx="49">
                  <c:v>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F-4F47-A33E-37CAD3CB3484}"/>
            </c:ext>
          </c:extLst>
        </c:ser>
        <c:ser>
          <c:idx val="2"/>
          <c:order val="2"/>
          <c:tx>
            <c:v>Twitter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6350">
                <a:solidFill>
                  <a:schemeClr val="tx2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'Engagement Summary'!$G$102:$G$151</c:f>
              <c:numCache>
                <c:formatCode>"₹"\ #,##0</c:formatCode>
                <c:ptCount val="50"/>
                <c:pt idx="0">
                  <c:v>26752</c:v>
                </c:pt>
                <c:pt idx="1">
                  <c:v>8912</c:v>
                </c:pt>
                <c:pt idx="2">
                  <c:v>22482</c:v>
                </c:pt>
                <c:pt idx="3">
                  <c:v>31280</c:v>
                </c:pt>
                <c:pt idx="4">
                  <c:v>5914</c:v>
                </c:pt>
                <c:pt idx="5">
                  <c:v>2932</c:v>
                </c:pt>
                <c:pt idx="6">
                  <c:v>32393</c:v>
                </c:pt>
                <c:pt idx="7">
                  <c:v>32763</c:v>
                </c:pt>
                <c:pt idx="8">
                  <c:v>39272</c:v>
                </c:pt>
                <c:pt idx="9">
                  <c:v>12384</c:v>
                </c:pt>
                <c:pt idx="10">
                  <c:v>33258</c:v>
                </c:pt>
                <c:pt idx="11">
                  <c:v>22206</c:v>
                </c:pt>
                <c:pt idx="12">
                  <c:v>9942</c:v>
                </c:pt>
                <c:pt idx="13">
                  <c:v>25797</c:v>
                </c:pt>
                <c:pt idx="14">
                  <c:v>15476</c:v>
                </c:pt>
                <c:pt idx="15">
                  <c:v>30270</c:v>
                </c:pt>
                <c:pt idx="16">
                  <c:v>24018</c:v>
                </c:pt>
                <c:pt idx="17">
                  <c:v>12148</c:v>
                </c:pt>
                <c:pt idx="18">
                  <c:v>4509</c:v>
                </c:pt>
                <c:pt idx="19">
                  <c:v>33174</c:v>
                </c:pt>
                <c:pt idx="20">
                  <c:v>21208</c:v>
                </c:pt>
                <c:pt idx="21">
                  <c:v>15827</c:v>
                </c:pt>
                <c:pt idx="22">
                  <c:v>36095</c:v>
                </c:pt>
                <c:pt idx="23">
                  <c:v>30428</c:v>
                </c:pt>
                <c:pt idx="24">
                  <c:v>5391</c:v>
                </c:pt>
                <c:pt idx="25">
                  <c:v>39530</c:v>
                </c:pt>
                <c:pt idx="26">
                  <c:v>3455</c:v>
                </c:pt>
                <c:pt idx="27">
                  <c:v>20861</c:v>
                </c:pt>
                <c:pt idx="28">
                  <c:v>13316</c:v>
                </c:pt>
                <c:pt idx="29">
                  <c:v>35359</c:v>
                </c:pt>
                <c:pt idx="30">
                  <c:v>9118</c:v>
                </c:pt>
                <c:pt idx="31">
                  <c:v>2798</c:v>
                </c:pt>
                <c:pt idx="32">
                  <c:v>12350</c:v>
                </c:pt>
                <c:pt idx="33">
                  <c:v>45380</c:v>
                </c:pt>
                <c:pt idx="34">
                  <c:v>19119</c:v>
                </c:pt>
                <c:pt idx="35">
                  <c:v>48270</c:v>
                </c:pt>
                <c:pt idx="36">
                  <c:v>42832</c:v>
                </c:pt>
                <c:pt idx="37">
                  <c:v>37636</c:v>
                </c:pt>
                <c:pt idx="38">
                  <c:v>8718</c:v>
                </c:pt>
                <c:pt idx="39">
                  <c:v>10002</c:v>
                </c:pt>
                <c:pt idx="40">
                  <c:v>14722</c:v>
                </c:pt>
                <c:pt idx="41">
                  <c:v>14068</c:v>
                </c:pt>
                <c:pt idx="42">
                  <c:v>21061</c:v>
                </c:pt>
                <c:pt idx="43">
                  <c:v>11805</c:v>
                </c:pt>
                <c:pt idx="44">
                  <c:v>42964</c:v>
                </c:pt>
                <c:pt idx="45">
                  <c:v>11035</c:v>
                </c:pt>
                <c:pt idx="46">
                  <c:v>8471</c:v>
                </c:pt>
                <c:pt idx="47">
                  <c:v>32500</c:v>
                </c:pt>
                <c:pt idx="48">
                  <c:v>16149</c:v>
                </c:pt>
                <c:pt idx="49">
                  <c:v>4007</c:v>
                </c:pt>
              </c:numCache>
            </c:numRef>
          </c:xVal>
          <c:yVal>
            <c:numRef>
              <c:f>'Engagement Summary'!$F$102:$F$151</c:f>
              <c:numCache>
                <c:formatCode>0.00</c:formatCode>
                <c:ptCount val="50"/>
                <c:pt idx="0">
                  <c:v>8.31</c:v>
                </c:pt>
                <c:pt idx="1">
                  <c:v>4.01</c:v>
                </c:pt>
                <c:pt idx="2">
                  <c:v>8.19</c:v>
                </c:pt>
                <c:pt idx="3">
                  <c:v>3.5</c:v>
                </c:pt>
                <c:pt idx="4">
                  <c:v>6.19</c:v>
                </c:pt>
                <c:pt idx="5">
                  <c:v>4.66</c:v>
                </c:pt>
                <c:pt idx="6">
                  <c:v>8.56</c:v>
                </c:pt>
                <c:pt idx="7">
                  <c:v>5.34</c:v>
                </c:pt>
                <c:pt idx="8">
                  <c:v>4.3600000000000003</c:v>
                </c:pt>
                <c:pt idx="9">
                  <c:v>9.43</c:v>
                </c:pt>
                <c:pt idx="10">
                  <c:v>8.5500000000000007</c:v>
                </c:pt>
                <c:pt idx="11">
                  <c:v>7.24</c:v>
                </c:pt>
                <c:pt idx="12">
                  <c:v>3.91</c:v>
                </c:pt>
                <c:pt idx="13">
                  <c:v>8.02</c:v>
                </c:pt>
                <c:pt idx="14">
                  <c:v>9.24</c:v>
                </c:pt>
                <c:pt idx="15">
                  <c:v>8.59</c:v>
                </c:pt>
                <c:pt idx="16">
                  <c:v>8.5500000000000007</c:v>
                </c:pt>
                <c:pt idx="17">
                  <c:v>2.09</c:v>
                </c:pt>
                <c:pt idx="18">
                  <c:v>4.97</c:v>
                </c:pt>
                <c:pt idx="19">
                  <c:v>5.9</c:v>
                </c:pt>
                <c:pt idx="20">
                  <c:v>8.25</c:v>
                </c:pt>
                <c:pt idx="21">
                  <c:v>5.22</c:v>
                </c:pt>
                <c:pt idx="22">
                  <c:v>5.68</c:v>
                </c:pt>
                <c:pt idx="23">
                  <c:v>2.46</c:v>
                </c:pt>
                <c:pt idx="24">
                  <c:v>7.32</c:v>
                </c:pt>
                <c:pt idx="25">
                  <c:v>2.69</c:v>
                </c:pt>
                <c:pt idx="26">
                  <c:v>6.37</c:v>
                </c:pt>
                <c:pt idx="27">
                  <c:v>4.2</c:v>
                </c:pt>
                <c:pt idx="28">
                  <c:v>6.66</c:v>
                </c:pt>
                <c:pt idx="29">
                  <c:v>7.74</c:v>
                </c:pt>
                <c:pt idx="30">
                  <c:v>4.68</c:v>
                </c:pt>
                <c:pt idx="31">
                  <c:v>2.2200000000000002</c:v>
                </c:pt>
                <c:pt idx="32">
                  <c:v>2.56</c:v>
                </c:pt>
                <c:pt idx="33">
                  <c:v>5.23</c:v>
                </c:pt>
                <c:pt idx="34">
                  <c:v>2.0099999999999998</c:v>
                </c:pt>
                <c:pt idx="35">
                  <c:v>6.95</c:v>
                </c:pt>
                <c:pt idx="36">
                  <c:v>6.99</c:v>
                </c:pt>
                <c:pt idx="37">
                  <c:v>7.3</c:v>
                </c:pt>
                <c:pt idx="38">
                  <c:v>3.85</c:v>
                </c:pt>
                <c:pt idx="39">
                  <c:v>8.33</c:v>
                </c:pt>
                <c:pt idx="40">
                  <c:v>5.12</c:v>
                </c:pt>
                <c:pt idx="41">
                  <c:v>1.8</c:v>
                </c:pt>
                <c:pt idx="42">
                  <c:v>5.53</c:v>
                </c:pt>
                <c:pt idx="43">
                  <c:v>7.5</c:v>
                </c:pt>
                <c:pt idx="44">
                  <c:v>4.5</c:v>
                </c:pt>
                <c:pt idx="45">
                  <c:v>5.3</c:v>
                </c:pt>
                <c:pt idx="46">
                  <c:v>2.44</c:v>
                </c:pt>
                <c:pt idx="47">
                  <c:v>3.16</c:v>
                </c:pt>
                <c:pt idx="48">
                  <c:v>3.55</c:v>
                </c:pt>
                <c:pt idx="49">
                  <c:v>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7F-4F47-A33E-37CAD3CB3484}"/>
            </c:ext>
          </c:extLst>
        </c:ser>
        <c:ser>
          <c:idx val="3"/>
          <c:order val="3"/>
          <c:tx>
            <c:v>YouTube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 w="6350">
                <a:solidFill>
                  <a:schemeClr val="tx2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'Engagement Summary'!$G$152:$G$201</c:f>
              <c:numCache>
                <c:formatCode>"₹"\ #,##0</c:formatCode>
                <c:ptCount val="50"/>
                <c:pt idx="0">
                  <c:v>30671</c:v>
                </c:pt>
                <c:pt idx="1">
                  <c:v>21205</c:v>
                </c:pt>
                <c:pt idx="2">
                  <c:v>24313</c:v>
                </c:pt>
                <c:pt idx="3">
                  <c:v>1783</c:v>
                </c:pt>
                <c:pt idx="4">
                  <c:v>30060</c:v>
                </c:pt>
                <c:pt idx="5">
                  <c:v>15071</c:v>
                </c:pt>
                <c:pt idx="6">
                  <c:v>28474</c:v>
                </c:pt>
                <c:pt idx="7">
                  <c:v>26452</c:v>
                </c:pt>
                <c:pt idx="8">
                  <c:v>16804</c:v>
                </c:pt>
                <c:pt idx="9">
                  <c:v>49372</c:v>
                </c:pt>
                <c:pt idx="10">
                  <c:v>6915</c:v>
                </c:pt>
                <c:pt idx="11">
                  <c:v>10283</c:v>
                </c:pt>
                <c:pt idx="12">
                  <c:v>32929</c:v>
                </c:pt>
                <c:pt idx="13">
                  <c:v>12646</c:v>
                </c:pt>
                <c:pt idx="14">
                  <c:v>10217</c:v>
                </c:pt>
                <c:pt idx="15">
                  <c:v>5442</c:v>
                </c:pt>
                <c:pt idx="16">
                  <c:v>38883</c:v>
                </c:pt>
                <c:pt idx="17">
                  <c:v>36851</c:v>
                </c:pt>
                <c:pt idx="18">
                  <c:v>27822</c:v>
                </c:pt>
                <c:pt idx="19">
                  <c:v>6742</c:v>
                </c:pt>
                <c:pt idx="20">
                  <c:v>44321</c:v>
                </c:pt>
                <c:pt idx="21">
                  <c:v>46643</c:v>
                </c:pt>
                <c:pt idx="22">
                  <c:v>16443</c:v>
                </c:pt>
                <c:pt idx="23">
                  <c:v>9269</c:v>
                </c:pt>
                <c:pt idx="24">
                  <c:v>22373</c:v>
                </c:pt>
                <c:pt idx="25">
                  <c:v>37876</c:v>
                </c:pt>
                <c:pt idx="26">
                  <c:v>40888</c:v>
                </c:pt>
                <c:pt idx="27">
                  <c:v>46625</c:v>
                </c:pt>
                <c:pt idx="28">
                  <c:v>49558</c:v>
                </c:pt>
                <c:pt idx="29">
                  <c:v>14154</c:v>
                </c:pt>
                <c:pt idx="30">
                  <c:v>39931</c:v>
                </c:pt>
                <c:pt idx="31">
                  <c:v>15045</c:v>
                </c:pt>
                <c:pt idx="32">
                  <c:v>40868</c:v>
                </c:pt>
                <c:pt idx="33">
                  <c:v>7705</c:v>
                </c:pt>
                <c:pt idx="34">
                  <c:v>43999</c:v>
                </c:pt>
                <c:pt idx="35">
                  <c:v>18001</c:v>
                </c:pt>
                <c:pt idx="36">
                  <c:v>24494</c:v>
                </c:pt>
                <c:pt idx="37">
                  <c:v>22996</c:v>
                </c:pt>
                <c:pt idx="38">
                  <c:v>39031</c:v>
                </c:pt>
                <c:pt idx="39">
                  <c:v>30987</c:v>
                </c:pt>
                <c:pt idx="40">
                  <c:v>11383</c:v>
                </c:pt>
                <c:pt idx="41">
                  <c:v>35801</c:v>
                </c:pt>
                <c:pt idx="42">
                  <c:v>20059</c:v>
                </c:pt>
                <c:pt idx="43">
                  <c:v>15969</c:v>
                </c:pt>
                <c:pt idx="44">
                  <c:v>39923</c:v>
                </c:pt>
                <c:pt idx="45">
                  <c:v>20733</c:v>
                </c:pt>
                <c:pt idx="46">
                  <c:v>14090</c:v>
                </c:pt>
                <c:pt idx="47">
                  <c:v>6832</c:v>
                </c:pt>
                <c:pt idx="48">
                  <c:v>7541</c:v>
                </c:pt>
                <c:pt idx="49">
                  <c:v>12174</c:v>
                </c:pt>
              </c:numCache>
            </c:numRef>
          </c:xVal>
          <c:yVal>
            <c:numRef>
              <c:f>'Engagement Summary'!$F$152:$F$201</c:f>
              <c:numCache>
                <c:formatCode>0.00</c:formatCode>
                <c:ptCount val="50"/>
                <c:pt idx="0">
                  <c:v>4.1100000000000003</c:v>
                </c:pt>
                <c:pt idx="1">
                  <c:v>3.16</c:v>
                </c:pt>
                <c:pt idx="2">
                  <c:v>3.49</c:v>
                </c:pt>
                <c:pt idx="3">
                  <c:v>2.62</c:v>
                </c:pt>
                <c:pt idx="4">
                  <c:v>8.7200000000000006</c:v>
                </c:pt>
                <c:pt idx="5">
                  <c:v>2.88</c:v>
                </c:pt>
                <c:pt idx="6">
                  <c:v>4.5599999999999996</c:v>
                </c:pt>
                <c:pt idx="7">
                  <c:v>5.52</c:v>
                </c:pt>
                <c:pt idx="8">
                  <c:v>3.48</c:v>
                </c:pt>
                <c:pt idx="9">
                  <c:v>4.04</c:v>
                </c:pt>
                <c:pt idx="10">
                  <c:v>5.42</c:v>
                </c:pt>
                <c:pt idx="11">
                  <c:v>6.19</c:v>
                </c:pt>
                <c:pt idx="12">
                  <c:v>7.83</c:v>
                </c:pt>
                <c:pt idx="13">
                  <c:v>3.86</c:v>
                </c:pt>
                <c:pt idx="14">
                  <c:v>8.99</c:v>
                </c:pt>
                <c:pt idx="15">
                  <c:v>3.5</c:v>
                </c:pt>
                <c:pt idx="16">
                  <c:v>8.1300000000000008</c:v>
                </c:pt>
                <c:pt idx="17">
                  <c:v>7.36</c:v>
                </c:pt>
                <c:pt idx="18">
                  <c:v>9.3000000000000007</c:v>
                </c:pt>
                <c:pt idx="19">
                  <c:v>1.53</c:v>
                </c:pt>
                <c:pt idx="20">
                  <c:v>5.41</c:v>
                </c:pt>
                <c:pt idx="21">
                  <c:v>1.99</c:v>
                </c:pt>
                <c:pt idx="22">
                  <c:v>6.08</c:v>
                </c:pt>
                <c:pt idx="23">
                  <c:v>7.97</c:v>
                </c:pt>
                <c:pt idx="24">
                  <c:v>4.68</c:v>
                </c:pt>
                <c:pt idx="25">
                  <c:v>8.9</c:v>
                </c:pt>
                <c:pt idx="26">
                  <c:v>2.65</c:v>
                </c:pt>
                <c:pt idx="27">
                  <c:v>5.43</c:v>
                </c:pt>
                <c:pt idx="28">
                  <c:v>8.09</c:v>
                </c:pt>
                <c:pt idx="29">
                  <c:v>2.89</c:v>
                </c:pt>
                <c:pt idx="30">
                  <c:v>4.4800000000000004</c:v>
                </c:pt>
                <c:pt idx="31">
                  <c:v>8.33</c:v>
                </c:pt>
                <c:pt idx="32">
                  <c:v>3.29</c:v>
                </c:pt>
                <c:pt idx="33">
                  <c:v>4.68</c:v>
                </c:pt>
                <c:pt idx="34">
                  <c:v>3.72</c:v>
                </c:pt>
                <c:pt idx="35">
                  <c:v>9.48</c:v>
                </c:pt>
                <c:pt idx="36">
                  <c:v>9.0299999999999994</c:v>
                </c:pt>
                <c:pt idx="37">
                  <c:v>9.08</c:v>
                </c:pt>
                <c:pt idx="38">
                  <c:v>6.58</c:v>
                </c:pt>
                <c:pt idx="39">
                  <c:v>9.4</c:v>
                </c:pt>
                <c:pt idx="40">
                  <c:v>6.11</c:v>
                </c:pt>
                <c:pt idx="41">
                  <c:v>8.64</c:v>
                </c:pt>
                <c:pt idx="42">
                  <c:v>1.87</c:v>
                </c:pt>
                <c:pt idx="43">
                  <c:v>4.7300000000000004</c:v>
                </c:pt>
                <c:pt idx="44">
                  <c:v>6.49</c:v>
                </c:pt>
                <c:pt idx="45">
                  <c:v>6.54</c:v>
                </c:pt>
                <c:pt idx="46">
                  <c:v>3.09</c:v>
                </c:pt>
                <c:pt idx="47">
                  <c:v>1.6</c:v>
                </c:pt>
                <c:pt idx="48">
                  <c:v>5.21</c:v>
                </c:pt>
                <c:pt idx="49">
                  <c:v>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7F-4F47-A33E-37CAD3CB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37119"/>
        <c:axId val="191137599"/>
      </c:scatterChart>
      <c:valAx>
        <c:axId val="19113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2"/>
                    </a:solidFill>
                  </a:rPr>
                  <a:t>Ad_spend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7599"/>
        <c:crosses val="autoZero"/>
        <c:crossBetween val="midCat"/>
        <c:majorUnit val="5000"/>
      </c:valAx>
      <c:valAx>
        <c:axId val="19113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solidFill>
                      <a:schemeClr val="tx2"/>
                    </a:solidFill>
                  </a:rPr>
                  <a:t>Engagement</a:t>
                </a:r>
                <a:r>
                  <a:rPr lang="en-IN" sz="1050" b="1" baseline="0">
                    <a:solidFill>
                      <a:schemeClr val="tx2"/>
                    </a:solidFill>
                  </a:rPr>
                  <a:t>_Rate</a:t>
                </a:r>
                <a:endParaRPr lang="en-IN" sz="1050" b="1">
                  <a:solidFill>
                    <a:schemeClr val="tx2"/>
                  </a:solidFill>
                </a:endParaRPr>
              </a:p>
            </c:rich>
          </c:tx>
          <c:layout>
            <c:manualLayout>
              <c:xMode val="edge"/>
              <c:yMode val="edge"/>
              <c:x val="7.7610234301523336E-3"/>
              <c:y val="0.35113952546930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7119"/>
        <c:crosses val="autoZero"/>
        <c:crossBetween val="midCat"/>
      </c:valAx>
      <c:spPr>
        <a:noFill/>
        <a:ln>
          <a:solidFill>
            <a:schemeClr val="tx1">
              <a:alpha val="98000"/>
            </a:schemeClr>
          </a:solidFill>
        </a:ln>
        <a:effectLst>
          <a:glow rad="203200">
            <a:schemeClr val="tx2"/>
          </a:glow>
        </a:effectLst>
      </c:spPr>
    </c:plotArea>
    <c:legend>
      <c:legendPos val="t"/>
      <c:layout>
        <c:manualLayout>
          <c:xMode val="edge"/>
          <c:yMode val="edge"/>
          <c:x val="0.27556327102226308"/>
          <c:y val="0.91628373997924428"/>
          <c:w val="0.45541217296985581"/>
          <c:h val="5.9398514995551648E-2"/>
        </c:manualLayout>
      </c:layout>
      <c:overlay val="0"/>
      <c:spPr>
        <a:noFill/>
        <a:ln w="3175">
          <a:solidFill>
            <a:schemeClr val="tx2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838200</xdr:colOff>
      <xdr:row>12</xdr:row>
      <xdr:rowOff>167640</xdr:rowOff>
    </xdr:from>
    <xdr:ext cx="4188519" cy="740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0AFFF2-C76E-02A9-8274-3CAE317DA986}"/>
            </a:ext>
          </a:extLst>
        </xdr:cNvPr>
        <xdr:cNvSpPr txBox="1"/>
      </xdr:nvSpPr>
      <xdr:spPr>
        <a:xfrm>
          <a:off x="838200" y="2179320"/>
          <a:ext cx="4188519" cy="74097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>
              <a:latin typeface="Times New Roman" panose="02020603050405020304" pitchFamily="18" charset="0"/>
              <a:cs typeface="Times New Roman" panose="02020603050405020304" pitchFamily="18" charset="0"/>
            </a:rPr>
            <a:t># Instagram has the highest average engagement rate at 5.72. </a:t>
          </a:r>
        </a:p>
        <a:p>
          <a:r>
            <a:rPr lang="en-IN" sz="1100" b="1">
              <a:latin typeface="Times New Roman" panose="02020603050405020304" pitchFamily="18" charset="0"/>
              <a:cs typeface="Times New Roman" panose="02020603050405020304" pitchFamily="18" charset="0"/>
            </a:rPr>
            <a:t>Twitter is second with an average engagement rate of 5.66. </a:t>
          </a:r>
        </a:p>
        <a:p>
          <a:r>
            <a:rPr lang="en-IN" sz="1100" b="1">
              <a:latin typeface="Times New Roman" panose="02020603050405020304" pitchFamily="18" charset="0"/>
              <a:cs typeface="Times New Roman" panose="02020603050405020304" pitchFamily="18" charset="0"/>
            </a:rPr>
            <a:t>Facebook follows closely with an average engagement rate of 5.64, </a:t>
          </a:r>
        </a:p>
        <a:p>
          <a:r>
            <a:rPr lang="en-IN" sz="1100" b="1">
              <a:latin typeface="Times New Roman" panose="02020603050405020304" pitchFamily="18" charset="0"/>
              <a:cs typeface="Times New Roman" panose="02020603050405020304" pitchFamily="18" charset="0"/>
            </a:rPr>
            <a:t>and YouTube has the lowest average engagement rate at 5.56.</a:t>
          </a:r>
        </a:p>
      </xdr:txBody>
    </xdr:sp>
    <xdr:clientData/>
  </xdr:oneCellAnchor>
  <xdr:twoCellAnchor>
    <xdr:from>
      <xdr:col>12</xdr:col>
      <xdr:colOff>111080</xdr:colOff>
      <xdr:row>2</xdr:row>
      <xdr:rowOff>93480</xdr:rowOff>
    </xdr:from>
    <xdr:to>
      <xdr:col>21</xdr:col>
      <xdr:colOff>266271</xdr:colOff>
      <xdr:row>19</xdr:row>
      <xdr:rowOff>62732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DFD59-9B80-4895-8832-89A07A9DA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180947</xdr:colOff>
      <xdr:row>20</xdr:row>
      <xdr:rowOff>1395</xdr:rowOff>
    </xdr:from>
    <xdr:ext cx="4926267" cy="7812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F996845-EA9C-E5F6-6495-9B9794840BE1}"/>
            </a:ext>
          </a:extLst>
        </xdr:cNvPr>
        <xdr:cNvSpPr txBox="1"/>
      </xdr:nvSpPr>
      <xdr:spPr>
        <a:xfrm>
          <a:off x="10649376" y="3502966"/>
          <a:ext cx="4926267" cy="78124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latin typeface="Times New Roman" panose="02020603050405020304" pitchFamily="18" charset="0"/>
              <a:cs typeface="Times New Roman" panose="02020603050405020304" pitchFamily="18" charset="0"/>
            </a:rPr>
            <a:t>#</a:t>
          </a:r>
          <a:r>
            <a:rPr lang="en-IN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b="1"/>
            <a:t>Twitter (46%)</a:t>
          </a:r>
          <a:r>
            <a:rPr lang="en-IN"/>
            <a:t> and </a:t>
          </a:r>
          <a:r>
            <a:rPr lang="en-IN" b="1"/>
            <a:t>YouTube (45%)</a:t>
          </a:r>
          <a:r>
            <a:rPr lang="en-IN"/>
            <a:t> show the </a:t>
          </a:r>
          <a:r>
            <a:rPr lang="en-IN" b="1"/>
            <a:t>strongest relative follower growth</a:t>
          </a:r>
          <a:r>
            <a:rPr lang="en-IN"/>
            <a:t>, indicating they are scaling audiences faster than other platforms.</a:t>
          </a:r>
        </a:p>
        <a:p>
          <a:r>
            <a:rPr lang="en-IN" b="1"/>
            <a:t>Instagram (29%)</a:t>
          </a:r>
          <a:r>
            <a:rPr lang="en-IN"/>
            <a:t> also shows healthy growth but not as rapid as Twitter/YouTube.</a:t>
          </a:r>
        </a:p>
        <a:p>
          <a:r>
            <a:rPr lang="en-IN" b="1"/>
            <a:t>Facebook (27%)</a:t>
          </a:r>
          <a:r>
            <a:rPr lang="en-IN"/>
            <a:t> lags slightly, suggesting slower expansion.</a:t>
          </a:r>
        </a:p>
      </xdr:txBody>
    </xdr:sp>
    <xdr:clientData/>
  </xdr:oneCellAnchor>
  <xdr:oneCellAnchor>
    <xdr:from>
      <xdr:col>8</xdr:col>
      <xdr:colOff>243766</xdr:colOff>
      <xdr:row>24</xdr:row>
      <xdr:rowOff>117527</xdr:rowOff>
    </xdr:from>
    <xdr:ext cx="2541163" cy="74097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62D6F31-4CC3-6D00-D084-D57AE27A338B}"/>
            </a:ext>
          </a:extLst>
        </xdr:cNvPr>
        <xdr:cNvSpPr txBox="1"/>
      </xdr:nvSpPr>
      <xdr:spPr>
        <a:xfrm>
          <a:off x="6847766" y="4399241"/>
          <a:ext cx="2541163" cy="74097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latin typeface="Times New Roman" panose="02020603050405020304" pitchFamily="18" charset="0"/>
              <a:cs typeface="Times New Roman" panose="02020603050405020304" pitchFamily="18" charset="0"/>
            </a:rPr>
            <a:t> Twitter and Youtube </a:t>
          </a:r>
          <a:r>
            <a:rPr lang="en-IN" sz="1100" b="0">
              <a:latin typeface="Times New Roman" panose="02020603050405020304" pitchFamily="18" charset="0"/>
              <a:cs typeface="Times New Roman" panose="02020603050405020304" pitchFamily="18" charset="0"/>
            </a:rPr>
            <a:t>are currently more effective in attracting and retaining followers</a:t>
          </a:r>
          <a:r>
            <a:rPr lang="en-IN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100" b="0">
              <a:latin typeface="Times New Roman" panose="02020603050405020304" pitchFamily="18" charset="0"/>
              <a:cs typeface="Times New Roman" panose="02020603050405020304" pitchFamily="18" charset="0"/>
            </a:rPr>
            <a:t>compared to Instagram and Facebook.</a:t>
          </a:r>
        </a:p>
      </xdr:txBody>
    </xdr:sp>
    <xdr:clientData/>
  </xdr:oneCellAnchor>
  <xdr:twoCellAnchor>
    <xdr:from>
      <xdr:col>23</xdr:col>
      <xdr:colOff>264133</xdr:colOff>
      <xdr:row>2</xdr:row>
      <xdr:rowOff>121446</xdr:rowOff>
    </xdr:from>
    <xdr:to>
      <xdr:col>33</xdr:col>
      <xdr:colOff>12956</xdr:colOff>
      <xdr:row>22</xdr:row>
      <xdr:rowOff>71350</xdr:rowOff>
    </xdr:to>
    <xdr:graphicFrame macro="">
      <xdr:nvGraphicFramePr>
        <xdr:cNvPr id="6" name="Chart 11">
          <a:extLst>
            <a:ext uri="{FF2B5EF4-FFF2-40B4-BE49-F238E27FC236}">
              <a16:creationId xmlns:a16="http://schemas.microsoft.com/office/drawing/2014/main" id="{7ED20A0C-989C-51B3-DB15-2ECA354A3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33</xdr:col>
      <xdr:colOff>307878</xdr:colOff>
      <xdr:row>5</xdr:row>
      <xdr:rowOff>138546</xdr:rowOff>
    </xdr:from>
    <xdr:ext cx="3130857" cy="284795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3F952C2-A5A8-569B-BDF2-6E2067A7143E}"/>
            </a:ext>
          </a:extLst>
        </xdr:cNvPr>
        <xdr:cNvSpPr txBox="1"/>
      </xdr:nvSpPr>
      <xdr:spPr>
        <a:xfrm>
          <a:off x="23098605" y="885152"/>
          <a:ext cx="3130857" cy="284795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plot shows:</a:t>
          </a:r>
        </a:p>
        <a:p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Facebook: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Facebook has a wide range of ad spend, </a:t>
          </a:r>
        </a:p>
        <a:p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roughly 2,000 to 50,000, with engagement </a:t>
          </a:r>
        </a:p>
        <a:p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rates varying between 1.75 and 9.46.</a:t>
          </a:r>
        </a:p>
        <a:p>
          <a:endParaRPr lang="en-IN" sz="11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Instagram: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Instagram's ad spend ranges from </a:t>
          </a:r>
        </a:p>
        <a:p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approximately 1,000 to 50,000, and its </a:t>
          </a:r>
        </a:p>
        <a:p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engagement rates span from 1.53 to 9.41.</a:t>
          </a:r>
        </a:p>
        <a:p>
          <a:endParaRPr lang="en-IN" sz="11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Twitter: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Twitter's ad spend varies from about</a:t>
          </a:r>
        </a:p>
        <a:p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3,000 to 49,000, with engagement rates between </a:t>
          </a:r>
        </a:p>
        <a:p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1.80</a:t>
          </a:r>
          <a:r>
            <a:rPr lang="en-IN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and 9.43.</a:t>
          </a:r>
        </a:p>
        <a:p>
          <a:endParaRPr lang="en-I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YouTube: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YouTube's ad spend ranges from </a:t>
          </a:r>
        </a:p>
        <a:p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approximately 1,000 to 50,000, and its </a:t>
          </a:r>
        </a:p>
        <a:p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engagement rates are between 1.53 and 9.48.</a:t>
          </a:r>
        </a:p>
      </xdr:txBody>
    </xdr:sp>
    <xdr:clientData/>
  </xdr:oneCellAnchor>
  <xdr:oneCellAnchor>
    <xdr:from>
      <xdr:col>26</xdr:col>
      <xdr:colOff>399144</xdr:colOff>
      <xdr:row>28</xdr:row>
      <xdr:rowOff>145143</xdr:rowOff>
    </xdr:from>
    <xdr:ext cx="7084784" cy="4444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D3694B0-DB9E-1FBC-15F4-8991B4EB3005}"/>
            </a:ext>
          </a:extLst>
        </xdr:cNvPr>
        <xdr:cNvSpPr txBox="1"/>
      </xdr:nvSpPr>
      <xdr:spPr>
        <a:xfrm>
          <a:off x="18614573" y="5116286"/>
          <a:ext cx="7084784" cy="44449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b="1"/>
            <a:t>Instagram, Twitter, Facebook, and YouTube all have posts achieving high engagement (&gt;9%) regardless of spend,</a:t>
          </a:r>
        </a:p>
        <a:p>
          <a:r>
            <a:rPr lang="en-IN" b="1"/>
            <a:t>suggesting creative</a:t>
          </a:r>
          <a:r>
            <a:rPr lang="en-IN" b="1" baseline="0"/>
            <a:t> and </a:t>
          </a:r>
          <a:r>
            <a:rPr lang="en-IN" b="1"/>
            <a:t>content quality is more important than budget.</a:t>
          </a:r>
          <a:endParaRPr lang="en-IN" sz="1100" b="1"/>
        </a:p>
      </xdr:txBody>
    </xdr:sp>
    <xdr:clientData/>
  </xdr:oneCellAnchor>
  <xdr:oneCellAnchor>
    <xdr:from>
      <xdr:col>26</xdr:col>
      <xdr:colOff>399143</xdr:colOff>
      <xdr:row>26</xdr:row>
      <xdr:rowOff>72570</xdr:rowOff>
    </xdr:from>
    <xdr:ext cx="7093857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DA76B8B-0E4C-65D8-D5CC-B7FA7DB5001B}"/>
            </a:ext>
          </a:extLst>
        </xdr:cNvPr>
        <xdr:cNvSpPr txBox="1"/>
      </xdr:nvSpPr>
      <xdr:spPr>
        <a:xfrm>
          <a:off x="18614572" y="4680856"/>
          <a:ext cx="7093857" cy="4367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b="1"/>
            <a:t>All platforms show a wide distribution of engagement rates across various ad spend levels, with no clear correlation</a:t>
          </a:r>
        </a:p>
        <a:p>
          <a:r>
            <a:rPr lang="en-IN" b="1"/>
            <a:t>between spend and engagement.</a:t>
          </a:r>
          <a:endParaRPr lang="en-IN" sz="1100" b="1"/>
        </a:p>
      </xdr:txBody>
    </xdr:sp>
    <xdr:clientData/>
  </xdr:oneCellAnchor>
  <xdr:oneCellAnchor>
    <xdr:from>
      <xdr:col>1</xdr:col>
      <xdr:colOff>217713</xdr:colOff>
      <xdr:row>19</xdr:row>
      <xdr:rowOff>63498</xdr:rowOff>
    </xdr:from>
    <xdr:ext cx="4209144" cy="78124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FB877F9-2FEF-1F3A-736A-04B1FBF3D291}"/>
            </a:ext>
          </a:extLst>
        </xdr:cNvPr>
        <xdr:cNvSpPr txBox="1"/>
      </xdr:nvSpPr>
      <xdr:spPr>
        <a:xfrm>
          <a:off x="1079499" y="3383641"/>
          <a:ext cx="4209144" cy="78124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Instagram and Twitter for Engagement Efficiency: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Instagram and Twitter show slightly higher average engagement rates (5.72 and 5.66 respectively) compared to Facebook and YouTube, This indicates they might be more efficient in generating engagement.</a:t>
          </a:r>
        </a:p>
      </xdr:txBody>
    </xdr:sp>
    <xdr:clientData/>
  </xdr:oneCellAnchor>
  <xdr:oneCellAnchor>
    <xdr:from>
      <xdr:col>0</xdr:col>
      <xdr:colOff>45357</xdr:colOff>
      <xdr:row>27</xdr:row>
      <xdr:rowOff>172358</xdr:rowOff>
    </xdr:from>
    <xdr:ext cx="6241143" cy="106135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117C4C5-843A-507D-DED2-F231C2AB7C57}"/>
            </a:ext>
          </a:extLst>
        </xdr:cNvPr>
        <xdr:cNvSpPr txBox="1"/>
      </xdr:nvSpPr>
      <xdr:spPr>
        <a:xfrm>
          <a:off x="45357" y="5052787"/>
          <a:ext cx="6241143" cy="106135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Recommendations for PepsiCo</a:t>
          </a:r>
          <a:r>
            <a:rPr lang="en-IN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Prioritize Instagram (highest average engagement) and Twitter (top follower growth) for core investment; maintain presence on YouTube (strong growth) and Facebook (broad reach) with efficiency‑focused spend and creative testing. Rationale: Instagram leads on engagement, Twitter</a:t>
          </a:r>
          <a:r>
            <a:rPr lang="en-IN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YouTube lead on growth, and scatter shows weak spend‑engagement linkage</a:t>
          </a:r>
          <a:r>
            <a:rPr lang="en-IN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optimize creatives and targeting over spend volume.</a:t>
          </a:r>
        </a:p>
        <a:p>
          <a:endParaRPr lang="en-IN" sz="1200" b="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Excel%20Project\Excel%20Sheets\Task1_Data_Cleaning.xlsx" TargetMode="External"/><Relationship Id="rId1" Type="http://schemas.openxmlformats.org/officeDocument/2006/relationships/externalLinkPath" Target="Task1_Data_Clea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sts"/>
      <sheetName val="Engagement Summary"/>
      <sheetName val="Campaign Metadata"/>
      <sheetName val="Task1_Data_Cleaning"/>
    </sheetNames>
    <sheetDataSet>
      <sheetData sheetId="0"/>
      <sheetData sheetId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" refreshedDate="45886.971576041666" createdVersion="8" refreshedVersion="8" minRefreshableVersion="3" recordCount="200" xr:uid="{669662F6-4AC1-4ACE-9359-5B2D3E1659F9}">
  <cacheSource type="worksheet">
    <worksheetSource name="Engagement_Summary_Table"/>
  </cacheSource>
  <cacheFields count="9">
    <cacheField name="Week_Start_Date" numFmtId="164">
      <sharedItems containsSemiMixedTypes="0" containsNonDate="0" containsDate="1" containsString="0" minDate="2024-06-03T00:00:00" maxDate="2025-05-13T00:00:00"/>
    </cacheField>
    <cacheField name="New_Followers" numFmtId="1">
      <sharedItems containsSemiMixedTypes="0" containsString="0" containsNumber="1" containsInteger="1" minValue="115" maxValue="1980"/>
    </cacheField>
    <cacheField name="Unfollows" numFmtId="1">
      <sharedItems containsSemiMixedTypes="0" containsString="0" containsNumber="1" containsInteger="1" minValue="20" maxValue="498"/>
    </cacheField>
    <cacheField name="Total_Followers" numFmtId="1">
      <sharedItems containsSemiMixedTypes="0" containsString="0" containsNumber="1" containsInteger="1" minValue="11435" maxValue="496982"/>
    </cacheField>
    <cacheField name="Platform" numFmtId="0">
      <sharedItems count="4">
        <s v="Facebook"/>
        <s v="Instagram"/>
        <s v="Twitter"/>
        <s v="YouTube"/>
      </sharedItems>
    </cacheField>
    <cacheField name="Engagement_Rate" numFmtId="2">
      <sharedItems containsSemiMixedTypes="0" containsString="0" containsNumber="1" minValue="1.53" maxValue="9.48"/>
    </cacheField>
    <cacheField name="Ad_Spend" numFmtId="165">
      <sharedItems containsSemiMixedTypes="0" containsString="0" containsNumber="1" containsInteger="1" minValue="1083" maxValue="49772"/>
    </cacheField>
    <cacheField name="NET_Followers" numFmtId="1">
      <sharedItems containsSemiMixedTypes="0" containsString="0" containsNumber="1" containsInteger="1" minValue="-337" maxValue="1881"/>
    </cacheField>
    <cacheField name="Net_Growth_Rate" numFmtId="10">
      <sharedItems containsSemiMixedTypes="0" containsString="0" containsNumber="1" minValue="-4.0819787301048958E-3" maxValue="0.10825114265095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d v="2024-06-03T00:00:00"/>
    <n v="1312"/>
    <n v="310"/>
    <n v="42654"/>
    <x v="0"/>
    <n v="4.9800000000000004"/>
    <n v="9566"/>
    <n v="1002"/>
    <n v="2.3491348994232664E-2"/>
  </r>
  <r>
    <d v="2024-06-10T00:00:00"/>
    <n v="1697"/>
    <n v="414"/>
    <n v="316555"/>
    <x v="0"/>
    <n v="2.37"/>
    <n v="7924"/>
    <n v="1283"/>
    <n v="4.0530081660374974E-3"/>
  </r>
  <r>
    <d v="2024-06-17T00:00:00"/>
    <n v="1753"/>
    <n v="371"/>
    <n v="169496"/>
    <x v="0"/>
    <n v="8.11"/>
    <n v="46670"/>
    <n v="1382"/>
    <n v="8.1535847453627231E-3"/>
  </r>
  <r>
    <d v="2024-06-24T00:00:00"/>
    <n v="1779"/>
    <n v="109"/>
    <n v="26295"/>
    <x v="0"/>
    <n v="9.1199999999999992"/>
    <n v="30635"/>
    <n v="1670"/>
    <n v="6.3510173036698994E-2"/>
  </r>
  <r>
    <d v="2024-07-01T00:00:00"/>
    <n v="505"/>
    <n v="441"/>
    <n v="220020"/>
    <x v="0"/>
    <n v="4.4800000000000004"/>
    <n v="42307"/>
    <n v="64"/>
    <n v="2.9088264703208797E-4"/>
  </r>
  <r>
    <d v="2024-07-08T00:00:00"/>
    <n v="350"/>
    <n v="41"/>
    <n v="251694"/>
    <x v="0"/>
    <n v="1.91"/>
    <n v="38610"/>
    <n v="309"/>
    <n v="1.2276812319721568E-3"/>
  </r>
  <r>
    <d v="2024-07-15T00:00:00"/>
    <n v="170"/>
    <n v="334"/>
    <n v="334626"/>
    <x v="0"/>
    <n v="6.44"/>
    <n v="43420"/>
    <n v="-164"/>
    <n v="-4.9009939454794306E-4"/>
  </r>
  <r>
    <d v="2024-07-22T00:00:00"/>
    <n v="1391"/>
    <n v="430"/>
    <n v="295032"/>
    <x v="0"/>
    <n v="7.86"/>
    <n v="26067"/>
    <n v="961"/>
    <n v="3.2572737872501967E-3"/>
  </r>
  <r>
    <d v="2024-07-29T00:00:00"/>
    <n v="160"/>
    <n v="478"/>
    <n v="435034"/>
    <x v="0"/>
    <n v="7.73"/>
    <n v="4839"/>
    <n v="-318"/>
    <n v="-7.3097734889686784E-4"/>
  </r>
  <r>
    <d v="2024-08-05T00:00:00"/>
    <n v="214"/>
    <n v="411"/>
    <n v="125034"/>
    <x v="0"/>
    <n v="6.11"/>
    <n v="26455"/>
    <n v="-197"/>
    <n v="-1.5755714445670778E-3"/>
  </r>
  <r>
    <d v="2024-08-12T00:00:00"/>
    <n v="1534"/>
    <n v="200"/>
    <n v="307612"/>
    <x v="0"/>
    <n v="6.01"/>
    <n v="37903"/>
    <n v="1334"/>
    <n v="4.3366318609156986E-3"/>
  </r>
  <r>
    <d v="2024-08-19T00:00:00"/>
    <n v="1078"/>
    <n v="20"/>
    <n v="183924"/>
    <x v="0"/>
    <n v="8.84"/>
    <n v="14203"/>
    <n v="1058"/>
    <n v="5.7523759813836147E-3"/>
  </r>
  <r>
    <d v="2024-08-26T00:00:00"/>
    <n v="248"/>
    <n v="211"/>
    <n v="379380"/>
    <x v="0"/>
    <n v="9.0399999999999991"/>
    <n v="26925"/>
    <n v="37"/>
    <n v="9.7527544941747058E-5"/>
  </r>
  <r>
    <d v="2024-09-02T00:00:00"/>
    <n v="1520"/>
    <n v="475"/>
    <n v="496982"/>
    <x v="0"/>
    <n v="6.41"/>
    <n v="24384"/>
    <n v="1045"/>
    <n v="2.1026918479944948E-3"/>
  </r>
  <r>
    <d v="2024-09-09T00:00:00"/>
    <n v="1842"/>
    <n v="414"/>
    <n v="307524"/>
    <x v="0"/>
    <n v="1.76"/>
    <n v="40478"/>
    <n v="1428"/>
    <n v="4.6435400163889647E-3"/>
  </r>
  <r>
    <d v="2024-09-16T00:00:00"/>
    <n v="443"/>
    <n v="345"/>
    <n v="474162"/>
    <x v="0"/>
    <n v="9.1999999999999993"/>
    <n v="47462"/>
    <n v="98"/>
    <n v="2.0668041724136477E-4"/>
  </r>
  <r>
    <d v="2024-09-23T00:00:00"/>
    <n v="198"/>
    <n v="217"/>
    <n v="239753"/>
    <x v="0"/>
    <n v="7.36"/>
    <n v="11901"/>
    <n v="-19"/>
    <n v="-7.9248226299566635E-5"/>
  </r>
  <r>
    <d v="2024-09-30T00:00:00"/>
    <n v="250"/>
    <n v="429"/>
    <n v="453423"/>
    <x v="0"/>
    <n v="1.77"/>
    <n v="2315"/>
    <n v="-179"/>
    <n v="-3.9477485703195471E-4"/>
  </r>
  <r>
    <d v="2024-10-07T00:00:00"/>
    <n v="1929"/>
    <n v="267"/>
    <n v="379363"/>
    <x v="0"/>
    <n v="1.75"/>
    <n v="43836"/>
    <n v="1662"/>
    <n v="4.3810281972675247E-3"/>
  </r>
  <r>
    <d v="2024-10-14T00:00:00"/>
    <n v="643"/>
    <n v="358"/>
    <n v="157599"/>
    <x v="0"/>
    <n v="3.88"/>
    <n v="7285"/>
    <n v="285"/>
    <n v="1.8083871090552605E-3"/>
  </r>
  <r>
    <d v="2024-10-21T00:00:00"/>
    <n v="508"/>
    <n v="69"/>
    <n v="23492"/>
    <x v="0"/>
    <n v="3.16"/>
    <n v="42824"/>
    <n v="439"/>
    <n v="1.8687212668142345E-2"/>
  </r>
  <r>
    <d v="2024-10-28T00:00:00"/>
    <n v="859"/>
    <n v="473"/>
    <n v="209987"/>
    <x v="0"/>
    <n v="4.46"/>
    <n v="30214"/>
    <n v="386"/>
    <n v="1.8382090319876945E-3"/>
  </r>
  <r>
    <d v="2024-11-04T00:00:00"/>
    <n v="947"/>
    <n v="407"/>
    <n v="319186"/>
    <x v="0"/>
    <n v="3.32"/>
    <n v="4996"/>
    <n v="540"/>
    <n v="1.6918035252172713E-3"/>
  </r>
  <r>
    <d v="2024-11-11T00:00:00"/>
    <n v="171"/>
    <n v="277"/>
    <n v="309483"/>
    <x v="0"/>
    <n v="8.6999999999999993"/>
    <n v="38452"/>
    <n v="-106"/>
    <n v="-3.4250669665215861E-4"/>
  </r>
  <r>
    <d v="2024-11-18T00:00:00"/>
    <n v="513"/>
    <n v="441"/>
    <n v="338847"/>
    <x v="0"/>
    <n v="2.68"/>
    <n v="39997"/>
    <n v="72"/>
    <n v="2.1248528096751631E-4"/>
  </r>
  <r>
    <d v="2024-11-25T00:00:00"/>
    <n v="1710"/>
    <n v="378"/>
    <n v="336661"/>
    <x v="0"/>
    <n v="6.2"/>
    <n v="28498"/>
    <n v="1332"/>
    <n v="3.9565022381564839E-3"/>
  </r>
  <r>
    <d v="2024-12-02T00:00:00"/>
    <n v="1902"/>
    <n v="196"/>
    <n v="470269"/>
    <x v="0"/>
    <n v="4.79"/>
    <n v="26103"/>
    <n v="1706"/>
    <n v="3.6277109484146308E-3"/>
  </r>
  <r>
    <d v="2024-12-09T00:00:00"/>
    <n v="1514"/>
    <n v="141"/>
    <n v="35842"/>
    <x v="0"/>
    <n v="7.47"/>
    <n v="18601"/>
    <n v="1373"/>
    <n v="3.8307014117515761E-2"/>
  </r>
  <r>
    <d v="2024-12-16T00:00:00"/>
    <n v="1623"/>
    <n v="246"/>
    <n v="415815"/>
    <x v="0"/>
    <n v="8.11"/>
    <n v="18656"/>
    <n v="1377"/>
    <n v="3.311568846722701E-3"/>
  </r>
  <r>
    <d v="2024-12-23T00:00:00"/>
    <n v="1155"/>
    <n v="425"/>
    <n v="93347"/>
    <x v="0"/>
    <n v="2.02"/>
    <n v="47502"/>
    <n v="730"/>
    <n v="7.8202834584935772E-3"/>
  </r>
  <r>
    <d v="2024-12-30T00:00:00"/>
    <n v="1980"/>
    <n v="204"/>
    <n v="379431"/>
    <x v="0"/>
    <n v="3.09"/>
    <n v="25140"/>
    <n v="1776"/>
    <n v="4.6806929323118035E-3"/>
  </r>
  <r>
    <d v="2025-01-06T00:00:00"/>
    <n v="816"/>
    <n v="196"/>
    <n v="95728"/>
    <x v="0"/>
    <n v="8.1999999999999993"/>
    <n v="17951"/>
    <n v="620"/>
    <n v="6.4766839378238338E-3"/>
  </r>
  <r>
    <d v="2025-01-13T00:00:00"/>
    <n v="651"/>
    <n v="353"/>
    <n v="224699"/>
    <x v="0"/>
    <n v="5.61"/>
    <n v="45708"/>
    <n v="298"/>
    <n v="1.3262186302564765E-3"/>
  </r>
  <r>
    <d v="2025-01-20T00:00:00"/>
    <n v="663"/>
    <n v="236"/>
    <n v="479490"/>
    <x v="0"/>
    <n v="4.51"/>
    <n v="23853"/>
    <n v="427"/>
    <n v="8.9052952094934197E-4"/>
  </r>
  <r>
    <d v="2025-01-27T00:00:00"/>
    <n v="1249"/>
    <n v="351"/>
    <n v="321307"/>
    <x v="0"/>
    <n v="6.37"/>
    <n v="20560"/>
    <n v="898"/>
    <n v="2.7948348464241365E-3"/>
  </r>
  <r>
    <d v="2025-02-03T00:00:00"/>
    <n v="1159"/>
    <n v="411"/>
    <n v="135987"/>
    <x v="0"/>
    <n v="8.6999999999999993"/>
    <n v="40323"/>
    <n v="748"/>
    <n v="5.5005257855530306E-3"/>
  </r>
  <r>
    <d v="2025-02-10T00:00:00"/>
    <n v="1294"/>
    <n v="382"/>
    <n v="309914"/>
    <x v="0"/>
    <n v="8.0299999999999994"/>
    <n v="23489"/>
    <n v="912"/>
    <n v="2.9427518601934728E-3"/>
  </r>
  <r>
    <d v="2025-02-17T00:00:00"/>
    <n v="1895"/>
    <n v="305"/>
    <n v="104967"/>
    <x v="0"/>
    <n v="3.85"/>
    <n v="31853"/>
    <n v="1590"/>
    <n v="1.5147617822744291E-2"/>
  </r>
  <r>
    <d v="2025-02-24T00:00:00"/>
    <n v="1884"/>
    <n v="177"/>
    <n v="230448"/>
    <x v="0"/>
    <n v="7.8"/>
    <n v="22713"/>
    <n v="1707"/>
    <n v="7.4073109768798169E-3"/>
  </r>
  <r>
    <d v="2025-03-03T00:00:00"/>
    <n v="345"/>
    <n v="464"/>
    <n v="366881"/>
    <x v="0"/>
    <n v="4.55"/>
    <n v="20553"/>
    <n v="-119"/>
    <n v="-3.2435585380545735E-4"/>
  </r>
  <r>
    <d v="2025-03-10T00:00:00"/>
    <n v="1098"/>
    <n v="190"/>
    <n v="340842"/>
    <x v="0"/>
    <n v="9.39"/>
    <n v="21539"/>
    <n v="908"/>
    <n v="2.6639909400836752E-3"/>
  </r>
  <r>
    <d v="2025-03-17T00:00:00"/>
    <n v="1358"/>
    <n v="242"/>
    <n v="342129"/>
    <x v="0"/>
    <n v="4.9400000000000004"/>
    <n v="29116"/>
    <n v="1116"/>
    <n v="3.2619275185675578E-3"/>
  </r>
  <r>
    <d v="2025-03-24T00:00:00"/>
    <n v="609"/>
    <n v="135"/>
    <n v="373606"/>
    <x v="0"/>
    <n v="8.52"/>
    <n v="21453"/>
    <n v="474"/>
    <n v="1.268716241173857E-3"/>
  </r>
  <r>
    <d v="2025-03-31T00:00:00"/>
    <n v="988"/>
    <n v="474"/>
    <n v="370070"/>
    <x v="0"/>
    <n v="9.4600000000000009"/>
    <n v="23461"/>
    <n v="514"/>
    <n v="1.3889264193260734E-3"/>
  </r>
  <r>
    <d v="2025-04-07T00:00:00"/>
    <n v="1307"/>
    <n v="278"/>
    <n v="98596"/>
    <x v="0"/>
    <n v="2.4900000000000002"/>
    <n v="47603"/>
    <n v="1029"/>
    <n v="1.0436528865268368E-2"/>
  </r>
  <r>
    <d v="2025-04-14T00:00:00"/>
    <n v="198"/>
    <n v="373"/>
    <n v="70707"/>
    <x v="0"/>
    <n v="4.83"/>
    <n v="25920"/>
    <n v="-175"/>
    <n v="-2.4750024750024749E-3"/>
  </r>
  <r>
    <d v="2025-04-21T00:00:00"/>
    <n v="1375"/>
    <n v="330"/>
    <n v="377382"/>
    <x v="0"/>
    <n v="2.6"/>
    <n v="7875"/>
    <n v="1045"/>
    <n v="2.7690774864725927E-3"/>
  </r>
  <r>
    <d v="2025-04-28T00:00:00"/>
    <n v="833"/>
    <n v="380"/>
    <n v="224830"/>
    <x v="0"/>
    <n v="3.86"/>
    <n v="3582"/>
    <n v="453"/>
    <n v="2.014855668727483E-3"/>
  </r>
  <r>
    <d v="2025-05-05T00:00:00"/>
    <n v="405"/>
    <n v="66"/>
    <n v="418696"/>
    <x v="0"/>
    <n v="5.59"/>
    <n v="48419"/>
    <n v="339"/>
    <n v="8.0965664826031301E-4"/>
  </r>
  <r>
    <d v="2025-05-12T00:00:00"/>
    <n v="837"/>
    <n v="430"/>
    <n v="364820"/>
    <x v="0"/>
    <n v="4"/>
    <n v="49400"/>
    <n v="407"/>
    <n v="1.1156186612576065E-3"/>
  </r>
  <r>
    <d v="2024-06-03T00:00:00"/>
    <n v="1135"/>
    <n v="88"/>
    <n v="344084"/>
    <x v="1"/>
    <n v="8.06"/>
    <n v="5904"/>
    <n v="1047"/>
    <n v="3.0428616268120576E-3"/>
  </r>
  <r>
    <d v="2024-06-10T00:00:00"/>
    <n v="656"/>
    <n v="139"/>
    <n v="49157"/>
    <x v="1"/>
    <n v="9.0500000000000007"/>
    <n v="9920"/>
    <n v="517"/>
    <n v="1.0517322049758936E-2"/>
  </r>
  <r>
    <d v="2024-06-17T00:00:00"/>
    <n v="1048"/>
    <n v="155"/>
    <n v="456946"/>
    <x v="1"/>
    <n v="2.46"/>
    <n v="11329"/>
    <n v="893"/>
    <n v="1.9542790614208243E-3"/>
  </r>
  <r>
    <d v="2024-06-24T00:00:00"/>
    <n v="911"/>
    <n v="282"/>
    <n v="35664"/>
    <x v="1"/>
    <n v="6.92"/>
    <n v="18050"/>
    <n v="629"/>
    <n v="1.7636832660385824E-2"/>
  </r>
  <r>
    <d v="2024-07-01T00:00:00"/>
    <n v="226"/>
    <n v="445"/>
    <n v="419447"/>
    <x v="1"/>
    <n v="9.36"/>
    <n v="9566"/>
    <n v="-219"/>
    <n v="-5.2211602419375983E-4"/>
  </r>
  <r>
    <d v="2024-07-08T00:00:00"/>
    <n v="1757"/>
    <n v="85"/>
    <n v="58223"/>
    <x v="1"/>
    <n v="8.74"/>
    <n v="22728"/>
    <n v="1672"/>
    <n v="2.8717173625543171E-2"/>
  </r>
  <r>
    <d v="2024-07-15T00:00:00"/>
    <n v="1960"/>
    <n v="115"/>
    <n v="154169"/>
    <x v="1"/>
    <n v="3.74"/>
    <n v="10740"/>
    <n v="1845"/>
    <n v="1.1967386439556591E-2"/>
  </r>
  <r>
    <d v="2024-07-22T00:00:00"/>
    <n v="508"/>
    <n v="349"/>
    <n v="473812"/>
    <x v="1"/>
    <n v="7.88"/>
    <n v="17328"/>
    <n v="159"/>
    <n v="3.3557613568250698E-4"/>
  </r>
  <r>
    <d v="2024-07-29T00:00:00"/>
    <n v="653"/>
    <n v="112"/>
    <n v="23664"/>
    <x v="1"/>
    <n v="4.05"/>
    <n v="15353"/>
    <n v="541"/>
    <n v="2.2861730899256253E-2"/>
  </r>
  <r>
    <d v="2024-08-05T00:00:00"/>
    <n v="645"/>
    <n v="293"/>
    <n v="437968"/>
    <x v="1"/>
    <n v="7.83"/>
    <n v="49303"/>
    <n v="352"/>
    <n v="8.0371168669857163E-4"/>
  </r>
  <r>
    <d v="2024-08-12T00:00:00"/>
    <n v="1528"/>
    <n v="203"/>
    <n v="489188"/>
    <x v="1"/>
    <n v="6.23"/>
    <n v="47101"/>
    <n v="1325"/>
    <n v="2.7085701202809553E-3"/>
  </r>
  <r>
    <d v="2024-08-19T00:00:00"/>
    <n v="215"/>
    <n v="139"/>
    <n v="325444"/>
    <x v="1"/>
    <n v="3.25"/>
    <n v="35501"/>
    <n v="76"/>
    <n v="2.335271198731579E-4"/>
  </r>
  <r>
    <d v="2024-08-26T00:00:00"/>
    <n v="1685"/>
    <n v="76"/>
    <n v="453799"/>
    <x v="1"/>
    <n v="5.71"/>
    <n v="24913"/>
    <n v="1609"/>
    <n v="3.5456226214689766E-3"/>
  </r>
  <r>
    <d v="2024-09-02T00:00:00"/>
    <n v="1429"/>
    <n v="182"/>
    <n v="101332"/>
    <x v="1"/>
    <n v="7.16"/>
    <n v="37829"/>
    <n v="1247"/>
    <n v="1.2306082974775983E-2"/>
  </r>
  <r>
    <d v="2024-09-09T00:00:00"/>
    <n v="1592"/>
    <n v="20"/>
    <n v="378054"/>
    <x v="1"/>
    <n v="9.09"/>
    <n v="26663"/>
    <n v="1572"/>
    <n v="4.1581361392816901E-3"/>
  </r>
  <r>
    <d v="2024-09-16T00:00:00"/>
    <n v="778"/>
    <n v="401"/>
    <n v="50793"/>
    <x v="1"/>
    <n v="3.4"/>
    <n v="21939"/>
    <n v="377"/>
    <n v="7.4222825979957871E-3"/>
  </r>
  <r>
    <d v="2024-09-23T00:00:00"/>
    <n v="817"/>
    <n v="151"/>
    <n v="422625"/>
    <x v="1"/>
    <n v="2.36"/>
    <n v="1083"/>
    <n v="666"/>
    <n v="1.5758651286601596E-3"/>
  </r>
  <r>
    <d v="2024-09-30T00:00:00"/>
    <n v="1433"/>
    <n v="408"/>
    <n v="370269"/>
    <x v="1"/>
    <n v="3.3"/>
    <n v="30575"/>
    <n v="1025"/>
    <n v="2.7682576721248606E-3"/>
  </r>
  <r>
    <d v="2024-10-07T00:00:00"/>
    <n v="1939"/>
    <n v="67"/>
    <n v="187183"/>
    <x v="1"/>
    <n v="6.25"/>
    <n v="41215"/>
    <n v="1872"/>
    <n v="1.0000908202133741E-2"/>
  </r>
  <r>
    <d v="2024-10-14T00:00:00"/>
    <n v="1527"/>
    <n v="303"/>
    <n v="388555"/>
    <x v="1"/>
    <n v="8.9"/>
    <n v="36397"/>
    <n v="1224"/>
    <n v="3.1501331857780751E-3"/>
  </r>
  <r>
    <d v="2024-10-21T00:00:00"/>
    <n v="703"/>
    <n v="441"/>
    <n v="357089"/>
    <x v="1"/>
    <n v="6.5"/>
    <n v="32478"/>
    <n v="262"/>
    <n v="7.3371064356504961E-4"/>
  </r>
  <r>
    <d v="2024-10-28T00:00:00"/>
    <n v="642"/>
    <n v="66"/>
    <n v="346522"/>
    <x v="1"/>
    <n v="5.85"/>
    <n v="13116"/>
    <n v="576"/>
    <n v="1.6622321237901201E-3"/>
  </r>
  <r>
    <d v="2024-11-04T00:00:00"/>
    <n v="1466"/>
    <n v="69"/>
    <n v="54935"/>
    <x v="1"/>
    <n v="6.85"/>
    <n v="36484"/>
    <n v="1397"/>
    <n v="2.5430053699827069E-2"/>
  </r>
  <r>
    <d v="2024-11-11T00:00:00"/>
    <n v="1075"/>
    <n v="173"/>
    <n v="51395"/>
    <x v="1"/>
    <n v="4.66"/>
    <n v="47812"/>
    <n v="902"/>
    <n v="1.7550345364335054E-2"/>
  </r>
  <r>
    <d v="2024-11-18T00:00:00"/>
    <n v="187"/>
    <n v="236"/>
    <n v="51087"/>
    <x v="1"/>
    <n v="9.41"/>
    <n v="29533"/>
    <n v="-49"/>
    <n v="-9.5914811987394058E-4"/>
  </r>
  <r>
    <d v="2024-11-25T00:00:00"/>
    <n v="1854"/>
    <n v="161"/>
    <n v="282466"/>
    <x v="1"/>
    <n v="5.17"/>
    <n v="1810"/>
    <n v="1693"/>
    <n v="5.9936417126309005E-3"/>
  </r>
  <r>
    <d v="2024-12-02T00:00:00"/>
    <n v="1696"/>
    <n v="71"/>
    <n v="421957"/>
    <x v="1"/>
    <n v="3.79"/>
    <n v="36103"/>
    <n v="1625"/>
    <n v="3.8511033114748661E-3"/>
  </r>
  <r>
    <d v="2024-12-09T00:00:00"/>
    <n v="1494"/>
    <n v="375"/>
    <n v="220616"/>
    <x v="1"/>
    <n v="1.81"/>
    <n v="22724"/>
    <n v="1119"/>
    <n v="5.0721615839286359E-3"/>
  </r>
  <r>
    <d v="2024-12-16T00:00:00"/>
    <n v="1502"/>
    <n v="70"/>
    <n v="465553"/>
    <x v="1"/>
    <n v="3.32"/>
    <n v="20692"/>
    <n v="1432"/>
    <n v="3.0759118725472716E-3"/>
  </r>
  <r>
    <d v="2024-12-23T00:00:00"/>
    <n v="1092"/>
    <n v="408"/>
    <n v="280795"/>
    <x v="1"/>
    <n v="8.44"/>
    <n v="4683"/>
    <n v="684"/>
    <n v="2.4359408109118751E-3"/>
  </r>
  <r>
    <d v="2024-12-30T00:00:00"/>
    <n v="1814"/>
    <n v="49"/>
    <n v="140804"/>
    <x v="1"/>
    <n v="1.76"/>
    <n v="4313"/>
    <n v="1765"/>
    <n v="1.253515525127127E-2"/>
  </r>
  <r>
    <d v="2025-01-06T00:00:00"/>
    <n v="1013"/>
    <n v="110"/>
    <n v="466382"/>
    <x v="1"/>
    <n v="5.3"/>
    <n v="37132"/>
    <n v="903"/>
    <n v="1.9361810704529763E-3"/>
  </r>
  <r>
    <d v="2025-01-13T00:00:00"/>
    <n v="1855"/>
    <n v="133"/>
    <n v="349413"/>
    <x v="1"/>
    <n v="3.3"/>
    <n v="14548"/>
    <n v="1722"/>
    <n v="4.9282654051223049E-3"/>
  </r>
  <r>
    <d v="2025-01-20T00:00:00"/>
    <n v="1748"/>
    <n v="176"/>
    <n v="383681"/>
    <x v="1"/>
    <n v="9.24"/>
    <n v="43122"/>
    <n v="1572"/>
    <n v="4.0971536250166149E-3"/>
  </r>
  <r>
    <d v="2025-01-27T00:00:00"/>
    <n v="115"/>
    <n v="281"/>
    <n v="357265"/>
    <x v="1"/>
    <n v="9.23"/>
    <n v="25525"/>
    <n v="-166"/>
    <n v="-4.6464109274628077E-4"/>
  </r>
  <r>
    <d v="2025-02-03T00:00:00"/>
    <n v="1556"/>
    <n v="476"/>
    <n v="351556"/>
    <x v="1"/>
    <n v="3.89"/>
    <n v="10825"/>
    <n v="1080"/>
    <n v="3.0720567989168156E-3"/>
  </r>
  <r>
    <d v="2025-02-10T00:00:00"/>
    <n v="1957"/>
    <n v="234"/>
    <n v="222126"/>
    <x v="1"/>
    <n v="4.6100000000000003"/>
    <n v="3314"/>
    <n v="1723"/>
    <n v="7.7568587198256845E-3"/>
  </r>
  <r>
    <d v="2025-02-17T00:00:00"/>
    <n v="1138"/>
    <n v="173"/>
    <n v="453243"/>
    <x v="1"/>
    <n v="2.86"/>
    <n v="44097"/>
    <n v="965"/>
    <n v="2.1291007252180398E-3"/>
  </r>
  <r>
    <d v="2025-02-24T00:00:00"/>
    <n v="1440"/>
    <n v="65"/>
    <n v="126524"/>
    <x v="1"/>
    <n v="4.34"/>
    <n v="49772"/>
    <n v="1375"/>
    <n v="1.0867503398564699E-2"/>
  </r>
  <r>
    <d v="2025-03-03T00:00:00"/>
    <n v="1371"/>
    <n v="56"/>
    <n v="257579"/>
    <x v="1"/>
    <n v="8.6199999999999992"/>
    <n v="33799"/>
    <n v="1315"/>
    <n v="5.1052298518124532E-3"/>
  </r>
  <r>
    <d v="2025-03-10T00:00:00"/>
    <n v="393"/>
    <n v="181"/>
    <n v="462142"/>
    <x v="1"/>
    <n v="7.23"/>
    <n v="6296"/>
    <n v="212"/>
    <n v="4.5873346287504706E-4"/>
  </r>
  <r>
    <d v="2025-03-17T00:00:00"/>
    <n v="1102"/>
    <n v="422"/>
    <n v="410330"/>
    <x v="1"/>
    <n v="7.74"/>
    <n v="9480"/>
    <n v="680"/>
    <n v="1.6572027392586454E-3"/>
  </r>
  <r>
    <d v="2025-03-24T00:00:00"/>
    <n v="490"/>
    <n v="29"/>
    <n v="364810"/>
    <x v="1"/>
    <n v="1.53"/>
    <n v="49077"/>
    <n v="461"/>
    <n v="1.2636715002329981E-3"/>
  </r>
  <r>
    <d v="2025-03-31T00:00:00"/>
    <n v="1033"/>
    <n v="392"/>
    <n v="282780"/>
    <x v="1"/>
    <n v="6.27"/>
    <n v="23140"/>
    <n v="641"/>
    <n v="2.2667798288422093E-3"/>
  </r>
  <r>
    <d v="2025-04-07T00:00:00"/>
    <n v="559"/>
    <n v="392"/>
    <n v="78789"/>
    <x v="1"/>
    <n v="3.19"/>
    <n v="2436"/>
    <n v="167"/>
    <n v="2.1195852212872357E-3"/>
  </r>
  <r>
    <d v="2025-04-14T00:00:00"/>
    <n v="198"/>
    <n v="358"/>
    <n v="66682"/>
    <x v="1"/>
    <n v="6.73"/>
    <n v="2293"/>
    <n v="-160"/>
    <n v="-2.3994481269308059E-3"/>
  </r>
  <r>
    <d v="2025-04-21T00:00:00"/>
    <n v="961"/>
    <n v="358"/>
    <n v="62942"/>
    <x v="1"/>
    <n v="6.8"/>
    <n v="18693"/>
    <n v="603"/>
    <n v="9.5802484827301332E-3"/>
  </r>
  <r>
    <d v="2025-04-28T00:00:00"/>
    <n v="1693"/>
    <n v="154"/>
    <n v="445944"/>
    <x v="1"/>
    <n v="5.69"/>
    <n v="14216"/>
    <n v="1539"/>
    <n v="3.4511059684624078E-3"/>
  </r>
  <r>
    <d v="2025-05-05T00:00:00"/>
    <n v="1957"/>
    <n v="76"/>
    <n v="447902"/>
    <x v="1"/>
    <n v="6.09"/>
    <n v="33381"/>
    <n v="1881"/>
    <n v="4.1995793722733989E-3"/>
  </r>
  <r>
    <d v="2025-05-12T00:00:00"/>
    <n v="1765"/>
    <n v="109"/>
    <n v="468301"/>
    <x v="1"/>
    <n v="1.82"/>
    <n v="20042"/>
    <n v="1656"/>
    <n v="3.5361871958419907E-3"/>
  </r>
  <r>
    <d v="2024-06-03T00:00:00"/>
    <n v="584"/>
    <n v="169"/>
    <n v="146834"/>
    <x v="2"/>
    <n v="8.31"/>
    <n v="26752"/>
    <n v="415"/>
    <n v="2.826320879360366E-3"/>
  </r>
  <r>
    <d v="2024-06-10T00:00:00"/>
    <n v="436"/>
    <n v="250"/>
    <n v="254347"/>
    <x v="2"/>
    <n v="4.01"/>
    <n v="8912"/>
    <n v="186"/>
    <n v="7.3128442639386348E-4"/>
  </r>
  <r>
    <d v="2024-06-17T00:00:00"/>
    <n v="1335"/>
    <n v="40"/>
    <n v="122732"/>
    <x v="2"/>
    <n v="8.19"/>
    <n v="22482"/>
    <n v="1295"/>
    <n v="1.0551445425805821E-2"/>
  </r>
  <r>
    <d v="2024-06-24T00:00:00"/>
    <n v="1238"/>
    <n v="403"/>
    <n v="298421"/>
    <x v="2"/>
    <n v="3.5"/>
    <n v="31280"/>
    <n v="835"/>
    <n v="2.798060458211721E-3"/>
  </r>
  <r>
    <d v="2024-07-01T00:00:00"/>
    <n v="1420"/>
    <n v="63"/>
    <n v="315305"/>
    <x v="2"/>
    <n v="6.19"/>
    <n v="5914"/>
    <n v="1357"/>
    <n v="4.3037693661692649E-3"/>
  </r>
  <r>
    <d v="2024-07-08T00:00:00"/>
    <n v="987"/>
    <n v="440"/>
    <n v="389810"/>
    <x v="2"/>
    <n v="4.66"/>
    <n v="2932"/>
    <n v="547"/>
    <n v="1.40324773607655E-3"/>
  </r>
  <r>
    <d v="2024-07-15T00:00:00"/>
    <n v="704"/>
    <n v="275"/>
    <n v="226002"/>
    <x v="2"/>
    <n v="8.56"/>
    <n v="32393"/>
    <n v="429"/>
    <n v="1.8982132901478749E-3"/>
  </r>
  <r>
    <d v="2024-07-22T00:00:00"/>
    <n v="1701"/>
    <n v="385"/>
    <n v="198278"/>
    <x v="2"/>
    <n v="5.34"/>
    <n v="32763"/>
    <n v="1316"/>
    <n v="6.6371458255580548E-3"/>
  </r>
  <r>
    <d v="2024-07-29T00:00:00"/>
    <n v="1756"/>
    <n v="261"/>
    <n v="287574"/>
    <x v="2"/>
    <n v="4.3600000000000003"/>
    <n v="39272"/>
    <n v="1495"/>
    <n v="5.1986619096302169E-3"/>
  </r>
  <r>
    <d v="2024-08-05T00:00:00"/>
    <n v="826"/>
    <n v="498"/>
    <n v="449994"/>
    <x v="2"/>
    <n v="9.43"/>
    <n v="12384"/>
    <n v="328"/>
    <n v="7.2889860753698943E-4"/>
  </r>
  <r>
    <d v="2024-08-12T00:00:00"/>
    <n v="485"/>
    <n v="448"/>
    <n v="434883"/>
    <x v="2"/>
    <n v="8.5500000000000007"/>
    <n v="33258"/>
    <n v="37"/>
    <n v="8.5080354946042954E-5"/>
  </r>
  <r>
    <d v="2024-08-19T00:00:00"/>
    <n v="1751"/>
    <n v="86"/>
    <n v="188655"/>
    <x v="2"/>
    <n v="7.24"/>
    <n v="22206"/>
    <n v="1665"/>
    <n v="8.825634093981077E-3"/>
  </r>
  <r>
    <d v="2024-08-26T00:00:00"/>
    <n v="1300"/>
    <n v="71"/>
    <n v="186454"/>
    <x v="2"/>
    <n v="3.91"/>
    <n v="9942"/>
    <n v="1229"/>
    <n v="6.5914381026955706E-3"/>
  </r>
  <r>
    <d v="2024-09-02T00:00:00"/>
    <n v="557"/>
    <n v="360"/>
    <n v="318779"/>
    <x v="2"/>
    <n v="8.02"/>
    <n v="25797"/>
    <n v="197"/>
    <n v="6.1798299135137512E-4"/>
  </r>
  <r>
    <d v="2024-09-09T00:00:00"/>
    <n v="751"/>
    <n v="491"/>
    <n v="434047"/>
    <x v="2"/>
    <n v="9.24"/>
    <n v="15476"/>
    <n v="260"/>
    <n v="5.990134708914012E-4"/>
  </r>
  <r>
    <d v="2024-09-16T00:00:00"/>
    <n v="1472"/>
    <n v="347"/>
    <n v="392355"/>
    <x v="2"/>
    <n v="8.59"/>
    <n v="30270"/>
    <n v="1125"/>
    <n v="2.8673012960201858E-3"/>
  </r>
  <r>
    <d v="2024-09-23T00:00:00"/>
    <n v="1911"/>
    <n v="231"/>
    <n v="268516"/>
    <x v="2"/>
    <n v="8.5500000000000007"/>
    <n v="24018"/>
    <n v="1680"/>
    <n v="6.2566104068286429E-3"/>
  </r>
  <r>
    <d v="2024-09-30T00:00:00"/>
    <n v="752"/>
    <n v="153"/>
    <n v="64906"/>
    <x v="2"/>
    <n v="2.09"/>
    <n v="12148"/>
    <n v="599"/>
    <n v="9.2287307798970819E-3"/>
  </r>
  <r>
    <d v="2024-10-07T00:00:00"/>
    <n v="437"/>
    <n v="330"/>
    <n v="476486"/>
    <x v="2"/>
    <n v="4.97"/>
    <n v="4509"/>
    <n v="107"/>
    <n v="2.2456063766826309E-4"/>
  </r>
  <r>
    <d v="2024-10-14T00:00:00"/>
    <n v="201"/>
    <n v="221"/>
    <n v="309772"/>
    <x v="2"/>
    <n v="5.9"/>
    <n v="33174"/>
    <n v="-20"/>
    <n v="-6.456361452939582E-5"/>
  </r>
  <r>
    <d v="2024-10-21T00:00:00"/>
    <n v="697"/>
    <n v="61"/>
    <n v="258287"/>
    <x v="2"/>
    <n v="8.25"/>
    <n v="21208"/>
    <n v="636"/>
    <n v="2.4623771231227277E-3"/>
  </r>
  <r>
    <d v="2024-10-28T00:00:00"/>
    <n v="191"/>
    <n v="154"/>
    <n v="240550"/>
    <x v="2"/>
    <n v="5.22"/>
    <n v="15827"/>
    <n v="37"/>
    <n v="1.5381417584701726E-4"/>
  </r>
  <r>
    <d v="2024-11-04T00:00:00"/>
    <n v="1821"/>
    <n v="218"/>
    <n v="439080"/>
    <x v="2"/>
    <n v="5.68"/>
    <n v="36095"/>
    <n v="1603"/>
    <n v="3.6508153411678964E-3"/>
  </r>
  <r>
    <d v="2024-11-11T00:00:00"/>
    <n v="1487"/>
    <n v="337"/>
    <n v="87305"/>
    <x v="2"/>
    <n v="2.46"/>
    <n v="30428"/>
    <n v="1150"/>
    <n v="1.3172212358971423E-2"/>
  </r>
  <r>
    <d v="2024-11-18T00:00:00"/>
    <n v="628"/>
    <n v="183"/>
    <n v="487523"/>
    <x v="2"/>
    <n v="7.32"/>
    <n v="5391"/>
    <n v="445"/>
    <n v="9.1277744844858602E-4"/>
  </r>
  <r>
    <d v="2024-11-25T00:00:00"/>
    <n v="330"/>
    <n v="232"/>
    <n v="88455"/>
    <x v="2"/>
    <n v="2.69"/>
    <n v="39530"/>
    <n v="98"/>
    <n v="1.1079079758069075E-3"/>
  </r>
  <r>
    <d v="2024-12-02T00:00:00"/>
    <n v="1441"/>
    <n v="268"/>
    <n v="309904"/>
    <x v="2"/>
    <n v="6.37"/>
    <n v="3455"/>
    <n v="1173"/>
    <n v="3.7850431101244257E-3"/>
  </r>
  <r>
    <d v="2024-12-09T00:00:00"/>
    <n v="1937"/>
    <n v="210"/>
    <n v="20607"/>
    <x v="2"/>
    <n v="4.2"/>
    <n v="20861"/>
    <n v="1727"/>
    <n v="8.3806473528412681E-2"/>
  </r>
  <r>
    <d v="2024-12-16T00:00:00"/>
    <n v="1592"/>
    <n v="233"/>
    <n v="327183"/>
    <x v="2"/>
    <n v="6.66"/>
    <n v="13316"/>
    <n v="1359"/>
    <n v="4.1536387893013997E-3"/>
  </r>
  <r>
    <d v="2024-12-23T00:00:00"/>
    <n v="1137"/>
    <n v="226"/>
    <n v="81119"/>
    <x v="2"/>
    <n v="7.74"/>
    <n v="35359"/>
    <n v="911"/>
    <n v="1.1230414576116569E-2"/>
  </r>
  <r>
    <d v="2024-12-30T00:00:00"/>
    <n v="1786"/>
    <n v="257"/>
    <n v="274831"/>
    <x v="2"/>
    <n v="4.68"/>
    <n v="9118"/>
    <n v="1529"/>
    <n v="5.5634189738421064E-3"/>
  </r>
  <r>
    <d v="2025-01-06T00:00:00"/>
    <n v="1633"/>
    <n v="445"/>
    <n v="371156"/>
    <x v="2"/>
    <n v="2.2200000000000002"/>
    <n v="2798"/>
    <n v="1188"/>
    <n v="3.2008104408927781E-3"/>
  </r>
  <r>
    <d v="2025-01-13T00:00:00"/>
    <n v="118"/>
    <n v="262"/>
    <n v="487896"/>
    <x v="2"/>
    <n v="2.56"/>
    <n v="12350"/>
    <n v="-144"/>
    <n v="-2.9514486693885583E-4"/>
  </r>
  <r>
    <d v="2025-01-20T00:00:00"/>
    <n v="1040"/>
    <n v="149"/>
    <n v="124404"/>
    <x v="2"/>
    <n v="5.23"/>
    <n v="45380"/>
    <n v="891"/>
    <n v="7.1621491270377159E-3"/>
  </r>
  <r>
    <d v="2025-01-27T00:00:00"/>
    <n v="1501"/>
    <n v="75"/>
    <n v="262569"/>
    <x v="2"/>
    <n v="2.0099999999999998"/>
    <n v="19119"/>
    <n v="1426"/>
    <n v="5.4309533874905263E-3"/>
  </r>
  <r>
    <d v="2025-02-03T00:00:00"/>
    <n v="927"/>
    <n v="358"/>
    <n v="177554"/>
    <x v="2"/>
    <n v="6.95"/>
    <n v="48270"/>
    <n v="569"/>
    <n v="3.2046588643454949E-3"/>
  </r>
  <r>
    <d v="2025-02-10T00:00:00"/>
    <n v="1587"/>
    <n v="385"/>
    <n v="126582"/>
    <x v="2"/>
    <n v="6.99"/>
    <n v="42832"/>
    <n v="1202"/>
    <n v="9.4958208908059605E-3"/>
  </r>
  <r>
    <d v="2025-02-17T00:00:00"/>
    <n v="362"/>
    <n v="399"/>
    <n v="145608"/>
    <x v="2"/>
    <n v="7.3"/>
    <n v="37636"/>
    <n v="-37"/>
    <n v="-2.5410691720235154E-4"/>
  </r>
  <r>
    <d v="2025-02-24T00:00:00"/>
    <n v="861"/>
    <n v="153"/>
    <n v="317007"/>
    <x v="2"/>
    <n v="3.85"/>
    <n v="8718"/>
    <n v="708"/>
    <n v="2.2333891680625349E-3"/>
  </r>
  <r>
    <d v="2025-03-03T00:00:00"/>
    <n v="946"/>
    <n v="47"/>
    <n v="466575"/>
    <x v="2"/>
    <n v="8.33"/>
    <n v="10002"/>
    <n v="899"/>
    <n v="1.9268070513850934E-3"/>
  </r>
  <r>
    <d v="2025-03-10T00:00:00"/>
    <n v="1399"/>
    <n v="49"/>
    <n v="12471"/>
    <x v="2"/>
    <n v="5.12"/>
    <n v="14722"/>
    <n v="1350"/>
    <n v="0.10825114265095021"/>
  </r>
  <r>
    <d v="2025-03-17T00:00:00"/>
    <n v="1077"/>
    <n v="216"/>
    <n v="12447"/>
    <x v="2"/>
    <n v="1.8"/>
    <n v="14068"/>
    <n v="861"/>
    <n v="6.9173294769824048E-2"/>
  </r>
  <r>
    <d v="2025-03-24T00:00:00"/>
    <n v="364"/>
    <n v="72"/>
    <n v="211090"/>
    <x v="2"/>
    <n v="5.53"/>
    <n v="21061"/>
    <n v="292"/>
    <n v="1.3832962243592781E-3"/>
  </r>
  <r>
    <d v="2025-03-31T00:00:00"/>
    <n v="1946"/>
    <n v="270"/>
    <n v="198350"/>
    <x v="2"/>
    <n v="7.5"/>
    <n v="11805"/>
    <n v="1676"/>
    <n v="8.4497101083942528E-3"/>
  </r>
  <r>
    <d v="2025-04-07T00:00:00"/>
    <n v="1432"/>
    <n v="425"/>
    <n v="29589"/>
    <x v="2"/>
    <n v="4.5"/>
    <n v="42964"/>
    <n v="1007"/>
    <n v="3.4032917638311531E-2"/>
  </r>
  <r>
    <d v="2025-04-14T00:00:00"/>
    <n v="353"/>
    <n v="300"/>
    <n v="142507"/>
    <x v="2"/>
    <n v="5.3"/>
    <n v="11035"/>
    <n v="53"/>
    <n v="3.7191155522184875E-4"/>
  </r>
  <r>
    <d v="2025-04-21T00:00:00"/>
    <n v="1147"/>
    <n v="388"/>
    <n v="333851"/>
    <x v="2"/>
    <n v="2.44"/>
    <n v="8471"/>
    <n v="759"/>
    <n v="2.2734693021737242E-3"/>
  </r>
  <r>
    <d v="2025-04-28T00:00:00"/>
    <n v="1222"/>
    <n v="274"/>
    <n v="487289"/>
    <x v="2"/>
    <n v="3.16"/>
    <n v="32500"/>
    <n v="948"/>
    <n v="1.9454574184929272E-3"/>
  </r>
  <r>
    <d v="2025-05-05T00:00:00"/>
    <n v="1581"/>
    <n v="71"/>
    <n v="484364"/>
    <x v="2"/>
    <n v="3.55"/>
    <n v="16149"/>
    <n v="1510"/>
    <n v="3.1174901520344203E-3"/>
  </r>
  <r>
    <d v="2025-05-12T00:00:00"/>
    <n v="337"/>
    <n v="68"/>
    <n v="456298"/>
    <x v="2"/>
    <n v="7.57"/>
    <n v="4007"/>
    <n v="269"/>
    <n v="5.8952701962314107E-4"/>
  </r>
  <r>
    <d v="2024-06-03T00:00:00"/>
    <n v="1535"/>
    <n v="445"/>
    <n v="395536"/>
    <x v="3"/>
    <n v="4.1100000000000003"/>
    <n v="30671"/>
    <n v="1090"/>
    <n v="2.7557542170624167E-3"/>
  </r>
  <r>
    <d v="2024-06-10T00:00:00"/>
    <n v="1197"/>
    <n v="203"/>
    <n v="413878"/>
    <x v="3"/>
    <n v="3.16"/>
    <n v="21205"/>
    <n v="994"/>
    <n v="2.4016739232334168E-3"/>
  </r>
  <r>
    <d v="2024-06-17T00:00:00"/>
    <n v="403"/>
    <n v="66"/>
    <n v="382851"/>
    <x v="3"/>
    <n v="3.49"/>
    <n v="24313"/>
    <n v="337"/>
    <n v="8.80238003818718E-4"/>
  </r>
  <r>
    <d v="2024-06-24T00:00:00"/>
    <n v="308"/>
    <n v="431"/>
    <n v="426184"/>
    <x v="3"/>
    <n v="2.62"/>
    <n v="1783"/>
    <n v="-123"/>
    <n v="-2.8860773750305035E-4"/>
  </r>
  <r>
    <d v="2024-07-01T00:00:00"/>
    <n v="144"/>
    <n v="53"/>
    <n v="113678"/>
    <x v="3"/>
    <n v="8.7200000000000006"/>
    <n v="30060"/>
    <n v="91"/>
    <n v="8.0050669434719116E-4"/>
  </r>
  <r>
    <d v="2024-07-08T00:00:00"/>
    <n v="883"/>
    <n v="369"/>
    <n v="233694"/>
    <x v="3"/>
    <n v="2.88"/>
    <n v="15071"/>
    <n v="514"/>
    <n v="2.1994574101175039E-3"/>
  </r>
  <r>
    <d v="2024-07-15T00:00:00"/>
    <n v="224"/>
    <n v="64"/>
    <n v="156683"/>
    <x v="3"/>
    <n v="4.5599999999999996"/>
    <n v="28474"/>
    <n v="160"/>
    <n v="1.0211701333265254E-3"/>
  </r>
  <r>
    <d v="2024-07-22T00:00:00"/>
    <n v="804"/>
    <n v="487"/>
    <n v="306564"/>
    <x v="3"/>
    <n v="5.52"/>
    <n v="26452"/>
    <n v="317"/>
    <n v="1.0340418313957282E-3"/>
  </r>
  <r>
    <d v="2024-07-29T00:00:00"/>
    <n v="576"/>
    <n v="101"/>
    <n v="62499"/>
    <x v="3"/>
    <n v="3.48"/>
    <n v="16804"/>
    <n v="475"/>
    <n v="7.600121601945631E-3"/>
  </r>
  <r>
    <d v="2024-08-05T00:00:00"/>
    <n v="460"/>
    <n v="141"/>
    <n v="320650"/>
    <x v="3"/>
    <n v="4.04"/>
    <n v="49372"/>
    <n v="319"/>
    <n v="9.9485420240137223E-4"/>
  </r>
  <r>
    <d v="2024-08-12T00:00:00"/>
    <n v="1210"/>
    <n v="178"/>
    <n v="102042"/>
    <x v="3"/>
    <n v="5.42"/>
    <n v="6915"/>
    <n v="1032"/>
    <n v="1.011348268360087E-2"/>
  </r>
  <r>
    <d v="2024-08-19T00:00:00"/>
    <n v="221"/>
    <n v="31"/>
    <n v="87443"/>
    <x v="3"/>
    <n v="6.19"/>
    <n v="10283"/>
    <n v="190"/>
    <n v="2.1728440241071327E-3"/>
  </r>
  <r>
    <d v="2024-08-26T00:00:00"/>
    <n v="422"/>
    <n v="394"/>
    <n v="239044"/>
    <x v="3"/>
    <n v="7.83"/>
    <n v="32929"/>
    <n v="28"/>
    <n v="1.1713324743561855E-4"/>
  </r>
  <r>
    <d v="2024-09-02T00:00:00"/>
    <n v="728"/>
    <n v="395"/>
    <n v="370971"/>
    <x v="3"/>
    <n v="3.86"/>
    <n v="12646"/>
    <n v="333"/>
    <n v="8.9764429025449434E-4"/>
  </r>
  <r>
    <d v="2024-09-09T00:00:00"/>
    <n v="1409"/>
    <n v="309"/>
    <n v="64583"/>
    <x v="3"/>
    <n v="8.99"/>
    <n v="10217"/>
    <n v="1100"/>
    <n v="1.7032345973398571E-2"/>
  </r>
  <r>
    <d v="2024-09-16T00:00:00"/>
    <n v="123"/>
    <n v="155"/>
    <n v="119934"/>
    <x v="3"/>
    <n v="3.5"/>
    <n v="5442"/>
    <n v="-32"/>
    <n v="-2.6681341404439108E-4"/>
  </r>
  <r>
    <d v="2024-09-23T00:00:00"/>
    <n v="1218"/>
    <n v="212"/>
    <n v="63177"/>
    <x v="3"/>
    <n v="8.1300000000000008"/>
    <n v="38883"/>
    <n v="1006"/>
    <n v="1.592351646960128E-2"/>
  </r>
  <r>
    <d v="2024-09-30T00:00:00"/>
    <n v="1918"/>
    <n v="212"/>
    <n v="94360"/>
    <x v="3"/>
    <n v="7.36"/>
    <n v="36851"/>
    <n v="1706"/>
    <n v="1.8079694785926241E-2"/>
  </r>
  <r>
    <d v="2024-10-07T00:00:00"/>
    <n v="307"/>
    <n v="189"/>
    <n v="117767"/>
    <x v="3"/>
    <n v="9.3000000000000007"/>
    <n v="27822"/>
    <n v="118"/>
    <n v="1.0019784829366461E-3"/>
  </r>
  <r>
    <d v="2024-10-14T00:00:00"/>
    <n v="414"/>
    <n v="47"/>
    <n v="199178"/>
    <x v="3"/>
    <n v="1.53"/>
    <n v="6742"/>
    <n v="367"/>
    <n v="1.8425729749269497E-3"/>
  </r>
  <r>
    <d v="2024-10-21T00:00:00"/>
    <n v="1707"/>
    <n v="223"/>
    <n v="256910"/>
    <x v="3"/>
    <n v="5.41"/>
    <n v="44321"/>
    <n v="1484"/>
    <n v="5.7763419096181542E-3"/>
  </r>
  <r>
    <d v="2024-10-28T00:00:00"/>
    <n v="1814"/>
    <n v="157"/>
    <n v="305827"/>
    <x v="3"/>
    <n v="1.99"/>
    <n v="46643"/>
    <n v="1657"/>
    <n v="5.4180958515762179E-3"/>
  </r>
  <r>
    <d v="2024-11-04T00:00:00"/>
    <n v="1507"/>
    <n v="463"/>
    <n v="258944"/>
    <x v="3"/>
    <n v="6.08"/>
    <n v="16443"/>
    <n v="1044"/>
    <n v="4.0317597627286209E-3"/>
  </r>
  <r>
    <d v="2024-11-11T00:00:00"/>
    <n v="454"/>
    <n v="105"/>
    <n v="121091"/>
    <x v="3"/>
    <n v="7.97"/>
    <n v="9269"/>
    <n v="349"/>
    <n v="2.8821299683708945E-3"/>
  </r>
  <r>
    <d v="2024-11-18T00:00:00"/>
    <n v="278"/>
    <n v="218"/>
    <n v="301695"/>
    <x v="3"/>
    <n v="4.68"/>
    <n v="22373"/>
    <n v="60"/>
    <n v="1.9887634863023914E-4"/>
  </r>
  <r>
    <d v="2024-11-25T00:00:00"/>
    <n v="1293"/>
    <n v="408"/>
    <n v="62535"/>
    <x v="3"/>
    <n v="8.9"/>
    <n v="37876"/>
    <n v="885"/>
    <n v="1.4152074838090669E-2"/>
  </r>
  <r>
    <d v="2024-12-02T00:00:00"/>
    <n v="452"/>
    <n v="161"/>
    <n v="221274"/>
    <x v="3"/>
    <n v="2.65"/>
    <n v="40888"/>
    <n v="291"/>
    <n v="1.3151115811166245E-3"/>
  </r>
  <r>
    <d v="2024-12-09T00:00:00"/>
    <n v="736"/>
    <n v="163"/>
    <n v="451894"/>
    <x v="3"/>
    <n v="5.43"/>
    <n v="46625"/>
    <n v="573"/>
    <n v="1.2679964770499277E-3"/>
  </r>
  <r>
    <d v="2024-12-16T00:00:00"/>
    <n v="1004"/>
    <n v="128"/>
    <n v="488901"/>
    <x v="3"/>
    <n v="8.09"/>
    <n v="49558"/>
    <n v="876"/>
    <n v="1.7917737946946315E-3"/>
  </r>
  <r>
    <d v="2024-12-23T00:00:00"/>
    <n v="1900"/>
    <n v="311"/>
    <n v="25177"/>
    <x v="3"/>
    <n v="2.89"/>
    <n v="14154"/>
    <n v="1589"/>
    <n v="6.3113158835445049E-2"/>
  </r>
  <r>
    <d v="2024-12-30T00:00:00"/>
    <n v="1495"/>
    <n v="35"/>
    <n v="136845"/>
    <x v="3"/>
    <n v="4.4800000000000004"/>
    <n v="39931"/>
    <n v="1460"/>
    <n v="1.0669005078738719E-2"/>
  </r>
  <r>
    <d v="2025-01-06T00:00:00"/>
    <n v="891"/>
    <n v="45"/>
    <n v="95410"/>
    <x v="3"/>
    <n v="8.33"/>
    <n v="15045"/>
    <n v="846"/>
    <n v="8.8669950738916262E-3"/>
  </r>
  <r>
    <d v="2025-01-13T00:00:00"/>
    <n v="1331"/>
    <n v="430"/>
    <n v="14437"/>
    <x v="3"/>
    <n v="3.29"/>
    <n v="40868"/>
    <n v="901"/>
    <n v="6.2409087760615087E-2"/>
  </r>
  <r>
    <d v="2025-01-20T00:00:00"/>
    <n v="1166"/>
    <n v="442"/>
    <n v="336949"/>
    <x v="3"/>
    <n v="4.68"/>
    <n v="7705"/>
    <n v="724"/>
    <n v="2.1486931256659019E-3"/>
  </r>
  <r>
    <d v="2025-01-27T00:00:00"/>
    <n v="1411"/>
    <n v="186"/>
    <n v="461669"/>
    <x v="3"/>
    <n v="3.72"/>
    <n v="43999"/>
    <n v="1225"/>
    <n v="2.6534161921203288E-3"/>
  </r>
  <r>
    <d v="2025-02-03T00:00:00"/>
    <n v="152"/>
    <n v="355"/>
    <n v="270766"/>
    <x v="3"/>
    <n v="9.48"/>
    <n v="18001"/>
    <n v="-203"/>
    <n v="-7.4972485467156139E-4"/>
  </r>
  <r>
    <d v="2025-02-10T00:00:00"/>
    <n v="1707"/>
    <n v="263"/>
    <n v="485280"/>
    <x v="3"/>
    <n v="9.0299999999999994"/>
    <n v="24494"/>
    <n v="1444"/>
    <n v="2.9756017144741179E-3"/>
  </r>
  <r>
    <d v="2025-02-17T00:00:00"/>
    <n v="1662"/>
    <n v="487"/>
    <n v="105980"/>
    <x v="3"/>
    <n v="9.08"/>
    <n v="22996"/>
    <n v="1175"/>
    <n v="1.1086997546706926E-2"/>
  </r>
  <r>
    <d v="2025-02-24T00:00:00"/>
    <n v="1063"/>
    <n v="47"/>
    <n v="464239"/>
    <x v="3"/>
    <n v="6.58"/>
    <n v="39031"/>
    <n v="1016"/>
    <n v="2.1885278918832756E-3"/>
  </r>
  <r>
    <d v="2025-03-03T00:00:00"/>
    <n v="510"/>
    <n v="195"/>
    <n v="224534"/>
    <x v="3"/>
    <n v="9.4"/>
    <n v="30987"/>
    <n v="315"/>
    <n v="1.4029055733207443E-3"/>
  </r>
  <r>
    <d v="2025-03-10T00:00:00"/>
    <n v="1658"/>
    <n v="416"/>
    <n v="98397"/>
    <x v="3"/>
    <n v="6.11"/>
    <n v="11383"/>
    <n v="1242"/>
    <n v="1.2622336046830695E-2"/>
  </r>
  <r>
    <d v="2025-03-17T00:00:00"/>
    <n v="1596"/>
    <n v="211"/>
    <n v="17380"/>
    <x v="3"/>
    <n v="8.64"/>
    <n v="35801"/>
    <n v="1385"/>
    <n v="7.9689298043728429E-2"/>
  </r>
  <r>
    <d v="2025-03-24T00:00:00"/>
    <n v="442"/>
    <n v="53"/>
    <n v="441931"/>
    <x v="3"/>
    <n v="1.87"/>
    <n v="20059"/>
    <n v="389"/>
    <n v="8.8022790888170322E-4"/>
  </r>
  <r>
    <d v="2025-03-31T00:00:00"/>
    <n v="1957"/>
    <n v="490"/>
    <n v="435726"/>
    <x v="3"/>
    <n v="4.7300000000000004"/>
    <n v="15969"/>
    <n v="1467"/>
    <n v="3.3667947287974553E-3"/>
  </r>
  <r>
    <d v="2025-04-07T00:00:00"/>
    <n v="623"/>
    <n v="414"/>
    <n v="290354"/>
    <x v="3"/>
    <n v="6.49"/>
    <n v="39923"/>
    <n v="209"/>
    <n v="7.1981098934404211E-4"/>
  </r>
  <r>
    <d v="2025-04-14T00:00:00"/>
    <n v="520"/>
    <n v="375"/>
    <n v="369525"/>
    <x v="3"/>
    <n v="6.54"/>
    <n v="20733"/>
    <n v="145"/>
    <n v="3.9239564305527366E-4"/>
  </r>
  <r>
    <d v="2025-04-21T00:00:00"/>
    <n v="1707"/>
    <n v="74"/>
    <n v="270958"/>
    <x v="3"/>
    <n v="3.09"/>
    <n v="14090"/>
    <n v="1633"/>
    <n v="6.0267642955734836E-3"/>
  </r>
  <r>
    <d v="2025-04-28T00:00:00"/>
    <n v="777"/>
    <n v="140"/>
    <n v="11435"/>
    <x v="3"/>
    <n v="1.6"/>
    <n v="6832"/>
    <n v="637"/>
    <n v="5.5706165282028861E-2"/>
  </r>
  <r>
    <d v="2025-05-05T00:00:00"/>
    <n v="1035"/>
    <n v="171"/>
    <n v="148477"/>
    <x v="3"/>
    <n v="5.21"/>
    <n v="7541"/>
    <n v="864"/>
    <n v="5.8190830903102836E-3"/>
  </r>
  <r>
    <d v="2025-05-12T00:00:00"/>
    <n v="119"/>
    <n v="456"/>
    <n v="82558"/>
    <x v="3"/>
    <n v="6.81"/>
    <n v="12174"/>
    <n v="-337"/>
    <n v="-4.0819787301048958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3E03A-A976-46F4-B495-E228F894525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C12" firstHeaderRow="1" firstDataRow="1" firstDataCol="1"/>
  <pivotFields count="9">
    <pivotField numFmtId="164" showAll="0"/>
    <pivotField numFmtId="1" showAll="0"/>
    <pivotField numFmtId="1" showAll="0"/>
    <pivotField numFmtId="1"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2" showAll="0"/>
    <pivotField numFmtId="1" showAll="0"/>
    <pivotField numFmtId="1" showAll="0"/>
    <pivotField numFmtId="10" showAll="0"/>
  </pivotFields>
  <rowFields count="1">
    <field x="4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Average of Engagement_Rate" fld="5" subtotal="average" baseField="4" baseItem="1" numFmtId="2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4" type="button" dataOnly="0" labelOnly="1" outline="0" axis="axisRow" fieldPosition="0"/>
    </format>
    <format dxfId="10">
      <pivotArea dataOnly="0" labelOnly="1" fieldPosition="0">
        <references count="1">
          <reference field="4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D05E0-9422-466F-AE42-0FDE5D63A6E3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J7:K11" firstHeaderRow="1" firstDataRow="1" firstDataCol="1"/>
  <pivotFields count="9">
    <pivotField numFmtId="164" showAll="0"/>
    <pivotField numFmtId="1" showAll="0"/>
    <pivotField numFmtId="1" showAll="0"/>
    <pivotField numFmtId="1" showAll="0"/>
    <pivotField axis="axisRow" showAll="0">
      <items count="5">
        <item x="0"/>
        <item x="1"/>
        <item x="2"/>
        <item x="3"/>
        <item t="default"/>
      </items>
    </pivotField>
    <pivotField numFmtId="2" showAll="0"/>
    <pivotField numFmtId="1" showAll="0"/>
    <pivotField numFmtId="1" showAll="0"/>
    <pivotField dataField="1" numFmtId="10" showAll="0"/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Net_Growth_Rate" fld="8" baseField="0" baseItem="0" numFmtId="10"/>
  </dataFields>
  <formats count="6">
    <format dxfId="19">
      <pivotArea collapsedLevelsAreSubtotals="1" fieldPosition="0">
        <references count="1">
          <reference field="4" count="0"/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4" type="button" dataOnly="0" labelOnly="1" outline="0" axis="axisRow" fieldPosition="0"/>
    </format>
    <format dxfId="15">
      <pivotArea dataOnly="0" labelOnly="1" fieldPosition="0">
        <references count="1">
          <reference field="4" count="0"/>
        </references>
      </pivotArea>
    </format>
    <format dxfId="14">
      <pivotArea dataOnly="0" labelOnly="1" outline="0" axis="axisValues" fieldPosition="0"/>
    </format>
  </formats>
  <chartFormats count="1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944F35-73AB-43AB-B2DF-E5459311C9C6}" name="Engagement_Summary_Table" displayName="Engagement_Summary_Table" ref="A1:I201" totalsRowShown="0" headerRowDxfId="32" dataDxfId="30" headerRowBorderDxfId="31" tableBorderDxfId="29">
  <tableColumns count="9">
    <tableColumn id="1" xr3:uid="{870D0893-4EF7-458E-A2B2-4FE1FE151B4E}" name="Week_Start_Date" dataDxfId="28"/>
    <tableColumn id="2" xr3:uid="{1A1DA053-EA3F-4B35-AFB3-1E6369B39FF4}" name="Platform" dataDxfId="27"/>
    <tableColumn id="3" xr3:uid="{E37AB398-9DEF-401E-A30F-2BB7D57F9456}" name="New_Followers" dataDxfId="26"/>
    <tableColumn id="4" xr3:uid="{E29FC338-4DD7-482E-ADB5-F48DD8080626}" name="Unfollows" dataDxfId="25"/>
    <tableColumn id="5" xr3:uid="{72CE0C8F-79CD-4948-87BD-54B1693C2EFA}" name="Total_Followers" dataDxfId="24"/>
    <tableColumn id="6" xr3:uid="{6D2C50CD-5F91-4E2E-9ACB-E6766712282C}" name="Engagement_Rate" dataDxfId="23"/>
    <tableColumn id="7" xr3:uid="{6A042B1C-3031-404C-A673-0FD83A0B9B5D}" name="Ad_Spend" dataDxfId="22"/>
    <tableColumn id="8" xr3:uid="{9C8D4F86-7187-413C-95EF-78F6F82232DB}" name="NET_Followers" dataDxfId="21">
      <calculatedColumnFormula>Engagement_Summary_Table[[#This Row],[New_Followers]]-Engagement_Summary_Table[[#This Row],[Unfollows]]</calculatedColumnFormula>
    </tableColumn>
    <tableColumn id="9" xr3:uid="{D84939DB-81E0-42EA-B527-A886CCE5B565}" name="Net_Growth_Rate" dataDxfId="20">
      <calculatedColumnFormula>Engagement_Summary_Table[[#This Row],[NET_Followers]]/Engagement_Summary_Table[[#This Row],[Total_Followers]]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E0F0-B57D-4408-B91C-B9C0B35672AB}">
  <dimension ref="A1:J1000"/>
  <sheetViews>
    <sheetView workbookViewId="0">
      <pane ySplit="1" topLeftCell="A2" activePane="bottomLeft" state="frozen"/>
      <selection pane="bottomLeft" activeCell="I2" sqref="I2"/>
    </sheetView>
  </sheetViews>
  <sheetFormatPr defaultColWidth="14.44140625" defaultRowHeight="15" customHeight="1" x14ac:dyDescent="0.3"/>
  <cols>
    <col min="1" max="1" width="17.5546875" style="7" customWidth="1"/>
    <col min="2" max="2" width="10" style="7" customWidth="1"/>
    <col min="4" max="4" width="15.5546875" style="7" customWidth="1"/>
    <col min="5" max="5" width="14.5546875" style="7" customWidth="1"/>
    <col min="6" max="6" width="20.109375" customWidth="1"/>
    <col min="7" max="7" width="10.21875" customWidth="1"/>
    <col min="8" max="8" width="19" style="7" customWidth="1"/>
    <col min="9" max="9" width="15.109375" style="7" customWidth="1"/>
    <col min="10" max="10" width="17.44140625" customWidth="1"/>
    <col min="11" max="11" width="8.6640625" customWidth="1"/>
    <col min="12" max="12" width="12.5546875" bestFit="1" customWidth="1"/>
    <col min="13" max="13" width="23.109375" bestFit="1" customWidth="1"/>
    <col min="14" max="26" width="4.6640625" bestFit="1" customWidth="1"/>
    <col min="27" max="31" width="3.6640625" bestFit="1" customWidth="1"/>
    <col min="32" max="40" width="3" bestFit="1" customWidth="1"/>
    <col min="41" max="125" width="4" bestFit="1" customWidth="1"/>
    <col min="126" max="205" width="5" bestFit="1" customWidth="1"/>
    <col min="206" max="206" width="10.77734375" bestFit="1" customWidth="1"/>
  </cols>
  <sheetData>
    <row r="1" spans="1:9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9" t="s">
        <v>13</v>
      </c>
      <c r="I1" s="33" t="s">
        <v>17</v>
      </c>
    </row>
    <row r="2" spans="1:9" ht="14.25" customHeight="1" x14ac:dyDescent="0.3">
      <c r="A2" s="3">
        <v>45446</v>
      </c>
      <c r="B2" s="4" t="s">
        <v>8</v>
      </c>
      <c r="C2" s="5">
        <v>1312</v>
      </c>
      <c r="D2" s="5">
        <v>310</v>
      </c>
      <c r="E2" s="5">
        <v>42654</v>
      </c>
      <c r="F2" s="6">
        <v>4.9800000000000004</v>
      </c>
      <c r="G2" s="32">
        <v>9566</v>
      </c>
      <c r="H2" s="8">
        <f>Engagement_Summary_Table[[#This Row],[New_Followers]]-Engagement_Summary_Table[[#This Row],[Unfollows]]</f>
        <v>1002</v>
      </c>
      <c r="I2" s="34">
        <f>Engagement_Summary_Table[[#This Row],[NET_Followers]]/Engagement_Summary_Table[[#This Row],[Total_Followers]]</f>
        <v>2.3491348994232664E-2</v>
      </c>
    </row>
    <row r="3" spans="1:9" ht="14.25" customHeight="1" x14ac:dyDescent="0.3">
      <c r="A3" s="3">
        <v>45453</v>
      </c>
      <c r="B3" s="4" t="s">
        <v>8</v>
      </c>
      <c r="C3" s="5">
        <v>1697</v>
      </c>
      <c r="D3" s="5">
        <v>414</v>
      </c>
      <c r="E3" s="5">
        <v>316555</v>
      </c>
      <c r="F3" s="6">
        <v>2.37</v>
      </c>
      <c r="G3" s="32">
        <v>7924</v>
      </c>
      <c r="H3" s="8">
        <f>Engagement_Summary_Table[[#This Row],[New_Followers]]-Engagement_Summary_Table[[#This Row],[Unfollows]]</f>
        <v>1283</v>
      </c>
      <c r="I3" s="34">
        <f>Engagement_Summary_Table[[#This Row],[NET_Followers]]/Engagement_Summary_Table[[#This Row],[Total_Followers]]</f>
        <v>4.0530081660374974E-3</v>
      </c>
    </row>
    <row r="4" spans="1:9" ht="14.25" customHeight="1" x14ac:dyDescent="0.3">
      <c r="A4" s="3">
        <v>45460</v>
      </c>
      <c r="B4" s="4" t="s">
        <v>8</v>
      </c>
      <c r="C4" s="5">
        <v>1753</v>
      </c>
      <c r="D4" s="5">
        <v>371</v>
      </c>
      <c r="E4" s="5">
        <v>169496</v>
      </c>
      <c r="F4" s="6">
        <v>8.11</v>
      </c>
      <c r="G4" s="32">
        <v>46670</v>
      </c>
      <c r="H4" s="8">
        <f>Engagement_Summary_Table[[#This Row],[New_Followers]]-Engagement_Summary_Table[[#This Row],[Unfollows]]</f>
        <v>1382</v>
      </c>
      <c r="I4" s="34">
        <f>Engagement_Summary_Table[[#This Row],[NET_Followers]]/Engagement_Summary_Table[[#This Row],[Total_Followers]]</f>
        <v>8.1535847453627231E-3</v>
      </c>
    </row>
    <row r="5" spans="1:9" ht="14.25" customHeight="1" x14ac:dyDescent="0.3">
      <c r="A5" s="3">
        <v>45467</v>
      </c>
      <c r="B5" s="4" t="s">
        <v>8</v>
      </c>
      <c r="C5" s="5">
        <v>1779</v>
      </c>
      <c r="D5" s="5">
        <v>109</v>
      </c>
      <c r="E5" s="5">
        <v>26295</v>
      </c>
      <c r="F5" s="6">
        <v>9.1199999999999992</v>
      </c>
      <c r="G5" s="32">
        <v>30635</v>
      </c>
      <c r="H5" s="8">
        <f>Engagement_Summary_Table[[#This Row],[New_Followers]]-Engagement_Summary_Table[[#This Row],[Unfollows]]</f>
        <v>1670</v>
      </c>
      <c r="I5" s="34">
        <f>Engagement_Summary_Table[[#This Row],[NET_Followers]]/Engagement_Summary_Table[[#This Row],[Total_Followers]]</f>
        <v>6.3510173036698994E-2</v>
      </c>
    </row>
    <row r="6" spans="1:9" ht="14.25" customHeight="1" x14ac:dyDescent="0.3">
      <c r="A6" s="3">
        <v>45474</v>
      </c>
      <c r="B6" s="4" t="s">
        <v>8</v>
      </c>
      <c r="C6" s="5">
        <v>505</v>
      </c>
      <c r="D6" s="5">
        <v>441</v>
      </c>
      <c r="E6" s="5">
        <v>220020</v>
      </c>
      <c r="F6" s="6">
        <v>4.4800000000000004</v>
      </c>
      <c r="G6" s="32">
        <v>42307</v>
      </c>
      <c r="H6" s="8">
        <f>Engagement_Summary_Table[[#This Row],[New_Followers]]-Engagement_Summary_Table[[#This Row],[Unfollows]]</f>
        <v>64</v>
      </c>
      <c r="I6" s="34">
        <f>Engagement_Summary_Table[[#This Row],[NET_Followers]]/Engagement_Summary_Table[[#This Row],[Total_Followers]]</f>
        <v>2.9088264703208797E-4</v>
      </c>
    </row>
    <row r="7" spans="1:9" ht="14.25" customHeight="1" x14ac:dyDescent="0.3">
      <c r="A7" s="3">
        <v>45481</v>
      </c>
      <c r="B7" s="4" t="s">
        <v>8</v>
      </c>
      <c r="C7" s="5">
        <v>350</v>
      </c>
      <c r="D7" s="5">
        <v>41</v>
      </c>
      <c r="E7" s="5">
        <v>251694</v>
      </c>
      <c r="F7" s="6">
        <v>1.91</v>
      </c>
      <c r="G7" s="32">
        <v>38610</v>
      </c>
      <c r="H7" s="8">
        <f>Engagement_Summary_Table[[#This Row],[New_Followers]]-Engagement_Summary_Table[[#This Row],[Unfollows]]</f>
        <v>309</v>
      </c>
      <c r="I7" s="34">
        <f>Engagement_Summary_Table[[#This Row],[NET_Followers]]/Engagement_Summary_Table[[#This Row],[Total_Followers]]</f>
        <v>1.2276812319721568E-3</v>
      </c>
    </row>
    <row r="8" spans="1:9" ht="14.25" customHeight="1" x14ac:dyDescent="0.3">
      <c r="A8" s="3">
        <v>45488</v>
      </c>
      <c r="B8" s="4" t="s">
        <v>8</v>
      </c>
      <c r="C8" s="5">
        <v>170</v>
      </c>
      <c r="D8" s="5">
        <v>334</v>
      </c>
      <c r="E8" s="5">
        <v>334626</v>
      </c>
      <c r="F8" s="6">
        <v>6.44</v>
      </c>
      <c r="G8" s="32">
        <v>43420</v>
      </c>
      <c r="H8" s="8">
        <f>Engagement_Summary_Table[[#This Row],[New_Followers]]-Engagement_Summary_Table[[#This Row],[Unfollows]]</f>
        <v>-164</v>
      </c>
      <c r="I8" s="34">
        <f>Engagement_Summary_Table[[#This Row],[NET_Followers]]/Engagement_Summary_Table[[#This Row],[Total_Followers]]</f>
        <v>-4.9009939454794306E-4</v>
      </c>
    </row>
    <row r="9" spans="1:9" ht="14.25" customHeight="1" x14ac:dyDescent="0.3">
      <c r="A9" s="3">
        <v>45495</v>
      </c>
      <c r="B9" s="4" t="s">
        <v>8</v>
      </c>
      <c r="C9" s="5">
        <v>1391</v>
      </c>
      <c r="D9" s="5">
        <v>430</v>
      </c>
      <c r="E9" s="5">
        <v>295032</v>
      </c>
      <c r="F9" s="6">
        <v>7.86</v>
      </c>
      <c r="G9" s="32">
        <v>26067</v>
      </c>
      <c r="H9" s="8">
        <f>Engagement_Summary_Table[[#This Row],[New_Followers]]-Engagement_Summary_Table[[#This Row],[Unfollows]]</f>
        <v>961</v>
      </c>
      <c r="I9" s="34">
        <f>Engagement_Summary_Table[[#This Row],[NET_Followers]]/Engagement_Summary_Table[[#This Row],[Total_Followers]]</f>
        <v>3.2572737872501967E-3</v>
      </c>
    </row>
    <row r="10" spans="1:9" ht="14.25" customHeight="1" x14ac:dyDescent="0.3">
      <c r="A10" s="3">
        <v>45502</v>
      </c>
      <c r="B10" s="4" t="s">
        <v>8</v>
      </c>
      <c r="C10" s="5">
        <v>160</v>
      </c>
      <c r="D10" s="5">
        <v>478</v>
      </c>
      <c r="E10" s="5">
        <v>435034</v>
      </c>
      <c r="F10" s="6">
        <v>7.73</v>
      </c>
      <c r="G10" s="32">
        <v>4839</v>
      </c>
      <c r="H10" s="8">
        <f>Engagement_Summary_Table[[#This Row],[New_Followers]]-Engagement_Summary_Table[[#This Row],[Unfollows]]</f>
        <v>-318</v>
      </c>
      <c r="I10" s="34">
        <f>Engagement_Summary_Table[[#This Row],[NET_Followers]]/Engagement_Summary_Table[[#This Row],[Total_Followers]]</f>
        <v>-7.3097734889686784E-4</v>
      </c>
    </row>
    <row r="11" spans="1:9" ht="14.25" customHeight="1" x14ac:dyDescent="0.3">
      <c r="A11" s="3">
        <v>45509</v>
      </c>
      <c r="B11" s="4" t="s">
        <v>8</v>
      </c>
      <c r="C11" s="5">
        <v>214</v>
      </c>
      <c r="D11" s="5">
        <v>411</v>
      </c>
      <c r="E11" s="5">
        <v>125034</v>
      </c>
      <c r="F11" s="6">
        <v>6.11</v>
      </c>
      <c r="G11" s="32">
        <v>26455</v>
      </c>
      <c r="H11" s="8">
        <f>Engagement_Summary_Table[[#This Row],[New_Followers]]-Engagement_Summary_Table[[#This Row],[Unfollows]]</f>
        <v>-197</v>
      </c>
      <c r="I11" s="34">
        <f>Engagement_Summary_Table[[#This Row],[NET_Followers]]/Engagement_Summary_Table[[#This Row],[Total_Followers]]</f>
        <v>-1.5755714445670778E-3</v>
      </c>
    </row>
    <row r="12" spans="1:9" ht="14.25" customHeight="1" x14ac:dyDescent="0.3">
      <c r="A12" s="3">
        <v>45516</v>
      </c>
      <c r="B12" s="4" t="s">
        <v>8</v>
      </c>
      <c r="C12" s="5">
        <v>1534</v>
      </c>
      <c r="D12" s="5">
        <v>200</v>
      </c>
      <c r="E12" s="5">
        <v>307612</v>
      </c>
      <c r="F12" s="6">
        <v>6.01</v>
      </c>
      <c r="G12" s="32">
        <v>37903</v>
      </c>
      <c r="H12" s="8">
        <f>Engagement_Summary_Table[[#This Row],[New_Followers]]-Engagement_Summary_Table[[#This Row],[Unfollows]]</f>
        <v>1334</v>
      </c>
      <c r="I12" s="34">
        <f>Engagement_Summary_Table[[#This Row],[NET_Followers]]/Engagement_Summary_Table[[#This Row],[Total_Followers]]</f>
        <v>4.3366318609156986E-3</v>
      </c>
    </row>
    <row r="13" spans="1:9" ht="14.25" customHeight="1" x14ac:dyDescent="0.3">
      <c r="A13" s="3">
        <v>45523</v>
      </c>
      <c r="B13" s="4" t="s">
        <v>8</v>
      </c>
      <c r="C13" s="5">
        <v>1078</v>
      </c>
      <c r="D13" s="5">
        <v>20</v>
      </c>
      <c r="E13" s="5">
        <v>183924</v>
      </c>
      <c r="F13" s="6">
        <v>8.84</v>
      </c>
      <c r="G13" s="32">
        <v>14203</v>
      </c>
      <c r="H13" s="8">
        <f>Engagement_Summary_Table[[#This Row],[New_Followers]]-Engagement_Summary_Table[[#This Row],[Unfollows]]</f>
        <v>1058</v>
      </c>
      <c r="I13" s="34">
        <f>Engagement_Summary_Table[[#This Row],[NET_Followers]]/Engagement_Summary_Table[[#This Row],[Total_Followers]]</f>
        <v>5.7523759813836147E-3</v>
      </c>
    </row>
    <row r="14" spans="1:9" ht="14.25" customHeight="1" x14ac:dyDescent="0.3">
      <c r="A14" s="3">
        <v>45530</v>
      </c>
      <c r="B14" s="4" t="s">
        <v>8</v>
      </c>
      <c r="C14" s="5">
        <v>248</v>
      </c>
      <c r="D14" s="5">
        <v>211</v>
      </c>
      <c r="E14" s="5">
        <v>379380</v>
      </c>
      <c r="F14" s="6">
        <v>9.0399999999999991</v>
      </c>
      <c r="G14" s="32">
        <v>26925</v>
      </c>
      <c r="H14" s="8">
        <f>Engagement_Summary_Table[[#This Row],[New_Followers]]-Engagement_Summary_Table[[#This Row],[Unfollows]]</f>
        <v>37</v>
      </c>
      <c r="I14" s="34">
        <f>Engagement_Summary_Table[[#This Row],[NET_Followers]]/Engagement_Summary_Table[[#This Row],[Total_Followers]]</f>
        <v>9.7527544941747058E-5</v>
      </c>
    </row>
    <row r="15" spans="1:9" ht="14.25" customHeight="1" x14ac:dyDescent="0.3">
      <c r="A15" s="3">
        <v>45537</v>
      </c>
      <c r="B15" s="4" t="s">
        <v>8</v>
      </c>
      <c r="C15" s="5">
        <v>1520</v>
      </c>
      <c r="D15" s="5">
        <v>475</v>
      </c>
      <c r="E15" s="5">
        <v>496982</v>
      </c>
      <c r="F15" s="6">
        <v>6.41</v>
      </c>
      <c r="G15" s="32">
        <v>24384</v>
      </c>
      <c r="H15" s="8">
        <f>Engagement_Summary_Table[[#This Row],[New_Followers]]-Engagement_Summary_Table[[#This Row],[Unfollows]]</f>
        <v>1045</v>
      </c>
      <c r="I15" s="34">
        <f>Engagement_Summary_Table[[#This Row],[NET_Followers]]/Engagement_Summary_Table[[#This Row],[Total_Followers]]</f>
        <v>2.1026918479944948E-3</v>
      </c>
    </row>
    <row r="16" spans="1:9" ht="14.25" customHeight="1" x14ac:dyDescent="0.3">
      <c r="A16" s="3">
        <v>45544</v>
      </c>
      <c r="B16" s="4" t="s">
        <v>8</v>
      </c>
      <c r="C16" s="5">
        <v>1842</v>
      </c>
      <c r="D16" s="5">
        <v>414</v>
      </c>
      <c r="E16" s="5">
        <v>307524</v>
      </c>
      <c r="F16" s="6">
        <v>1.76</v>
      </c>
      <c r="G16" s="32">
        <v>40478</v>
      </c>
      <c r="H16" s="8">
        <f>Engagement_Summary_Table[[#This Row],[New_Followers]]-Engagement_Summary_Table[[#This Row],[Unfollows]]</f>
        <v>1428</v>
      </c>
      <c r="I16" s="34">
        <f>Engagement_Summary_Table[[#This Row],[NET_Followers]]/Engagement_Summary_Table[[#This Row],[Total_Followers]]</f>
        <v>4.6435400163889647E-3</v>
      </c>
    </row>
    <row r="17" spans="1:9" ht="14.25" customHeight="1" x14ac:dyDescent="0.3">
      <c r="A17" s="3">
        <v>45551</v>
      </c>
      <c r="B17" s="4" t="s">
        <v>8</v>
      </c>
      <c r="C17" s="5">
        <v>443</v>
      </c>
      <c r="D17" s="5">
        <v>345</v>
      </c>
      <c r="E17" s="5">
        <v>474162</v>
      </c>
      <c r="F17" s="6">
        <v>9.1999999999999993</v>
      </c>
      <c r="G17" s="32">
        <v>47462</v>
      </c>
      <c r="H17" s="8">
        <f>Engagement_Summary_Table[[#This Row],[New_Followers]]-Engagement_Summary_Table[[#This Row],[Unfollows]]</f>
        <v>98</v>
      </c>
      <c r="I17" s="34">
        <f>Engagement_Summary_Table[[#This Row],[NET_Followers]]/Engagement_Summary_Table[[#This Row],[Total_Followers]]</f>
        <v>2.0668041724136477E-4</v>
      </c>
    </row>
    <row r="18" spans="1:9" ht="14.25" customHeight="1" x14ac:dyDescent="0.3">
      <c r="A18" s="3">
        <v>45558</v>
      </c>
      <c r="B18" s="4" t="s">
        <v>8</v>
      </c>
      <c r="C18" s="5">
        <v>198</v>
      </c>
      <c r="D18" s="5">
        <v>217</v>
      </c>
      <c r="E18" s="5">
        <v>239753</v>
      </c>
      <c r="F18" s="6">
        <v>7.36</v>
      </c>
      <c r="G18" s="32">
        <v>11901</v>
      </c>
      <c r="H18" s="8">
        <f>Engagement_Summary_Table[[#This Row],[New_Followers]]-Engagement_Summary_Table[[#This Row],[Unfollows]]</f>
        <v>-19</v>
      </c>
      <c r="I18" s="34">
        <f>Engagement_Summary_Table[[#This Row],[NET_Followers]]/Engagement_Summary_Table[[#This Row],[Total_Followers]]</f>
        <v>-7.9248226299566635E-5</v>
      </c>
    </row>
    <row r="19" spans="1:9" ht="14.25" customHeight="1" x14ac:dyDescent="0.3">
      <c r="A19" s="3">
        <v>45565</v>
      </c>
      <c r="B19" s="4" t="s">
        <v>8</v>
      </c>
      <c r="C19" s="5">
        <v>250</v>
      </c>
      <c r="D19" s="5">
        <v>429</v>
      </c>
      <c r="E19" s="5">
        <v>453423</v>
      </c>
      <c r="F19" s="6">
        <v>1.77</v>
      </c>
      <c r="G19" s="32">
        <v>2315</v>
      </c>
      <c r="H19" s="8">
        <f>Engagement_Summary_Table[[#This Row],[New_Followers]]-Engagement_Summary_Table[[#This Row],[Unfollows]]</f>
        <v>-179</v>
      </c>
      <c r="I19" s="34">
        <f>Engagement_Summary_Table[[#This Row],[NET_Followers]]/Engagement_Summary_Table[[#This Row],[Total_Followers]]</f>
        <v>-3.9477485703195471E-4</v>
      </c>
    </row>
    <row r="20" spans="1:9" ht="14.25" customHeight="1" x14ac:dyDescent="0.3">
      <c r="A20" s="3">
        <v>45572</v>
      </c>
      <c r="B20" s="4" t="s">
        <v>8</v>
      </c>
      <c r="C20" s="5">
        <v>1929</v>
      </c>
      <c r="D20" s="5">
        <v>267</v>
      </c>
      <c r="E20" s="5">
        <v>379363</v>
      </c>
      <c r="F20" s="6">
        <v>1.75</v>
      </c>
      <c r="G20" s="32">
        <v>43836</v>
      </c>
      <c r="H20" s="8">
        <f>Engagement_Summary_Table[[#This Row],[New_Followers]]-Engagement_Summary_Table[[#This Row],[Unfollows]]</f>
        <v>1662</v>
      </c>
      <c r="I20" s="34">
        <f>Engagement_Summary_Table[[#This Row],[NET_Followers]]/Engagement_Summary_Table[[#This Row],[Total_Followers]]</f>
        <v>4.3810281972675247E-3</v>
      </c>
    </row>
    <row r="21" spans="1:9" ht="14.25" customHeight="1" x14ac:dyDescent="0.3">
      <c r="A21" s="3">
        <v>45579</v>
      </c>
      <c r="B21" s="4" t="s">
        <v>8</v>
      </c>
      <c r="C21" s="5">
        <v>643</v>
      </c>
      <c r="D21" s="5">
        <v>358</v>
      </c>
      <c r="E21" s="5">
        <v>157599</v>
      </c>
      <c r="F21" s="6">
        <v>3.88</v>
      </c>
      <c r="G21" s="32">
        <v>7285</v>
      </c>
      <c r="H21" s="8">
        <f>Engagement_Summary_Table[[#This Row],[New_Followers]]-Engagement_Summary_Table[[#This Row],[Unfollows]]</f>
        <v>285</v>
      </c>
      <c r="I21" s="34">
        <f>Engagement_Summary_Table[[#This Row],[NET_Followers]]/Engagement_Summary_Table[[#This Row],[Total_Followers]]</f>
        <v>1.8083871090552605E-3</v>
      </c>
    </row>
    <row r="22" spans="1:9" ht="14.25" customHeight="1" x14ac:dyDescent="0.3">
      <c r="A22" s="3">
        <v>45586</v>
      </c>
      <c r="B22" s="4" t="s">
        <v>8</v>
      </c>
      <c r="C22" s="5">
        <v>508</v>
      </c>
      <c r="D22" s="5">
        <v>69</v>
      </c>
      <c r="E22" s="5">
        <v>23492</v>
      </c>
      <c r="F22" s="6">
        <v>3.16</v>
      </c>
      <c r="G22" s="32">
        <v>42824</v>
      </c>
      <c r="H22" s="8">
        <f>Engagement_Summary_Table[[#This Row],[New_Followers]]-Engagement_Summary_Table[[#This Row],[Unfollows]]</f>
        <v>439</v>
      </c>
      <c r="I22" s="34">
        <f>Engagement_Summary_Table[[#This Row],[NET_Followers]]/Engagement_Summary_Table[[#This Row],[Total_Followers]]</f>
        <v>1.8687212668142345E-2</v>
      </c>
    </row>
    <row r="23" spans="1:9" ht="14.25" customHeight="1" x14ac:dyDescent="0.3">
      <c r="A23" s="3">
        <v>45593</v>
      </c>
      <c r="B23" s="4" t="s">
        <v>8</v>
      </c>
      <c r="C23" s="5">
        <v>859</v>
      </c>
      <c r="D23" s="5">
        <v>473</v>
      </c>
      <c r="E23" s="5">
        <v>209987</v>
      </c>
      <c r="F23" s="6">
        <v>4.46</v>
      </c>
      <c r="G23" s="32">
        <v>30214</v>
      </c>
      <c r="H23" s="8">
        <f>Engagement_Summary_Table[[#This Row],[New_Followers]]-Engagement_Summary_Table[[#This Row],[Unfollows]]</f>
        <v>386</v>
      </c>
      <c r="I23" s="34">
        <f>Engagement_Summary_Table[[#This Row],[NET_Followers]]/Engagement_Summary_Table[[#This Row],[Total_Followers]]</f>
        <v>1.8382090319876945E-3</v>
      </c>
    </row>
    <row r="24" spans="1:9" ht="14.25" customHeight="1" x14ac:dyDescent="0.3">
      <c r="A24" s="3">
        <v>45600</v>
      </c>
      <c r="B24" s="4" t="s">
        <v>8</v>
      </c>
      <c r="C24" s="5">
        <v>947</v>
      </c>
      <c r="D24" s="5">
        <v>407</v>
      </c>
      <c r="E24" s="5">
        <v>319186</v>
      </c>
      <c r="F24" s="6">
        <v>3.32</v>
      </c>
      <c r="G24" s="32">
        <v>4996</v>
      </c>
      <c r="H24" s="8">
        <f>Engagement_Summary_Table[[#This Row],[New_Followers]]-Engagement_Summary_Table[[#This Row],[Unfollows]]</f>
        <v>540</v>
      </c>
      <c r="I24" s="34">
        <f>Engagement_Summary_Table[[#This Row],[NET_Followers]]/Engagement_Summary_Table[[#This Row],[Total_Followers]]</f>
        <v>1.6918035252172713E-3</v>
      </c>
    </row>
    <row r="25" spans="1:9" ht="14.25" customHeight="1" x14ac:dyDescent="0.3">
      <c r="A25" s="3">
        <v>45607</v>
      </c>
      <c r="B25" s="4" t="s">
        <v>8</v>
      </c>
      <c r="C25" s="5">
        <v>171</v>
      </c>
      <c r="D25" s="5">
        <v>277</v>
      </c>
      <c r="E25" s="5">
        <v>309483</v>
      </c>
      <c r="F25" s="6">
        <v>8.6999999999999993</v>
      </c>
      <c r="G25" s="32">
        <v>38452</v>
      </c>
      <c r="H25" s="8">
        <f>Engagement_Summary_Table[[#This Row],[New_Followers]]-Engagement_Summary_Table[[#This Row],[Unfollows]]</f>
        <v>-106</v>
      </c>
      <c r="I25" s="34">
        <f>Engagement_Summary_Table[[#This Row],[NET_Followers]]/Engagement_Summary_Table[[#This Row],[Total_Followers]]</f>
        <v>-3.4250669665215861E-4</v>
      </c>
    </row>
    <row r="26" spans="1:9" ht="14.25" customHeight="1" x14ac:dyDescent="0.3">
      <c r="A26" s="3">
        <v>45614</v>
      </c>
      <c r="B26" s="4" t="s">
        <v>8</v>
      </c>
      <c r="C26" s="5">
        <v>513</v>
      </c>
      <c r="D26" s="5">
        <v>441</v>
      </c>
      <c r="E26" s="5">
        <v>338847</v>
      </c>
      <c r="F26" s="6">
        <v>2.68</v>
      </c>
      <c r="G26" s="32">
        <v>39997</v>
      </c>
      <c r="H26" s="8">
        <f>Engagement_Summary_Table[[#This Row],[New_Followers]]-Engagement_Summary_Table[[#This Row],[Unfollows]]</f>
        <v>72</v>
      </c>
      <c r="I26" s="34">
        <f>Engagement_Summary_Table[[#This Row],[NET_Followers]]/Engagement_Summary_Table[[#This Row],[Total_Followers]]</f>
        <v>2.1248528096751631E-4</v>
      </c>
    </row>
    <row r="27" spans="1:9" ht="14.25" customHeight="1" x14ac:dyDescent="0.3">
      <c r="A27" s="3">
        <v>45621</v>
      </c>
      <c r="B27" s="4" t="s">
        <v>8</v>
      </c>
      <c r="C27" s="5">
        <v>1710</v>
      </c>
      <c r="D27" s="5">
        <v>378</v>
      </c>
      <c r="E27" s="5">
        <v>336661</v>
      </c>
      <c r="F27" s="6">
        <v>6.2</v>
      </c>
      <c r="G27" s="32">
        <v>28498</v>
      </c>
      <c r="H27" s="8">
        <f>Engagement_Summary_Table[[#This Row],[New_Followers]]-Engagement_Summary_Table[[#This Row],[Unfollows]]</f>
        <v>1332</v>
      </c>
      <c r="I27" s="34">
        <f>Engagement_Summary_Table[[#This Row],[NET_Followers]]/Engagement_Summary_Table[[#This Row],[Total_Followers]]</f>
        <v>3.9565022381564839E-3</v>
      </c>
    </row>
    <row r="28" spans="1:9" ht="14.25" customHeight="1" x14ac:dyDescent="0.3">
      <c r="A28" s="3">
        <v>45628</v>
      </c>
      <c r="B28" s="4" t="s">
        <v>8</v>
      </c>
      <c r="C28" s="5">
        <v>1902</v>
      </c>
      <c r="D28" s="5">
        <v>196</v>
      </c>
      <c r="E28" s="5">
        <v>470269</v>
      </c>
      <c r="F28" s="6">
        <v>4.79</v>
      </c>
      <c r="G28" s="32">
        <v>26103</v>
      </c>
      <c r="H28" s="8">
        <f>Engagement_Summary_Table[[#This Row],[New_Followers]]-Engagement_Summary_Table[[#This Row],[Unfollows]]</f>
        <v>1706</v>
      </c>
      <c r="I28" s="34">
        <f>Engagement_Summary_Table[[#This Row],[NET_Followers]]/Engagement_Summary_Table[[#This Row],[Total_Followers]]</f>
        <v>3.6277109484146308E-3</v>
      </c>
    </row>
    <row r="29" spans="1:9" ht="14.25" customHeight="1" x14ac:dyDescent="0.3">
      <c r="A29" s="3">
        <v>45635</v>
      </c>
      <c r="B29" s="4" t="s">
        <v>8</v>
      </c>
      <c r="C29" s="5">
        <v>1514</v>
      </c>
      <c r="D29" s="5">
        <v>141</v>
      </c>
      <c r="E29" s="5">
        <v>35842</v>
      </c>
      <c r="F29" s="6">
        <v>7.47</v>
      </c>
      <c r="G29" s="32">
        <v>18601</v>
      </c>
      <c r="H29" s="8">
        <f>Engagement_Summary_Table[[#This Row],[New_Followers]]-Engagement_Summary_Table[[#This Row],[Unfollows]]</f>
        <v>1373</v>
      </c>
      <c r="I29" s="34">
        <f>Engagement_Summary_Table[[#This Row],[NET_Followers]]/Engagement_Summary_Table[[#This Row],[Total_Followers]]</f>
        <v>3.8307014117515761E-2</v>
      </c>
    </row>
    <row r="30" spans="1:9" ht="14.25" customHeight="1" x14ac:dyDescent="0.3">
      <c r="A30" s="3">
        <v>45642</v>
      </c>
      <c r="B30" s="4" t="s">
        <v>8</v>
      </c>
      <c r="C30" s="5">
        <v>1623</v>
      </c>
      <c r="D30" s="5">
        <v>246</v>
      </c>
      <c r="E30" s="5">
        <v>415815</v>
      </c>
      <c r="F30" s="6">
        <v>8.11</v>
      </c>
      <c r="G30" s="32">
        <v>18656</v>
      </c>
      <c r="H30" s="8">
        <f>Engagement_Summary_Table[[#This Row],[New_Followers]]-Engagement_Summary_Table[[#This Row],[Unfollows]]</f>
        <v>1377</v>
      </c>
      <c r="I30" s="34">
        <f>Engagement_Summary_Table[[#This Row],[NET_Followers]]/Engagement_Summary_Table[[#This Row],[Total_Followers]]</f>
        <v>3.311568846722701E-3</v>
      </c>
    </row>
    <row r="31" spans="1:9" ht="14.25" customHeight="1" x14ac:dyDescent="0.3">
      <c r="A31" s="3">
        <v>45649</v>
      </c>
      <c r="B31" s="4" t="s">
        <v>8</v>
      </c>
      <c r="C31" s="5">
        <v>1155</v>
      </c>
      <c r="D31" s="5">
        <v>425</v>
      </c>
      <c r="E31" s="5">
        <v>93347</v>
      </c>
      <c r="F31" s="6">
        <v>2.02</v>
      </c>
      <c r="G31" s="32">
        <v>47502</v>
      </c>
      <c r="H31" s="8">
        <f>Engagement_Summary_Table[[#This Row],[New_Followers]]-Engagement_Summary_Table[[#This Row],[Unfollows]]</f>
        <v>730</v>
      </c>
      <c r="I31" s="34">
        <f>Engagement_Summary_Table[[#This Row],[NET_Followers]]/Engagement_Summary_Table[[#This Row],[Total_Followers]]</f>
        <v>7.8202834584935772E-3</v>
      </c>
    </row>
    <row r="32" spans="1:9" ht="14.25" customHeight="1" x14ac:dyDescent="0.3">
      <c r="A32" s="3">
        <v>45656</v>
      </c>
      <c r="B32" s="4" t="s">
        <v>8</v>
      </c>
      <c r="C32" s="5">
        <v>1980</v>
      </c>
      <c r="D32" s="5">
        <v>204</v>
      </c>
      <c r="E32" s="5">
        <v>379431</v>
      </c>
      <c r="F32" s="6">
        <v>3.09</v>
      </c>
      <c r="G32" s="32">
        <v>25140</v>
      </c>
      <c r="H32" s="8">
        <f>Engagement_Summary_Table[[#This Row],[New_Followers]]-Engagement_Summary_Table[[#This Row],[Unfollows]]</f>
        <v>1776</v>
      </c>
      <c r="I32" s="34">
        <f>Engagement_Summary_Table[[#This Row],[NET_Followers]]/Engagement_Summary_Table[[#This Row],[Total_Followers]]</f>
        <v>4.6806929323118035E-3</v>
      </c>
    </row>
    <row r="33" spans="1:10" ht="14.25" customHeight="1" x14ac:dyDescent="0.3">
      <c r="A33" s="3">
        <v>45663</v>
      </c>
      <c r="B33" s="4" t="s">
        <v>8</v>
      </c>
      <c r="C33" s="5">
        <v>816</v>
      </c>
      <c r="D33" s="5">
        <v>196</v>
      </c>
      <c r="E33" s="5">
        <v>95728</v>
      </c>
      <c r="F33" s="6">
        <v>8.1999999999999993</v>
      </c>
      <c r="G33" s="32">
        <v>17951</v>
      </c>
      <c r="H33" s="8">
        <f>Engagement_Summary_Table[[#This Row],[New_Followers]]-Engagement_Summary_Table[[#This Row],[Unfollows]]</f>
        <v>620</v>
      </c>
      <c r="I33" s="34">
        <f>Engagement_Summary_Table[[#This Row],[NET_Followers]]/Engagement_Summary_Table[[#This Row],[Total_Followers]]</f>
        <v>6.4766839378238338E-3</v>
      </c>
    </row>
    <row r="34" spans="1:10" ht="14.25" customHeight="1" x14ac:dyDescent="0.3">
      <c r="A34" s="3">
        <v>45670</v>
      </c>
      <c r="B34" s="4" t="s">
        <v>8</v>
      </c>
      <c r="C34" s="5">
        <v>651</v>
      </c>
      <c r="D34" s="5">
        <v>353</v>
      </c>
      <c r="E34" s="5">
        <v>224699</v>
      </c>
      <c r="F34" s="6">
        <v>5.61</v>
      </c>
      <c r="G34" s="32">
        <v>45708</v>
      </c>
      <c r="H34" s="8">
        <f>Engagement_Summary_Table[[#This Row],[New_Followers]]-Engagement_Summary_Table[[#This Row],[Unfollows]]</f>
        <v>298</v>
      </c>
      <c r="I34" s="34">
        <f>Engagement_Summary_Table[[#This Row],[NET_Followers]]/Engagement_Summary_Table[[#This Row],[Total_Followers]]</f>
        <v>1.3262186302564765E-3</v>
      </c>
      <c r="J34" s="10"/>
    </row>
    <row r="35" spans="1:10" ht="14.25" customHeight="1" x14ac:dyDescent="0.3">
      <c r="A35" s="3">
        <v>45677</v>
      </c>
      <c r="B35" s="4" t="s">
        <v>8</v>
      </c>
      <c r="C35" s="5">
        <v>663</v>
      </c>
      <c r="D35" s="5">
        <v>236</v>
      </c>
      <c r="E35" s="5">
        <v>479490</v>
      </c>
      <c r="F35" s="6">
        <v>4.51</v>
      </c>
      <c r="G35" s="32">
        <v>23853</v>
      </c>
      <c r="H35" s="8">
        <f>Engagement_Summary_Table[[#This Row],[New_Followers]]-Engagement_Summary_Table[[#This Row],[Unfollows]]</f>
        <v>427</v>
      </c>
      <c r="I35" s="34">
        <f>Engagement_Summary_Table[[#This Row],[NET_Followers]]/Engagement_Summary_Table[[#This Row],[Total_Followers]]</f>
        <v>8.9052952094934197E-4</v>
      </c>
      <c r="J35" s="10"/>
    </row>
    <row r="36" spans="1:10" ht="14.25" customHeight="1" x14ac:dyDescent="0.3">
      <c r="A36" s="3">
        <v>45684</v>
      </c>
      <c r="B36" s="4" t="s">
        <v>8</v>
      </c>
      <c r="C36" s="5">
        <v>1249</v>
      </c>
      <c r="D36" s="5">
        <v>351</v>
      </c>
      <c r="E36" s="5">
        <v>321307</v>
      </c>
      <c r="F36" s="6">
        <v>6.37</v>
      </c>
      <c r="G36" s="32">
        <v>20560</v>
      </c>
      <c r="H36" s="8">
        <f>Engagement_Summary_Table[[#This Row],[New_Followers]]-Engagement_Summary_Table[[#This Row],[Unfollows]]</f>
        <v>898</v>
      </c>
      <c r="I36" s="34">
        <f>Engagement_Summary_Table[[#This Row],[NET_Followers]]/Engagement_Summary_Table[[#This Row],[Total_Followers]]</f>
        <v>2.7948348464241365E-3</v>
      </c>
      <c r="J36" s="10"/>
    </row>
    <row r="37" spans="1:10" ht="14.25" customHeight="1" x14ac:dyDescent="0.3">
      <c r="A37" s="3">
        <v>45691</v>
      </c>
      <c r="B37" s="4" t="s">
        <v>8</v>
      </c>
      <c r="C37" s="5">
        <v>1159</v>
      </c>
      <c r="D37" s="5">
        <v>411</v>
      </c>
      <c r="E37" s="5">
        <v>135987</v>
      </c>
      <c r="F37" s="6">
        <v>8.6999999999999993</v>
      </c>
      <c r="G37" s="32">
        <v>40323</v>
      </c>
      <c r="H37" s="8">
        <f>Engagement_Summary_Table[[#This Row],[New_Followers]]-Engagement_Summary_Table[[#This Row],[Unfollows]]</f>
        <v>748</v>
      </c>
      <c r="I37" s="34">
        <f>Engagement_Summary_Table[[#This Row],[NET_Followers]]/Engagement_Summary_Table[[#This Row],[Total_Followers]]</f>
        <v>5.5005257855530306E-3</v>
      </c>
    </row>
    <row r="38" spans="1:10" ht="14.25" customHeight="1" x14ac:dyDescent="0.3">
      <c r="A38" s="3">
        <v>45698</v>
      </c>
      <c r="B38" s="4" t="s">
        <v>8</v>
      </c>
      <c r="C38" s="5">
        <v>1294</v>
      </c>
      <c r="D38" s="5">
        <v>382</v>
      </c>
      <c r="E38" s="5">
        <v>309914</v>
      </c>
      <c r="F38" s="6">
        <v>8.0299999999999994</v>
      </c>
      <c r="G38" s="32">
        <v>23489</v>
      </c>
      <c r="H38" s="8">
        <f>Engagement_Summary_Table[[#This Row],[New_Followers]]-Engagement_Summary_Table[[#This Row],[Unfollows]]</f>
        <v>912</v>
      </c>
      <c r="I38" s="34">
        <f>Engagement_Summary_Table[[#This Row],[NET_Followers]]/Engagement_Summary_Table[[#This Row],[Total_Followers]]</f>
        <v>2.9427518601934728E-3</v>
      </c>
    </row>
    <row r="39" spans="1:10" ht="14.25" customHeight="1" x14ac:dyDescent="0.3">
      <c r="A39" s="3">
        <v>45705</v>
      </c>
      <c r="B39" s="4" t="s">
        <v>8</v>
      </c>
      <c r="C39" s="5">
        <v>1895</v>
      </c>
      <c r="D39" s="5">
        <v>305</v>
      </c>
      <c r="E39" s="5">
        <v>104967</v>
      </c>
      <c r="F39" s="6">
        <v>3.85</v>
      </c>
      <c r="G39" s="32">
        <v>31853</v>
      </c>
      <c r="H39" s="8">
        <f>Engagement_Summary_Table[[#This Row],[New_Followers]]-Engagement_Summary_Table[[#This Row],[Unfollows]]</f>
        <v>1590</v>
      </c>
      <c r="I39" s="34">
        <f>Engagement_Summary_Table[[#This Row],[NET_Followers]]/Engagement_Summary_Table[[#This Row],[Total_Followers]]</f>
        <v>1.5147617822744291E-2</v>
      </c>
    </row>
    <row r="40" spans="1:10" ht="14.25" customHeight="1" x14ac:dyDescent="0.3">
      <c r="A40" s="3">
        <v>45712</v>
      </c>
      <c r="B40" s="4" t="s">
        <v>8</v>
      </c>
      <c r="C40" s="5">
        <v>1884</v>
      </c>
      <c r="D40" s="5">
        <v>177</v>
      </c>
      <c r="E40" s="5">
        <v>230448</v>
      </c>
      <c r="F40" s="6">
        <v>7.8</v>
      </c>
      <c r="G40" s="32">
        <v>22713</v>
      </c>
      <c r="H40" s="8">
        <f>Engagement_Summary_Table[[#This Row],[New_Followers]]-Engagement_Summary_Table[[#This Row],[Unfollows]]</f>
        <v>1707</v>
      </c>
      <c r="I40" s="34">
        <f>Engagement_Summary_Table[[#This Row],[NET_Followers]]/Engagement_Summary_Table[[#This Row],[Total_Followers]]</f>
        <v>7.4073109768798169E-3</v>
      </c>
    </row>
    <row r="41" spans="1:10" ht="14.25" customHeight="1" x14ac:dyDescent="0.3">
      <c r="A41" s="3">
        <v>45719</v>
      </c>
      <c r="B41" s="4" t="s">
        <v>8</v>
      </c>
      <c r="C41" s="5">
        <v>345</v>
      </c>
      <c r="D41" s="5">
        <v>464</v>
      </c>
      <c r="E41" s="5">
        <v>366881</v>
      </c>
      <c r="F41" s="6">
        <v>4.55</v>
      </c>
      <c r="G41" s="32">
        <v>20553</v>
      </c>
      <c r="H41" s="8">
        <f>Engagement_Summary_Table[[#This Row],[New_Followers]]-Engagement_Summary_Table[[#This Row],[Unfollows]]</f>
        <v>-119</v>
      </c>
      <c r="I41" s="34">
        <f>Engagement_Summary_Table[[#This Row],[NET_Followers]]/Engagement_Summary_Table[[#This Row],[Total_Followers]]</f>
        <v>-3.2435585380545735E-4</v>
      </c>
    </row>
    <row r="42" spans="1:10" ht="14.25" customHeight="1" x14ac:dyDescent="0.3">
      <c r="A42" s="3">
        <v>45726</v>
      </c>
      <c r="B42" s="4" t="s">
        <v>8</v>
      </c>
      <c r="C42" s="5">
        <v>1098</v>
      </c>
      <c r="D42" s="5">
        <v>190</v>
      </c>
      <c r="E42" s="5">
        <v>340842</v>
      </c>
      <c r="F42" s="6">
        <v>9.39</v>
      </c>
      <c r="G42" s="32">
        <v>21539</v>
      </c>
      <c r="H42" s="8">
        <f>Engagement_Summary_Table[[#This Row],[New_Followers]]-Engagement_Summary_Table[[#This Row],[Unfollows]]</f>
        <v>908</v>
      </c>
      <c r="I42" s="34">
        <f>Engagement_Summary_Table[[#This Row],[NET_Followers]]/Engagement_Summary_Table[[#This Row],[Total_Followers]]</f>
        <v>2.6639909400836752E-3</v>
      </c>
    </row>
    <row r="43" spans="1:10" ht="14.25" customHeight="1" x14ac:dyDescent="0.3">
      <c r="A43" s="3">
        <v>45733</v>
      </c>
      <c r="B43" s="4" t="s">
        <v>8</v>
      </c>
      <c r="C43" s="5">
        <v>1358</v>
      </c>
      <c r="D43" s="5">
        <v>242</v>
      </c>
      <c r="E43" s="5">
        <v>342129</v>
      </c>
      <c r="F43" s="6">
        <v>4.9400000000000004</v>
      </c>
      <c r="G43" s="32">
        <v>29116</v>
      </c>
      <c r="H43" s="8">
        <f>Engagement_Summary_Table[[#This Row],[New_Followers]]-Engagement_Summary_Table[[#This Row],[Unfollows]]</f>
        <v>1116</v>
      </c>
      <c r="I43" s="34">
        <f>Engagement_Summary_Table[[#This Row],[NET_Followers]]/Engagement_Summary_Table[[#This Row],[Total_Followers]]</f>
        <v>3.2619275185675578E-3</v>
      </c>
    </row>
    <row r="44" spans="1:10" ht="14.25" customHeight="1" x14ac:dyDescent="0.3">
      <c r="A44" s="3">
        <v>45740</v>
      </c>
      <c r="B44" s="4" t="s">
        <v>8</v>
      </c>
      <c r="C44" s="5">
        <v>609</v>
      </c>
      <c r="D44" s="5">
        <v>135</v>
      </c>
      <c r="E44" s="5">
        <v>373606</v>
      </c>
      <c r="F44" s="6">
        <v>8.52</v>
      </c>
      <c r="G44" s="32">
        <v>21453</v>
      </c>
      <c r="H44" s="8">
        <f>Engagement_Summary_Table[[#This Row],[New_Followers]]-Engagement_Summary_Table[[#This Row],[Unfollows]]</f>
        <v>474</v>
      </c>
      <c r="I44" s="34">
        <f>Engagement_Summary_Table[[#This Row],[NET_Followers]]/Engagement_Summary_Table[[#This Row],[Total_Followers]]</f>
        <v>1.268716241173857E-3</v>
      </c>
    </row>
    <row r="45" spans="1:10" ht="14.25" customHeight="1" x14ac:dyDescent="0.3">
      <c r="A45" s="3">
        <v>45747</v>
      </c>
      <c r="B45" s="4" t="s">
        <v>8</v>
      </c>
      <c r="C45" s="5">
        <v>988</v>
      </c>
      <c r="D45" s="5">
        <v>474</v>
      </c>
      <c r="E45" s="5">
        <v>370070</v>
      </c>
      <c r="F45" s="6">
        <v>9.4600000000000009</v>
      </c>
      <c r="G45" s="32">
        <v>23461</v>
      </c>
      <c r="H45" s="8">
        <f>Engagement_Summary_Table[[#This Row],[New_Followers]]-Engagement_Summary_Table[[#This Row],[Unfollows]]</f>
        <v>514</v>
      </c>
      <c r="I45" s="34">
        <f>Engagement_Summary_Table[[#This Row],[NET_Followers]]/Engagement_Summary_Table[[#This Row],[Total_Followers]]</f>
        <v>1.3889264193260734E-3</v>
      </c>
    </row>
    <row r="46" spans="1:10" ht="14.25" customHeight="1" x14ac:dyDescent="0.3">
      <c r="A46" s="3">
        <v>45754</v>
      </c>
      <c r="B46" s="4" t="s">
        <v>8</v>
      </c>
      <c r="C46" s="5">
        <v>1307</v>
      </c>
      <c r="D46" s="5">
        <v>278</v>
      </c>
      <c r="E46" s="5">
        <v>98596</v>
      </c>
      <c r="F46" s="6">
        <v>2.4900000000000002</v>
      </c>
      <c r="G46" s="32">
        <v>47603</v>
      </c>
      <c r="H46" s="8">
        <f>Engagement_Summary_Table[[#This Row],[New_Followers]]-Engagement_Summary_Table[[#This Row],[Unfollows]]</f>
        <v>1029</v>
      </c>
      <c r="I46" s="34">
        <f>Engagement_Summary_Table[[#This Row],[NET_Followers]]/Engagement_Summary_Table[[#This Row],[Total_Followers]]</f>
        <v>1.0436528865268368E-2</v>
      </c>
    </row>
    <row r="47" spans="1:10" ht="14.25" customHeight="1" x14ac:dyDescent="0.3">
      <c r="A47" s="3">
        <v>45761</v>
      </c>
      <c r="B47" s="4" t="s">
        <v>8</v>
      </c>
      <c r="C47" s="5">
        <v>198</v>
      </c>
      <c r="D47" s="5">
        <v>373</v>
      </c>
      <c r="E47" s="5">
        <v>70707</v>
      </c>
      <c r="F47" s="6">
        <v>4.83</v>
      </c>
      <c r="G47" s="32">
        <v>25920</v>
      </c>
      <c r="H47" s="8">
        <f>Engagement_Summary_Table[[#This Row],[New_Followers]]-Engagement_Summary_Table[[#This Row],[Unfollows]]</f>
        <v>-175</v>
      </c>
      <c r="I47" s="34">
        <f>Engagement_Summary_Table[[#This Row],[NET_Followers]]/Engagement_Summary_Table[[#This Row],[Total_Followers]]</f>
        <v>-2.4750024750024749E-3</v>
      </c>
    </row>
    <row r="48" spans="1:10" ht="14.25" customHeight="1" x14ac:dyDescent="0.3">
      <c r="A48" s="3">
        <v>45768</v>
      </c>
      <c r="B48" s="4" t="s">
        <v>8</v>
      </c>
      <c r="C48" s="5">
        <v>1375</v>
      </c>
      <c r="D48" s="5">
        <v>330</v>
      </c>
      <c r="E48" s="5">
        <v>377382</v>
      </c>
      <c r="F48" s="6">
        <v>2.6</v>
      </c>
      <c r="G48" s="32">
        <v>7875</v>
      </c>
      <c r="H48" s="8">
        <f>Engagement_Summary_Table[[#This Row],[New_Followers]]-Engagement_Summary_Table[[#This Row],[Unfollows]]</f>
        <v>1045</v>
      </c>
      <c r="I48" s="34">
        <f>Engagement_Summary_Table[[#This Row],[NET_Followers]]/Engagement_Summary_Table[[#This Row],[Total_Followers]]</f>
        <v>2.7690774864725927E-3</v>
      </c>
    </row>
    <row r="49" spans="1:9" ht="14.25" customHeight="1" x14ac:dyDescent="0.3">
      <c r="A49" s="3">
        <v>45775</v>
      </c>
      <c r="B49" s="4" t="s">
        <v>8</v>
      </c>
      <c r="C49" s="5">
        <v>833</v>
      </c>
      <c r="D49" s="5">
        <v>380</v>
      </c>
      <c r="E49" s="5">
        <v>224830</v>
      </c>
      <c r="F49" s="6">
        <v>3.86</v>
      </c>
      <c r="G49" s="32">
        <v>3582</v>
      </c>
      <c r="H49" s="8">
        <f>Engagement_Summary_Table[[#This Row],[New_Followers]]-Engagement_Summary_Table[[#This Row],[Unfollows]]</f>
        <v>453</v>
      </c>
      <c r="I49" s="34">
        <f>Engagement_Summary_Table[[#This Row],[NET_Followers]]/Engagement_Summary_Table[[#This Row],[Total_Followers]]</f>
        <v>2.014855668727483E-3</v>
      </c>
    </row>
    <row r="50" spans="1:9" ht="14.25" customHeight="1" x14ac:dyDescent="0.3">
      <c r="A50" s="3">
        <v>45782</v>
      </c>
      <c r="B50" s="4" t="s">
        <v>8</v>
      </c>
      <c r="C50" s="5">
        <v>405</v>
      </c>
      <c r="D50" s="5">
        <v>66</v>
      </c>
      <c r="E50" s="5">
        <v>418696</v>
      </c>
      <c r="F50" s="6">
        <v>5.59</v>
      </c>
      <c r="G50" s="32">
        <v>48419</v>
      </c>
      <c r="H50" s="8">
        <f>Engagement_Summary_Table[[#This Row],[New_Followers]]-Engagement_Summary_Table[[#This Row],[Unfollows]]</f>
        <v>339</v>
      </c>
      <c r="I50" s="34">
        <f>Engagement_Summary_Table[[#This Row],[NET_Followers]]/Engagement_Summary_Table[[#This Row],[Total_Followers]]</f>
        <v>8.0965664826031301E-4</v>
      </c>
    </row>
    <row r="51" spans="1:9" ht="14.25" customHeight="1" x14ac:dyDescent="0.3">
      <c r="A51" s="3">
        <v>45789</v>
      </c>
      <c r="B51" s="4" t="s">
        <v>8</v>
      </c>
      <c r="C51" s="5">
        <v>837</v>
      </c>
      <c r="D51" s="5">
        <v>430</v>
      </c>
      <c r="E51" s="5">
        <v>364820</v>
      </c>
      <c r="F51" s="6">
        <v>4</v>
      </c>
      <c r="G51" s="32">
        <v>49400</v>
      </c>
      <c r="H51" s="8">
        <f>Engagement_Summary_Table[[#This Row],[New_Followers]]-Engagement_Summary_Table[[#This Row],[Unfollows]]</f>
        <v>407</v>
      </c>
      <c r="I51" s="34">
        <f>Engagement_Summary_Table[[#This Row],[NET_Followers]]/Engagement_Summary_Table[[#This Row],[Total_Followers]]</f>
        <v>1.1156186612576065E-3</v>
      </c>
    </row>
    <row r="52" spans="1:9" ht="14.25" customHeight="1" x14ac:dyDescent="0.3">
      <c r="A52" s="3">
        <v>45446</v>
      </c>
      <c r="B52" s="4" t="s">
        <v>7</v>
      </c>
      <c r="C52" s="5">
        <v>1135</v>
      </c>
      <c r="D52" s="5">
        <v>88</v>
      </c>
      <c r="E52" s="5">
        <v>344084</v>
      </c>
      <c r="F52" s="6">
        <v>8.06</v>
      </c>
      <c r="G52" s="32">
        <v>5904</v>
      </c>
      <c r="H52" s="8">
        <f>Engagement_Summary_Table[[#This Row],[New_Followers]]-Engagement_Summary_Table[[#This Row],[Unfollows]]</f>
        <v>1047</v>
      </c>
      <c r="I52" s="34">
        <f>Engagement_Summary_Table[[#This Row],[NET_Followers]]/Engagement_Summary_Table[[#This Row],[Total_Followers]]</f>
        <v>3.0428616268120576E-3</v>
      </c>
    </row>
    <row r="53" spans="1:9" ht="14.25" customHeight="1" x14ac:dyDescent="0.3">
      <c r="A53" s="3">
        <v>45453</v>
      </c>
      <c r="B53" s="4" t="s">
        <v>7</v>
      </c>
      <c r="C53" s="5">
        <v>656</v>
      </c>
      <c r="D53" s="5">
        <v>139</v>
      </c>
      <c r="E53" s="5">
        <v>49157</v>
      </c>
      <c r="F53" s="6">
        <v>9.0500000000000007</v>
      </c>
      <c r="G53" s="32">
        <v>9920</v>
      </c>
      <c r="H53" s="8">
        <f>Engagement_Summary_Table[[#This Row],[New_Followers]]-Engagement_Summary_Table[[#This Row],[Unfollows]]</f>
        <v>517</v>
      </c>
      <c r="I53" s="34">
        <f>Engagement_Summary_Table[[#This Row],[NET_Followers]]/Engagement_Summary_Table[[#This Row],[Total_Followers]]</f>
        <v>1.0517322049758936E-2</v>
      </c>
    </row>
    <row r="54" spans="1:9" ht="14.25" customHeight="1" x14ac:dyDescent="0.3">
      <c r="A54" s="3">
        <v>45460</v>
      </c>
      <c r="B54" s="4" t="s">
        <v>7</v>
      </c>
      <c r="C54" s="5">
        <v>1048</v>
      </c>
      <c r="D54" s="5">
        <v>155</v>
      </c>
      <c r="E54" s="5">
        <v>456946</v>
      </c>
      <c r="F54" s="6">
        <v>2.46</v>
      </c>
      <c r="G54" s="32">
        <v>11329</v>
      </c>
      <c r="H54" s="8">
        <f>Engagement_Summary_Table[[#This Row],[New_Followers]]-Engagement_Summary_Table[[#This Row],[Unfollows]]</f>
        <v>893</v>
      </c>
      <c r="I54" s="34">
        <f>Engagement_Summary_Table[[#This Row],[NET_Followers]]/Engagement_Summary_Table[[#This Row],[Total_Followers]]</f>
        <v>1.9542790614208243E-3</v>
      </c>
    </row>
    <row r="55" spans="1:9" ht="14.25" customHeight="1" x14ac:dyDescent="0.3">
      <c r="A55" s="3">
        <v>45467</v>
      </c>
      <c r="B55" s="4" t="s">
        <v>7</v>
      </c>
      <c r="C55" s="5">
        <v>911</v>
      </c>
      <c r="D55" s="5">
        <v>282</v>
      </c>
      <c r="E55" s="5">
        <v>35664</v>
      </c>
      <c r="F55" s="6">
        <v>6.92</v>
      </c>
      <c r="G55" s="32">
        <v>18050</v>
      </c>
      <c r="H55" s="8">
        <f>Engagement_Summary_Table[[#This Row],[New_Followers]]-Engagement_Summary_Table[[#This Row],[Unfollows]]</f>
        <v>629</v>
      </c>
      <c r="I55" s="34">
        <f>Engagement_Summary_Table[[#This Row],[NET_Followers]]/Engagement_Summary_Table[[#This Row],[Total_Followers]]</f>
        <v>1.7636832660385824E-2</v>
      </c>
    </row>
    <row r="56" spans="1:9" ht="14.25" customHeight="1" x14ac:dyDescent="0.3">
      <c r="A56" s="3">
        <v>45474</v>
      </c>
      <c r="B56" s="4" t="s">
        <v>7</v>
      </c>
      <c r="C56" s="5">
        <v>226</v>
      </c>
      <c r="D56" s="5">
        <v>445</v>
      </c>
      <c r="E56" s="5">
        <v>419447</v>
      </c>
      <c r="F56" s="6">
        <v>9.36</v>
      </c>
      <c r="G56" s="32">
        <v>9566</v>
      </c>
      <c r="H56" s="8">
        <f>Engagement_Summary_Table[[#This Row],[New_Followers]]-Engagement_Summary_Table[[#This Row],[Unfollows]]</f>
        <v>-219</v>
      </c>
      <c r="I56" s="34">
        <f>Engagement_Summary_Table[[#This Row],[NET_Followers]]/Engagement_Summary_Table[[#This Row],[Total_Followers]]</f>
        <v>-5.2211602419375983E-4</v>
      </c>
    </row>
    <row r="57" spans="1:9" ht="14.25" customHeight="1" x14ac:dyDescent="0.3">
      <c r="A57" s="3">
        <v>45481</v>
      </c>
      <c r="B57" s="4" t="s">
        <v>7</v>
      </c>
      <c r="C57" s="5">
        <v>1757</v>
      </c>
      <c r="D57" s="5">
        <v>85</v>
      </c>
      <c r="E57" s="5">
        <v>58223</v>
      </c>
      <c r="F57" s="6">
        <v>8.74</v>
      </c>
      <c r="G57" s="32">
        <v>22728</v>
      </c>
      <c r="H57" s="8">
        <f>Engagement_Summary_Table[[#This Row],[New_Followers]]-Engagement_Summary_Table[[#This Row],[Unfollows]]</f>
        <v>1672</v>
      </c>
      <c r="I57" s="34">
        <f>Engagement_Summary_Table[[#This Row],[NET_Followers]]/Engagement_Summary_Table[[#This Row],[Total_Followers]]</f>
        <v>2.8717173625543171E-2</v>
      </c>
    </row>
    <row r="58" spans="1:9" ht="14.25" customHeight="1" x14ac:dyDescent="0.3">
      <c r="A58" s="3">
        <v>45488</v>
      </c>
      <c r="B58" s="4" t="s">
        <v>7</v>
      </c>
      <c r="C58" s="5">
        <v>1960</v>
      </c>
      <c r="D58" s="5">
        <v>115</v>
      </c>
      <c r="E58" s="5">
        <v>154169</v>
      </c>
      <c r="F58" s="6">
        <v>3.74</v>
      </c>
      <c r="G58" s="32">
        <v>10740</v>
      </c>
      <c r="H58" s="8">
        <f>Engagement_Summary_Table[[#This Row],[New_Followers]]-Engagement_Summary_Table[[#This Row],[Unfollows]]</f>
        <v>1845</v>
      </c>
      <c r="I58" s="34">
        <f>Engagement_Summary_Table[[#This Row],[NET_Followers]]/Engagement_Summary_Table[[#This Row],[Total_Followers]]</f>
        <v>1.1967386439556591E-2</v>
      </c>
    </row>
    <row r="59" spans="1:9" ht="14.25" customHeight="1" x14ac:dyDescent="0.3">
      <c r="A59" s="3">
        <v>45495</v>
      </c>
      <c r="B59" s="4" t="s">
        <v>7</v>
      </c>
      <c r="C59" s="5">
        <v>508</v>
      </c>
      <c r="D59" s="5">
        <v>349</v>
      </c>
      <c r="E59" s="5">
        <v>473812</v>
      </c>
      <c r="F59" s="6">
        <v>7.88</v>
      </c>
      <c r="G59" s="32">
        <v>17328</v>
      </c>
      <c r="H59" s="8">
        <f>Engagement_Summary_Table[[#This Row],[New_Followers]]-Engagement_Summary_Table[[#This Row],[Unfollows]]</f>
        <v>159</v>
      </c>
      <c r="I59" s="34">
        <f>Engagement_Summary_Table[[#This Row],[NET_Followers]]/Engagement_Summary_Table[[#This Row],[Total_Followers]]</f>
        <v>3.3557613568250698E-4</v>
      </c>
    </row>
    <row r="60" spans="1:9" ht="14.25" customHeight="1" x14ac:dyDescent="0.3">
      <c r="A60" s="3">
        <v>45502</v>
      </c>
      <c r="B60" s="4" t="s">
        <v>7</v>
      </c>
      <c r="C60" s="5">
        <v>653</v>
      </c>
      <c r="D60" s="5">
        <v>112</v>
      </c>
      <c r="E60" s="5">
        <v>23664</v>
      </c>
      <c r="F60" s="6">
        <v>4.05</v>
      </c>
      <c r="G60" s="32">
        <v>15353</v>
      </c>
      <c r="H60" s="8">
        <f>Engagement_Summary_Table[[#This Row],[New_Followers]]-Engagement_Summary_Table[[#This Row],[Unfollows]]</f>
        <v>541</v>
      </c>
      <c r="I60" s="34">
        <f>Engagement_Summary_Table[[#This Row],[NET_Followers]]/Engagement_Summary_Table[[#This Row],[Total_Followers]]</f>
        <v>2.2861730899256253E-2</v>
      </c>
    </row>
    <row r="61" spans="1:9" ht="14.25" customHeight="1" x14ac:dyDescent="0.3">
      <c r="A61" s="3">
        <v>45509</v>
      </c>
      <c r="B61" s="4" t="s">
        <v>7</v>
      </c>
      <c r="C61" s="5">
        <v>645</v>
      </c>
      <c r="D61" s="5">
        <v>293</v>
      </c>
      <c r="E61" s="5">
        <v>437968</v>
      </c>
      <c r="F61" s="6">
        <v>7.83</v>
      </c>
      <c r="G61" s="32">
        <v>49303</v>
      </c>
      <c r="H61" s="8">
        <f>Engagement_Summary_Table[[#This Row],[New_Followers]]-Engagement_Summary_Table[[#This Row],[Unfollows]]</f>
        <v>352</v>
      </c>
      <c r="I61" s="34">
        <f>Engagement_Summary_Table[[#This Row],[NET_Followers]]/Engagement_Summary_Table[[#This Row],[Total_Followers]]</f>
        <v>8.0371168669857163E-4</v>
      </c>
    </row>
    <row r="62" spans="1:9" ht="14.25" customHeight="1" x14ac:dyDescent="0.3">
      <c r="A62" s="3">
        <v>45516</v>
      </c>
      <c r="B62" s="4" t="s">
        <v>7</v>
      </c>
      <c r="C62" s="5">
        <v>1528</v>
      </c>
      <c r="D62" s="5">
        <v>203</v>
      </c>
      <c r="E62" s="5">
        <v>489188</v>
      </c>
      <c r="F62" s="6">
        <v>6.23</v>
      </c>
      <c r="G62" s="32">
        <v>47101</v>
      </c>
      <c r="H62" s="8">
        <f>Engagement_Summary_Table[[#This Row],[New_Followers]]-Engagement_Summary_Table[[#This Row],[Unfollows]]</f>
        <v>1325</v>
      </c>
      <c r="I62" s="34">
        <f>Engagement_Summary_Table[[#This Row],[NET_Followers]]/Engagement_Summary_Table[[#This Row],[Total_Followers]]</f>
        <v>2.7085701202809553E-3</v>
      </c>
    </row>
    <row r="63" spans="1:9" ht="14.25" customHeight="1" x14ac:dyDescent="0.3">
      <c r="A63" s="3">
        <v>45523</v>
      </c>
      <c r="B63" s="4" t="s">
        <v>7</v>
      </c>
      <c r="C63" s="5">
        <v>215</v>
      </c>
      <c r="D63" s="5">
        <v>139</v>
      </c>
      <c r="E63" s="5">
        <v>325444</v>
      </c>
      <c r="F63" s="6">
        <v>3.25</v>
      </c>
      <c r="G63" s="32">
        <v>35501</v>
      </c>
      <c r="H63" s="8">
        <f>Engagement_Summary_Table[[#This Row],[New_Followers]]-Engagement_Summary_Table[[#This Row],[Unfollows]]</f>
        <v>76</v>
      </c>
      <c r="I63" s="34">
        <f>Engagement_Summary_Table[[#This Row],[NET_Followers]]/Engagement_Summary_Table[[#This Row],[Total_Followers]]</f>
        <v>2.335271198731579E-4</v>
      </c>
    </row>
    <row r="64" spans="1:9" ht="14.25" customHeight="1" x14ac:dyDescent="0.3">
      <c r="A64" s="3">
        <v>45530</v>
      </c>
      <c r="B64" s="4" t="s">
        <v>7</v>
      </c>
      <c r="C64" s="5">
        <v>1685</v>
      </c>
      <c r="D64" s="5">
        <v>76</v>
      </c>
      <c r="E64" s="5">
        <v>453799</v>
      </c>
      <c r="F64" s="6">
        <v>5.71</v>
      </c>
      <c r="G64" s="32">
        <v>24913</v>
      </c>
      <c r="H64" s="8">
        <f>Engagement_Summary_Table[[#This Row],[New_Followers]]-Engagement_Summary_Table[[#This Row],[Unfollows]]</f>
        <v>1609</v>
      </c>
      <c r="I64" s="34">
        <f>Engagement_Summary_Table[[#This Row],[NET_Followers]]/Engagement_Summary_Table[[#This Row],[Total_Followers]]</f>
        <v>3.5456226214689766E-3</v>
      </c>
    </row>
    <row r="65" spans="1:9" ht="14.25" customHeight="1" x14ac:dyDescent="0.3">
      <c r="A65" s="3">
        <v>45537</v>
      </c>
      <c r="B65" s="4" t="s">
        <v>7</v>
      </c>
      <c r="C65" s="5">
        <v>1429</v>
      </c>
      <c r="D65" s="5">
        <v>182</v>
      </c>
      <c r="E65" s="5">
        <v>101332</v>
      </c>
      <c r="F65" s="6">
        <v>7.16</v>
      </c>
      <c r="G65" s="32">
        <v>37829</v>
      </c>
      <c r="H65" s="8">
        <f>Engagement_Summary_Table[[#This Row],[New_Followers]]-Engagement_Summary_Table[[#This Row],[Unfollows]]</f>
        <v>1247</v>
      </c>
      <c r="I65" s="34">
        <f>Engagement_Summary_Table[[#This Row],[NET_Followers]]/Engagement_Summary_Table[[#This Row],[Total_Followers]]</f>
        <v>1.2306082974775983E-2</v>
      </c>
    </row>
    <row r="66" spans="1:9" ht="14.25" customHeight="1" x14ac:dyDescent="0.3">
      <c r="A66" s="3">
        <v>45544</v>
      </c>
      <c r="B66" s="4" t="s">
        <v>7</v>
      </c>
      <c r="C66" s="5">
        <v>1592</v>
      </c>
      <c r="D66" s="5">
        <v>20</v>
      </c>
      <c r="E66" s="5">
        <v>378054</v>
      </c>
      <c r="F66" s="6">
        <v>9.09</v>
      </c>
      <c r="G66" s="32">
        <v>26663</v>
      </c>
      <c r="H66" s="8">
        <f>Engagement_Summary_Table[[#This Row],[New_Followers]]-Engagement_Summary_Table[[#This Row],[Unfollows]]</f>
        <v>1572</v>
      </c>
      <c r="I66" s="34">
        <f>Engagement_Summary_Table[[#This Row],[NET_Followers]]/Engagement_Summary_Table[[#This Row],[Total_Followers]]</f>
        <v>4.1581361392816901E-3</v>
      </c>
    </row>
    <row r="67" spans="1:9" ht="14.25" customHeight="1" x14ac:dyDescent="0.3">
      <c r="A67" s="3">
        <v>45551</v>
      </c>
      <c r="B67" s="4" t="s">
        <v>7</v>
      </c>
      <c r="C67" s="5">
        <v>778</v>
      </c>
      <c r="D67" s="5">
        <v>401</v>
      </c>
      <c r="E67" s="5">
        <v>50793</v>
      </c>
      <c r="F67" s="6">
        <v>3.4</v>
      </c>
      <c r="G67" s="32">
        <v>21939</v>
      </c>
      <c r="H67" s="8">
        <f>Engagement_Summary_Table[[#This Row],[New_Followers]]-Engagement_Summary_Table[[#This Row],[Unfollows]]</f>
        <v>377</v>
      </c>
      <c r="I67" s="34">
        <f>Engagement_Summary_Table[[#This Row],[NET_Followers]]/Engagement_Summary_Table[[#This Row],[Total_Followers]]</f>
        <v>7.4222825979957871E-3</v>
      </c>
    </row>
    <row r="68" spans="1:9" ht="14.25" customHeight="1" x14ac:dyDescent="0.3">
      <c r="A68" s="3">
        <v>45558</v>
      </c>
      <c r="B68" s="4" t="s">
        <v>7</v>
      </c>
      <c r="C68" s="5">
        <v>817</v>
      </c>
      <c r="D68" s="5">
        <v>151</v>
      </c>
      <c r="E68" s="5">
        <v>422625</v>
      </c>
      <c r="F68" s="6">
        <v>2.36</v>
      </c>
      <c r="G68" s="32">
        <v>1083</v>
      </c>
      <c r="H68" s="8">
        <f>Engagement_Summary_Table[[#This Row],[New_Followers]]-Engagement_Summary_Table[[#This Row],[Unfollows]]</f>
        <v>666</v>
      </c>
      <c r="I68" s="34">
        <f>Engagement_Summary_Table[[#This Row],[NET_Followers]]/Engagement_Summary_Table[[#This Row],[Total_Followers]]</f>
        <v>1.5758651286601596E-3</v>
      </c>
    </row>
    <row r="69" spans="1:9" ht="14.25" customHeight="1" x14ac:dyDescent="0.3">
      <c r="A69" s="3">
        <v>45565</v>
      </c>
      <c r="B69" s="4" t="s">
        <v>7</v>
      </c>
      <c r="C69" s="5">
        <v>1433</v>
      </c>
      <c r="D69" s="5">
        <v>408</v>
      </c>
      <c r="E69" s="5">
        <v>370269</v>
      </c>
      <c r="F69" s="6">
        <v>3.3</v>
      </c>
      <c r="G69" s="32">
        <v>30575</v>
      </c>
      <c r="H69" s="8">
        <f>Engagement_Summary_Table[[#This Row],[New_Followers]]-Engagement_Summary_Table[[#This Row],[Unfollows]]</f>
        <v>1025</v>
      </c>
      <c r="I69" s="34">
        <f>Engagement_Summary_Table[[#This Row],[NET_Followers]]/Engagement_Summary_Table[[#This Row],[Total_Followers]]</f>
        <v>2.7682576721248606E-3</v>
      </c>
    </row>
    <row r="70" spans="1:9" ht="14.25" customHeight="1" x14ac:dyDescent="0.3">
      <c r="A70" s="3">
        <v>45572</v>
      </c>
      <c r="B70" s="4" t="s">
        <v>7</v>
      </c>
      <c r="C70" s="5">
        <v>1939</v>
      </c>
      <c r="D70" s="5">
        <v>67</v>
      </c>
      <c r="E70" s="5">
        <v>187183</v>
      </c>
      <c r="F70" s="6">
        <v>6.25</v>
      </c>
      <c r="G70" s="32">
        <v>41215</v>
      </c>
      <c r="H70" s="8">
        <f>Engagement_Summary_Table[[#This Row],[New_Followers]]-Engagement_Summary_Table[[#This Row],[Unfollows]]</f>
        <v>1872</v>
      </c>
      <c r="I70" s="34">
        <f>Engagement_Summary_Table[[#This Row],[NET_Followers]]/Engagement_Summary_Table[[#This Row],[Total_Followers]]</f>
        <v>1.0000908202133741E-2</v>
      </c>
    </row>
    <row r="71" spans="1:9" ht="14.25" customHeight="1" x14ac:dyDescent="0.3">
      <c r="A71" s="3">
        <v>45579</v>
      </c>
      <c r="B71" s="4" t="s">
        <v>7</v>
      </c>
      <c r="C71" s="5">
        <v>1527</v>
      </c>
      <c r="D71" s="5">
        <v>303</v>
      </c>
      <c r="E71" s="5">
        <v>388555</v>
      </c>
      <c r="F71" s="6">
        <v>8.9</v>
      </c>
      <c r="G71" s="32">
        <v>36397</v>
      </c>
      <c r="H71" s="8">
        <f>Engagement_Summary_Table[[#This Row],[New_Followers]]-Engagement_Summary_Table[[#This Row],[Unfollows]]</f>
        <v>1224</v>
      </c>
      <c r="I71" s="34">
        <f>Engagement_Summary_Table[[#This Row],[NET_Followers]]/Engagement_Summary_Table[[#This Row],[Total_Followers]]</f>
        <v>3.1501331857780751E-3</v>
      </c>
    </row>
    <row r="72" spans="1:9" ht="14.25" customHeight="1" x14ac:dyDescent="0.3">
      <c r="A72" s="3">
        <v>45586</v>
      </c>
      <c r="B72" s="4" t="s">
        <v>7</v>
      </c>
      <c r="C72" s="5">
        <v>703</v>
      </c>
      <c r="D72" s="5">
        <v>441</v>
      </c>
      <c r="E72" s="5">
        <v>357089</v>
      </c>
      <c r="F72" s="6">
        <v>6.5</v>
      </c>
      <c r="G72" s="32">
        <v>32478</v>
      </c>
      <c r="H72" s="8">
        <f>Engagement_Summary_Table[[#This Row],[New_Followers]]-Engagement_Summary_Table[[#This Row],[Unfollows]]</f>
        <v>262</v>
      </c>
      <c r="I72" s="34">
        <f>Engagement_Summary_Table[[#This Row],[NET_Followers]]/Engagement_Summary_Table[[#This Row],[Total_Followers]]</f>
        <v>7.3371064356504961E-4</v>
      </c>
    </row>
    <row r="73" spans="1:9" ht="14.25" customHeight="1" x14ac:dyDescent="0.3">
      <c r="A73" s="3">
        <v>45593</v>
      </c>
      <c r="B73" s="4" t="s">
        <v>7</v>
      </c>
      <c r="C73" s="5">
        <v>642</v>
      </c>
      <c r="D73" s="5">
        <v>66</v>
      </c>
      <c r="E73" s="5">
        <v>346522</v>
      </c>
      <c r="F73" s="6">
        <v>5.85</v>
      </c>
      <c r="G73" s="32">
        <v>13116</v>
      </c>
      <c r="H73" s="8">
        <f>Engagement_Summary_Table[[#This Row],[New_Followers]]-Engagement_Summary_Table[[#This Row],[Unfollows]]</f>
        <v>576</v>
      </c>
      <c r="I73" s="34">
        <f>Engagement_Summary_Table[[#This Row],[NET_Followers]]/Engagement_Summary_Table[[#This Row],[Total_Followers]]</f>
        <v>1.6622321237901201E-3</v>
      </c>
    </row>
    <row r="74" spans="1:9" ht="14.25" customHeight="1" x14ac:dyDescent="0.3">
      <c r="A74" s="3">
        <v>45600</v>
      </c>
      <c r="B74" s="4" t="s">
        <v>7</v>
      </c>
      <c r="C74" s="5">
        <v>1466</v>
      </c>
      <c r="D74" s="5">
        <v>69</v>
      </c>
      <c r="E74" s="5">
        <v>54935</v>
      </c>
      <c r="F74" s="6">
        <v>6.85</v>
      </c>
      <c r="G74" s="32">
        <v>36484</v>
      </c>
      <c r="H74" s="8">
        <f>Engagement_Summary_Table[[#This Row],[New_Followers]]-Engagement_Summary_Table[[#This Row],[Unfollows]]</f>
        <v>1397</v>
      </c>
      <c r="I74" s="34">
        <f>Engagement_Summary_Table[[#This Row],[NET_Followers]]/Engagement_Summary_Table[[#This Row],[Total_Followers]]</f>
        <v>2.5430053699827069E-2</v>
      </c>
    </row>
    <row r="75" spans="1:9" ht="14.25" customHeight="1" x14ac:dyDescent="0.3">
      <c r="A75" s="3">
        <v>45607</v>
      </c>
      <c r="B75" s="4" t="s">
        <v>7</v>
      </c>
      <c r="C75" s="5">
        <v>1075</v>
      </c>
      <c r="D75" s="5">
        <v>173</v>
      </c>
      <c r="E75" s="5">
        <v>51395</v>
      </c>
      <c r="F75" s="6">
        <v>4.66</v>
      </c>
      <c r="G75" s="32">
        <v>47812</v>
      </c>
      <c r="H75" s="8">
        <f>Engagement_Summary_Table[[#This Row],[New_Followers]]-Engagement_Summary_Table[[#This Row],[Unfollows]]</f>
        <v>902</v>
      </c>
      <c r="I75" s="34">
        <f>Engagement_Summary_Table[[#This Row],[NET_Followers]]/Engagement_Summary_Table[[#This Row],[Total_Followers]]</f>
        <v>1.7550345364335054E-2</v>
      </c>
    </row>
    <row r="76" spans="1:9" ht="14.25" customHeight="1" x14ac:dyDescent="0.3">
      <c r="A76" s="3">
        <v>45614</v>
      </c>
      <c r="B76" s="4" t="s">
        <v>7</v>
      </c>
      <c r="C76" s="5">
        <v>187</v>
      </c>
      <c r="D76" s="5">
        <v>236</v>
      </c>
      <c r="E76" s="5">
        <v>51087</v>
      </c>
      <c r="F76" s="6">
        <v>9.41</v>
      </c>
      <c r="G76" s="32">
        <v>29533</v>
      </c>
      <c r="H76" s="8">
        <f>Engagement_Summary_Table[[#This Row],[New_Followers]]-Engagement_Summary_Table[[#This Row],[Unfollows]]</f>
        <v>-49</v>
      </c>
      <c r="I76" s="34">
        <f>Engagement_Summary_Table[[#This Row],[NET_Followers]]/Engagement_Summary_Table[[#This Row],[Total_Followers]]</f>
        <v>-9.5914811987394058E-4</v>
      </c>
    </row>
    <row r="77" spans="1:9" ht="14.25" customHeight="1" x14ac:dyDescent="0.3">
      <c r="A77" s="3">
        <v>45621</v>
      </c>
      <c r="B77" s="4" t="s">
        <v>7</v>
      </c>
      <c r="C77" s="5">
        <v>1854</v>
      </c>
      <c r="D77" s="5">
        <v>161</v>
      </c>
      <c r="E77" s="5">
        <v>282466</v>
      </c>
      <c r="F77" s="6">
        <v>5.17</v>
      </c>
      <c r="G77" s="32">
        <v>1810</v>
      </c>
      <c r="H77" s="8">
        <f>Engagement_Summary_Table[[#This Row],[New_Followers]]-Engagement_Summary_Table[[#This Row],[Unfollows]]</f>
        <v>1693</v>
      </c>
      <c r="I77" s="34">
        <f>Engagement_Summary_Table[[#This Row],[NET_Followers]]/Engagement_Summary_Table[[#This Row],[Total_Followers]]</f>
        <v>5.9936417126309005E-3</v>
      </c>
    </row>
    <row r="78" spans="1:9" ht="14.25" customHeight="1" x14ac:dyDescent="0.3">
      <c r="A78" s="3">
        <v>45628</v>
      </c>
      <c r="B78" s="4" t="s">
        <v>7</v>
      </c>
      <c r="C78" s="5">
        <v>1696</v>
      </c>
      <c r="D78" s="5">
        <v>71</v>
      </c>
      <c r="E78" s="5">
        <v>421957</v>
      </c>
      <c r="F78" s="6">
        <v>3.79</v>
      </c>
      <c r="G78" s="32">
        <v>36103</v>
      </c>
      <c r="H78" s="8">
        <f>Engagement_Summary_Table[[#This Row],[New_Followers]]-Engagement_Summary_Table[[#This Row],[Unfollows]]</f>
        <v>1625</v>
      </c>
      <c r="I78" s="34">
        <f>Engagement_Summary_Table[[#This Row],[NET_Followers]]/Engagement_Summary_Table[[#This Row],[Total_Followers]]</f>
        <v>3.8511033114748661E-3</v>
      </c>
    </row>
    <row r="79" spans="1:9" ht="14.25" customHeight="1" x14ac:dyDescent="0.3">
      <c r="A79" s="3">
        <v>45635</v>
      </c>
      <c r="B79" s="4" t="s">
        <v>7</v>
      </c>
      <c r="C79" s="5">
        <v>1494</v>
      </c>
      <c r="D79" s="5">
        <v>375</v>
      </c>
      <c r="E79" s="5">
        <v>220616</v>
      </c>
      <c r="F79" s="6">
        <v>1.81</v>
      </c>
      <c r="G79" s="32">
        <v>22724</v>
      </c>
      <c r="H79" s="8">
        <f>Engagement_Summary_Table[[#This Row],[New_Followers]]-Engagement_Summary_Table[[#This Row],[Unfollows]]</f>
        <v>1119</v>
      </c>
      <c r="I79" s="34">
        <f>Engagement_Summary_Table[[#This Row],[NET_Followers]]/Engagement_Summary_Table[[#This Row],[Total_Followers]]</f>
        <v>5.0721615839286359E-3</v>
      </c>
    </row>
    <row r="80" spans="1:9" ht="14.25" customHeight="1" x14ac:dyDescent="0.3">
      <c r="A80" s="3">
        <v>45642</v>
      </c>
      <c r="B80" s="4" t="s">
        <v>7</v>
      </c>
      <c r="C80" s="5">
        <v>1502</v>
      </c>
      <c r="D80" s="5">
        <v>70</v>
      </c>
      <c r="E80" s="5">
        <v>465553</v>
      </c>
      <c r="F80" s="6">
        <v>3.32</v>
      </c>
      <c r="G80" s="32">
        <v>20692</v>
      </c>
      <c r="H80" s="8">
        <f>Engagement_Summary_Table[[#This Row],[New_Followers]]-Engagement_Summary_Table[[#This Row],[Unfollows]]</f>
        <v>1432</v>
      </c>
      <c r="I80" s="34">
        <f>Engagement_Summary_Table[[#This Row],[NET_Followers]]/Engagement_Summary_Table[[#This Row],[Total_Followers]]</f>
        <v>3.0759118725472716E-3</v>
      </c>
    </row>
    <row r="81" spans="1:9" ht="14.25" customHeight="1" x14ac:dyDescent="0.3">
      <c r="A81" s="3">
        <v>45649</v>
      </c>
      <c r="B81" s="4" t="s">
        <v>7</v>
      </c>
      <c r="C81" s="5">
        <v>1092</v>
      </c>
      <c r="D81" s="5">
        <v>408</v>
      </c>
      <c r="E81" s="5">
        <v>280795</v>
      </c>
      <c r="F81" s="6">
        <v>8.44</v>
      </c>
      <c r="G81" s="32">
        <v>4683</v>
      </c>
      <c r="H81" s="8">
        <f>Engagement_Summary_Table[[#This Row],[New_Followers]]-Engagement_Summary_Table[[#This Row],[Unfollows]]</f>
        <v>684</v>
      </c>
      <c r="I81" s="34">
        <f>Engagement_Summary_Table[[#This Row],[NET_Followers]]/Engagement_Summary_Table[[#This Row],[Total_Followers]]</f>
        <v>2.4359408109118751E-3</v>
      </c>
    </row>
    <row r="82" spans="1:9" ht="14.25" customHeight="1" x14ac:dyDescent="0.3">
      <c r="A82" s="3">
        <v>45656</v>
      </c>
      <c r="B82" s="4" t="s">
        <v>7</v>
      </c>
      <c r="C82" s="5">
        <v>1814</v>
      </c>
      <c r="D82" s="5">
        <v>49</v>
      </c>
      <c r="E82" s="5">
        <v>140804</v>
      </c>
      <c r="F82" s="6">
        <v>1.76</v>
      </c>
      <c r="G82" s="32">
        <v>4313</v>
      </c>
      <c r="H82" s="8">
        <f>Engagement_Summary_Table[[#This Row],[New_Followers]]-Engagement_Summary_Table[[#This Row],[Unfollows]]</f>
        <v>1765</v>
      </c>
      <c r="I82" s="34">
        <f>Engagement_Summary_Table[[#This Row],[NET_Followers]]/Engagement_Summary_Table[[#This Row],[Total_Followers]]</f>
        <v>1.253515525127127E-2</v>
      </c>
    </row>
    <row r="83" spans="1:9" ht="14.25" customHeight="1" x14ac:dyDescent="0.3">
      <c r="A83" s="3">
        <v>45663</v>
      </c>
      <c r="B83" s="4" t="s">
        <v>7</v>
      </c>
      <c r="C83" s="5">
        <v>1013</v>
      </c>
      <c r="D83" s="5">
        <v>110</v>
      </c>
      <c r="E83" s="5">
        <v>466382</v>
      </c>
      <c r="F83" s="6">
        <v>5.3</v>
      </c>
      <c r="G83" s="32">
        <v>37132</v>
      </c>
      <c r="H83" s="8">
        <f>Engagement_Summary_Table[[#This Row],[New_Followers]]-Engagement_Summary_Table[[#This Row],[Unfollows]]</f>
        <v>903</v>
      </c>
      <c r="I83" s="34">
        <f>Engagement_Summary_Table[[#This Row],[NET_Followers]]/Engagement_Summary_Table[[#This Row],[Total_Followers]]</f>
        <v>1.9361810704529763E-3</v>
      </c>
    </row>
    <row r="84" spans="1:9" ht="14.25" customHeight="1" x14ac:dyDescent="0.3">
      <c r="A84" s="3">
        <v>45670</v>
      </c>
      <c r="B84" s="4" t="s">
        <v>7</v>
      </c>
      <c r="C84" s="5">
        <v>1855</v>
      </c>
      <c r="D84" s="5">
        <v>133</v>
      </c>
      <c r="E84" s="5">
        <v>349413</v>
      </c>
      <c r="F84" s="6">
        <v>3.3</v>
      </c>
      <c r="G84" s="32">
        <v>14548</v>
      </c>
      <c r="H84" s="8">
        <f>Engagement_Summary_Table[[#This Row],[New_Followers]]-Engagement_Summary_Table[[#This Row],[Unfollows]]</f>
        <v>1722</v>
      </c>
      <c r="I84" s="34">
        <f>Engagement_Summary_Table[[#This Row],[NET_Followers]]/Engagement_Summary_Table[[#This Row],[Total_Followers]]</f>
        <v>4.9282654051223049E-3</v>
      </c>
    </row>
    <row r="85" spans="1:9" ht="14.25" customHeight="1" x14ac:dyDescent="0.3">
      <c r="A85" s="3">
        <v>45677</v>
      </c>
      <c r="B85" s="4" t="s">
        <v>7</v>
      </c>
      <c r="C85" s="5">
        <v>1748</v>
      </c>
      <c r="D85" s="5">
        <v>176</v>
      </c>
      <c r="E85" s="5">
        <v>383681</v>
      </c>
      <c r="F85" s="6">
        <v>9.24</v>
      </c>
      <c r="G85" s="32">
        <v>43122</v>
      </c>
      <c r="H85" s="8">
        <f>Engagement_Summary_Table[[#This Row],[New_Followers]]-Engagement_Summary_Table[[#This Row],[Unfollows]]</f>
        <v>1572</v>
      </c>
      <c r="I85" s="34">
        <f>Engagement_Summary_Table[[#This Row],[NET_Followers]]/Engagement_Summary_Table[[#This Row],[Total_Followers]]</f>
        <v>4.0971536250166149E-3</v>
      </c>
    </row>
    <row r="86" spans="1:9" ht="14.25" customHeight="1" x14ac:dyDescent="0.3">
      <c r="A86" s="3">
        <v>45684</v>
      </c>
      <c r="B86" s="4" t="s">
        <v>7</v>
      </c>
      <c r="C86" s="5">
        <v>115</v>
      </c>
      <c r="D86" s="5">
        <v>281</v>
      </c>
      <c r="E86" s="5">
        <v>357265</v>
      </c>
      <c r="F86" s="6">
        <v>9.23</v>
      </c>
      <c r="G86" s="32">
        <v>25525</v>
      </c>
      <c r="H86" s="8">
        <f>Engagement_Summary_Table[[#This Row],[New_Followers]]-Engagement_Summary_Table[[#This Row],[Unfollows]]</f>
        <v>-166</v>
      </c>
      <c r="I86" s="34">
        <f>Engagement_Summary_Table[[#This Row],[NET_Followers]]/Engagement_Summary_Table[[#This Row],[Total_Followers]]</f>
        <v>-4.6464109274628077E-4</v>
      </c>
    </row>
    <row r="87" spans="1:9" ht="14.25" customHeight="1" x14ac:dyDescent="0.3">
      <c r="A87" s="3">
        <v>45691</v>
      </c>
      <c r="B87" s="4" t="s">
        <v>7</v>
      </c>
      <c r="C87" s="5">
        <v>1556</v>
      </c>
      <c r="D87" s="5">
        <v>476</v>
      </c>
      <c r="E87" s="5">
        <v>351556</v>
      </c>
      <c r="F87" s="6">
        <v>3.89</v>
      </c>
      <c r="G87" s="32">
        <v>10825</v>
      </c>
      <c r="H87" s="8">
        <f>Engagement_Summary_Table[[#This Row],[New_Followers]]-Engagement_Summary_Table[[#This Row],[Unfollows]]</f>
        <v>1080</v>
      </c>
      <c r="I87" s="34">
        <f>Engagement_Summary_Table[[#This Row],[NET_Followers]]/Engagement_Summary_Table[[#This Row],[Total_Followers]]</f>
        <v>3.0720567989168156E-3</v>
      </c>
    </row>
    <row r="88" spans="1:9" ht="14.25" customHeight="1" x14ac:dyDescent="0.3">
      <c r="A88" s="3">
        <v>45698</v>
      </c>
      <c r="B88" s="4" t="s">
        <v>7</v>
      </c>
      <c r="C88" s="5">
        <v>1957</v>
      </c>
      <c r="D88" s="5">
        <v>234</v>
      </c>
      <c r="E88" s="5">
        <v>222126</v>
      </c>
      <c r="F88" s="6">
        <v>4.6100000000000003</v>
      </c>
      <c r="G88" s="32">
        <v>3314</v>
      </c>
      <c r="H88" s="8">
        <f>Engagement_Summary_Table[[#This Row],[New_Followers]]-Engagement_Summary_Table[[#This Row],[Unfollows]]</f>
        <v>1723</v>
      </c>
      <c r="I88" s="34">
        <f>Engagement_Summary_Table[[#This Row],[NET_Followers]]/Engagement_Summary_Table[[#This Row],[Total_Followers]]</f>
        <v>7.7568587198256845E-3</v>
      </c>
    </row>
    <row r="89" spans="1:9" ht="14.25" customHeight="1" x14ac:dyDescent="0.3">
      <c r="A89" s="3">
        <v>45705</v>
      </c>
      <c r="B89" s="4" t="s">
        <v>7</v>
      </c>
      <c r="C89" s="5">
        <v>1138</v>
      </c>
      <c r="D89" s="5">
        <v>173</v>
      </c>
      <c r="E89" s="5">
        <v>453243</v>
      </c>
      <c r="F89" s="6">
        <v>2.86</v>
      </c>
      <c r="G89" s="32">
        <v>44097</v>
      </c>
      <c r="H89" s="8">
        <f>Engagement_Summary_Table[[#This Row],[New_Followers]]-Engagement_Summary_Table[[#This Row],[Unfollows]]</f>
        <v>965</v>
      </c>
      <c r="I89" s="34">
        <f>Engagement_Summary_Table[[#This Row],[NET_Followers]]/Engagement_Summary_Table[[#This Row],[Total_Followers]]</f>
        <v>2.1291007252180398E-3</v>
      </c>
    </row>
    <row r="90" spans="1:9" ht="14.25" customHeight="1" x14ac:dyDescent="0.3">
      <c r="A90" s="3">
        <v>45712</v>
      </c>
      <c r="B90" s="4" t="s">
        <v>7</v>
      </c>
      <c r="C90" s="5">
        <v>1440</v>
      </c>
      <c r="D90" s="5">
        <v>65</v>
      </c>
      <c r="E90" s="5">
        <v>126524</v>
      </c>
      <c r="F90" s="6">
        <v>4.34</v>
      </c>
      <c r="G90" s="32">
        <v>49772</v>
      </c>
      <c r="H90" s="8">
        <f>Engagement_Summary_Table[[#This Row],[New_Followers]]-Engagement_Summary_Table[[#This Row],[Unfollows]]</f>
        <v>1375</v>
      </c>
      <c r="I90" s="34">
        <f>Engagement_Summary_Table[[#This Row],[NET_Followers]]/Engagement_Summary_Table[[#This Row],[Total_Followers]]</f>
        <v>1.0867503398564699E-2</v>
      </c>
    </row>
    <row r="91" spans="1:9" ht="14.25" customHeight="1" x14ac:dyDescent="0.3">
      <c r="A91" s="3">
        <v>45719</v>
      </c>
      <c r="B91" s="4" t="s">
        <v>7</v>
      </c>
      <c r="C91" s="5">
        <v>1371</v>
      </c>
      <c r="D91" s="5">
        <v>56</v>
      </c>
      <c r="E91" s="5">
        <v>257579</v>
      </c>
      <c r="F91" s="6">
        <v>8.6199999999999992</v>
      </c>
      <c r="G91" s="32">
        <v>33799</v>
      </c>
      <c r="H91" s="8">
        <f>Engagement_Summary_Table[[#This Row],[New_Followers]]-Engagement_Summary_Table[[#This Row],[Unfollows]]</f>
        <v>1315</v>
      </c>
      <c r="I91" s="34">
        <f>Engagement_Summary_Table[[#This Row],[NET_Followers]]/Engagement_Summary_Table[[#This Row],[Total_Followers]]</f>
        <v>5.1052298518124532E-3</v>
      </c>
    </row>
    <row r="92" spans="1:9" ht="14.25" customHeight="1" x14ac:dyDescent="0.3">
      <c r="A92" s="3">
        <v>45726</v>
      </c>
      <c r="B92" s="4" t="s">
        <v>7</v>
      </c>
      <c r="C92" s="5">
        <v>393</v>
      </c>
      <c r="D92" s="5">
        <v>181</v>
      </c>
      <c r="E92" s="5">
        <v>462142</v>
      </c>
      <c r="F92" s="6">
        <v>7.23</v>
      </c>
      <c r="G92" s="32">
        <v>6296</v>
      </c>
      <c r="H92" s="8">
        <f>Engagement_Summary_Table[[#This Row],[New_Followers]]-Engagement_Summary_Table[[#This Row],[Unfollows]]</f>
        <v>212</v>
      </c>
      <c r="I92" s="34">
        <f>Engagement_Summary_Table[[#This Row],[NET_Followers]]/Engagement_Summary_Table[[#This Row],[Total_Followers]]</f>
        <v>4.5873346287504706E-4</v>
      </c>
    </row>
    <row r="93" spans="1:9" ht="14.25" customHeight="1" x14ac:dyDescent="0.3">
      <c r="A93" s="3">
        <v>45733</v>
      </c>
      <c r="B93" s="4" t="s">
        <v>7</v>
      </c>
      <c r="C93" s="5">
        <v>1102</v>
      </c>
      <c r="D93" s="5">
        <v>422</v>
      </c>
      <c r="E93" s="5">
        <v>410330</v>
      </c>
      <c r="F93" s="6">
        <v>7.74</v>
      </c>
      <c r="G93" s="32">
        <v>9480</v>
      </c>
      <c r="H93" s="8">
        <f>Engagement_Summary_Table[[#This Row],[New_Followers]]-Engagement_Summary_Table[[#This Row],[Unfollows]]</f>
        <v>680</v>
      </c>
      <c r="I93" s="34">
        <f>Engagement_Summary_Table[[#This Row],[NET_Followers]]/Engagement_Summary_Table[[#This Row],[Total_Followers]]</f>
        <v>1.6572027392586454E-3</v>
      </c>
    </row>
    <row r="94" spans="1:9" ht="14.25" customHeight="1" x14ac:dyDescent="0.3">
      <c r="A94" s="3">
        <v>45740</v>
      </c>
      <c r="B94" s="4" t="s">
        <v>7</v>
      </c>
      <c r="C94" s="5">
        <v>490</v>
      </c>
      <c r="D94" s="5">
        <v>29</v>
      </c>
      <c r="E94" s="5">
        <v>364810</v>
      </c>
      <c r="F94" s="6">
        <v>1.53</v>
      </c>
      <c r="G94" s="32">
        <v>49077</v>
      </c>
      <c r="H94" s="8">
        <f>Engagement_Summary_Table[[#This Row],[New_Followers]]-Engagement_Summary_Table[[#This Row],[Unfollows]]</f>
        <v>461</v>
      </c>
      <c r="I94" s="34">
        <f>Engagement_Summary_Table[[#This Row],[NET_Followers]]/Engagement_Summary_Table[[#This Row],[Total_Followers]]</f>
        <v>1.2636715002329981E-3</v>
      </c>
    </row>
    <row r="95" spans="1:9" ht="14.25" customHeight="1" x14ac:dyDescent="0.3">
      <c r="A95" s="3">
        <v>45747</v>
      </c>
      <c r="B95" s="4" t="s">
        <v>7</v>
      </c>
      <c r="C95" s="5">
        <v>1033</v>
      </c>
      <c r="D95" s="5">
        <v>392</v>
      </c>
      <c r="E95" s="5">
        <v>282780</v>
      </c>
      <c r="F95" s="6">
        <v>6.27</v>
      </c>
      <c r="G95" s="32">
        <v>23140</v>
      </c>
      <c r="H95" s="8">
        <f>Engagement_Summary_Table[[#This Row],[New_Followers]]-Engagement_Summary_Table[[#This Row],[Unfollows]]</f>
        <v>641</v>
      </c>
      <c r="I95" s="34">
        <f>Engagement_Summary_Table[[#This Row],[NET_Followers]]/Engagement_Summary_Table[[#This Row],[Total_Followers]]</f>
        <v>2.2667798288422093E-3</v>
      </c>
    </row>
    <row r="96" spans="1:9" ht="14.25" customHeight="1" x14ac:dyDescent="0.3">
      <c r="A96" s="3">
        <v>45754</v>
      </c>
      <c r="B96" s="4" t="s">
        <v>7</v>
      </c>
      <c r="C96" s="5">
        <v>559</v>
      </c>
      <c r="D96" s="5">
        <v>392</v>
      </c>
      <c r="E96" s="5">
        <v>78789</v>
      </c>
      <c r="F96" s="6">
        <v>3.19</v>
      </c>
      <c r="G96" s="32">
        <v>2436</v>
      </c>
      <c r="H96" s="8">
        <f>Engagement_Summary_Table[[#This Row],[New_Followers]]-Engagement_Summary_Table[[#This Row],[Unfollows]]</f>
        <v>167</v>
      </c>
      <c r="I96" s="34">
        <f>Engagement_Summary_Table[[#This Row],[NET_Followers]]/Engagement_Summary_Table[[#This Row],[Total_Followers]]</f>
        <v>2.1195852212872357E-3</v>
      </c>
    </row>
    <row r="97" spans="1:9" ht="14.25" customHeight="1" x14ac:dyDescent="0.3">
      <c r="A97" s="3">
        <v>45761</v>
      </c>
      <c r="B97" s="4" t="s">
        <v>7</v>
      </c>
      <c r="C97" s="5">
        <v>198</v>
      </c>
      <c r="D97" s="5">
        <v>358</v>
      </c>
      <c r="E97" s="5">
        <v>66682</v>
      </c>
      <c r="F97" s="6">
        <v>6.73</v>
      </c>
      <c r="G97" s="32">
        <v>2293</v>
      </c>
      <c r="H97" s="8">
        <f>Engagement_Summary_Table[[#This Row],[New_Followers]]-Engagement_Summary_Table[[#This Row],[Unfollows]]</f>
        <v>-160</v>
      </c>
      <c r="I97" s="34">
        <f>Engagement_Summary_Table[[#This Row],[NET_Followers]]/Engagement_Summary_Table[[#This Row],[Total_Followers]]</f>
        <v>-2.3994481269308059E-3</v>
      </c>
    </row>
    <row r="98" spans="1:9" ht="14.25" customHeight="1" x14ac:dyDescent="0.3">
      <c r="A98" s="3">
        <v>45768</v>
      </c>
      <c r="B98" s="4" t="s">
        <v>7</v>
      </c>
      <c r="C98" s="5">
        <v>961</v>
      </c>
      <c r="D98" s="5">
        <v>358</v>
      </c>
      <c r="E98" s="5">
        <v>62942</v>
      </c>
      <c r="F98" s="6">
        <v>6.8</v>
      </c>
      <c r="G98" s="32">
        <v>18693</v>
      </c>
      <c r="H98" s="8">
        <f>Engagement_Summary_Table[[#This Row],[New_Followers]]-Engagement_Summary_Table[[#This Row],[Unfollows]]</f>
        <v>603</v>
      </c>
      <c r="I98" s="34">
        <f>Engagement_Summary_Table[[#This Row],[NET_Followers]]/Engagement_Summary_Table[[#This Row],[Total_Followers]]</f>
        <v>9.5802484827301332E-3</v>
      </c>
    </row>
    <row r="99" spans="1:9" ht="14.25" customHeight="1" x14ac:dyDescent="0.3">
      <c r="A99" s="3">
        <v>45775</v>
      </c>
      <c r="B99" s="4" t="s">
        <v>7</v>
      </c>
      <c r="C99" s="5">
        <v>1693</v>
      </c>
      <c r="D99" s="5">
        <v>154</v>
      </c>
      <c r="E99" s="5">
        <v>445944</v>
      </c>
      <c r="F99" s="6">
        <v>5.69</v>
      </c>
      <c r="G99" s="32">
        <v>14216</v>
      </c>
      <c r="H99" s="8">
        <f>Engagement_Summary_Table[[#This Row],[New_Followers]]-Engagement_Summary_Table[[#This Row],[Unfollows]]</f>
        <v>1539</v>
      </c>
      <c r="I99" s="34">
        <f>Engagement_Summary_Table[[#This Row],[NET_Followers]]/Engagement_Summary_Table[[#This Row],[Total_Followers]]</f>
        <v>3.4511059684624078E-3</v>
      </c>
    </row>
    <row r="100" spans="1:9" ht="14.25" customHeight="1" x14ac:dyDescent="0.3">
      <c r="A100" s="3">
        <v>45782</v>
      </c>
      <c r="B100" s="4" t="s">
        <v>7</v>
      </c>
      <c r="C100" s="5">
        <v>1957</v>
      </c>
      <c r="D100" s="5">
        <v>76</v>
      </c>
      <c r="E100" s="5">
        <v>447902</v>
      </c>
      <c r="F100" s="6">
        <v>6.09</v>
      </c>
      <c r="G100" s="32">
        <v>33381</v>
      </c>
      <c r="H100" s="8">
        <f>Engagement_Summary_Table[[#This Row],[New_Followers]]-Engagement_Summary_Table[[#This Row],[Unfollows]]</f>
        <v>1881</v>
      </c>
      <c r="I100" s="34">
        <f>Engagement_Summary_Table[[#This Row],[NET_Followers]]/Engagement_Summary_Table[[#This Row],[Total_Followers]]</f>
        <v>4.1995793722733989E-3</v>
      </c>
    </row>
    <row r="101" spans="1:9" ht="14.25" customHeight="1" x14ac:dyDescent="0.3">
      <c r="A101" s="3">
        <v>45789</v>
      </c>
      <c r="B101" s="4" t="s">
        <v>7</v>
      </c>
      <c r="C101" s="5">
        <v>1765</v>
      </c>
      <c r="D101" s="5">
        <v>109</v>
      </c>
      <c r="E101" s="5">
        <v>468301</v>
      </c>
      <c r="F101" s="6">
        <v>1.82</v>
      </c>
      <c r="G101" s="32">
        <v>20042</v>
      </c>
      <c r="H101" s="8">
        <f>Engagement_Summary_Table[[#This Row],[New_Followers]]-Engagement_Summary_Table[[#This Row],[Unfollows]]</f>
        <v>1656</v>
      </c>
      <c r="I101" s="34">
        <f>Engagement_Summary_Table[[#This Row],[NET_Followers]]/Engagement_Summary_Table[[#This Row],[Total_Followers]]</f>
        <v>3.5361871958419907E-3</v>
      </c>
    </row>
    <row r="102" spans="1:9" ht="14.25" customHeight="1" x14ac:dyDescent="0.3">
      <c r="A102" s="3">
        <v>45446</v>
      </c>
      <c r="B102" s="4" t="s">
        <v>9</v>
      </c>
      <c r="C102" s="5">
        <v>584</v>
      </c>
      <c r="D102" s="5">
        <v>169</v>
      </c>
      <c r="E102" s="5">
        <v>146834</v>
      </c>
      <c r="F102" s="6">
        <v>8.31</v>
      </c>
      <c r="G102" s="32">
        <v>26752</v>
      </c>
      <c r="H102" s="8">
        <f>Engagement_Summary_Table[[#This Row],[New_Followers]]-Engagement_Summary_Table[[#This Row],[Unfollows]]</f>
        <v>415</v>
      </c>
      <c r="I102" s="34">
        <f>Engagement_Summary_Table[[#This Row],[NET_Followers]]/Engagement_Summary_Table[[#This Row],[Total_Followers]]</f>
        <v>2.826320879360366E-3</v>
      </c>
    </row>
    <row r="103" spans="1:9" ht="14.25" customHeight="1" x14ac:dyDescent="0.3">
      <c r="A103" s="3">
        <v>45453</v>
      </c>
      <c r="B103" s="4" t="s">
        <v>9</v>
      </c>
      <c r="C103" s="5">
        <v>436</v>
      </c>
      <c r="D103" s="5">
        <v>250</v>
      </c>
      <c r="E103" s="5">
        <v>254347</v>
      </c>
      <c r="F103" s="6">
        <v>4.01</v>
      </c>
      <c r="G103" s="32">
        <v>8912</v>
      </c>
      <c r="H103" s="8">
        <f>Engagement_Summary_Table[[#This Row],[New_Followers]]-Engagement_Summary_Table[[#This Row],[Unfollows]]</f>
        <v>186</v>
      </c>
      <c r="I103" s="34">
        <f>Engagement_Summary_Table[[#This Row],[NET_Followers]]/Engagement_Summary_Table[[#This Row],[Total_Followers]]</f>
        <v>7.3128442639386348E-4</v>
      </c>
    </row>
    <row r="104" spans="1:9" ht="14.25" customHeight="1" x14ac:dyDescent="0.3">
      <c r="A104" s="3">
        <v>45460</v>
      </c>
      <c r="B104" s="4" t="s">
        <v>9</v>
      </c>
      <c r="C104" s="5">
        <v>1335</v>
      </c>
      <c r="D104" s="5">
        <v>40</v>
      </c>
      <c r="E104" s="5">
        <v>122732</v>
      </c>
      <c r="F104" s="6">
        <v>8.19</v>
      </c>
      <c r="G104" s="32">
        <v>22482</v>
      </c>
      <c r="H104" s="8">
        <f>Engagement_Summary_Table[[#This Row],[New_Followers]]-Engagement_Summary_Table[[#This Row],[Unfollows]]</f>
        <v>1295</v>
      </c>
      <c r="I104" s="34">
        <f>Engagement_Summary_Table[[#This Row],[NET_Followers]]/Engagement_Summary_Table[[#This Row],[Total_Followers]]</f>
        <v>1.0551445425805821E-2</v>
      </c>
    </row>
    <row r="105" spans="1:9" ht="14.25" customHeight="1" x14ac:dyDescent="0.3">
      <c r="A105" s="3">
        <v>45467</v>
      </c>
      <c r="B105" s="4" t="s">
        <v>9</v>
      </c>
      <c r="C105" s="5">
        <v>1238</v>
      </c>
      <c r="D105" s="5">
        <v>403</v>
      </c>
      <c r="E105" s="5">
        <v>298421</v>
      </c>
      <c r="F105" s="6">
        <v>3.5</v>
      </c>
      <c r="G105" s="32">
        <v>31280</v>
      </c>
      <c r="H105" s="8">
        <f>Engagement_Summary_Table[[#This Row],[New_Followers]]-Engagement_Summary_Table[[#This Row],[Unfollows]]</f>
        <v>835</v>
      </c>
      <c r="I105" s="34">
        <f>Engagement_Summary_Table[[#This Row],[NET_Followers]]/Engagement_Summary_Table[[#This Row],[Total_Followers]]</f>
        <v>2.798060458211721E-3</v>
      </c>
    </row>
    <row r="106" spans="1:9" ht="14.25" customHeight="1" x14ac:dyDescent="0.3">
      <c r="A106" s="3">
        <v>45474</v>
      </c>
      <c r="B106" s="4" t="s">
        <v>9</v>
      </c>
      <c r="C106" s="5">
        <v>1420</v>
      </c>
      <c r="D106" s="5">
        <v>63</v>
      </c>
      <c r="E106" s="5">
        <v>315305</v>
      </c>
      <c r="F106" s="6">
        <v>6.19</v>
      </c>
      <c r="G106" s="32">
        <v>5914</v>
      </c>
      <c r="H106" s="8">
        <f>Engagement_Summary_Table[[#This Row],[New_Followers]]-Engagement_Summary_Table[[#This Row],[Unfollows]]</f>
        <v>1357</v>
      </c>
      <c r="I106" s="34">
        <f>Engagement_Summary_Table[[#This Row],[NET_Followers]]/Engagement_Summary_Table[[#This Row],[Total_Followers]]</f>
        <v>4.3037693661692649E-3</v>
      </c>
    </row>
    <row r="107" spans="1:9" ht="14.25" customHeight="1" x14ac:dyDescent="0.3">
      <c r="A107" s="3">
        <v>45481</v>
      </c>
      <c r="B107" s="4" t="s">
        <v>9</v>
      </c>
      <c r="C107" s="5">
        <v>987</v>
      </c>
      <c r="D107" s="5">
        <v>440</v>
      </c>
      <c r="E107" s="5">
        <v>389810</v>
      </c>
      <c r="F107" s="6">
        <v>4.66</v>
      </c>
      <c r="G107" s="32">
        <v>2932</v>
      </c>
      <c r="H107" s="8">
        <f>Engagement_Summary_Table[[#This Row],[New_Followers]]-Engagement_Summary_Table[[#This Row],[Unfollows]]</f>
        <v>547</v>
      </c>
      <c r="I107" s="34">
        <f>Engagement_Summary_Table[[#This Row],[NET_Followers]]/Engagement_Summary_Table[[#This Row],[Total_Followers]]</f>
        <v>1.40324773607655E-3</v>
      </c>
    </row>
    <row r="108" spans="1:9" ht="14.25" customHeight="1" x14ac:dyDescent="0.3">
      <c r="A108" s="3">
        <v>45488</v>
      </c>
      <c r="B108" s="4" t="s">
        <v>9</v>
      </c>
      <c r="C108" s="5">
        <v>704</v>
      </c>
      <c r="D108" s="5">
        <v>275</v>
      </c>
      <c r="E108" s="5">
        <v>226002</v>
      </c>
      <c r="F108" s="6">
        <v>8.56</v>
      </c>
      <c r="G108" s="32">
        <v>32393</v>
      </c>
      <c r="H108" s="8">
        <f>Engagement_Summary_Table[[#This Row],[New_Followers]]-Engagement_Summary_Table[[#This Row],[Unfollows]]</f>
        <v>429</v>
      </c>
      <c r="I108" s="34">
        <f>Engagement_Summary_Table[[#This Row],[NET_Followers]]/Engagement_Summary_Table[[#This Row],[Total_Followers]]</f>
        <v>1.8982132901478749E-3</v>
      </c>
    </row>
    <row r="109" spans="1:9" ht="14.25" customHeight="1" x14ac:dyDescent="0.3">
      <c r="A109" s="3">
        <v>45495</v>
      </c>
      <c r="B109" s="4" t="s">
        <v>9</v>
      </c>
      <c r="C109" s="5">
        <v>1701</v>
      </c>
      <c r="D109" s="5">
        <v>385</v>
      </c>
      <c r="E109" s="5">
        <v>198278</v>
      </c>
      <c r="F109" s="6">
        <v>5.34</v>
      </c>
      <c r="G109" s="32">
        <v>32763</v>
      </c>
      <c r="H109" s="8">
        <f>Engagement_Summary_Table[[#This Row],[New_Followers]]-Engagement_Summary_Table[[#This Row],[Unfollows]]</f>
        <v>1316</v>
      </c>
      <c r="I109" s="34">
        <f>Engagement_Summary_Table[[#This Row],[NET_Followers]]/Engagement_Summary_Table[[#This Row],[Total_Followers]]</f>
        <v>6.6371458255580548E-3</v>
      </c>
    </row>
    <row r="110" spans="1:9" ht="14.25" customHeight="1" x14ac:dyDescent="0.3">
      <c r="A110" s="3">
        <v>45502</v>
      </c>
      <c r="B110" s="4" t="s">
        <v>9</v>
      </c>
      <c r="C110" s="5">
        <v>1756</v>
      </c>
      <c r="D110" s="5">
        <v>261</v>
      </c>
      <c r="E110" s="5">
        <v>287574</v>
      </c>
      <c r="F110" s="6">
        <v>4.3600000000000003</v>
      </c>
      <c r="G110" s="32">
        <v>39272</v>
      </c>
      <c r="H110" s="8">
        <f>Engagement_Summary_Table[[#This Row],[New_Followers]]-Engagement_Summary_Table[[#This Row],[Unfollows]]</f>
        <v>1495</v>
      </c>
      <c r="I110" s="34">
        <f>Engagement_Summary_Table[[#This Row],[NET_Followers]]/Engagement_Summary_Table[[#This Row],[Total_Followers]]</f>
        <v>5.1986619096302169E-3</v>
      </c>
    </row>
    <row r="111" spans="1:9" ht="14.25" customHeight="1" x14ac:dyDescent="0.3">
      <c r="A111" s="3">
        <v>45509</v>
      </c>
      <c r="B111" s="4" t="s">
        <v>9</v>
      </c>
      <c r="C111" s="5">
        <v>826</v>
      </c>
      <c r="D111" s="5">
        <v>498</v>
      </c>
      <c r="E111" s="5">
        <v>449994</v>
      </c>
      <c r="F111" s="6">
        <v>9.43</v>
      </c>
      <c r="G111" s="32">
        <v>12384</v>
      </c>
      <c r="H111" s="8">
        <f>Engagement_Summary_Table[[#This Row],[New_Followers]]-Engagement_Summary_Table[[#This Row],[Unfollows]]</f>
        <v>328</v>
      </c>
      <c r="I111" s="34">
        <f>Engagement_Summary_Table[[#This Row],[NET_Followers]]/Engagement_Summary_Table[[#This Row],[Total_Followers]]</f>
        <v>7.2889860753698943E-4</v>
      </c>
    </row>
    <row r="112" spans="1:9" ht="14.25" customHeight="1" x14ac:dyDescent="0.3">
      <c r="A112" s="3">
        <v>45516</v>
      </c>
      <c r="B112" s="4" t="s">
        <v>9</v>
      </c>
      <c r="C112" s="5">
        <v>485</v>
      </c>
      <c r="D112" s="5">
        <v>448</v>
      </c>
      <c r="E112" s="5">
        <v>434883</v>
      </c>
      <c r="F112" s="6">
        <v>8.5500000000000007</v>
      </c>
      <c r="G112" s="32">
        <v>33258</v>
      </c>
      <c r="H112" s="8">
        <f>Engagement_Summary_Table[[#This Row],[New_Followers]]-Engagement_Summary_Table[[#This Row],[Unfollows]]</f>
        <v>37</v>
      </c>
      <c r="I112" s="34">
        <f>Engagement_Summary_Table[[#This Row],[NET_Followers]]/Engagement_Summary_Table[[#This Row],[Total_Followers]]</f>
        <v>8.5080354946042954E-5</v>
      </c>
    </row>
    <row r="113" spans="1:9" ht="14.25" customHeight="1" x14ac:dyDescent="0.3">
      <c r="A113" s="3">
        <v>45523</v>
      </c>
      <c r="B113" s="4" t="s">
        <v>9</v>
      </c>
      <c r="C113" s="5">
        <v>1751</v>
      </c>
      <c r="D113" s="5">
        <v>86</v>
      </c>
      <c r="E113" s="5">
        <v>188655</v>
      </c>
      <c r="F113" s="6">
        <v>7.24</v>
      </c>
      <c r="G113" s="32">
        <v>22206</v>
      </c>
      <c r="H113" s="8">
        <f>Engagement_Summary_Table[[#This Row],[New_Followers]]-Engagement_Summary_Table[[#This Row],[Unfollows]]</f>
        <v>1665</v>
      </c>
      <c r="I113" s="34">
        <f>Engagement_Summary_Table[[#This Row],[NET_Followers]]/Engagement_Summary_Table[[#This Row],[Total_Followers]]</f>
        <v>8.825634093981077E-3</v>
      </c>
    </row>
    <row r="114" spans="1:9" ht="14.25" customHeight="1" x14ac:dyDescent="0.3">
      <c r="A114" s="3">
        <v>45530</v>
      </c>
      <c r="B114" s="4" t="s">
        <v>9</v>
      </c>
      <c r="C114" s="5">
        <v>1300</v>
      </c>
      <c r="D114" s="5">
        <v>71</v>
      </c>
      <c r="E114" s="5">
        <v>186454</v>
      </c>
      <c r="F114" s="6">
        <v>3.91</v>
      </c>
      <c r="G114" s="32">
        <v>9942</v>
      </c>
      <c r="H114" s="8">
        <f>Engagement_Summary_Table[[#This Row],[New_Followers]]-Engagement_Summary_Table[[#This Row],[Unfollows]]</f>
        <v>1229</v>
      </c>
      <c r="I114" s="34">
        <f>Engagement_Summary_Table[[#This Row],[NET_Followers]]/Engagement_Summary_Table[[#This Row],[Total_Followers]]</f>
        <v>6.5914381026955706E-3</v>
      </c>
    </row>
    <row r="115" spans="1:9" ht="14.25" customHeight="1" x14ac:dyDescent="0.3">
      <c r="A115" s="3">
        <v>45537</v>
      </c>
      <c r="B115" s="4" t="s">
        <v>9</v>
      </c>
      <c r="C115" s="5">
        <v>557</v>
      </c>
      <c r="D115" s="5">
        <v>360</v>
      </c>
      <c r="E115" s="5">
        <v>318779</v>
      </c>
      <c r="F115" s="6">
        <v>8.02</v>
      </c>
      <c r="G115" s="32">
        <v>25797</v>
      </c>
      <c r="H115" s="8">
        <f>Engagement_Summary_Table[[#This Row],[New_Followers]]-Engagement_Summary_Table[[#This Row],[Unfollows]]</f>
        <v>197</v>
      </c>
      <c r="I115" s="34">
        <f>Engagement_Summary_Table[[#This Row],[NET_Followers]]/Engagement_Summary_Table[[#This Row],[Total_Followers]]</f>
        <v>6.1798299135137512E-4</v>
      </c>
    </row>
    <row r="116" spans="1:9" ht="14.25" customHeight="1" x14ac:dyDescent="0.3">
      <c r="A116" s="3">
        <v>45544</v>
      </c>
      <c r="B116" s="4" t="s">
        <v>9</v>
      </c>
      <c r="C116" s="5">
        <v>751</v>
      </c>
      <c r="D116" s="5">
        <v>491</v>
      </c>
      <c r="E116" s="5">
        <v>434047</v>
      </c>
      <c r="F116" s="6">
        <v>9.24</v>
      </c>
      <c r="G116" s="32">
        <v>15476</v>
      </c>
      <c r="H116" s="8">
        <f>Engagement_Summary_Table[[#This Row],[New_Followers]]-Engagement_Summary_Table[[#This Row],[Unfollows]]</f>
        <v>260</v>
      </c>
      <c r="I116" s="34">
        <f>Engagement_Summary_Table[[#This Row],[NET_Followers]]/Engagement_Summary_Table[[#This Row],[Total_Followers]]</f>
        <v>5.990134708914012E-4</v>
      </c>
    </row>
    <row r="117" spans="1:9" ht="14.25" customHeight="1" x14ac:dyDescent="0.3">
      <c r="A117" s="3">
        <v>45551</v>
      </c>
      <c r="B117" s="4" t="s">
        <v>9</v>
      </c>
      <c r="C117" s="5">
        <v>1472</v>
      </c>
      <c r="D117" s="5">
        <v>347</v>
      </c>
      <c r="E117" s="5">
        <v>392355</v>
      </c>
      <c r="F117" s="6">
        <v>8.59</v>
      </c>
      <c r="G117" s="32">
        <v>30270</v>
      </c>
      <c r="H117" s="8">
        <f>Engagement_Summary_Table[[#This Row],[New_Followers]]-Engagement_Summary_Table[[#This Row],[Unfollows]]</f>
        <v>1125</v>
      </c>
      <c r="I117" s="34">
        <f>Engagement_Summary_Table[[#This Row],[NET_Followers]]/Engagement_Summary_Table[[#This Row],[Total_Followers]]</f>
        <v>2.8673012960201858E-3</v>
      </c>
    </row>
    <row r="118" spans="1:9" ht="14.25" customHeight="1" x14ac:dyDescent="0.3">
      <c r="A118" s="3">
        <v>45558</v>
      </c>
      <c r="B118" s="4" t="s">
        <v>9</v>
      </c>
      <c r="C118" s="5">
        <v>1911</v>
      </c>
      <c r="D118" s="5">
        <v>231</v>
      </c>
      <c r="E118" s="5">
        <v>268516</v>
      </c>
      <c r="F118" s="6">
        <v>8.5500000000000007</v>
      </c>
      <c r="G118" s="32">
        <v>24018</v>
      </c>
      <c r="H118" s="8">
        <f>Engagement_Summary_Table[[#This Row],[New_Followers]]-Engagement_Summary_Table[[#This Row],[Unfollows]]</f>
        <v>1680</v>
      </c>
      <c r="I118" s="34">
        <f>Engagement_Summary_Table[[#This Row],[NET_Followers]]/Engagement_Summary_Table[[#This Row],[Total_Followers]]</f>
        <v>6.2566104068286429E-3</v>
      </c>
    </row>
    <row r="119" spans="1:9" ht="14.25" customHeight="1" x14ac:dyDescent="0.3">
      <c r="A119" s="3">
        <v>45565</v>
      </c>
      <c r="B119" s="4" t="s">
        <v>9</v>
      </c>
      <c r="C119" s="5">
        <v>752</v>
      </c>
      <c r="D119" s="5">
        <v>153</v>
      </c>
      <c r="E119" s="5">
        <v>64906</v>
      </c>
      <c r="F119" s="6">
        <v>2.09</v>
      </c>
      <c r="G119" s="32">
        <v>12148</v>
      </c>
      <c r="H119" s="8">
        <f>Engagement_Summary_Table[[#This Row],[New_Followers]]-Engagement_Summary_Table[[#This Row],[Unfollows]]</f>
        <v>599</v>
      </c>
      <c r="I119" s="34">
        <f>Engagement_Summary_Table[[#This Row],[NET_Followers]]/Engagement_Summary_Table[[#This Row],[Total_Followers]]</f>
        <v>9.2287307798970819E-3</v>
      </c>
    </row>
    <row r="120" spans="1:9" ht="14.25" customHeight="1" x14ac:dyDescent="0.3">
      <c r="A120" s="3">
        <v>45572</v>
      </c>
      <c r="B120" s="4" t="s">
        <v>9</v>
      </c>
      <c r="C120" s="5">
        <v>437</v>
      </c>
      <c r="D120" s="5">
        <v>330</v>
      </c>
      <c r="E120" s="5">
        <v>476486</v>
      </c>
      <c r="F120" s="6">
        <v>4.97</v>
      </c>
      <c r="G120" s="32">
        <v>4509</v>
      </c>
      <c r="H120" s="8">
        <f>Engagement_Summary_Table[[#This Row],[New_Followers]]-Engagement_Summary_Table[[#This Row],[Unfollows]]</f>
        <v>107</v>
      </c>
      <c r="I120" s="34">
        <f>Engagement_Summary_Table[[#This Row],[NET_Followers]]/Engagement_Summary_Table[[#This Row],[Total_Followers]]</f>
        <v>2.2456063766826309E-4</v>
      </c>
    </row>
    <row r="121" spans="1:9" ht="14.25" customHeight="1" x14ac:dyDescent="0.3">
      <c r="A121" s="3">
        <v>45579</v>
      </c>
      <c r="B121" s="4" t="s">
        <v>9</v>
      </c>
      <c r="C121" s="5">
        <v>201</v>
      </c>
      <c r="D121" s="5">
        <v>221</v>
      </c>
      <c r="E121" s="5">
        <v>309772</v>
      </c>
      <c r="F121" s="6">
        <v>5.9</v>
      </c>
      <c r="G121" s="32">
        <v>33174</v>
      </c>
      <c r="H121" s="8">
        <f>Engagement_Summary_Table[[#This Row],[New_Followers]]-Engagement_Summary_Table[[#This Row],[Unfollows]]</f>
        <v>-20</v>
      </c>
      <c r="I121" s="34">
        <f>Engagement_Summary_Table[[#This Row],[NET_Followers]]/Engagement_Summary_Table[[#This Row],[Total_Followers]]</f>
        <v>-6.456361452939582E-5</v>
      </c>
    </row>
    <row r="122" spans="1:9" ht="14.25" customHeight="1" x14ac:dyDescent="0.3">
      <c r="A122" s="3">
        <v>45586</v>
      </c>
      <c r="B122" s="4" t="s">
        <v>9</v>
      </c>
      <c r="C122" s="5">
        <v>697</v>
      </c>
      <c r="D122" s="5">
        <v>61</v>
      </c>
      <c r="E122" s="5">
        <v>258287</v>
      </c>
      <c r="F122" s="6">
        <v>8.25</v>
      </c>
      <c r="G122" s="32">
        <v>21208</v>
      </c>
      <c r="H122" s="8">
        <f>Engagement_Summary_Table[[#This Row],[New_Followers]]-Engagement_Summary_Table[[#This Row],[Unfollows]]</f>
        <v>636</v>
      </c>
      <c r="I122" s="34">
        <f>Engagement_Summary_Table[[#This Row],[NET_Followers]]/Engagement_Summary_Table[[#This Row],[Total_Followers]]</f>
        <v>2.4623771231227277E-3</v>
      </c>
    </row>
    <row r="123" spans="1:9" ht="14.25" customHeight="1" x14ac:dyDescent="0.3">
      <c r="A123" s="3">
        <v>45593</v>
      </c>
      <c r="B123" s="4" t="s">
        <v>9</v>
      </c>
      <c r="C123" s="5">
        <v>191</v>
      </c>
      <c r="D123" s="5">
        <v>154</v>
      </c>
      <c r="E123" s="5">
        <v>240550</v>
      </c>
      <c r="F123" s="6">
        <v>5.22</v>
      </c>
      <c r="G123" s="32">
        <v>15827</v>
      </c>
      <c r="H123" s="8">
        <f>Engagement_Summary_Table[[#This Row],[New_Followers]]-Engagement_Summary_Table[[#This Row],[Unfollows]]</f>
        <v>37</v>
      </c>
      <c r="I123" s="34">
        <f>Engagement_Summary_Table[[#This Row],[NET_Followers]]/Engagement_Summary_Table[[#This Row],[Total_Followers]]</f>
        <v>1.5381417584701726E-4</v>
      </c>
    </row>
    <row r="124" spans="1:9" ht="14.25" customHeight="1" x14ac:dyDescent="0.3">
      <c r="A124" s="3">
        <v>45600</v>
      </c>
      <c r="B124" s="4" t="s">
        <v>9</v>
      </c>
      <c r="C124" s="5">
        <v>1821</v>
      </c>
      <c r="D124" s="5">
        <v>218</v>
      </c>
      <c r="E124" s="5">
        <v>439080</v>
      </c>
      <c r="F124" s="6">
        <v>5.68</v>
      </c>
      <c r="G124" s="32">
        <v>36095</v>
      </c>
      <c r="H124" s="8">
        <f>Engagement_Summary_Table[[#This Row],[New_Followers]]-Engagement_Summary_Table[[#This Row],[Unfollows]]</f>
        <v>1603</v>
      </c>
      <c r="I124" s="34">
        <f>Engagement_Summary_Table[[#This Row],[NET_Followers]]/Engagement_Summary_Table[[#This Row],[Total_Followers]]</f>
        <v>3.6508153411678964E-3</v>
      </c>
    </row>
    <row r="125" spans="1:9" ht="14.25" customHeight="1" x14ac:dyDescent="0.3">
      <c r="A125" s="3">
        <v>45607</v>
      </c>
      <c r="B125" s="4" t="s">
        <v>9</v>
      </c>
      <c r="C125" s="5">
        <v>1487</v>
      </c>
      <c r="D125" s="5">
        <v>337</v>
      </c>
      <c r="E125" s="5">
        <v>87305</v>
      </c>
      <c r="F125" s="6">
        <v>2.46</v>
      </c>
      <c r="G125" s="32">
        <v>30428</v>
      </c>
      <c r="H125" s="8">
        <f>Engagement_Summary_Table[[#This Row],[New_Followers]]-Engagement_Summary_Table[[#This Row],[Unfollows]]</f>
        <v>1150</v>
      </c>
      <c r="I125" s="34">
        <f>Engagement_Summary_Table[[#This Row],[NET_Followers]]/Engagement_Summary_Table[[#This Row],[Total_Followers]]</f>
        <v>1.3172212358971423E-2</v>
      </c>
    </row>
    <row r="126" spans="1:9" ht="14.25" customHeight="1" x14ac:dyDescent="0.3">
      <c r="A126" s="3">
        <v>45614</v>
      </c>
      <c r="B126" s="4" t="s">
        <v>9</v>
      </c>
      <c r="C126" s="5">
        <v>628</v>
      </c>
      <c r="D126" s="5">
        <v>183</v>
      </c>
      <c r="E126" s="5">
        <v>487523</v>
      </c>
      <c r="F126" s="6">
        <v>7.32</v>
      </c>
      <c r="G126" s="32">
        <v>5391</v>
      </c>
      <c r="H126" s="8">
        <f>Engagement_Summary_Table[[#This Row],[New_Followers]]-Engagement_Summary_Table[[#This Row],[Unfollows]]</f>
        <v>445</v>
      </c>
      <c r="I126" s="34">
        <f>Engagement_Summary_Table[[#This Row],[NET_Followers]]/Engagement_Summary_Table[[#This Row],[Total_Followers]]</f>
        <v>9.1277744844858602E-4</v>
      </c>
    </row>
    <row r="127" spans="1:9" ht="14.25" customHeight="1" x14ac:dyDescent="0.3">
      <c r="A127" s="3">
        <v>45621</v>
      </c>
      <c r="B127" s="4" t="s">
        <v>9</v>
      </c>
      <c r="C127" s="5">
        <v>330</v>
      </c>
      <c r="D127" s="5">
        <v>232</v>
      </c>
      <c r="E127" s="5">
        <v>88455</v>
      </c>
      <c r="F127" s="6">
        <v>2.69</v>
      </c>
      <c r="G127" s="32">
        <v>39530</v>
      </c>
      <c r="H127" s="8">
        <f>Engagement_Summary_Table[[#This Row],[New_Followers]]-Engagement_Summary_Table[[#This Row],[Unfollows]]</f>
        <v>98</v>
      </c>
      <c r="I127" s="34">
        <f>Engagement_Summary_Table[[#This Row],[NET_Followers]]/Engagement_Summary_Table[[#This Row],[Total_Followers]]</f>
        <v>1.1079079758069075E-3</v>
      </c>
    </row>
    <row r="128" spans="1:9" ht="14.25" customHeight="1" x14ac:dyDescent="0.3">
      <c r="A128" s="3">
        <v>45628</v>
      </c>
      <c r="B128" s="4" t="s">
        <v>9</v>
      </c>
      <c r="C128" s="5">
        <v>1441</v>
      </c>
      <c r="D128" s="5">
        <v>268</v>
      </c>
      <c r="E128" s="5">
        <v>309904</v>
      </c>
      <c r="F128" s="6">
        <v>6.37</v>
      </c>
      <c r="G128" s="32">
        <v>3455</v>
      </c>
      <c r="H128" s="8">
        <f>Engagement_Summary_Table[[#This Row],[New_Followers]]-Engagement_Summary_Table[[#This Row],[Unfollows]]</f>
        <v>1173</v>
      </c>
      <c r="I128" s="34">
        <f>Engagement_Summary_Table[[#This Row],[NET_Followers]]/Engagement_Summary_Table[[#This Row],[Total_Followers]]</f>
        <v>3.7850431101244257E-3</v>
      </c>
    </row>
    <row r="129" spans="1:9" ht="14.25" customHeight="1" x14ac:dyDescent="0.3">
      <c r="A129" s="3">
        <v>45635</v>
      </c>
      <c r="B129" s="4" t="s">
        <v>9</v>
      </c>
      <c r="C129" s="5">
        <v>1937</v>
      </c>
      <c r="D129" s="5">
        <v>210</v>
      </c>
      <c r="E129" s="5">
        <v>20607</v>
      </c>
      <c r="F129" s="6">
        <v>4.2</v>
      </c>
      <c r="G129" s="32">
        <v>20861</v>
      </c>
      <c r="H129" s="8">
        <f>Engagement_Summary_Table[[#This Row],[New_Followers]]-Engagement_Summary_Table[[#This Row],[Unfollows]]</f>
        <v>1727</v>
      </c>
      <c r="I129" s="34">
        <f>Engagement_Summary_Table[[#This Row],[NET_Followers]]/Engagement_Summary_Table[[#This Row],[Total_Followers]]</f>
        <v>8.3806473528412681E-2</v>
      </c>
    </row>
    <row r="130" spans="1:9" ht="14.25" customHeight="1" x14ac:dyDescent="0.3">
      <c r="A130" s="3">
        <v>45642</v>
      </c>
      <c r="B130" s="4" t="s">
        <v>9</v>
      </c>
      <c r="C130" s="5">
        <v>1592</v>
      </c>
      <c r="D130" s="5">
        <v>233</v>
      </c>
      <c r="E130" s="5">
        <v>327183</v>
      </c>
      <c r="F130" s="6">
        <v>6.66</v>
      </c>
      <c r="G130" s="32">
        <v>13316</v>
      </c>
      <c r="H130" s="8">
        <f>Engagement_Summary_Table[[#This Row],[New_Followers]]-Engagement_Summary_Table[[#This Row],[Unfollows]]</f>
        <v>1359</v>
      </c>
      <c r="I130" s="34">
        <f>Engagement_Summary_Table[[#This Row],[NET_Followers]]/Engagement_Summary_Table[[#This Row],[Total_Followers]]</f>
        <v>4.1536387893013997E-3</v>
      </c>
    </row>
    <row r="131" spans="1:9" ht="14.25" customHeight="1" x14ac:dyDescent="0.3">
      <c r="A131" s="3">
        <v>45649</v>
      </c>
      <c r="B131" s="4" t="s">
        <v>9</v>
      </c>
      <c r="C131" s="5">
        <v>1137</v>
      </c>
      <c r="D131" s="5">
        <v>226</v>
      </c>
      <c r="E131" s="5">
        <v>81119</v>
      </c>
      <c r="F131" s="6">
        <v>7.74</v>
      </c>
      <c r="G131" s="32">
        <v>35359</v>
      </c>
      <c r="H131" s="8">
        <f>Engagement_Summary_Table[[#This Row],[New_Followers]]-Engagement_Summary_Table[[#This Row],[Unfollows]]</f>
        <v>911</v>
      </c>
      <c r="I131" s="34">
        <f>Engagement_Summary_Table[[#This Row],[NET_Followers]]/Engagement_Summary_Table[[#This Row],[Total_Followers]]</f>
        <v>1.1230414576116569E-2</v>
      </c>
    </row>
    <row r="132" spans="1:9" ht="14.25" customHeight="1" x14ac:dyDescent="0.3">
      <c r="A132" s="3">
        <v>45656</v>
      </c>
      <c r="B132" s="4" t="s">
        <v>9</v>
      </c>
      <c r="C132" s="5">
        <v>1786</v>
      </c>
      <c r="D132" s="5">
        <v>257</v>
      </c>
      <c r="E132" s="5">
        <v>274831</v>
      </c>
      <c r="F132" s="6">
        <v>4.68</v>
      </c>
      <c r="G132" s="32">
        <v>9118</v>
      </c>
      <c r="H132" s="8">
        <f>Engagement_Summary_Table[[#This Row],[New_Followers]]-Engagement_Summary_Table[[#This Row],[Unfollows]]</f>
        <v>1529</v>
      </c>
      <c r="I132" s="34">
        <f>Engagement_Summary_Table[[#This Row],[NET_Followers]]/Engagement_Summary_Table[[#This Row],[Total_Followers]]</f>
        <v>5.5634189738421064E-3</v>
      </c>
    </row>
    <row r="133" spans="1:9" ht="14.25" customHeight="1" x14ac:dyDescent="0.3">
      <c r="A133" s="3">
        <v>45663</v>
      </c>
      <c r="B133" s="4" t="s">
        <v>9</v>
      </c>
      <c r="C133" s="5">
        <v>1633</v>
      </c>
      <c r="D133" s="5">
        <v>445</v>
      </c>
      <c r="E133" s="5">
        <v>371156</v>
      </c>
      <c r="F133" s="6">
        <v>2.2200000000000002</v>
      </c>
      <c r="G133" s="32">
        <v>2798</v>
      </c>
      <c r="H133" s="8">
        <f>Engagement_Summary_Table[[#This Row],[New_Followers]]-Engagement_Summary_Table[[#This Row],[Unfollows]]</f>
        <v>1188</v>
      </c>
      <c r="I133" s="34">
        <f>Engagement_Summary_Table[[#This Row],[NET_Followers]]/Engagement_Summary_Table[[#This Row],[Total_Followers]]</f>
        <v>3.2008104408927781E-3</v>
      </c>
    </row>
    <row r="134" spans="1:9" ht="14.25" customHeight="1" x14ac:dyDescent="0.3">
      <c r="A134" s="3">
        <v>45670</v>
      </c>
      <c r="B134" s="4" t="s">
        <v>9</v>
      </c>
      <c r="C134" s="5">
        <v>118</v>
      </c>
      <c r="D134" s="5">
        <v>262</v>
      </c>
      <c r="E134" s="5">
        <v>487896</v>
      </c>
      <c r="F134" s="6">
        <v>2.56</v>
      </c>
      <c r="G134" s="32">
        <v>12350</v>
      </c>
      <c r="H134" s="8">
        <f>Engagement_Summary_Table[[#This Row],[New_Followers]]-Engagement_Summary_Table[[#This Row],[Unfollows]]</f>
        <v>-144</v>
      </c>
      <c r="I134" s="34">
        <f>Engagement_Summary_Table[[#This Row],[NET_Followers]]/Engagement_Summary_Table[[#This Row],[Total_Followers]]</f>
        <v>-2.9514486693885583E-4</v>
      </c>
    </row>
    <row r="135" spans="1:9" ht="14.25" customHeight="1" x14ac:dyDescent="0.3">
      <c r="A135" s="3">
        <v>45677</v>
      </c>
      <c r="B135" s="4" t="s">
        <v>9</v>
      </c>
      <c r="C135" s="5">
        <v>1040</v>
      </c>
      <c r="D135" s="5">
        <v>149</v>
      </c>
      <c r="E135" s="5">
        <v>124404</v>
      </c>
      <c r="F135" s="6">
        <v>5.23</v>
      </c>
      <c r="G135" s="32">
        <v>45380</v>
      </c>
      <c r="H135" s="8">
        <f>Engagement_Summary_Table[[#This Row],[New_Followers]]-Engagement_Summary_Table[[#This Row],[Unfollows]]</f>
        <v>891</v>
      </c>
      <c r="I135" s="34">
        <f>Engagement_Summary_Table[[#This Row],[NET_Followers]]/Engagement_Summary_Table[[#This Row],[Total_Followers]]</f>
        <v>7.1621491270377159E-3</v>
      </c>
    </row>
    <row r="136" spans="1:9" ht="14.25" customHeight="1" x14ac:dyDescent="0.3">
      <c r="A136" s="3">
        <v>45684</v>
      </c>
      <c r="B136" s="4" t="s">
        <v>9</v>
      </c>
      <c r="C136" s="5">
        <v>1501</v>
      </c>
      <c r="D136" s="5">
        <v>75</v>
      </c>
      <c r="E136" s="5">
        <v>262569</v>
      </c>
      <c r="F136" s="6">
        <v>2.0099999999999998</v>
      </c>
      <c r="G136" s="32">
        <v>19119</v>
      </c>
      <c r="H136" s="8">
        <f>Engagement_Summary_Table[[#This Row],[New_Followers]]-Engagement_Summary_Table[[#This Row],[Unfollows]]</f>
        <v>1426</v>
      </c>
      <c r="I136" s="34">
        <f>Engagement_Summary_Table[[#This Row],[NET_Followers]]/Engagement_Summary_Table[[#This Row],[Total_Followers]]</f>
        <v>5.4309533874905263E-3</v>
      </c>
    </row>
    <row r="137" spans="1:9" ht="14.25" customHeight="1" x14ac:dyDescent="0.3">
      <c r="A137" s="3">
        <v>45691</v>
      </c>
      <c r="B137" s="4" t="s">
        <v>9</v>
      </c>
      <c r="C137" s="5">
        <v>927</v>
      </c>
      <c r="D137" s="5">
        <v>358</v>
      </c>
      <c r="E137" s="5">
        <v>177554</v>
      </c>
      <c r="F137" s="6">
        <v>6.95</v>
      </c>
      <c r="G137" s="32">
        <v>48270</v>
      </c>
      <c r="H137" s="8">
        <f>Engagement_Summary_Table[[#This Row],[New_Followers]]-Engagement_Summary_Table[[#This Row],[Unfollows]]</f>
        <v>569</v>
      </c>
      <c r="I137" s="34">
        <f>Engagement_Summary_Table[[#This Row],[NET_Followers]]/Engagement_Summary_Table[[#This Row],[Total_Followers]]</f>
        <v>3.2046588643454949E-3</v>
      </c>
    </row>
    <row r="138" spans="1:9" ht="14.25" customHeight="1" x14ac:dyDescent="0.3">
      <c r="A138" s="3">
        <v>45698</v>
      </c>
      <c r="B138" s="4" t="s">
        <v>9</v>
      </c>
      <c r="C138" s="5">
        <v>1587</v>
      </c>
      <c r="D138" s="5">
        <v>385</v>
      </c>
      <c r="E138" s="5">
        <v>126582</v>
      </c>
      <c r="F138" s="6">
        <v>6.99</v>
      </c>
      <c r="G138" s="32">
        <v>42832</v>
      </c>
      <c r="H138" s="8">
        <f>Engagement_Summary_Table[[#This Row],[New_Followers]]-Engagement_Summary_Table[[#This Row],[Unfollows]]</f>
        <v>1202</v>
      </c>
      <c r="I138" s="34">
        <f>Engagement_Summary_Table[[#This Row],[NET_Followers]]/Engagement_Summary_Table[[#This Row],[Total_Followers]]</f>
        <v>9.4958208908059605E-3</v>
      </c>
    </row>
    <row r="139" spans="1:9" ht="14.25" customHeight="1" x14ac:dyDescent="0.3">
      <c r="A139" s="3">
        <v>45705</v>
      </c>
      <c r="B139" s="4" t="s">
        <v>9</v>
      </c>
      <c r="C139" s="5">
        <v>362</v>
      </c>
      <c r="D139" s="5">
        <v>399</v>
      </c>
      <c r="E139" s="5">
        <v>145608</v>
      </c>
      <c r="F139" s="6">
        <v>7.3</v>
      </c>
      <c r="G139" s="32">
        <v>37636</v>
      </c>
      <c r="H139" s="8">
        <f>Engagement_Summary_Table[[#This Row],[New_Followers]]-Engagement_Summary_Table[[#This Row],[Unfollows]]</f>
        <v>-37</v>
      </c>
      <c r="I139" s="34">
        <f>Engagement_Summary_Table[[#This Row],[NET_Followers]]/Engagement_Summary_Table[[#This Row],[Total_Followers]]</f>
        <v>-2.5410691720235154E-4</v>
      </c>
    </row>
    <row r="140" spans="1:9" ht="14.25" customHeight="1" x14ac:dyDescent="0.3">
      <c r="A140" s="3">
        <v>45712</v>
      </c>
      <c r="B140" s="4" t="s">
        <v>9</v>
      </c>
      <c r="C140" s="5">
        <v>861</v>
      </c>
      <c r="D140" s="5">
        <v>153</v>
      </c>
      <c r="E140" s="5">
        <v>317007</v>
      </c>
      <c r="F140" s="6">
        <v>3.85</v>
      </c>
      <c r="G140" s="32">
        <v>8718</v>
      </c>
      <c r="H140" s="8">
        <f>Engagement_Summary_Table[[#This Row],[New_Followers]]-Engagement_Summary_Table[[#This Row],[Unfollows]]</f>
        <v>708</v>
      </c>
      <c r="I140" s="34">
        <f>Engagement_Summary_Table[[#This Row],[NET_Followers]]/Engagement_Summary_Table[[#This Row],[Total_Followers]]</f>
        <v>2.2333891680625349E-3</v>
      </c>
    </row>
    <row r="141" spans="1:9" ht="14.25" customHeight="1" x14ac:dyDescent="0.3">
      <c r="A141" s="3">
        <v>45719</v>
      </c>
      <c r="B141" s="4" t="s">
        <v>9</v>
      </c>
      <c r="C141" s="5">
        <v>946</v>
      </c>
      <c r="D141" s="5">
        <v>47</v>
      </c>
      <c r="E141" s="5">
        <v>466575</v>
      </c>
      <c r="F141" s="6">
        <v>8.33</v>
      </c>
      <c r="G141" s="32">
        <v>10002</v>
      </c>
      <c r="H141" s="8">
        <f>Engagement_Summary_Table[[#This Row],[New_Followers]]-Engagement_Summary_Table[[#This Row],[Unfollows]]</f>
        <v>899</v>
      </c>
      <c r="I141" s="34">
        <f>Engagement_Summary_Table[[#This Row],[NET_Followers]]/Engagement_Summary_Table[[#This Row],[Total_Followers]]</f>
        <v>1.9268070513850934E-3</v>
      </c>
    </row>
    <row r="142" spans="1:9" ht="14.25" customHeight="1" x14ac:dyDescent="0.3">
      <c r="A142" s="3">
        <v>45726</v>
      </c>
      <c r="B142" s="4" t="s">
        <v>9</v>
      </c>
      <c r="C142" s="5">
        <v>1399</v>
      </c>
      <c r="D142" s="5">
        <v>49</v>
      </c>
      <c r="E142" s="5">
        <v>12471</v>
      </c>
      <c r="F142" s="6">
        <v>5.12</v>
      </c>
      <c r="G142" s="32">
        <v>14722</v>
      </c>
      <c r="H142" s="8">
        <f>Engagement_Summary_Table[[#This Row],[New_Followers]]-Engagement_Summary_Table[[#This Row],[Unfollows]]</f>
        <v>1350</v>
      </c>
      <c r="I142" s="34">
        <f>Engagement_Summary_Table[[#This Row],[NET_Followers]]/Engagement_Summary_Table[[#This Row],[Total_Followers]]</f>
        <v>0.10825114265095021</v>
      </c>
    </row>
    <row r="143" spans="1:9" ht="14.25" customHeight="1" x14ac:dyDescent="0.3">
      <c r="A143" s="3">
        <v>45733</v>
      </c>
      <c r="B143" s="4" t="s">
        <v>9</v>
      </c>
      <c r="C143" s="5">
        <v>1077</v>
      </c>
      <c r="D143" s="5">
        <v>216</v>
      </c>
      <c r="E143" s="5">
        <v>12447</v>
      </c>
      <c r="F143" s="6">
        <v>1.8</v>
      </c>
      <c r="G143" s="32">
        <v>14068</v>
      </c>
      <c r="H143" s="8">
        <f>Engagement_Summary_Table[[#This Row],[New_Followers]]-Engagement_Summary_Table[[#This Row],[Unfollows]]</f>
        <v>861</v>
      </c>
      <c r="I143" s="34">
        <f>Engagement_Summary_Table[[#This Row],[NET_Followers]]/Engagement_Summary_Table[[#This Row],[Total_Followers]]</f>
        <v>6.9173294769824048E-2</v>
      </c>
    </row>
    <row r="144" spans="1:9" ht="14.25" customHeight="1" x14ac:dyDescent="0.3">
      <c r="A144" s="3">
        <v>45740</v>
      </c>
      <c r="B144" s="4" t="s">
        <v>9</v>
      </c>
      <c r="C144" s="5">
        <v>364</v>
      </c>
      <c r="D144" s="5">
        <v>72</v>
      </c>
      <c r="E144" s="5">
        <v>211090</v>
      </c>
      <c r="F144" s="6">
        <v>5.53</v>
      </c>
      <c r="G144" s="32">
        <v>21061</v>
      </c>
      <c r="H144" s="8">
        <f>Engagement_Summary_Table[[#This Row],[New_Followers]]-Engagement_Summary_Table[[#This Row],[Unfollows]]</f>
        <v>292</v>
      </c>
      <c r="I144" s="34">
        <f>Engagement_Summary_Table[[#This Row],[NET_Followers]]/Engagement_Summary_Table[[#This Row],[Total_Followers]]</f>
        <v>1.3832962243592781E-3</v>
      </c>
    </row>
    <row r="145" spans="1:9" ht="14.25" customHeight="1" x14ac:dyDescent="0.3">
      <c r="A145" s="3">
        <v>45747</v>
      </c>
      <c r="B145" s="4" t="s">
        <v>9</v>
      </c>
      <c r="C145" s="5">
        <v>1946</v>
      </c>
      <c r="D145" s="5">
        <v>270</v>
      </c>
      <c r="E145" s="5">
        <v>198350</v>
      </c>
      <c r="F145" s="6">
        <v>7.5</v>
      </c>
      <c r="G145" s="32">
        <v>11805</v>
      </c>
      <c r="H145" s="8">
        <f>Engagement_Summary_Table[[#This Row],[New_Followers]]-Engagement_Summary_Table[[#This Row],[Unfollows]]</f>
        <v>1676</v>
      </c>
      <c r="I145" s="34">
        <f>Engagement_Summary_Table[[#This Row],[NET_Followers]]/Engagement_Summary_Table[[#This Row],[Total_Followers]]</f>
        <v>8.4497101083942528E-3</v>
      </c>
    </row>
    <row r="146" spans="1:9" ht="14.25" customHeight="1" x14ac:dyDescent="0.3">
      <c r="A146" s="3">
        <v>45754</v>
      </c>
      <c r="B146" s="4" t="s">
        <v>9</v>
      </c>
      <c r="C146" s="5">
        <v>1432</v>
      </c>
      <c r="D146" s="5">
        <v>425</v>
      </c>
      <c r="E146" s="5">
        <v>29589</v>
      </c>
      <c r="F146" s="6">
        <v>4.5</v>
      </c>
      <c r="G146" s="32">
        <v>42964</v>
      </c>
      <c r="H146" s="8">
        <f>Engagement_Summary_Table[[#This Row],[New_Followers]]-Engagement_Summary_Table[[#This Row],[Unfollows]]</f>
        <v>1007</v>
      </c>
      <c r="I146" s="34">
        <f>Engagement_Summary_Table[[#This Row],[NET_Followers]]/Engagement_Summary_Table[[#This Row],[Total_Followers]]</f>
        <v>3.4032917638311531E-2</v>
      </c>
    </row>
    <row r="147" spans="1:9" ht="14.25" customHeight="1" x14ac:dyDescent="0.3">
      <c r="A147" s="3">
        <v>45761</v>
      </c>
      <c r="B147" s="4" t="s">
        <v>9</v>
      </c>
      <c r="C147" s="5">
        <v>353</v>
      </c>
      <c r="D147" s="5">
        <v>300</v>
      </c>
      <c r="E147" s="5">
        <v>142507</v>
      </c>
      <c r="F147" s="6">
        <v>5.3</v>
      </c>
      <c r="G147" s="32">
        <v>11035</v>
      </c>
      <c r="H147" s="8">
        <f>Engagement_Summary_Table[[#This Row],[New_Followers]]-Engagement_Summary_Table[[#This Row],[Unfollows]]</f>
        <v>53</v>
      </c>
      <c r="I147" s="34">
        <f>Engagement_Summary_Table[[#This Row],[NET_Followers]]/Engagement_Summary_Table[[#This Row],[Total_Followers]]</f>
        <v>3.7191155522184875E-4</v>
      </c>
    </row>
    <row r="148" spans="1:9" ht="14.25" customHeight="1" x14ac:dyDescent="0.3">
      <c r="A148" s="3">
        <v>45768</v>
      </c>
      <c r="B148" s="4" t="s">
        <v>9</v>
      </c>
      <c r="C148" s="5">
        <v>1147</v>
      </c>
      <c r="D148" s="5">
        <v>388</v>
      </c>
      <c r="E148" s="5">
        <v>333851</v>
      </c>
      <c r="F148" s="6">
        <v>2.44</v>
      </c>
      <c r="G148" s="32">
        <v>8471</v>
      </c>
      <c r="H148" s="8">
        <f>Engagement_Summary_Table[[#This Row],[New_Followers]]-Engagement_Summary_Table[[#This Row],[Unfollows]]</f>
        <v>759</v>
      </c>
      <c r="I148" s="34">
        <f>Engagement_Summary_Table[[#This Row],[NET_Followers]]/Engagement_Summary_Table[[#This Row],[Total_Followers]]</f>
        <v>2.2734693021737242E-3</v>
      </c>
    </row>
    <row r="149" spans="1:9" ht="14.25" customHeight="1" x14ac:dyDescent="0.3">
      <c r="A149" s="3">
        <v>45775</v>
      </c>
      <c r="B149" s="4" t="s">
        <v>9</v>
      </c>
      <c r="C149" s="5">
        <v>1222</v>
      </c>
      <c r="D149" s="5">
        <v>274</v>
      </c>
      <c r="E149" s="5">
        <v>487289</v>
      </c>
      <c r="F149" s="6">
        <v>3.16</v>
      </c>
      <c r="G149" s="32">
        <v>32500</v>
      </c>
      <c r="H149" s="8">
        <f>Engagement_Summary_Table[[#This Row],[New_Followers]]-Engagement_Summary_Table[[#This Row],[Unfollows]]</f>
        <v>948</v>
      </c>
      <c r="I149" s="34">
        <f>Engagement_Summary_Table[[#This Row],[NET_Followers]]/Engagement_Summary_Table[[#This Row],[Total_Followers]]</f>
        <v>1.9454574184929272E-3</v>
      </c>
    </row>
    <row r="150" spans="1:9" ht="14.25" customHeight="1" x14ac:dyDescent="0.3">
      <c r="A150" s="3">
        <v>45782</v>
      </c>
      <c r="B150" s="4" t="s">
        <v>9</v>
      </c>
      <c r="C150" s="5">
        <v>1581</v>
      </c>
      <c r="D150" s="5">
        <v>71</v>
      </c>
      <c r="E150" s="5">
        <v>484364</v>
      </c>
      <c r="F150" s="6">
        <v>3.55</v>
      </c>
      <c r="G150" s="32">
        <v>16149</v>
      </c>
      <c r="H150" s="8">
        <f>Engagement_Summary_Table[[#This Row],[New_Followers]]-Engagement_Summary_Table[[#This Row],[Unfollows]]</f>
        <v>1510</v>
      </c>
      <c r="I150" s="34">
        <f>Engagement_Summary_Table[[#This Row],[NET_Followers]]/Engagement_Summary_Table[[#This Row],[Total_Followers]]</f>
        <v>3.1174901520344203E-3</v>
      </c>
    </row>
    <row r="151" spans="1:9" ht="14.25" customHeight="1" x14ac:dyDescent="0.3">
      <c r="A151" s="3">
        <v>45789</v>
      </c>
      <c r="B151" s="4" t="s">
        <v>9</v>
      </c>
      <c r="C151" s="5">
        <v>337</v>
      </c>
      <c r="D151" s="5">
        <v>68</v>
      </c>
      <c r="E151" s="5">
        <v>456298</v>
      </c>
      <c r="F151" s="6">
        <v>7.57</v>
      </c>
      <c r="G151" s="32">
        <v>4007</v>
      </c>
      <c r="H151" s="8">
        <f>Engagement_Summary_Table[[#This Row],[New_Followers]]-Engagement_Summary_Table[[#This Row],[Unfollows]]</f>
        <v>269</v>
      </c>
      <c r="I151" s="34">
        <f>Engagement_Summary_Table[[#This Row],[NET_Followers]]/Engagement_Summary_Table[[#This Row],[Total_Followers]]</f>
        <v>5.8952701962314107E-4</v>
      </c>
    </row>
    <row r="152" spans="1:9" ht="14.25" customHeight="1" x14ac:dyDescent="0.3">
      <c r="A152" s="3">
        <v>45446</v>
      </c>
      <c r="B152" s="4" t="s">
        <v>10</v>
      </c>
      <c r="C152" s="5">
        <v>1535</v>
      </c>
      <c r="D152" s="5">
        <v>445</v>
      </c>
      <c r="E152" s="5">
        <v>395536</v>
      </c>
      <c r="F152" s="6">
        <v>4.1100000000000003</v>
      </c>
      <c r="G152" s="32">
        <v>30671</v>
      </c>
      <c r="H152" s="8">
        <f>Engagement_Summary_Table[[#This Row],[New_Followers]]-Engagement_Summary_Table[[#This Row],[Unfollows]]</f>
        <v>1090</v>
      </c>
      <c r="I152" s="34">
        <f>Engagement_Summary_Table[[#This Row],[NET_Followers]]/Engagement_Summary_Table[[#This Row],[Total_Followers]]</f>
        <v>2.7557542170624167E-3</v>
      </c>
    </row>
    <row r="153" spans="1:9" ht="14.25" customHeight="1" x14ac:dyDescent="0.3">
      <c r="A153" s="3">
        <v>45453</v>
      </c>
      <c r="B153" s="4" t="s">
        <v>10</v>
      </c>
      <c r="C153" s="5">
        <v>1197</v>
      </c>
      <c r="D153" s="5">
        <v>203</v>
      </c>
      <c r="E153" s="5">
        <v>413878</v>
      </c>
      <c r="F153" s="6">
        <v>3.16</v>
      </c>
      <c r="G153" s="32">
        <v>21205</v>
      </c>
      <c r="H153" s="8">
        <f>Engagement_Summary_Table[[#This Row],[New_Followers]]-Engagement_Summary_Table[[#This Row],[Unfollows]]</f>
        <v>994</v>
      </c>
      <c r="I153" s="34">
        <f>Engagement_Summary_Table[[#This Row],[NET_Followers]]/Engagement_Summary_Table[[#This Row],[Total_Followers]]</f>
        <v>2.4016739232334168E-3</v>
      </c>
    </row>
    <row r="154" spans="1:9" ht="14.25" customHeight="1" x14ac:dyDescent="0.3">
      <c r="A154" s="3">
        <v>45460</v>
      </c>
      <c r="B154" s="4" t="s">
        <v>10</v>
      </c>
      <c r="C154" s="5">
        <v>403</v>
      </c>
      <c r="D154" s="5">
        <v>66</v>
      </c>
      <c r="E154" s="5">
        <v>382851</v>
      </c>
      <c r="F154" s="6">
        <v>3.49</v>
      </c>
      <c r="G154" s="32">
        <v>24313</v>
      </c>
      <c r="H154" s="8">
        <f>Engagement_Summary_Table[[#This Row],[New_Followers]]-Engagement_Summary_Table[[#This Row],[Unfollows]]</f>
        <v>337</v>
      </c>
      <c r="I154" s="34">
        <f>Engagement_Summary_Table[[#This Row],[NET_Followers]]/Engagement_Summary_Table[[#This Row],[Total_Followers]]</f>
        <v>8.80238003818718E-4</v>
      </c>
    </row>
    <row r="155" spans="1:9" ht="14.25" customHeight="1" x14ac:dyDescent="0.3">
      <c r="A155" s="3">
        <v>45467</v>
      </c>
      <c r="B155" s="4" t="s">
        <v>10</v>
      </c>
      <c r="C155" s="5">
        <v>308</v>
      </c>
      <c r="D155" s="5">
        <v>431</v>
      </c>
      <c r="E155" s="5">
        <v>426184</v>
      </c>
      <c r="F155" s="6">
        <v>2.62</v>
      </c>
      <c r="G155" s="32">
        <v>1783</v>
      </c>
      <c r="H155" s="8">
        <f>Engagement_Summary_Table[[#This Row],[New_Followers]]-Engagement_Summary_Table[[#This Row],[Unfollows]]</f>
        <v>-123</v>
      </c>
      <c r="I155" s="34">
        <f>Engagement_Summary_Table[[#This Row],[NET_Followers]]/Engagement_Summary_Table[[#This Row],[Total_Followers]]</f>
        <v>-2.8860773750305035E-4</v>
      </c>
    </row>
    <row r="156" spans="1:9" ht="14.25" customHeight="1" x14ac:dyDescent="0.3">
      <c r="A156" s="3">
        <v>45474</v>
      </c>
      <c r="B156" s="4" t="s">
        <v>10</v>
      </c>
      <c r="C156" s="5">
        <v>144</v>
      </c>
      <c r="D156" s="5">
        <v>53</v>
      </c>
      <c r="E156" s="5">
        <v>113678</v>
      </c>
      <c r="F156" s="6">
        <v>8.7200000000000006</v>
      </c>
      <c r="G156" s="32">
        <v>30060</v>
      </c>
      <c r="H156" s="8">
        <f>Engagement_Summary_Table[[#This Row],[New_Followers]]-Engagement_Summary_Table[[#This Row],[Unfollows]]</f>
        <v>91</v>
      </c>
      <c r="I156" s="34">
        <f>Engagement_Summary_Table[[#This Row],[NET_Followers]]/Engagement_Summary_Table[[#This Row],[Total_Followers]]</f>
        <v>8.0050669434719116E-4</v>
      </c>
    </row>
    <row r="157" spans="1:9" ht="14.25" customHeight="1" x14ac:dyDescent="0.3">
      <c r="A157" s="3">
        <v>45481</v>
      </c>
      <c r="B157" s="4" t="s">
        <v>10</v>
      </c>
      <c r="C157" s="5">
        <v>883</v>
      </c>
      <c r="D157" s="5">
        <v>369</v>
      </c>
      <c r="E157" s="5">
        <v>233694</v>
      </c>
      <c r="F157" s="6">
        <v>2.88</v>
      </c>
      <c r="G157" s="32">
        <v>15071</v>
      </c>
      <c r="H157" s="8">
        <f>Engagement_Summary_Table[[#This Row],[New_Followers]]-Engagement_Summary_Table[[#This Row],[Unfollows]]</f>
        <v>514</v>
      </c>
      <c r="I157" s="34">
        <f>Engagement_Summary_Table[[#This Row],[NET_Followers]]/Engagement_Summary_Table[[#This Row],[Total_Followers]]</f>
        <v>2.1994574101175039E-3</v>
      </c>
    </row>
    <row r="158" spans="1:9" ht="14.25" customHeight="1" x14ac:dyDescent="0.3">
      <c r="A158" s="3">
        <v>45488</v>
      </c>
      <c r="B158" s="4" t="s">
        <v>10</v>
      </c>
      <c r="C158" s="5">
        <v>224</v>
      </c>
      <c r="D158" s="5">
        <v>64</v>
      </c>
      <c r="E158" s="5">
        <v>156683</v>
      </c>
      <c r="F158" s="6">
        <v>4.5599999999999996</v>
      </c>
      <c r="G158" s="32">
        <v>28474</v>
      </c>
      <c r="H158" s="8">
        <f>Engagement_Summary_Table[[#This Row],[New_Followers]]-Engagement_Summary_Table[[#This Row],[Unfollows]]</f>
        <v>160</v>
      </c>
      <c r="I158" s="34">
        <f>Engagement_Summary_Table[[#This Row],[NET_Followers]]/Engagement_Summary_Table[[#This Row],[Total_Followers]]</f>
        <v>1.0211701333265254E-3</v>
      </c>
    </row>
    <row r="159" spans="1:9" ht="14.25" customHeight="1" x14ac:dyDescent="0.3">
      <c r="A159" s="3">
        <v>45495</v>
      </c>
      <c r="B159" s="4" t="s">
        <v>10</v>
      </c>
      <c r="C159" s="5">
        <v>804</v>
      </c>
      <c r="D159" s="5">
        <v>487</v>
      </c>
      <c r="E159" s="5">
        <v>306564</v>
      </c>
      <c r="F159" s="6">
        <v>5.52</v>
      </c>
      <c r="G159" s="32">
        <v>26452</v>
      </c>
      <c r="H159" s="8">
        <f>Engagement_Summary_Table[[#This Row],[New_Followers]]-Engagement_Summary_Table[[#This Row],[Unfollows]]</f>
        <v>317</v>
      </c>
      <c r="I159" s="34">
        <f>Engagement_Summary_Table[[#This Row],[NET_Followers]]/Engagement_Summary_Table[[#This Row],[Total_Followers]]</f>
        <v>1.0340418313957282E-3</v>
      </c>
    </row>
    <row r="160" spans="1:9" ht="14.25" customHeight="1" x14ac:dyDescent="0.3">
      <c r="A160" s="3">
        <v>45502</v>
      </c>
      <c r="B160" s="4" t="s">
        <v>10</v>
      </c>
      <c r="C160" s="5">
        <v>576</v>
      </c>
      <c r="D160" s="5">
        <v>101</v>
      </c>
      <c r="E160" s="5">
        <v>62499</v>
      </c>
      <c r="F160" s="6">
        <v>3.48</v>
      </c>
      <c r="G160" s="32">
        <v>16804</v>
      </c>
      <c r="H160" s="8">
        <f>Engagement_Summary_Table[[#This Row],[New_Followers]]-Engagement_Summary_Table[[#This Row],[Unfollows]]</f>
        <v>475</v>
      </c>
      <c r="I160" s="34">
        <f>Engagement_Summary_Table[[#This Row],[NET_Followers]]/Engagement_Summary_Table[[#This Row],[Total_Followers]]</f>
        <v>7.600121601945631E-3</v>
      </c>
    </row>
    <row r="161" spans="1:9" ht="14.25" customHeight="1" x14ac:dyDescent="0.3">
      <c r="A161" s="3">
        <v>45509</v>
      </c>
      <c r="B161" s="4" t="s">
        <v>10</v>
      </c>
      <c r="C161" s="5">
        <v>460</v>
      </c>
      <c r="D161" s="5">
        <v>141</v>
      </c>
      <c r="E161" s="5">
        <v>320650</v>
      </c>
      <c r="F161" s="6">
        <v>4.04</v>
      </c>
      <c r="G161" s="32">
        <v>49372</v>
      </c>
      <c r="H161" s="8">
        <f>Engagement_Summary_Table[[#This Row],[New_Followers]]-Engagement_Summary_Table[[#This Row],[Unfollows]]</f>
        <v>319</v>
      </c>
      <c r="I161" s="34">
        <f>Engagement_Summary_Table[[#This Row],[NET_Followers]]/Engagement_Summary_Table[[#This Row],[Total_Followers]]</f>
        <v>9.9485420240137223E-4</v>
      </c>
    </row>
    <row r="162" spans="1:9" ht="14.25" customHeight="1" x14ac:dyDescent="0.3">
      <c r="A162" s="3">
        <v>45516</v>
      </c>
      <c r="B162" s="4" t="s">
        <v>10</v>
      </c>
      <c r="C162" s="5">
        <v>1210</v>
      </c>
      <c r="D162" s="5">
        <v>178</v>
      </c>
      <c r="E162" s="5">
        <v>102042</v>
      </c>
      <c r="F162" s="6">
        <v>5.42</v>
      </c>
      <c r="G162" s="32">
        <v>6915</v>
      </c>
      <c r="H162" s="8">
        <f>Engagement_Summary_Table[[#This Row],[New_Followers]]-Engagement_Summary_Table[[#This Row],[Unfollows]]</f>
        <v>1032</v>
      </c>
      <c r="I162" s="34">
        <f>Engagement_Summary_Table[[#This Row],[NET_Followers]]/Engagement_Summary_Table[[#This Row],[Total_Followers]]</f>
        <v>1.011348268360087E-2</v>
      </c>
    </row>
    <row r="163" spans="1:9" ht="14.25" customHeight="1" x14ac:dyDescent="0.3">
      <c r="A163" s="3">
        <v>45523</v>
      </c>
      <c r="B163" s="4" t="s">
        <v>10</v>
      </c>
      <c r="C163" s="5">
        <v>221</v>
      </c>
      <c r="D163" s="5">
        <v>31</v>
      </c>
      <c r="E163" s="5">
        <v>87443</v>
      </c>
      <c r="F163" s="6">
        <v>6.19</v>
      </c>
      <c r="G163" s="32">
        <v>10283</v>
      </c>
      <c r="H163" s="8">
        <f>Engagement_Summary_Table[[#This Row],[New_Followers]]-Engagement_Summary_Table[[#This Row],[Unfollows]]</f>
        <v>190</v>
      </c>
      <c r="I163" s="34">
        <f>Engagement_Summary_Table[[#This Row],[NET_Followers]]/Engagement_Summary_Table[[#This Row],[Total_Followers]]</f>
        <v>2.1728440241071327E-3</v>
      </c>
    </row>
    <row r="164" spans="1:9" ht="14.25" customHeight="1" x14ac:dyDescent="0.3">
      <c r="A164" s="3">
        <v>45530</v>
      </c>
      <c r="B164" s="4" t="s">
        <v>10</v>
      </c>
      <c r="C164" s="5">
        <v>422</v>
      </c>
      <c r="D164" s="5">
        <v>394</v>
      </c>
      <c r="E164" s="5">
        <v>239044</v>
      </c>
      <c r="F164" s="6">
        <v>7.83</v>
      </c>
      <c r="G164" s="32">
        <v>32929</v>
      </c>
      <c r="H164" s="8">
        <f>Engagement_Summary_Table[[#This Row],[New_Followers]]-Engagement_Summary_Table[[#This Row],[Unfollows]]</f>
        <v>28</v>
      </c>
      <c r="I164" s="34">
        <f>Engagement_Summary_Table[[#This Row],[NET_Followers]]/Engagement_Summary_Table[[#This Row],[Total_Followers]]</f>
        <v>1.1713324743561855E-4</v>
      </c>
    </row>
    <row r="165" spans="1:9" ht="14.25" customHeight="1" x14ac:dyDescent="0.3">
      <c r="A165" s="3">
        <v>45537</v>
      </c>
      <c r="B165" s="4" t="s">
        <v>10</v>
      </c>
      <c r="C165" s="5">
        <v>728</v>
      </c>
      <c r="D165" s="5">
        <v>395</v>
      </c>
      <c r="E165" s="5">
        <v>370971</v>
      </c>
      <c r="F165" s="6">
        <v>3.86</v>
      </c>
      <c r="G165" s="32">
        <v>12646</v>
      </c>
      <c r="H165" s="8">
        <f>Engagement_Summary_Table[[#This Row],[New_Followers]]-Engagement_Summary_Table[[#This Row],[Unfollows]]</f>
        <v>333</v>
      </c>
      <c r="I165" s="34">
        <f>Engagement_Summary_Table[[#This Row],[NET_Followers]]/Engagement_Summary_Table[[#This Row],[Total_Followers]]</f>
        <v>8.9764429025449434E-4</v>
      </c>
    </row>
    <row r="166" spans="1:9" ht="14.25" customHeight="1" x14ac:dyDescent="0.3">
      <c r="A166" s="3">
        <v>45544</v>
      </c>
      <c r="B166" s="4" t="s">
        <v>10</v>
      </c>
      <c r="C166" s="5">
        <v>1409</v>
      </c>
      <c r="D166" s="5">
        <v>309</v>
      </c>
      <c r="E166" s="5">
        <v>64583</v>
      </c>
      <c r="F166" s="6">
        <v>8.99</v>
      </c>
      <c r="G166" s="32">
        <v>10217</v>
      </c>
      <c r="H166" s="8">
        <f>Engagement_Summary_Table[[#This Row],[New_Followers]]-Engagement_Summary_Table[[#This Row],[Unfollows]]</f>
        <v>1100</v>
      </c>
      <c r="I166" s="34">
        <f>Engagement_Summary_Table[[#This Row],[NET_Followers]]/Engagement_Summary_Table[[#This Row],[Total_Followers]]</f>
        <v>1.7032345973398571E-2</v>
      </c>
    </row>
    <row r="167" spans="1:9" ht="14.25" customHeight="1" x14ac:dyDescent="0.3">
      <c r="A167" s="3">
        <v>45551</v>
      </c>
      <c r="B167" s="4" t="s">
        <v>10</v>
      </c>
      <c r="C167" s="5">
        <v>123</v>
      </c>
      <c r="D167" s="5">
        <v>155</v>
      </c>
      <c r="E167" s="5">
        <v>119934</v>
      </c>
      <c r="F167" s="6">
        <v>3.5</v>
      </c>
      <c r="G167" s="32">
        <v>5442</v>
      </c>
      <c r="H167" s="8">
        <f>Engagement_Summary_Table[[#This Row],[New_Followers]]-Engagement_Summary_Table[[#This Row],[Unfollows]]</f>
        <v>-32</v>
      </c>
      <c r="I167" s="34">
        <f>Engagement_Summary_Table[[#This Row],[NET_Followers]]/Engagement_Summary_Table[[#This Row],[Total_Followers]]</f>
        <v>-2.6681341404439108E-4</v>
      </c>
    </row>
    <row r="168" spans="1:9" ht="14.25" customHeight="1" x14ac:dyDescent="0.3">
      <c r="A168" s="3">
        <v>45558</v>
      </c>
      <c r="B168" s="4" t="s">
        <v>10</v>
      </c>
      <c r="C168" s="5">
        <v>1218</v>
      </c>
      <c r="D168" s="5">
        <v>212</v>
      </c>
      <c r="E168" s="5">
        <v>63177</v>
      </c>
      <c r="F168" s="6">
        <v>8.1300000000000008</v>
      </c>
      <c r="G168" s="32">
        <v>38883</v>
      </c>
      <c r="H168" s="8">
        <f>Engagement_Summary_Table[[#This Row],[New_Followers]]-Engagement_Summary_Table[[#This Row],[Unfollows]]</f>
        <v>1006</v>
      </c>
      <c r="I168" s="34">
        <f>Engagement_Summary_Table[[#This Row],[NET_Followers]]/Engagement_Summary_Table[[#This Row],[Total_Followers]]</f>
        <v>1.592351646960128E-2</v>
      </c>
    </row>
    <row r="169" spans="1:9" ht="14.25" customHeight="1" x14ac:dyDescent="0.3">
      <c r="A169" s="3">
        <v>45565</v>
      </c>
      <c r="B169" s="4" t="s">
        <v>10</v>
      </c>
      <c r="C169" s="5">
        <v>1918</v>
      </c>
      <c r="D169" s="5">
        <v>212</v>
      </c>
      <c r="E169" s="5">
        <v>94360</v>
      </c>
      <c r="F169" s="6">
        <v>7.36</v>
      </c>
      <c r="G169" s="32">
        <v>36851</v>
      </c>
      <c r="H169" s="8">
        <f>Engagement_Summary_Table[[#This Row],[New_Followers]]-Engagement_Summary_Table[[#This Row],[Unfollows]]</f>
        <v>1706</v>
      </c>
      <c r="I169" s="34">
        <f>Engagement_Summary_Table[[#This Row],[NET_Followers]]/Engagement_Summary_Table[[#This Row],[Total_Followers]]</f>
        <v>1.8079694785926241E-2</v>
      </c>
    </row>
    <row r="170" spans="1:9" ht="14.25" customHeight="1" x14ac:dyDescent="0.3">
      <c r="A170" s="3">
        <v>45572</v>
      </c>
      <c r="B170" s="4" t="s">
        <v>10</v>
      </c>
      <c r="C170" s="5">
        <v>307</v>
      </c>
      <c r="D170" s="5">
        <v>189</v>
      </c>
      <c r="E170" s="5">
        <v>117767</v>
      </c>
      <c r="F170" s="6">
        <v>9.3000000000000007</v>
      </c>
      <c r="G170" s="32">
        <v>27822</v>
      </c>
      <c r="H170" s="8">
        <f>Engagement_Summary_Table[[#This Row],[New_Followers]]-Engagement_Summary_Table[[#This Row],[Unfollows]]</f>
        <v>118</v>
      </c>
      <c r="I170" s="34">
        <f>Engagement_Summary_Table[[#This Row],[NET_Followers]]/Engagement_Summary_Table[[#This Row],[Total_Followers]]</f>
        <v>1.0019784829366461E-3</v>
      </c>
    </row>
    <row r="171" spans="1:9" ht="14.25" customHeight="1" x14ac:dyDescent="0.3">
      <c r="A171" s="3">
        <v>45579</v>
      </c>
      <c r="B171" s="4" t="s">
        <v>10</v>
      </c>
      <c r="C171" s="5">
        <v>414</v>
      </c>
      <c r="D171" s="5">
        <v>47</v>
      </c>
      <c r="E171" s="5">
        <v>199178</v>
      </c>
      <c r="F171" s="6">
        <v>1.53</v>
      </c>
      <c r="G171" s="32">
        <v>6742</v>
      </c>
      <c r="H171" s="8">
        <f>Engagement_Summary_Table[[#This Row],[New_Followers]]-Engagement_Summary_Table[[#This Row],[Unfollows]]</f>
        <v>367</v>
      </c>
      <c r="I171" s="34">
        <f>Engagement_Summary_Table[[#This Row],[NET_Followers]]/Engagement_Summary_Table[[#This Row],[Total_Followers]]</f>
        <v>1.8425729749269497E-3</v>
      </c>
    </row>
    <row r="172" spans="1:9" ht="14.25" customHeight="1" x14ac:dyDescent="0.3">
      <c r="A172" s="3">
        <v>45586</v>
      </c>
      <c r="B172" s="4" t="s">
        <v>10</v>
      </c>
      <c r="C172" s="5">
        <v>1707</v>
      </c>
      <c r="D172" s="5">
        <v>223</v>
      </c>
      <c r="E172" s="5">
        <v>256910</v>
      </c>
      <c r="F172" s="6">
        <v>5.41</v>
      </c>
      <c r="G172" s="32">
        <v>44321</v>
      </c>
      <c r="H172" s="8">
        <f>Engagement_Summary_Table[[#This Row],[New_Followers]]-Engagement_Summary_Table[[#This Row],[Unfollows]]</f>
        <v>1484</v>
      </c>
      <c r="I172" s="34">
        <f>Engagement_Summary_Table[[#This Row],[NET_Followers]]/Engagement_Summary_Table[[#This Row],[Total_Followers]]</f>
        <v>5.7763419096181542E-3</v>
      </c>
    </row>
    <row r="173" spans="1:9" ht="14.25" customHeight="1" x14ac:dyDescent="0.3">
      <c r="A173" s="3">
        <v>45593</v>
      </c>
      <c r="B173" s="4" t="s">
        <v>10</v>
      </c>
      <c r="C173" s="5">
        <v>1814</v>
      </c>
      <c r="D173" s="5">
        <v>157</v>
      </c>
      <c r="E173" s="5">
        <v>305827</v>
      </c>
      <c r="F173" s="6">
        <v>1.99</v>
      </c>
      <c r="G173" s="32">
        <v>46643</v>
      </c>
      <c r="H173" s="8">
        <f>Engagement_Summary_Table[[#This Row],[New_Followers]]-Engagement_Summary_Table[[#This Row],[Unfollows]]</f>
        <v>1657</v>
      </c>
      <c r="I173" s="34">
        <f>Engagement_Summary_Table[[#This Row],[NET_Followers]]/Engagement_Summary_Table[[#This Row],[Total_Followers]]</f>
        <v>5.4180958515762179E-3</v>
      </c>
    </row>
    <row r="174" spans="1:9" ht="14.25" customHeight="1" x14ac:dyDescent="0.3">
      <c r="A174" s="3">
        <v>45600</v>
      </c>
      <c r="B174" s="4" t="s">
        <v>10</v>
      </c>
      <c r="C174" s="5">
        <v>1507</v>
      </c>
      <c r="D174" s="5">
        <v>463</v>
      </c>
      <c r="E174" s="5">
        <v>258944</v>
      </c>
      <c r="F174" s="6">
        <v>6.08</v>
      </c>
      <c r="G174" s="32">
        <v>16443</v>
      </c>
      <c r="H174" s="8">
        <f>Engagement_Summary_Table[[#This Row],[New_Followers]]-Engagement_Summary_Table[[#This Row],[Unfollows]]</f>
        <v>1044</v>
      </c>
      <c r="I174" s="34">
        <f>Engagement_Summary_Table[[#This Row],[NET_Followers]]/Engagement_Summary_Table[[#This Row],[Total_Followers]]</f>
        <v>4.0317597627286209E-3</v>
      </c>
    </row>
    <row r="175" spans="1:9" ht="14.25" customHeight="1" x14ac:dyDescent="0.3">
      <c r="A175" s="3">
        <v>45607</v>
      </c>
      <c r="B175" s="4" t="s">
        <v>10</v>
      </c>
      <c r="C175" s="5">
        <v>454</v>
      </c>
      <c r="D175" s="5">
        <v>105</v>
      </c>
      <c r="E175" s="5">
        <v>121091</v>
      </c>
      <c r="F175" s="6">
        <v>7.97</v>
      </c>
      <c r="G175" s="32">
        <v>9269</v>
      </c>
      <c r="H175" s="8">
        <f>Engagement_Summary_Table[[#This Row],[New_Followers]]-Engagement_Summary_Table[[#This Row],[Unfollows]]</f>
        <v>349</v>
      </c>
      <c r="I175" s="34">
        <f>Engagement_Summary_Table[[#This Row],[NET_Followers]]/Engagement_Summary_Table[[#This Row],[Total_Followers]]</f>
        <v>2.8821299683708945E-3</v>
      </c>
    </row>
    <row r="176" spans="1:9" ht="14.25" customHeight="1" x14ac:dyDescent="0.3">
      <c r="A176" s="3">
        <v>45614</v>
      </c>
      <c r="B176" s="4" t="s">
        <v>10</v>
      </c>
      <c r="C176" s="5">
        <v>278</v>
      </c>
      <c r="D176" s="5">
        <v>218</v>
      </c>
      <c r="E176" s="5">
        <v>301695</v>
      </c>
      <c r="F176" s="6">
        <v>4.68</v>
      </c>
      <c r="G176" s="32">
        <v>22373</v>
      </c>
      <c r="H176" s="8">
        <f>Engagement_Summary_Table[[#This Row],[New_Followers]]-Engagement_Summary_Table[[#This Row],[Unfollows]]</f>
        <v>60</v>
      </c>
      <c r="I176" s="34">
        <f>Engagement_Summary_Table[[#This Row],[NET_Followers]]/Engagement_Summary_Table[[#This Row],[Total_Followers]]</f>
        <v>1.9887634863023914E-4</v>
      </c>
    </row>
    <row r="177" spans="1:9" ht="14.25" customHeight="1" x14ac:dyDescent="0.3">
      <c r="A177" s="3">
        <v>45621</v>
      </c>
      <c r="B177" s="4" t="s">
        <v>10</v>
      </c>
      <c r="C177" s="5">
        <v>1293</v>
      </c>
      <c r="D177" s="5">
        <v>408</v>
      </c>
      <c r="E177" s="5">
        <v>62535</v>
      </c>
      <c r="F177" s="6">
        <v>8.9</v>
      </c>
      <c r="G177" s="32">
        <v>37876</v>
      </c>
      <c r="H177" s="8">
        <f>Engagement_Summary_Table[[#This Row],[New_Followers]]-Engagement_Summary_Table[[#This Row],[Unfollows]]</f>
        <v>885</v>
      </c>
      <c r="I177" s="34">
        <f>Engagement_Summary_Table[[#This Row],[NET_Followers]]/Engagement_Summary_Table[[#This Row],[Total_Followers]]</f>
        <v>1.4152074838090669E-2</v>
      </c>
    </row>
    <row r="178" spans="1:9" ht="14.25" customHeight="1" x14ac:dyDescent="0.3">
      <c r="A178" s="3">
        <v>45628</v>
      </c>
      <c r="B178" s="4" t="s">
        <v>10</v>
      </c>
      <c r="C178" s="5">
        <v>452</v>
      </c>
      <c r="D178" s="5">
        <v>161</v>
      </c>
      <c r="E178" s="5">
        <v>221274</v>
      </c>
      <c r="F178" s="6">
        <v>2.65</v>
      </c>
      <c r="G178" s="32">
        <v>40888</v>
      </c>
      <c r="H178" s="8">
        <f>Engagement_Summary_Table[[#This Row],[New_Followers]]-Engagement_Summary_Table[[#This Row],[Unfollows]]</f>
        <v>291</v>
      </c>
      <c r="I178" s="34">
        <f>Engagement_Summary_Table[[#This Row],[NET_Followers]]/Engagement_Summary_Table[[#This Row],[Total_Followers]]</f>
        <v>1.3151115811166245E-3</v>
      </c>
    </row>
    <row r="179" spans="1:9" ht="14.25" customHeight="1" x14ac:dyDescent="0.3">
      <c r="A179" s="3">
        <v>45635</v>
      </c>
      <c r="B179" s="4" t="s">
        <v>10</v>
      </c>
      <c r="C179" s="5">
        <v>736</v>
      </c>
      <c r="D179" s="5">
        <v>163</v>
      </c>
      <c r="E179" s="5">
        <v>451894</v>
      </c>
      <c r="F179" s="6">
        <v>5.43</v>
      </c>
      <c r="G179" s="32">
        <v>46625</v>
      </c>
      <c r="H179" s="8">
        <f>Engagement_Summary_Table[[#This Row],[New_Followers]]-Engagement_Summary_Table[[#This Row],[Unfollows]]</f>
        <v>573</v>
      </c>
      <c r="I179" s="34">
        <f>Engagement_Summary_Table[[#This Row],[NET_Followers]]/Engagement_Summary_Table[[#This Row],[Total_Followers]]</f>
        <v>1.2679964770499277E-3</v>
      </c>
    </row>
    <row r="180" spans="1:9" ht="14.25" customHeight="1" x14ac:dyDescent="0.3">
      <c r="A180" s="3">
        <v>45642</v>
      </c>
      <c r="B180" s="4" t="s">
        <v>10</v>
      </c>
      <c r="C180" s="5">
        <v>1004</v>
      </c>
      <c r="D180" s="5">
        <v>128</v>
      </c>
      <c r="E180" s="5">
        <v>488901</v>
      </c>
      <c r="F180" s="6">
        <v>8.09</v>
      </c>
      <c r="G180" s="32">
        <v>49558</v>
      </c>
      <c r="H180" s="8">
        <f>Engagement_Summary_Table[[#This Row],[New_Followers]]-Engagement_Summary_Table[[#This Row],[Unfollows]]</f>
        <v>876</v>
      </c>
      <c r="I180" s="34">
        <f>Engagement_Summary_Table[[#This Row],[NET_Followers]]/Engagement_Summary_Table[[#This Row],[Total_Followers]]</f>
        <v>1.7917737946946315E-3</v>
      </c>
    </row>
    <row r="181" spans="1:9" ht="14.25" customHeight="1" x14ac:dyDescent="0.3">
      <c r="A181" s="3">
        <v>45649</v>
      </c>
      <c r="B181" s="4" t="s">
        <v>10</v>
      </c>
      <c r="C181" s="5">
        <v>1900</v>
      </c>
      <c r="D181" s="5">
        <v>311</v>
      </c>
      <c r="E181" s="5">
        <v>25177</v>
      </c>
      <c r="F181" s="6">
        <v>2.89</v>
      </c>
      <c r="G181" s="32">
        <v>14154</v>
      </c>
      <c r="H181" s="8">
        <f>Engagement_Summary_Table[[#This Row],[New_Followers]]-Engagement_Summary_Table[[#This Row],[Unfollows]]</f>
        <v>1589</v>
      </c>
      <c r="I181" s="34">
        <f>Engagement_Summary_Table[[#This Row],[NET_Followers]]/Engagement_Summary_Table[[#This Row],[Total_Followers]]</f>
        <v>6.3113158835445049E-2</v>
      </c>
    </row>
    <row r="182" spans="1:9" ht="14.25" customHeight="1" x14ac:dyDescent="0.3">
      <c r="A182" s="3">
        <v>45656</v>
      </c>
      <c r="B182" s="4" t="s">
        <v>10</v>
      </c>
      <c r="C182" s="5">
        <v>1495</v>
      </c>
      <c r="D182" s="5">
        <v>35</v>
      </c>
      <c r="E182" s="5">
        <v>136845</v>
      </c>
      <c r="F182" s="6">
        <v>4.4800000000000004</v>
      </c>
      <c r="G182" s="32">
        <v>39931</v>
      </c>
      <c r="H182" s="8">
        <f>Engagement_Summary_Table[[#This Row],[New_Followers]]-Engagement_Summary_Table[[#This Row],[Unfollows]]</f>
        <v>1460</v>
      </c>
      <c r="I182" s="34">
        <f>Engagement_Summary_Table[[#This Row],[NET_Followers]]/Engagement_Summary_Table[[#This Row],[Total_Followers]]</f>
        <v>1.0669005078738719E-2</v>
      </c>
    </row>
    <row r="183" spans="1:9" ht="14.25" customHeight="1" x14ac:dyDescent="0.3">
      <c r="A183" s="3">
        <v>45663</v>
      </c>
      <c r="B183" s="4" t="s">
        <v>10</v>
      </c>
      <c r="C183" s="5">
        <v>891</v>
      </c>
      <c r="D183" s="5">
        <v>45</v>
      </c>
      <c r="E183" s="5">
        <v>95410</v>
      </c>
      <c r="F183" s="6">
        <v>8.33</v>
      </c>
      <c r="G183" s="32">
        <v>15045</v>
      </c>
      <c r="H183" s="8">
        <f>Engagement_Summary_Table[[#This Row],[New_Followers]]-Engagement_Summary_Table[[#This Row],[Unfollows]]</f>
        <v>846</v>
      </c>
      <c r="I183" s="34">
        <f>Engagement_Summary_Table[[#This Row],[NET_Followers]]/Engagement_Summary_Table[[#This Row],[Total_Followers]]</f>
        <v>8.8669950738916262E-3</v>
      </c>
    </row>
    <row r="184" spans="1:9" ht="14.25" customHeight="1" x14ac:dyDescent="0.3">
      <c r="A184" s="3">
        <v>45670</v>
      </c>
      <c r="B184" s="4" t="s">
        <v>10</v>
      </c>
      <c r="C184" s="5">
        <v>1331</v>
      </c>
      <c r="D184" s="5">
        <v>430</v>
      </c>
      <c r="E184" s="5">
        <v>14437</v>
      </c>
      <c r="F184" s="6">
        <v>3.29</v>
      </c>
      <c r="G184" s="32">
        <v>40868</v>
      </c>
      <c r="H184" s="8">
        <f>Engagement_Summary_Table[[#This Row],[New_Followers]]-Engagement_Summary_Table[[#This Row],[Unfollows]]</f>
        <v>901</v>
      </c>
      <c r="I184" s="34">
        <f>Engagement_Summary_Table[[#This Row],[NET_Followers]]/Engagement_Summary_Table[[#This Row],[Total_Followers]]</f>
        <v>6.2409087760615087E-2</v>
      </c>
    </row>
    <row r="185" spans="1:9" ht="14.25" customHeight="1" x14ac:dyDescent="0.3">
      <c r="A185" s="3">
        <v>45677</v>
      </c>
      <c r="B185" s="4" t="s">
        <v>10</v>
      </c>
      <c r="C185" s="5">
        <v>1166</v>
      </c>
      <c r="D185" s="5">
        <v>442</v>
      </c>
      <c r="E185" s="5">
        <v>336949</v>
      </c>
      <c r="F185" s="6">
        <v>4.68</v>
      </c>
      <c r="G185" s="32">
        <v>7705</v>
      </c>
      <c r="H185" s="8">
        <f>Engagement_Summary_Table[[#This Row],[New_Followers]]-Engagement_Summary_Table[[#This Row],[Unfollows]]</f>
        <v>724</v>
      </c>
      <c r="I185" s="34">
        <f>Engagement_Summary_Table[[#This Row],[NET_Followers]]/Engagement_Summary_Table[[#This Row],[Total_Followers]]</f>
        <v>2.1486931256659019E-3</v>
      </c>
    </row>
    <row r="186" spans="1:9" ht="14.25" customHeight="1" x14ac:dyDescent="0.3">
      <c r="A186" s="3">
        <v>45684</v>
      </c>
      <c r="B186" s="4" t="s">
        <v>10</v>
      </c>
      <c r="C186" s="5">
        <v>1411</v>
      </c>
      <c r="D186" s="5">
        <v>186</v>
      </c>
      <c r="E186" s="5">
        <v>461669</v>
      </c>
      <c r="F186" s="6">
        <v>3.72</v>
      </c>
      <c r="G186" s="32">
        <v>43999</v>
      </c>
      <c r="H186" s="8">
        <f>Engagement_Summary_Table[[#This Row],[New_Followers]]-Engagement_Summary_Table[[#This Row],[Unfollows]]</f>
        <v>1225</v>
      </c>
      <c r="I186" s="34">
        <f>Engagement_Summary_Table[[#This Row],[NET_Followers]]/Engagement_Summary_Table[[#This Row],[Total_Followers]]</f>
        <v>2.6534161921203288E-3</v>
      </c>
    </row>
    <row r="187" spans="1:9" ht="14.25" customHeight="1" x14ac:dyDescent="0.3">
      <c r="A187" s="3">
        <v>45691</v>
      </c>
      <c r="B187" s="4" t="s">
        <v>10</v>
      </c>
      <c r="C187" s="5">
        <v>152</v>
      </c>
      <c r="D187" s="5">
        <v>355</v>
      </c>
      <c r="E187" s="5">
        <v>270766</v>
      </c>
      <c r="F187" s="6">
        <v>9.48</v>
      </c>
      <c r="G187" s="32">
        <v>18001</v>
      </c>
      <c r="H187" s="8">
        <f>Engagement_Summary_Table[[#This Row],[New_Followers]]-Engagement_Summary_Table[[#This Row],[Unfollows]]</f>
        <v>-203</v>
      </c>
      <c r="I187" s="34">
        <f>Engagement_Summary_Table[[#This Row],[NET_Followers]]/Engagement_Summary_Table[[#This Row],[Total_Followers]]</f>
        <v>-7.4972485467156139E-4</v>
      </c>
    </row>
    <row r="188" spans="1:9" ht="14.25" customHeight="1" x14ac:dyDescent="0.3">
      <c r="A188" s="3">
        <v>45698</v>
      </c>
      <c r="B188" s="4" t="s">
        <v>10</v>
      </c>
      <c r="C188" s="5">
        <v>1707</v>
      </c>
      <c r="D188" s="5">
        <v>263</v>
      </c>
      <c r="E188" s="5">
        <v>485280</v>
      </c>
      <c r="F188" s="6">
        <v>9.0299999999999994</v>
      </c>
      <c r="G188" s="32">
        <v>24494</v>
      </c>
      <c r="H188" s="8">
        <f>Engagement_Summary_Table[[#This Row],[New_Followers]]-Engagement_Summary_Table[[#This Row],[Unfollows]]</f>
        <v>1444</v>
      </c>
      <c r="I188" s="34">
        <f>Engagement_Summary_Table[[#This Row],[NET_Followers]]/Engagement_Summary_Table[[#This Row],[Total_Followers]]</f>
        <v>2.9756017144741179E-3</v>
      </c>
    </row>
    <row r="189" spans="1:9" ht="14.25" customHeight="1" x14ac:dyDescent="0.3">
      <c r="A189" s="3">
        <v>45705</v>
      </c>
      <c r="B189" s="4" t="s">
        <v>10</v>
      </c>
      <c r="C189" s="5">
        <v>1662</v>
      </c>
      <c r="D189" s="5">
        <v>487</v>
      </c>
      <c r="E189" s="5">
        <v>105980</v>
      </c>
      <c r="F189" s="6">
        <v>9.08</v>
      </c>
      <c r="G189" s="32">
        <v>22996</v>
      </c>
      <c r="H189" s="8">
        <f>Engagement_Summary_Table[[#This Row],[New_Followers]]-Engagement_Summary_Table[[#This Row],[Unfollows]]</f>
        <v>1175</v>
      </c>
      <c r="I189" s="34">
        <f>Engagement_Summary_Table[[#This Row],[NET_Followers]]/Engagement_Summary_Table[[#This Row],[Total_Followers]]</f>
        <v>1.1086997546706926E-2</v>
      </c>
    </row>
    <row r="190" spans="1:9" ht="14.25" customHeight="1" x14ac:dyDescent="0.3">
      <c r="A190" s="3">
        <v>45712</v>
      </c>
      <c r="B190" s="4" t="s">
        <v>10</v>
      </c>
      <c r="C190" s="5">
        <v>1063</v>
      </c>
      <c r="D190" s="5">
        <v>47</v>
      </c>
      <c r="E190" s="5">
        <v>464239</v>
      </c>
      <c r="F190" s="6">
        <v>6.58</v>
      </c>
      <c r="G190" s="32">
        <v>39031</v>
      </c>
      <c r="H190" s="8">
        <f>Engagement_Summary_Table[[#This Row],[New_Followers]]-Engagement_Summary_Table[[#This Row],[Unfollows]]</f>
        <v>1016</v>
      </c>
      <c r="I190" s="34">
        <f>Engagement_Summary_Table[[#This Row],[NET_Followers]]/Engagement_Summary_Table[[#This Row],[Total_Followers]]</f>
        <v>2.1885278918832756E-3</v>
      </c>
    </row>
    <row r="191" spans="1:9" ht="14.25" customHeight="1" x14ac:dyDescent="0.3">
      <c r="A191" s="3">
        <v>45719</v>
      </c>
      <c r="B191" s="4" t="s">
        <v>10</v>
      </c>
      <c r="C191" s="5">
        <v>510</v>
      </c>
      <c r="D191" s="5">
        <v>195</v>
      </c>
      <c r="E191" s="5">
        <v>224534</v>
      </c>
      <c r="F191" s="6">
        <v>9.4</v>
      </c>
      <c r="G191" s="32">
        <v>30987</v>
      </c>
      <c r="H191" s="8">
        <f>Engagement_Summary_Table[[#This Row],[New_Followers]]-Engagement_Summary_Table[[#This Row],[Unfollows]]</f>
        <v>315</v>
      </c>
      <c r="I191" s="34">
        <f>Engagement_Summary_Table[[#This Row],[NET_Followers]]/Engagement_Summary_Table[[#This Row],[Total_Followers]]</f>
        <v>1.4029055733207443E-3</v>
      </c>
    </row>
    <row r="192" spans="1:9" ht="14.25" customHeight="1" x14ac:dyDescent="0.3">
      <c r="A192" s="3">
        <v>45726</v>
      </c>
      <c r="B192" s="4" t="s">
        <v>10</v>
      </c>
      <c r="C192" s="5">
        <v>1658</v>
      </c>
      <c r="D192" s="5">
        <v>416</v>
      </c>
      <c r="E192" s="5">
        <v>98397</v>
      </c>
      <c r="F192" s="6">
        <v>6.11</v>
      </c>
      <c r="G192" s="32">
        <v>11383</v>
      </c>
      <c r="H192" s="8">
        <f>Engagement_Summary_Table[[#This Row],[New_Followers]]-Engagement_Summary_Table[[#This Row],[Unfollows]]</f>
        <v>1242</v>
      </c>
      <c r="I192" s="34">
        <f>Engagement_Summary_Table[[#This Row],[NET_Followers]]/Engagement_Summary_Table[[#This Row],[Total_Followers]]</f>
        <v>1.2622336046830695E-2</v>
      </c>
    </row>
    <row r="193" spans="1:9" ht="14.25" customHeight="1" x14ac:dyDescent="0.3">
      <c r="A193" s="3">
        <v>45733</v>
      </c>
      <c r="B193" s="4" t="s">
        <v>10</v>
      </c>
      <c r="C193" s="5">
        <v>1596</v>
      </c>
      <c r="D193" s="5">
        <v>211</v>
      </c>
      <c r="E193" s="5">
        <v>17380</v>
      </c>
      <c r="F193" s="6">
        <v>8.64</v>
      </c>
      <c r="G193" s="32">
        <v>35801</v>
      </c>
      <c r="H193" s="8">
        <f>Engagement_Summary_Table[[#This Row],[New_Followers]]-Engagement_Summary_Table[[#This Row],[Unfollows]]</f>
        <v>1385</v>
      </c>
      <c r="I193" s="34">
        <f>Engagement_Summary_Table[[#This Row],[NET_Followers]]/Engagement_Summary_Table[[#This Row],[Total_Followers]]</f>
        <v>7.9689298043728429E-2</v>
      </c>
    </row>
    <row r="194" spans="1:9" ht="14.25" customHeight="1" x14ac:dyDescent="0.3">
      <c r="A194" s="3">
        <v>45740</v>
      </c>
      <c r="B194" s="4" t="s">
        <v>10</v>
      </c>
      <c r="C194" s="5">
        <v>442</v>
      </c>
      <c r="D194" s="5">
        <v>53</v>
      </c>
      <c r="E194" s="5">
        <v>441931</v>
      </c>
      <c r="F194" s="6">
        <v>1.87</v>
      </c>
      <c r="G194" s="32">
        <v>20059</v>
      </c>
      <c r="H194" s="8">
        <f>Engagement_Summary_Table[[#This Row],[New_Followers]]-Engagement_Summary_Table[[#This Row],[Unfollows]]</f>
        <v>389</v>
      </c>
      <c r="I194" s="34">
        <f>Engagement_Summary_Table[[#This Row],[NET_Followers]]/Engagement_Summary_Table[[#This Row],[Total_Followers]]</f>
        <v>8.8022790888170322E-4</v>
      </c>
    </row>
    <row r="195" spans="1:9" ht="14.25" customHeight="1" x14ac:dyDescent="0.3">
      <c r="A195" s="3">
        <v>45747</v>
      </c>
      <c r="B195" s="4" t="s">
        <v>10</v>
      </c>
      <c r="C195" s="5">
        <v>1957</v>
      </c>
      <c r="D195" s="5">
        <v>490</v>
      </c>
      <c r="E195" s="5">
        <v>435726</v>
      </c>
      <c r="F195" s="6">
        <v>4.7300000000000004</v>
      </c>
      <c r="G195" s="32">
        <v>15969</v>
      </c>
      <c r="H195" s="8">
        <f>Engagement_Summary_Table[[#This Row],[New_Followers]]-Engagement_Summary_Table[[#This Row],[Unfollows]]</f>
        <v>1467</v>
      </c>
      <c r="I195" s="34">
        <f>Engagement_Summary_Table[[#This Row],[NET_Followers]]/Engagement_Summary_Table[[#This Row],[Total_Followers]]</f>
        <v>3.3667947287974553E-3</v>
      </c>
    </row>
    <row r="196" spans="1:9" ht="14.25" customHeight="1" x14ac:dyDescent="0.3">
      <c r="A196" s="3">
        <v>45754</v>
      </c>
      <c r="B196" s="4" t="s">
        <v>10</v>
      </c>
      <c r="C196" s="5">
        <v>623</v>
      </c>
      <c r="D196" s="5">
        <v>414</v>
      </c>
      <c r="E196" s="5">
        <v>290354</v>
      </c>
      <c r="F196" s="6">
        <v>6.49</v>
      </c>
      <c r="G196" s="32">
        <v>39923</v>
      </c>
      <c r="H196" s="8">
        <f>Engagement_Summary_Table[[#This Row],[New_Followers]]-Engagement_Summary_Table[[#This Row],[Unfollows]]</f>
        <v>209</v>
      </c>
      <c r="I196" s="34">
        <f>Engagement_Summary_Table[[#This Row],[NET_Followers]]/Engagement_Summary_Table[[#This Row],[Total_Followers]]</f>
        <v>7.1981098934404211E-4</v>
      </c>
    </row>
    <row r="197" spans="1:9" ht="14.25" customHeight="1" x14ac:dyDescent="0.3">
      <c r="A197" s="3">
        <v>45761</v>
      </c>
      <c r="B197" s="4" t="s">
        <v>10</v>
      </c>
      <c r="C197" s="5">
        <v>520</v>
      </c>
      <c r="D197" s="5">
        <v>375</v>
      </c>
      <c r="E197" s="5">
        <v>369525</v>
      </c>
      <c r="F197" s="6">
        <v>6.54</v>
      </c>
      <c r="G197" s="32">
        <v>20733</v>
      </c>
      <c r="H197" s="8">
        <f>Engagement_Summary_Table[[#This Row],[New_Followers]]-Engagement_Summary_Table[[#This Row],[Unfollows]]</f>
        <v>145</v>
      </c>
      <c r="I197" s="34">
        <f>Engagement_Summary_Table[[#This Row],[NET_Followers]]/Engagement_Summary_Table[[#This Row],[Total_Followers]]</f>
        <v>3.9239564305527366E-4</v>
      </c>
    </row>
    <row r="198" spans="1:9" ht="14.25" customHeight="1" x14ac:dyDescent="0.3">
      <c r="A198" s="3">
        <v>45768</v>
      </c>
      <c r="B198" s="4" t="s">
        <v>10</v>
      </c>
      <c r="C198" s="5">
        <v>1707</v>
      </c>
      <c r="D198" s="5">
        <v>74</v>
      </c>
      <c r="E198" s="5">
        <v>270958</v>
      </c>
      <c r="F198" s="6">
        <v>3.09</v>
      </c>
      <c r="G198" s="32">
        <v>14090</v>
      </c>
      <c r="H198" s="8">
        <f>Engagement_Summary_Table[[#This Row],[New_Followers]]-Engagement_Summary_Table[[#This Row],[Unfollows]]</f>
        <v>1633</v>
      </c>
      <c r="I198" s="34">
        <f>Engagement_Summary_Table[[#This Row],[NET_Followers]]/Engagement_Summary_Table[[#This Row],[Total_Followers]]</f>
        <v>6.0267642955734836E-3</v>
      </c>
    </row>
    <row r="199" spans="1:9" ht="14.25" customHeight="1" x14ac:dyDescent="0.3">
      <c r="A199" s="3">
        <v>45775</v>
      </c>
      <c r="B199" s="4" t="s">
        <v>10</v>
      </c>
      <c r="C199" s="5">
        <v>777</v>
      </c>
      <c r="D199" s="5">
        <v>140</v>
      </c>
      <c r="E199" s="5">
        <v>11435</v>
      </c>
      <c r="F199" s="6">
        <v>1.6</v>
      </c>
      <c r="G199" s="32">
        <v>6832</v>
      </c>
      <c r="H199" s="8">
        <f>Engagement_Summary_Table[[#This Row],[New_Followers]]-Engagement_Summary_Table[[#This Row],[Unfollows]]</f>
        <v>637</v>
      </c>
      <c r="I199" s="34">
        <f>Engagement_Summary_Table[[#This Row],[NET_Followers]]/Engagement_Summary_Table[[#This Row],[Total_Followers]]</f>
        <v>5.5706165282028861E-2</v>
      </c>
    </row>
    <row r="200" spans="1:9" ht="14.25" customHeight="1" x14ac:dyDescent="0.3">
      <c r="A200" s="3">
        <v>45782</v>
      </c>
      <c r="B200" s="4" t="s">
        <v>10</v>
      </c>
      <c r="C200" s="5">
        <v>1035</v>
      </c>
      <c r="D200" s="5">
        <v>171</v>
      </c>
      <c r="E200" s="5">
        <v>148477</v>
      </c>
      <c r="F200" s="6">
        <v>5.21</v>
      </c>
      <c r="G200" s="32">
        <v>7541</v>
      </c>
      <c r="H200" s="8">
        <f>Engagement_Summary_Table[[#This Row],[New_Followers]]-Engagement_Summary_Table[[#This Row],[Unfollows]]</f>
        <v>864</v>
      </c>
      <c r="I200" s="34">
        <f>Engagement_Summary_Table[[#This Row],[NET_Followers]]/Engagement_Summary_Table[[#This Row],[Total_Followers]]</f>
        <v>5.8190830903102836E-3</v>
      </c>
    </row>
    <row r="201" spans="1:9" ht="14.25" customHeight="1" x14ac:dyDescent="0.3">
      <c r="A201" s="3">
        <v>45789</v>
      </c>
      <c r="B201" s="4" t="s">
        <v>10</v>
      </c>
      <c r="C201" s="5">
        <v>119</v>
      </c>
      <c r="D201" s="5">
        <v>456</v>
      </c>
      <c r="E201" s="5">
        <v>82558</v>
      </c>
      <c r="F201" s="6">
        <v>6.81</v>
      </c>
      <c r="G201" s="32">
        <v>12174</v>
      </c>
      <c r="H201" s="8">
        <f>Engagement_Summary_Table[[#This Row],[New_Followers]]-Engagement_Summary_Table[[#This Row],[Unfollows]]</f>
        <v>-337</v>
      </c>
      <c r="I201" s="34">
        <f>Engagement_Summary_Table[[#This Row],[NET_Followers]]/Engagement_Summary_Table[[#This Row],[Total_Followers]]</f>
        <v>-4.0819787301048958E-3</v>
      </c>
    </row>
    <row r="202" spans="1:9" ht="14.25" customHeight="1" x14ac:dyDescent="0.3"/>
    <row r="203" spans="1:9" ht="14.25" customHeight="1" x14ac:dyDescent="0.3"/>
    <row r="204" spans="1:9" ht="14.25" customHeight="1" x14ac:dyDescent="0.3"/>
    <row r="205" spans="1:9" ht="14.25" customHeight="1" x14ac:dyDescent="0.3"/>
    <row r="206" spans="1:9" ht="14.25" customHeight="1" x14ac:dyDescent="0.3"/>
    <row r="207" spans="1:9" ht="14.25" customHeight="1" x14ac:dyDescent="0.3"/>
    <row r="208" spans="1:9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F2:F51">
    <cfRule type="top10" dxfId="7" priority="8" rank="1"/>
    <cfRule type="top10" dxfId="6" priority="9" bottom="1" rank="1"/>
  </conditionalFormatting>
  <conditionalFormatting sqref="F52:F101">
    <cfRule type="top10" dxfId="5" priority="6" bottom="1" rank="1"/>
    <cfRule type="top10" dxfId="4" priority="7" rank="1"/>
  </conditionalFormatting>
  <conditionalFormatting sqref="F102:F151">
    <cfRule type="top10" dxfId="3" priority="4" bottom="1" rank="1"/>
    <cfRule type="top10" dxfId="2" priority="5" rank="1"/>
  </conditionalFormatting>
  <conditionalFormatting sqref="F152:F201">
    <cfRule type="top10" dxfId="1" priority="2" bottom="1" rank="1"/>
    <cfRule type="top10" dxfId="0" priority="3" rank="1"/>
  </conditionalFormatting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95E8-40AB-4A9C-8E0B-F8AF498CBE64}">
  <dimension ref="A1:AM32"/>
  <sheetViews>
    <sheetView showGridLines="0" zoomScale="84" zoomScaleNormal="99" workbookViewId="0">
      <selection activeCell="K32" sqref="K32"/>
    </sheetView>
  </sheetViews>
  <sheetFormatPr defaultRowHeight="14.4" x14ac:dyDescent="0.3"/>
  <cols>
    <col min="1" max="1" width="12.5546875" bestFit="1" customWidth="1"/>
    <col min="2" max="2" width="12.6640625" bestFit="1" customWidth="1"/>
    <col min="3" max="3" width="26.33203125" bestFit="1" customWidth="1"/>
    <col min="6" max="6" width="11.21875" customWidth="1"/>
    <col min="8" max="8" width="6.88671875" customWidth="1"/>
    <col min="9" max="9" width="8.33203125" customWidth="1"/>
    <col min="10" max="10" width="12.6640625" bestFit="1" customWidth="1"/>
    <col min="11" max="11" width="22.77734375" bestFit="1" customWidth="1"/>
    <col min="12" max="12" width="3.6640625" customWidth="1"/>
  </cols>
  <sheetData>
    <row r="1" spans="1:39" ht="15" thickBot="1" x14ac:dyDescent="0.35"/>
    <row r="2" spans="1:39" ht="15" thickBot="1" x14ac:dyDescent="0.35"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8"/>
      <c r="X2" s="16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8"/>
    </row>
    <row r="3" spans="1:39" x14ac:dyDescent="0.3">
      <c r="A3" s="16"/>
      <c r="B3" s="17"/>
      <c r="C3" s="17"/>
      <c r="D3" s="17"/>
      <c r="E3" s="17"/>
      <c r="F3" s="17"/>
      <c r="G3" s="18"/>
      <c r="I3" s="19"/>
      <c r="V3" s="20"/>
      <c r="X3" s="19"/>
      <c r="AM3" s="20"/>
    </row>
    <row r="4" spans="1:39" x14ac:dyDescent="0.3">
      <c r="A4" s="19"/>
      <c r="G4" s="20"/>
      <c r="I4" s="19"/>
      <c r="V4" s="20"/>
      <c r="X4" s="19"/>
      <c r="AM4" s="20"/>
    </row>
    <row r="5" spans="1:39" x14ac:dyDescent="0.3">
      <c r="A5" s="19"/>
      <c r="B5" s="15" t="s">
        <v>14</v>
      </c>
      <c r="C5" s="12"/>
      <c r="G5" s="20"/>
      <c r="I5" s="19"/>
      <c r="J5" s="15" t="s">
        <v>15</v>
      </c>
      <c r="K5" s="12"/>
      <c r="L5" s="12"/>
      <c r="V5" s="20"/>
      <c r="X5" s="19"/>
      <c r="AM5" s="20"/>
    </row>
    <row r="6" spans="1:39" x14ac:dyDescent="0.3">
      <c r="A6" s="19"/>
      <c r="G6" s="20"/>
      <c r="I6" s="19"/>
      <c r="V6" s="20"/>
      <c r="X6" s="19"/>
      <c r="AM6" s="20"/>
    </row>
    <row r="7" spans="1:39" x14ac:dyDescent="0.3">
      <c r="A7" s="19"/>
      <c r="B7" s="11" t="s">
        <v>11</v>
      </c>
      <c r="C7" s="12" t="s">
        <v>19</v>
      </c>
      <c r="G7" s="20"/>
      <c r="I7" s="19"/>
      <c r="J7" s="11" t="s">
        <v>11</v>
      </c>
      <c r="K7" s="12" t="s">
        <v>18</v>
      </c>
      <c r="V7" s="20"/>
      <c r="X7" s="19"/>
      <c r="AM7" s="20"/>
    </row>
    <row r="8" spans="1:39" x14ac:dyDescent="0.3">
      <c r="A8" s="19"/>
      <c r="B8" s="13" t="s">
        <v>7</v>
      </c>
      <c r="C8" s="14">
        <v>5.7156000000000002</v>
      </c>
      <c r="G8" s="20"/>
      <c r="I8" s="19"/>
      <c r="J8" s="13" t="s">
        <v>8</v>
      </c>
      <c r="K8" s="35">
        <v>0.27324953416486325</v>
      </c>
      <c r="V8" s="20"/>
      <c r="X8" s="19"/>
      <c r="AM8" s="20"/>
    </row>
    <row r="9" spans="1:39" x14ac:dyDescent="0.3">
      <c r="A9" s="19"/>
      <c r="B9" s="13" t="s">
        <v>9</v>
      </c>
      <c r="C9" s="14">
        <v>5.6558000000000002</v>
      </c>
      <c r="G9" s="20"/>
      <c r="I9" s="19"/>
      <c r="J9" s="13" t="s">
        <v>7</v>
      </c>
      <c r="K9" s="35">
        <v>0.28812660632475912</v>
      </c>
      <c r="V9" s="20"/>
      <c r="X9" s="19"/>
      <c r="AM9" s="20"/>
    </row>
    <row r="10" spans="1:39" x14ac:dyDescent="0.3">
      <c r="A10" s="19"/>
      <c r="B10" s="13" t="s">
        <v>8</v>
      </c>
      <c r="C10" s="14">
        <v>5.6486000000000001</v>
      </c>
      <c r="G10" s="20"/>
      <c r="I10" s="19"/>
      <c r="J10" s="13" t="s">
        <v>9</v>
      </c>
      <c r="K10" s="35">
        <v>0.46400128383106698</v>
      </c>
      <c r="V10" s="20"/>
      <c r="X10" s="19"/>
      <c r="AM10" s="20"/>
    </row>
    <row r="11" spans="1:39" x14ac:dyDescent="0.3">
      <c r="A11" s="19"/>
      <c r="B11" s="13" t="s">
        <v>10</v>
      </c>
      <c r="C11" s="14">
        <v>5.5587999999999997</v>
      </c>
      <c r="G11" s="20"/>
      <c r="I11" s="19"/>
      <c r="J11" s="13" t="s">
        <v>10</v>
      </c>
      <c r="K11" s="35">
        <v>0.45105333156680044</v>
      </c>
      <c r="V11" s="20"/>
      <c r="X11" s="19"/>
      <c r="AM11" s="20"/>
    </row>
    <row r="12" spans="1:39" x14ac:dyDescent="0.3">
      <c r="A12" s="19"/>
      <c r="B12" s="13" t="s">
        <v>12</v>
      </c>
      <c r="C12" s="14">
        <v>5.6446999999999994</v>
      </c>
      <c r="G12" s="20"/>
      <c r="I12" s="19"/>
      <c r="V12" s="20"/>
      <c r="X12" s="19"/>
      <c r="AM12" s="20"/>
    </row>
    <row r="13" spans="1:39" x14ac:dyDescent="0.3">
      <c r="A13" s="19"/>
      <c r="G13" s="20"/>
      <c r="I13" s="19"/>
      <c r="V13" s="20"/>
      <c r="X13" s="19"/>
      <c r="AM13" s="20"/>
    </row>
    <row r="14" spans="1:39" x14ac:dyDescent="0.3">
      <c r="A14" s="19"/>
      <c r="G14" s="20"/>
      <c r="I14" s="19"/>
      <c r="V14" s="20"/>
      <c r="X14" s="19"/>
      <c r="AM14" s="20"/>
    </row>
    <row r="15" spans="1:39" x14ac:dyDescent="0.3">
      <c r="A15" s="19"/>
      <c r="G15" s="20"/>
      <c r="I15" s="19"/>
      <c r="V15" s="20"/>
      <c r="X15" s="19"/>
      <c r="AM15" s="20"/>
    </row>
    <row r="16" spans="1:39" x14ac:dyDescent="0.3">
      <c r="A16" s="19"/>
      <c r="G16" s="20"/>
      <c r="I16" s="19"/>
      <c r="V16" s="20"/>
      <c r="X16" s="19"/>
      <c r="AM16" s="20"/>
    </row>
    <row r="17" spans="1:39" x14ac:dyDescent="0.3">
      <c r="A17" s="19"/>
      <c r="G17" s="20"/>
      <c r="I17" s="19"/>
      <c r="V17" s="20"/>
      <c r="X17" s="19"/>
      <c r="AM17" s="20"/>
    </row>
    <row r="18" spans="1:39" x14ac:dyDescent="0.3">
      <c r="A18" s="19"/>
      <c r="G18" s="20"/>
      <c r="I18" s="19"/>
      <c r="V18" s="20"/>
      <c r="X18" s="19"/>
      <c r="AM18" s="20"/>
    </row>
    <row r="19" spans="1:39" ht="18" x14ac:dyDescent="0.35">
      <c r="A19" s="19"/>
      <c r="B19" s="31" t="s">
        <v>16</v>
      </c>
      <c r="C19" s="24"/>
      <c r="D19" s="24"/>
      <c r="E19" s="24"/>
      <c r="F19" s="25"/>
      <c r="G19" s="20"/>
      <c r="I19" s="19"/>
      <c r="V19" s="20"/>
      <c r="X19" s="19"/>
      <c r="AM19" s="20"/>
    </row>
    <row r="20" spans="1:39" x14ac:dyDescent="0.3">
      <c r="A20" s="19"/>
      <c r="B20" s="26"/>
      <c r="F20" s="27"/>
      <c r="G20" s="20"/>
      <c r="I20" s="19"/>
      <c r="V20" s="20"/>
      <c r="X20" s="19"/>
      <c r="AM20" s="20"/>
    </row>
    <row r="21" spans="1:39" x14ac:dyDescent="0.3">
      <c r="A21" s="19"/>
      <c r="B21" s="26"/>
      <c r="F21" s="27"/>
      <c r="G21" s="20"/>
      <c r="I21" s="19"/>
      <c r="V21" s="20"/>
      <c r="X21" s="19"/>
      <c r="AM21" s="20"/>
    </row>
    <row r="22" spans="1:39" x14ac:dyDescent="0.3">
      <c r="A22" s="19"/>
      <c r="B22" s="26"/>
      <c r="F22" s="27"/>
      <c r="G22" s="20"/>
      <c r="I22" s="19"/>
      <c r="V22" s="20"/>
      <c r="X22" s="19"/>
      <c r="AM22" s="20"/>
    </row>
    <row r="23" spans="1:39" ht="15" thickBot="1" x14ac:dyDescent="0.35">
      <c r="A23" s="19"/>
      <c r="B23" s="26"/>
      <c r="F23" s="27"/>
      <c r="G23" s="20"/>
      <c r="I23" s="19"/>
      <c r="V23" s="20"/>
      <c r="X23" s="19"/>
      <c r="AM23" s="20"/>
    </row>
    <row r="24" spans="1:39" ht="18.600000000000001" thickBot="1" x14ac:dyDescent="0.4">
      <c r="A24" s="19"/>
      <c r="B24" s="26"/>
      <c r="F24" s="27"/>
      <c r="G24" s="20"/>
      <c r="I24" s="36" t="s">
        <v>16</v>
      </c>
      <c r="J24" s="17"/>
      <c r="K24" s="18"/>
      <c r="V24" s="20"/>
      <c r="X24" s="21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3"/>
    </row>
    <row r="25" spans="1:39" x14ac:dyDescent="0.3">
      <c r="A25" s="19"/>
      <c r="B25" s="28"/>
      <c r="C25" s="29"/>
      <c r="D25" s="29"/>
      <c r="E25" s="29"/>
      <c r="F25" s="30"/>
      <c r="G25" s="20"/>
      <c r="I25" s="19"/>
      <c r="K25" s="20"/>
      <c r="V25" s="20"/>
    </row>
    <row r="26" spans="1:39" ht="18.600000000000001" thickBot="1" x14ac:dyDescent="0.4">
      <c r="A26" s="21"/>
      <c r="B26" s="22"/>
      <c r="C26" s="22"/>
      <c r="D26" s="22"/>
      <c r="E26" s="22"/>
      <c r="F26" s="22"/>
      <c r="G26" s="23"/>
      <c r="I26" s="19"/>
      <c r="K26" s="20"/>
      <c r="V26" s="20"/>
      <c r="AA26" s="31" t="s">
        <v>16</v>
      </c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5"/>
    </row>
    <row r="27" spans="1:39" x14ac:dyDescent="0.3">
      <c r="I27" s="19"/>
      <c r="K27" s="20"/>
      <c r="V27" s="20"/>
      <c r="AA27" s="26"/>
      <c r="AM27" s="27"/>
    </row>
    <row r="28" spans="1:39" x14ac:dyDescent="0.3">
      <c r="I28" s="19"/>
      <c r="K28" s="20"/>
      <c r="V28" s="20"/>
      <c r="AA28" s="26"/>
      <c r="AM28" s="27"/>
    </row>
    <row r="29" spans="1:39" x14ac:dyDescent="0.3">
      <c r="I29" s="19"/>
      <c r="K29" s="20"/>
      <c r="V29" s="20"/>
      <c r="AA29" s="26"/>
      <c r="AM29" s="27"/>
    </row>
    <row r="30" spans="1:39" ht="15" thickBot="1" x14ac:dyDescent="0.35">
      <c r="I30" s="21"/>
      <c r="J30" s="22"/>
      <c r="K30" s="23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3"/>
      <c r="AA30" s="26"/>
      <c r="AM30" s="27"/>
    </row>
    <row r="31" spans="1:39" x14ac:dyDescent="0.3">
      <c r="AA31" s="26"/>
      <c r="AM31" s="27"/>
    </row>
    <row r="32" spans="1:39" x14ac:dyDescent="0.3">
      <c r="AA32" s="28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30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3F3C8-C814-4804-9FDB-B855EBFE95D4}">
  <dimension ref="C1:C3"/>
  <sheetViews>
    <sheetView tabSelected="1" workbookViewId="0">
      <selection activeCell="C3" sqref="C3"/>
    </sheetView>
  </sheetViews>
  <sheetFormatPr defaultRowHeight="14.4" x14ac:dyDescent="0.3"/>
  <sheetData>
    <row r="1" spans="3:3" ht="63" customHeight="1" x14ac:dyDescent="0.4">
      <c r="C1" s="37" t="s">
        <v>20</v>
      </c>
    </row>
    <row r="3" spans="3:3" ht="21" x14ac:dyDescent="0.4">
      <c r="C3" s="3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Engagement Summary</vt:lpstr>
      <vt:lpstr>Pivot Tables and Charts</vt:lpstr>
      <vt:lpstr>Video Explanation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bornarekrishna@gmail.com</dc:creator>
  <cp:lastModifiedBy>bornarekrishna@gmail.com</cp:lastModifiedBy>
  <dcterms:created xsi:type="dcterms:W3CDTF">2025-08-11T05:56:55Z</dcterms:created>
  <dcterms:modified xsi:type="dcterms:W3CDTF">2025-08-18T18:26:21Z</dcterms:modified>
</cp:coreProperties>
</file>